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\\ad.sigov.si\USR\R-S\StupicaD17\Desktop\Razpis A 2025\"/>
    </mc:Choice>
  </mc:AlternateContent>
  <xr:revisionPtr revIDLastSave="0" documentId="14_{98A07FC7-6EBD-4AD7-B86B-3BC8C586AE8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ODPIRANJE" sheetId="5" r:id="rId1"/>
  </sheets>
  <definedNames>
    <definedName name="_xlnm._FilterDatabase" localSheetId="0" hidden="1">ODPIRANJE!$A$2:$AH$2</definedName>
    <definedName name="_xlnm.Print_Area" localSheetId="0">ODPIRANJE!$A$1:$AN$128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I85" i="5" l="1"/>
  <c r="AL85" i="5"/>
  <c r="A85" i="5"/>
  <c r="B85" i="5"/>
  <c r="C85" i="5"/>
  <c r="D85" i="5"/>
  <c r="E85" i="5"/>
  <c r="F85" i="5"/>
  <c r="G85" i="5"/>
  <c r="H85" i="5"/>
  <c r="I85" i="5"/>
  <c r="J85" i="5"/>
  <c r="L85" i="5"/>
  <c r="M85" i="5"/>
  <c r="N85" i="5"/>
  <c r="O85" i="5"/>
  <c r="P85" i="5"/>
  <c r="Q85" i="5"/>
  <c r="R85" i="5"/>
  <c r="S85" i="5"/>
  <c r="T85" i="5"/>
  <c r="AL4" i="5"/>
  <c r="AL5" i="5"/>
  <c r="AL6" i="5"/>
  <c r="AL7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L49" i="5"/>
  <c r="AL50" i="5"/>
  <c r="AL51" i="5"/>
  <c r="AL52" i="5"/>
  <c r="AL53" i="5"/>
  <c r="AL54" i="5"/>
  <c r="AL55" i="5"/>
  <c r="AL56" i="5"/>
  <c r="AL58" i="5"/>
  <c r="AL59" i="5"/>
  <c r="AL60" i="5"/>
  <c r="AL61" i="5"/>
  <c r="AL62" i="5"/>
  <c r="AL63" i="5"/>
  <c r="AL64" i="5"/>
  <c r="AL65" i="5"/>
  <c r="AL66" i="5"/>
  <c r="AL67" i="5"/>
  <c r="AL68" i="5"/>
  <c r="AL69" i="5"/>
  <c r="AL70" i="5"/>
  <c r="AL71" i="5"/>
  <c r="AL72" i="5"/>
  <c r="AL73" i="5"/>
  <c r="AL74" i="5"/>
  <c r="AL75" i="5"/>
  <c r="AL76" i="5"/>
  <c r="AL77" i="5"/>
  <c r="AL78" i="5"/>
  <c r="AL79" i="5"/>
  <c r="AL80" i="5"/>
  <c r="AL81" i="5"/>
  <c r="AL82" i="5"/>
  <c r="AL83" i="5"/>
  <c r="AL84" i="5"/>
  <c r="AL86" i="5"/>
  <c r="AL87" i="5"/>
  <c r="AL88" i="5"/>
  <c r="AL89" i="5"/>
  <c r="AL90" i="5"/>
  <c r="AL91" i="5"/>
  <c r="AL92" i="5"/>
  <c r="AL93" i="5"/>
  <c r="AL94" i="5"/>
  <c r="AL95" i="5"/>
  <c r="AL96" i="5"/>
  <c r="AL97" i="5"/>
  <c r="AL98" i="5"/>
  <c r="AL99" i="5"/>
  <c r="AL100" i="5"/>
  <c r="AL101" i="5"/>
  <c r="AL102" i="5"/>
  <c r="AL103" i="5"/>
  <c r="AL104" i="5"/>
  <c r="AL105" i="5"/>
  <c r="AL106" i="5"/>
  <c r="AL107" i="5"/>
  <c r="AL108" i="5"/>
  <c r="AL109" i="5"/>
  <c r="AL110" i="5"/>
  <c r="AL111" i="5"/>
  <c r="AL112" i="5"/>
  <c r="AL113" i="5"/>
  <c r="AL114" i="5"/>
  <c r="AL115" i="5"/>
  <c r="AL116" i="5"/>
  <c r="AL117" i="5"/>
  <c r="AL118" i="5"/>
  <c r="AL119" i="5"/>
  <c r="AL120" i="5"/>
  <c r="AL121" i="5"/>
  <c r="AL122" i="5"/>
  <c r="AL123" i="5"/>
  <c r="AL124" i="5"/>
  <c r="AL125" i="5"/>
  <c r="AL126" i="5"/>
  <c r="AL127" i="5"/>
  <c r="AL3" i="5"/>
  <c r="AI4" i="5"/>
  <c r="AI5" i="5"/>
  <c r="AI6" i="5"/>
  <c r="AI7" i="5"/>
  <c r="AI8" i="5"/>
  <c r="AI9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24" i="5"/>
  <c r="AI25" i="5"/>
  <c r="AI26" i="5"/>
  <c r="AI27" i="5"/>
  <c r="AI28" i="5"/>
  <c r="AI29" i="5"/>
  <c r="AI30" i="5"/>
  <c r="AI31" i="5"/>
  <c r="AI32" i="5"/>
  <c r="AI33" i="5"/>
  <c r="AI34" i="5"/>
  <c r="AI35" i="5"/>
  <c r="AI36" i="5"/>
  <c r="AI37" i="5"/>
  <c r="AI38" i="5"/>
  <c r="AI39" i="5"/>
  <c r="AI40" i="5"/>
  <c r="AI41" i="5"/>
  <c r="AI42" i="5"/>
  <c r="AI43" i="5"/>
  <c r="AI44" i="5"/>
  <c r="AI45" i="5"/>
  <c r="AI46" i="5"/>
  <c r="AI47" i="5"/>
  <c r="AI48" i="5"/>
  <c r="AI49" i="5"/>
  <c r="AI50" i="5"/>
  <c r="AI51" i="5"/>
  <c r="AI52" i="5"/>
  <c r="AI53" i="5"/>
  <c r="AI54" i="5"/>
  <c r="AI55" i="5"/>
  <c r="AI56" i="5"/>
  <c r="AI57" i="5"/>
  <c r="AI58" i="5"/>
  <c r="AI59" i="5"/>
  <c r="AI60" i="5"/>
  <c r="AI61" i="5"/>
  <c r="AI62" i="5"/>
  <c r="AI63" i="5"/>
  <c r="AI64" i="5"/>
  <c r="AI65" i="5"/>
  <c r="AI66" i="5"/>
  <c r="AI67" i="5"/>
  <c r="AI68" i="5"/>
  <c r="AI69" i="5"/>
  <c r="AI70" i="5"/>
  <c r="AI71" i="5"/>
  <c r="AI72" i="5"/>
  <c r="AI73" i="5"/>
  <c r="AI74" i="5"/>
  <c r="AI75" i="5"/>
  <c r="AI76" i="5"/>
  <c r="AI77" i="5"/>
  <c r="AI78" i="5"/>
  <c r="AI79" i="5"/>
  <c r="AI80" i="5"/>
  <c r="AI81" i="5"/>
  <c r="AI82" i="5"/>
  <c r="AI83" i="5"/>
  <c r="AI84" i="5"/>
  <c r="AI86" i="5"/>
  <c r="AI87" i="5"/>
  <c r="AI88" i="5"/>
  <c r="AI89" i="5"/>
  <c r="AI90" i="5"/>
  <c r="AI91" i="5"/>
  <c r="AI92" i="5"/>
  <c r="AI93" i="5"/>
  <c r="AI94" i="5"/>
  <c r="AI95" i="5"/>
  <c r="AI96" i="5"/>
  <c r="AI97" i="5"/>
  <c r="AI98" i="5"/>
  <c r="AI99" i="5"/>
  <c r="AI100" i="5"/>
  <c r="AI101" i="5"/>
  <c r="AI102" i="5"/>
  <c r="AI103" i="5"/>
  <c r="AI104" i="5"/>
  <c r="AI105" i="5"/>
  <c r="AI106" i="5"/>
  <c r="AI107" i="5"/>
  <c r="AI108" i="5"/>
  <c r="AI109" i="5"/>
  <c r="AI110" i="5"/>
  <c r="AI111" i="5"/>
  <c r="AI112" i="5"/>
  <c r="AI113" i="5"/>
  <c r="AI114" i="5"/>
  <c r="AI115" i="5"/>
  <c r="AI116" i="5"/>
  <c r="AI117" i="5"/>
  <c r="AI118" i="5"/>
  <c r="AI119" i="5"/>
  <c r="AI120" i="5"/>
  <c r="AI121" i="5"/>
  <c r="AI122" i="5"/>
  <c r="AI123" i="5"/>
  <c r="AI124" i="5"/>
  <c r="AI125" i="5"/>
  <c r="AI126" i="5"/>
  <c r="AI127" i="5"/>
  <c r="AI3" i="5"/>
</calcChain>
</file>

<file path=xl/sharedStrings.xml><?xml version="1.0" encoding="utf-8"?>
<sst xmlns="http://schemas.openxmlformats.org/spreadsheetml/2006/main" count="2239" uniqueCount="935">
  <si>
    <t>Banka in naslov banke</t>
  </si>
  <si>
    <t>Kategorija</t>
  </si>
  <si>
    <t>Izpolnjevanje vsaj enega izmed ciljev</t>
  </si>
  <si>
    <t>Izpolnjevanje pogojev</t>
  </si>
  <si>
    <t>Ime prosilca v jeziku države v kateri deluje</t>
  </si>
  <si>
    <t>Telefonska števika kontaktne osebe</t>
  </si>
  <si>
    <t>Telefonska številka odgovorne osebe</t>
  </si>
  <si>
    <t>Elektronski naslov odgovorne osebe oz. prosilca</t>
  </si>
  <si>
    <t>Ime in priimek odgovorne osebe</t>
  </si>
  <si>
    <t>Ime in priimek kontaktne osebe</t>
  </si>
  <si>
    <t>Elektronski naslov kontaktne osebe</t>
  </si>
  <si>
    <t>Podatki za nakazilo/številka bančnega računa (IBAN/BIC )</t>
  </si>
  <si>
    <t>Podatki za nakazilo - SWIFT</t>
  </si>
  <si>
    <t>Redno delovanje ali projekt</t>
  </si>
  <si>
    <t>redno delovanje</t>
  </si>
  <si>
    <t>RD</t>
  </si>
  <si>
    <t>Naslov prosilca - ulica in hišna številka</t>
  </si>
  <si>
    <t>Naslov prosilca - poštna številka in kraj</t>
  </si>
  <si>
    <t>Obseg in kakovost delovanja (1 ali 5 ali 10 ali 15 točk)</t>
  </si>
  <si>
    <t>Ime prosilca v slovenščini</t>
  </si>
  <si>
    <t>Davčna številka</t>
  </si>
  <si>
    <t>Izpričana vloga prosilca in njegov pomen znotraj posamezne slovenske skupnosti (0 ali 2 ali 5 ali 7 ali 10 točk)</t>
  </si>
  <si>
    <t>Velikost in razvejanost strukture (3 ali 8 točk)</t>
  </si>
  <si>
    <t xml:space="preserve">Načrti delovanja - skupaj od 0 do 35 točk: </t>
  </si>
  <si>
    <t xml:space="preserve">Dejanski stroški in potrebe - skupaj 20 točk:
</t>
  </si>
  <si>
    <t>Nujnost RD ali projekta (0 ali 5 točk)</t>
  </si>
  <si>
    <t>Simbolna vrednost enkratnega dejanja, trajnega delovanja ali materialnega pričevanja  (1 ali 3 ali 5 točk)</t>
  </si>
  <si>
    <t>Višina finančne podpore, ki jo prosilec prejme iz drugih virov ( 0 ali 2 točki)</t>
  </si>
  <si>
    <t>Številka mobilnega telefona za elektronsko vročanje po Zakonu o splošnem upravnem postopku</t>
  </si>
  <si>
    <t>Rok za dopolnitev</t>
  </si>
  <si>
    <t>Prejem dopolnitve</t>
  </si>
  <si>
    <t>Elektronski naslov za  elektronsko vročanje dokumentov po Zakonu o splošnem upravnem postopku</t>
  </si>
  <si>
    <t>1</t>
  </si>
  <si>
    <t>Univerza v Ljubljani Filozofska fakulteta</t>
  </si>
  <si>
    <t>University of Ljubljana Faculty of Arts</t>
  </si>
  <si>
    <t>Aškerčeva 2</t>
  </si>
  <si>
    <t>1000 Ljubljana,
Slovenija/Slovenia</t>
  </si>
  <si>
    <t>dekanja red. prof. dr. Mojca Schlamberger Brezar</t>
  </si>
  <si>
    <t>Mojca.SchlambergerBrezar@ff.uni-lj.si</t>
  </si>
  <si>
    <t>Poletna šola Bovec 2025</t>
  </si>
  <si>
    <t>+38612411005</t>
  </si>
  <si>
    <t>+38640690888</t>
  </si>
  <si>
    <t>SI55382657</t>
  </si>
  <si>
    <t>BSLJSI2X</t>
  </si>
  <si>
    <t>Kulturno društvo Nit - Posočje, Benečija, Rezija</t>
  </si>
  <si>
    <t>Kosovelova ulica 6</t>
  </si>
  <si>
    <t>5220 Tolmin</t>
  </si>
  <si>
    <t>Marjeta Manfreda Vakar</t>
  </si>
  <si>
    <t>+38631799525</t>
  </si>
  <si>
    <t>manfredamarjeta@gmail.com</t>
  </si>
  <si>
    <t>SI56 0110 0603 0707 216</t>
  </si>
  <si>
    <t>Banka Slovenije, Slovenska 35, 1000 Ljubljana</t>
  </si>
  <si>
    <t>Nova KBM (OTP banka), Ulica Vita Kraigherja 4, 2000 Maribor</t>
  </si>
  <si>
    <t>SI56 0400 1004 8618 717</t>
  </si>
  <si>
    <t>3</t>
  </si>
  <si>
    <t>Študijski center za narodno spravo</t>
  </si>
  <si>
    <t>Study Centre for National Reconciliation</t>
  </si>
  <si>
    <t>Tivolska 42</t>
  </si>
  <si>
    <t>dr. Tomaž Ivešić</t>
  </si>
  <si>
    <t>+38612306700</t>
  </si>
  <si>
    <t>tomaz.ivesic@scnr.si</t>
  </si>
  <si>
    <t>Znanstveni posvet ob 50. letnici podpisa Osimskih sporazumov- Slovenska zahodna meja skozi stoletja</t>
  </si>
  <si>
    <t>info@scnr.si</t>
  </si>
  <si>
    <t>Banka Slovenije (Uprava Republike Slovenije za javna plačila Ljubljana), Slovenska 35, 1000 Ljubljana</t>
  </si>
  <si>
    <t>SI56 0110 0600 0026 213</t>
  </si>
  <si>
    <t>4</t>
  </si>
  <si>
    <t>Srednja vzgojiteljska šola, gimnazija in umetniška gimnazija Ljubljana</t>
  </si>
  <si>
    <t>Kardeljeva ploščad 028 A</t>
  </si>
  <si>
    <t>1000 Ljubljana
Slovenija/Slovenia</t>
  </si>
  <si>
    <t>Petra vignjevič Kovjanić</t>
  </si>
  <si>
    <t>+38615651751</t>
  </si>
  <si>
    <t>ravnatelj@svsgugl.si</t>
  </si>
  <si>
    <t>Brezmejna slovenščina</t>
  </si>
  <si>
    <t>mojca.zupan@svsgugl.si</t>
  </si>
  <si>
    <t>+38641871645</t>
  </si>
  <si>
    <t>+38641410280</t>
  </si>
  <si>
    <t>SI56 0110 0603 0694 509</t>
  </si>
  <si>
    <t>5</t>
  </si>
  <si>
    <t>Inštitut Nove revije, zavod za humanistiko</t>
  </si>
  <si>
    <t>Vodovodna cesta 101</t>
  </si>
  <si>
    <t>1000 Ljubljana</t>
  </si>
  <si>
    <t xml:space="preserve"> Tomaž Zalaznik</t>
  </si>
  <si>
    <t>+38641684073</t>
  </si>
  <si>
    <t>tomaz.zalaznik@institut-nr.si</t>
  </si>
  <si>
    <t>Lipuševo mladje 1960 -1981 / Koroška kulturna revija</t>
  </si>
  <si>
    <t>SI80885250</t>
  </si>
  <si>
    <t>NLB d.d., Trg republike 2, Ljubljana</t>
  </si>
  <si>
    <t>LJBASI2X</t>
  </si>
  <si>
    <t>SI56 0231 2025 5359 881</t>
  </si>
  <si>
    <t>6</t>
  </si>
  <si>
    <t>Zveza društev upokojencev Slovenije</t>
  </si>
  <si>
    <t>Kebetova 9</t>
  </si>
  <si>
    <t>Zdenka Jan</t>
  </si>
  <si>
    <t>+38616205471</t>
  </si>
  <si>
    <t>tajnistvo@zdus-zveza.si</t>
  </si>
  <si>
    <t>Dnevi medgeneracijskega sožitja 2025</t>
  </si>
  <si>
    <t>+38651656532</t>
  </si>
  <si>
    <t>SI57009309</t>
  </si>
  <si>
    <t>Delavska hranilnica d.d., Miklošičeva 5, 1000 Ljubljana</t>
  </si>
  <si>
    <t>HDELSI22</t>
  </si>
  <si>
    <t>SI56 6100 0001 4821 365</t>
  </si>
  <si>
    <t>Rokodelske delavnice ZDUS 2025</t>
  </si>
  <si>
    <t>Dijana Lukić</t>
  </si>
  <si>
    <t>dijana.lukic@zdus-zveza.si</t>
  </si>
  <si>
    <t>7</t>
  </si>
  <si>
    <t>Narodni svet koroških Slovencev</t>
  </si>
  <si>
    <t>Viktringer Ring 26</t>
  </si>
  <si>
    <t>Rat der Kärnter Slowenen</t>
  </si>
  <si>
    <t>9020 Klagenfurt/Celovec</t>
  </si>
  <si>
    <t>Marko Oraže</t>
  </si>
  <si>
    <t>+436643502627</t>
  </si>
  <si>
    <t>office@nsks.at</t>
  </si>
  <si>
    <t>marko.oraze@nsks.at</t>
  </si>
  <si>
    <t>AT 78 3910 0001 0003 8273</t>
  </si>
  <si>
    <t>Posojilnica Bank eGen, Paulitschgasse 5-7, 9020 Klagenfurt / Celovec</t>
  </si>
  <si>
    <t>VSGKAT2K</t>
  </si>
  <si>
    <t>8</t>
  </si>
  <si>
    <t>Univerza v Ljubljani, Filozofska fakulteta</t>
  </si>
  <si>
    <t xml:space="preserve"> University of Ljubljana, Faculty of Arts</t>
  </si>
  <si>
    <t>red. prof. dr. Mojca Schlamberger Brezar</t>
  </si>
  <si>
    <t>+38612418676</t>
  </si>
  <si>
    <t>ssjlk@ff.uni-lj.si</t>
  </si>
  <si>
    <t>61. seminar slovenskega jezika, literature in kulture (61. SSJLK): Trst v</t>
  </si>
  <si>
    <t>doc. dr. Damjan Huber</t>
  </si>
  <si>
    <t>012418676, 041341830</t>
  </si>
  <si>
    <t>damjan.huber@ff.uni-lj.si</t>
  </si>
  <si>
    <t>ssjlk@ff.uni-lj.si, damjan.huber@ff.uni-lj.si</t>
  </si>
  <si>
    <t>+38641341830</t>
  </si>
  <si>
    <t>SI56011006030707216</t>
  </si>
  <si>
    <t>9</t>
  </si>
  <si>
    <t>ŠPORTNA ZVEZA SLOVENJ GRADEC</t>
  </si>
  <si>
    <t>KOPALIŠKA ULICA 27</t>
  </si>
  <si>
    <t>2380
SLOVENJ</t>
  </si>
  <si>
    <t>Mojca Verhovnik</t>
  </si>
  <si>
    <t>mojca.verhovnik@gmail.com</t>
  </si>
  <si>
    <t>041432152</t>
  </si>
  <si>
    <t>Rok Konečnik</t>
  </si>
  <si>
    <t>031 682 494</t>
  </si>
  <si>
    <t>rok.konecnik@sportnazvezasg.si</t>
  </si>
  <si>
    <t>POVEZUJEMO KOROŠKO 2025</t>
  </si>
  <si>
    <t>+38631682494</t>
  </si>
  <si>
    <t>SI98068288</t>
  </si>
  <si>
    <t xml:space="preserve"> Intesa Sanpaolo Bank, Podgorska cesta 2, 2380 Slovenj Gradec</t>
  </si>
  <si>
    <t>BAKOSI2X</t>
  </si>
  <si>
    <t>št. Bančnega računa SI56 1010 0003 9060 246, IBAN SI56 1010 0003 9060 1010</t>
  </si>
  <si>
    <t>VRTEC MURSKA SOBOTA</t>
  </si>
  <si>
    <t>Talanzijeva ulica 6</t>
  </si>
  <si>
    <t>9000 Murska Sobota</t>
  </si>
  <si>
    <t>Borut Anželj</t>
  </si>
  <si>
    <t>+38631638353</t>
  </si>
  <si>
    <t>borut.anzelj@vrtec-ms.si</t>
  </si>
  <si>
    <t>KULTURNA IZMENJAVA NAS POVEZUJE</t>
  </si>
  <si>
    <t>URAD ZA JAVNA PLAČILA, OE MURSKA SOBOTA, Slovenska ulica 2, 9000 Murska Sobota</t>
  </si>
  <si>
    <t>SI56 0128 0603 0639 808</t>
  </si>
  <si>
    <t>UJPLSI2DICL</t>
  </si>
  <si>
    <t>11</t>
  </si>
  <si>
    <t>KOROŠKI RADIO D. O. O. SLOVENJ GRADEC</t>
  </si>
  <si>
    <t>Meškova ulica 21</t>
  </si>
  <si>
    <t>2380 Slovenj Gradec</t>
  </si>
  <si>
    <t>Andreja Ogriz</t>
  </si>
  <si>
    <t>041426305</t>
  </si>
  <si>
    <t>andreja@koroski-radio.si</t>
  </si>
  <si>
    <t>ODPRTA MEJA</t>
  </si>
  <si>
    <t>+38641426305</t>
  </si>
  <si>
    <t>SI5215476</t>
  </si>
  <si>
    <t>Delavska hranilnica d.d. Ljubljana PE Slovenj Gradec, Miklošičeva 5, 1000 Ljubljana</t>
  </si>
  <si>
    <t>SI56 6100 0001 8537 920</t>
  </si>
  <si>
    <t>Beletrina, zavod za založniško dejavnost</t>
  </si>
  <si>
    <t>Beletrina Academic-Press</t>
  </si>
  <si>
    <t>Neubergerjeva ulica 30</t>
  </si>
  <si>
    <t>Mitja Čander</t>
  </si>
  <si>
    <t>+38640501315</t>
  </si>
  <si>
    <t>Mitja.Cander@beletrina.si</t>
  </si>
  <si>
    <t>Sara Gamberger</t>
  </si>
  <si>
    <t>+38612003701</t>
  </si>
  <si>
    <t>sara.gamberger@beletrina.si</t>
  </si>
  <si>
    <t>Za mano belina</t>
  </si>
  <si>
    <t>+38640199061</t>
  </si>
  <si>
    <t>SI12683485</t>
  </si>
  <si>
    <t>OTP banka d. d., Slovenska cesta 58, 1000 Ljubljana</t>
  </si>
  <si>
    <t>SI56 0444 4000 1364 218</t>
  </si>
  <si>
    <t>KBMASI2X</t>
  </si>
  <si>
    <t>13</t>
  </si>
  <si>
    <t>ARGO, društvo za humanistična vprašanja</t>
  </si>
  <si>
    <t>Slavistično društvo Prekmurja, Prlekije in Porabja</t>
  </si>
  <si>
    <t>Dalmatinova ul. 21, Černelavci</t>
  </si>
  <si>
    <t>Franci Just</t>
  </si>
  <si>
    <t>041733983</t>
  </si>
  <si>
    <t>franci.just@guest.arnes.si</t>
  </si>
  <si>
    <t>Priprava in izdaja 28. knjige v knjižni zbirki Med Rabo in Muro - Marijana Sukič: Daleč, daleč poje mila melodija / Daleč, daleč spejva mila nauta</t>
  </si>
  <si>
    <t>SI71454870</t>
  </si>
  <si>
    <t>Nova ljubljanska banka d. d., poslovalnica Murska Sobota, Trg zmage 7, 9000 Murska Sobota</t>
  </si>
  <si>
    <t>SI56 0249 6025 6647 173</t>
  </si>
  <si>
    <t>14</t>
  </si>
  <si>
    <t>Lendavska ulica 9</t>
  </si>
  <si>
    <t>PORABSKE LITERE 2025 - priprava in izvedba literarnega natečaja za porabske Slovence</t>
  </si>
  <si>
    <t>Delavska hranilnica, PE Murska Sobota, Lendavska ulica 3, 9000 Murska Sobota</t>
  </si>
  <si>
    <t>SI56 6100 0000 9785 319</t>
  </si>
  <si>
    <t>RADIO OGNJIŠČE d.o.o.</t>
  </si>
  <si>
    <t>Trg Brolo 11</t>
  </si>
  <si>
    <t>6000 Koper</t>
  </si>
  <si>
    <t>Franc Trstenjak</t>
  </si>
  <si>
    <t>+38615121126</t>
  </si>
  <si>
    <t>franci.trstenjak@ognjisce.si</t>
  </si>
  <si>
    <t>+38641631322</t>
  </si>
  <si>
    <t>SI12724246</t>
  </si>
  <si>
    <t>DBS d.d., poslovalnica Koper, Cesta Zore Perello Godina 2, 6000 Koper</t>
  </si>
  <si>
    <t>SI56 1910 0001 1386 787</t>
  </si>
  <si>
    <t>SZKBSI2X</t>
  </si>
  <si>
    <t>Lidija Zupanič</t>
  </si>
  <si>
    <t>+38615121512</t>
  </si>
  <si>
    <t>lidija.zupanic@ognjisce.si</t>
  </si>
  <si>
    <t>Posodobljanje avdio arhiva in podkasta tedenskih oddaj in dnevnih rubrik Slovencem po svetu in domovini</t>
  </si>
  <si>
    <t>RITEM SRCA, festival sodobne krščanske glasbe, forum
Zavoda Svetega Stanislava, 21. 5. 2025, 1.500 obiskovalcev</t>
  </si>
  <si>
    <t>Praznovanje dneva državnosti v Arboretumu Volčji potok,
25. junija 2025, več tisoč udeležencev</t>
  </si>
  <si>
    <t>Revija Prijatelji Radia Ognjišče - PRO</t>
  </si>
  <si>
    <t>31. Gala koncert ob obletnici Radia Ognjišče, Gallusova dvorana
Cankarjevega doma, nedelja 16. 11. 2025, dva koncerta – ob 15.00
in 19.00, 3000 obiskovalcev</t>
  </si>
  <si>
    <t>Center avstrijskih narodnih skupnosti (CAN)</t>
  </si>
  <si>
    <t>Österreichisches volkgruppenzentrum</t>
  </si>
  <si>
    <t>Teinfaltstrasse 4</t>
  </si>
  <si>
    <t>1010 Wien</t>
  </si>
  <si>
    <t>mag. Josef Buranits</t>
  </si>
  <si>
    <t>+4315331504</t>
  </si>
  <si>
    <t>kontakt@oevz.org</t>
  </si>
  <si>
    <t>Erste Bank, Graben 21, 1010 Wien / Dunaj</t>
  </si>
  <si>
    <t>št. Bančnega računa 004-58716, IBAN AT79 2011 1000 0045 8716</t>
  </si>
  <si>
    <t>GIBAATWW</t>
  </si>
  <si>
    <t>KNJIŽNICA MIRANA JARCA NOVO MESTO</t>
  </si>
  <si>
    <t>Rozmanova ulica 028</t>
  </si>
  <si>
    <t>8000 Novo mesto</t>
  </si>
  <si>
    <t>Luka Blažič</t>
  </si>
  <si>
    <t>+38673934674</t>
  </si>
  <si>
    <t>luka.blazic@nm.sik.si</t>
  </si>
  <si>
    <t>Vera Jaćimović</t>
  </si>
  <si>
    <t>+38673934667</t>
  </si>
  <si>
    <t>vera.jacimovic@kmj.si</t>
  </si>
  <si>
    <t>Bibliobusiranje</t>
  </si>
  <si>
    <t>anja.berus@kmj.si</t>
  </si>
  <si>
    <t>Banka Slovenije, Slovenska 35, 1505 Ljubljana</t>
  </si>
  <si>
    <t>SI56 0110 0600 8343 090</t>
  </si>
  <si>
    <t>Društvo za turizem in življenje - Solzice Ravne / Društvo Solzice Ravne</t>
  </si>
  <si>
    <t>Prežihova 7</t>
  </si>
  <si>
    <t>2390 Ravne na Koroškem</t>
  </si>
  <si>
    <t>Renata Picej</t>
  </si>
  <si>
    <t>+38641759490</t>
  </si>
  <si>
    <t>renata.picej1@gmail.com</t>
  </si>
  <si>
    <t>FESTIVAL SOLZIC 2025</t>
  </si>
  <si>
    <t>DELAVSKA HRANILNICA d.d., Trg svobode 20, 2390 Ravne na Koroškem</t>
  </si>
  <si>
    <t>SI56 6100 0001 0037 325</t>
  </si>
  <si>
    <t>Kulturno društvo ODPEV</t>
  </si>
  <si>
    <t>Mala vas 31</t>
  </si>
  <si>
    <t>Konrad Kostanjevec</t>
  </si>
  <si>
    <t>2272 Gorišnica</t>
  </si>
  <si>
    <t>konrad.kostanjevec@telemach.net</t>
  </si>
  <si>
    <t>041748327</t>
  </si>
  <si>
    <t>Organizacija in izvedba Meddržavnega koncerta ljudskih viž, pesmi in plesa 19. 10. 2025</t>
  </si>
  <si>
    <t>+38641748327</t>
  </si>
  <si>
    <t>59667443</t>
  </si>
  <si>
    <t>OTP banka, OTP banka-Poslovalnica Novi trg Ptuj</t>
  </si>
  <si>
    <t>TR.04202-0000835689</t>
  </si>
  <si>
    <t>Gostovanje ljudskih godcev trio Vetrnica pri društvu porabskih slovenskih upokojencev 05. 10. 2025 z naslovom SREČANJE S PRIJATELJSKIMI SLOVENSKIMI DRUŠTVI V MONOŠTRU NA MADŽARSKEM</t>
  </si>
  <si>
    <t>Gostovanje ljudskih godcev trio Vetrnica na prireditvi POLETNI POZDRAV 19. 7. 2025 v Števanovcu na Madžarskem pri porabskih slovenskih upokojencih</t>
  </si>
  <si>
    <t>Društvo slovensko-avstrijskega prijateljstva</t>
  </si>
  <si>
    <t>Erjavčeva cesta 26</t>
  </si>
  <si>
    <t>Lovro Sodja</t>
  </si>
  <si>
    <t>+38631426424</t>
  </si>
  <si>
    <t>lovro.sodja@guest.arnes.si</t>
  </si>
  <si>
    <t>UniCredit Bank Slovenija d. d., Šmartinska 140, 1000 Ljubljana</t>
  </si>
  <si>
    <t>SI56 2900 0005 5184 709</t>
  </si>
  <si>
    <t>BACXSI22</t>
  </si>
  <si>
    <t>23. KOROŠKI KULTURNI DNEVI V LJUBLJANI</t>
  </si>
  <si>
    <t>031426424</t>
  </si>
  <si>
    <t>Kulturno društvo Člen 7 za avstrijsko Štajersko – Pavlova hiša</t>
  </si>
  <si>
    <t>Artikel-VII-Kulturverein für Steiermark – Pavelhaus</t>
  </si>
  <si>
    <t>Laafeld 30</t>
  </si>
  <si>
    <t>8490 Bad Radkersburg</t>
  </si>
  <si>
    <t>mag. Susanne Weitlaner</t>
  </si>
  <si>
    <t>+4369911591014</t>
  </si>
  <si>
    <t>susanne.weitlaner@pavelhaus.at</t>
  </si>
  <si>
    <t>office@pavelhaus.at</t>
  </si>
  <si>
    <t>Raiffeisenbank Region Graz Nord, Bankstelle Mariatrosterstraße, Mariatroster Straße 255, 8044 Graz</t>
  </si>
  <si>
    <t>AT49 3837 7000 0464 5529</t>
  </si>
  <si>
    <t>RZSTAT2G377</t>
  </si>
  <si>
    <t>SALEŽ &amp; SINJI VRH MEETS POTRNA</t>
  </si>
  <si>
    <t>Susanne Weitlaner</t>
  </si>
  <si>
    <t>SVETOVANJE</t>
  </si>
  <si>
    <t>RADIO AGORA – 10 LET V RADGONI (A)</t>
  </si>
  <si>
    <t>CestART</t>
  </si>
  <si>
    <t>Spletna stran LIPUS.EU</t>
  </si>
  <si>
    <t>OLYMPIC COMMITTEE OD SLOVENIA - ASSOCIATION OF SPORT FEDERATIONS</t>
  </si>
  <si>
    <t>OLIMPIJSKI KOMITE SLOVENIJE - ZDRUŽENJE ŠPORTNIH ZVEZ</t>
  </si>
  <si>
    <t>Ameriška ulica 2</t>
  </si>
  <si>
    <t>Tomaž Jontes</t>
  </si>
  <si>
    <t>012306000</t>
  </si>
  <si>
    <t>tomaz.jontes@olympic.si</t>
  </si>
  <si>
    <t>mag. Taja Škorc</t>
  </si>
  <si>
    <t>031698723</t>
  </si>
  <si>
    <t>taja.skorc@olympic.si</t>
  </si>
  <si>
    <t>47. SREČANJE SLOVENSKIH ŠPORTNIKOV IZ OBMEJNIH DEŽEL</t>
  </si>
  <si>
    <t>info@olympic.si</t>
  </si>
  <si>
    <t>+38641254502</t>
  </si>
  <si>
    <t>SI66169607</t>
  </si>
  <si>
    <t>OTP banka, Ajdovščina 4, 1000 Ljubljana</t>
  </si>
  <si>
    <t>SI56 0400 0027 7761 478</t>
  </si>
  <si>
    <t>OTPASI2X</t>
  </si>
  <si>
    <t>Zveza združenj borcev za vrednote narodnoosvobodilnega boja Slovenije, Koordinacijski odbor žrtev vojnega nasilja, Taboriščni odbor Ravensbruck</t>
  </si>
  <si>
    <t>Einspielerjeva ulica 6</t>
  </si>
  <si>
    <t>Marijan Križman</t>
  </si>
  <si>
    <t>014344445</t>
  </si>
  <si>
    <t>krizman.marijan@gmail.com</t>
  </si>
  <si>
    <t>info@zzb-nob.si</t>
  </si>
  <si>
    <t>+38651376601</t>
  </si>
  <si>
    <t>TRADICIONALNO VSAKOLETNO VSESLOVENSKO SREČANJE BIVŠIH INTERNIRANK, INTERNIRANCEV, POLITIČNIH ZAPORNIC, ZAPORNIKOV, UKRADENIH OTROK NEKDANJIH NACIFAŠISTIČNIH TABORIŠČ IN ZAPOROV, IZGNANCEV, NJIHOVIH SVOJCEV IN PRIJATEL.JEV IN SVEČANA PROSLAVA V PORTOROŽU (september 2025)</t>
  </si>
  <si>
    <t>Matjaž Špat</t>
  </si>
  <si>
    <t>051376601</t>
  </si>
  <si>
    <t>matjazspat@yahoo.com</t>
  </si>
  <si>
    <t>NOVA LJUBLJANSKA BANKA, d. d., Trg republike 2, 1000 Ljubljana</t>
  </si>
  <si>
    <t>SI56 0201 0001 8541 225</t>
  </si>
  <si>
    <t>LETNA SREČANJA Z NAŠIMI KOROŠKIMI ROJAKINJAMI, KOT JE VSAKOLETNA PROSLAVA OB 8. MARCU - MEDNARODNEM DNEVU ŽENA, SKUPAJ Z INTERNIRANKAMI Z SLOVENIJE V MLADINSKEM DOMU V CELOVCU IN PO DRUGIH KRAJIH KOROŠKE, SKUPAJ Z ZSO, ZKP IN ZVEZO SLOVENSKIH ŽENA</t>
  </si>
  <si>
    <t>TRADICIONALNA VSAKOLETNA SREČANJA INTERNIRANK IZ SLOVENIJE Z NAŠIMI KOROŠKIMI ROJAKINJAMI PO RAZLIČNIH KRAJIH KOROŠKE, POVEZANIMI Z DOGODKI IZ NOB. TA SREČANJA IN SPOZNAVANJA SO NAMENJENA TUDI MLAJŠIM GENERACIJAM (MAJ-JULIJ 2025)</t>
  </si>
  <si>
    <t>PRIMORSKI TEHNOLOŠKI PARK d.o.o.</t>
  </si>
  <si>
    <t>26</t>
  </si>
  <si>
    <t>Mednarodni prehod 6, Vrtojba</t>
  </si>
  <si>
    <t>5290 Šempeter pri Gorici</t>
  </si>
  <si>
    <t>Tanja Kožuh</t>
  </si>
  <si>
    <t>+38653932450</t>
  </si>
  <si>
    <t>tanja.kozuh@primorski-tp.si</t>
  </si>
  <si>
    <t>Banka Intesa Sanpaolo, Bevkov trg 2, 5000 Nova Gorica</t>
  </si>
  <si>
    <t>SI56 1010 0003 6323 779</t>
  </si>
  <si>
    <t>SI44124228</t>
  </si>
  <si>
    <t>info@primorski-tp.si, regina.bajc@primorski-tp.si</t>
  </si>
  <si>
    <t>+38669950642</t>
  </si>
  <si>
    <t>»Mladi podjetno rešujejo izzive 2025«
Vključevanje učiteljev, osnovnošolcev in dijakov slovenskih šol v sosednjih državah v
nacionalni projekt POPRI</t>
  </si>
  <si>
    <t>Regina Bajc</t>
  </si>
  <si>
    <t>053932450</t>
  </si>
  <si>
    <t>regina.bajc@primorski-tp.si</t>
  </si>
  <si>
    <t>SKUPNOST KOROŠKIH SLOVENCEV IN SLOVENK</t>
  </si>
  <si>
    <t>GEMEINSCHAFT DER KARNTNER SLOWENEN UND SLOWENINNEN</t>
  </si>
  <si>
    <t>Neuer Platz/ Novi trg 10</t>
  </si>
  <si>
    <t>A-9020 Klagenfurt/Celovec</t>
  </si>
  <si>
    <t>Bernard Sadovnik</t>
  </si>
  <si>
    <t>+436645119848</t>
  </si>
  <si>
    <t>bernard.sadovnik@skupnost.at</t>
  </si>
  <si>
    <t>AT16 3910 0000 0074 8152</t>
  </si>
  <si>
    <t>hribernig@skupnost.at</t>
  </si>
  <si>
    <t>+436643811742</t>
  </si>
  <si>
    <t>Nova univerza, Fakulteta za slovenske in mednarodne študije</t>
  </si>
  <si>
    <t>New university, Faculty for Slovenian and International Studies</t>
  </si>
  <si>
    <t>Mestni trg 23</t>
  </si>
  <si>
    <t>Polona Zoja Jambrek</t>
  </si>
  <si>
    <t>031501808</t>
  </si>
  <si>
    <t>polona.jambrek@fsms.nova-uni.si</t>
  </si>
  <si>
    <t>SI56 0206 8026 0436 983</t>
  </si>
  <si>
    <t>referat@fsms.nova-uni.si</t>
  </si>
  <si>
    <t>60016256</t>
  </si>
  <si>
    <t>Tomaž Ivešić</t>
  </si>
  <si>
    <t>040220674</t>
  </si>
  <si>
    <t>tomaz.ivesic@fsms.nova-uni.si</t>
  </si>
  <si>
    <t>Znanstvena konferenca Leto 1945 in zahodni rob slovenskega etničnega ozemlja</t>
  </si>
  <si>
    <t>SVET SLOVENSKIH ORGANIZACIJ</t>
  </si>
  <si>
    <t>CONFEDERAZIONE ORGANIZZAZIONI SLOVENE</t>
  </si>
  <si>
    <t>Ul./Via Coroneo, 19</t>
  </si>
  <si>
    <t>34133 Trst/Trieste</t>
  </si>
  <si>
    <t>Ivo Corva</t>
  </si>
  <si>
    <t>+39335286398</t>
  </si>
  <si>
    <t>ivo.corva@ssorg.eu</t>
  </si>
  <si>
    <t>CREDITO COOPERATIVO - CASSA RURALE ED ARTIGIANA DEL FRIULI VENEZIA GIULIA SC – Fil. di Gorizia - Straccis, Via Torriani 2 – 34170 GORICA/GORIZIA - Italia</t>
  </si>
  <si>
    <t>št. Bančnega računa 006000 073280, IBAN IT 51 T 08622 12402 006000 073280</t>
  </si>
  <si>
    <t>CCRT IT 2T96A</t>
  </si>
  <si>
    <t>KLUB KOROŠKIH SLOVENCEV MARIBOR</t>
  </si>
  <si>
    <t>Pobreška cesta 20</t>
  </si>
  <si>
    <t>2000 Maribor</t>
  </si>
  <si>
    <t>Danijel Grafenauer</t>
  </si>
  <si>
    <t>041787094</t>
  </si>
  <si>
    <t>danijel.grafenauer@gmail.com</t>
  </si>
  <si>
    <t>74240447</t>
  </si>
  <si>
    <t>SI56 0417 3000 0736 618</t>
  </si>
  <si>
    <t>+38641787094</t>
  </si>
  <si>
    <t>Koroški kulturni dnevi v Mariboru 2025</t>
  </si>
  <si>
    <t>DRUŠTVO SLOVENSKIH PISATELJEV</t>
  </si>
  <si>
    <t>SLOVENE WRITERS' ASSOCIATION</t>
  </si>
  <si>
    <t>Tomšičeva 12</t>
  </si>
  <si>
    <t>Dušan Merc</t>
  </si>
  <si>
    <t>+38612514144</t>
  </si>
  <si>
    <t>dsp@drustvo-dsp.si</t>
  </si>
  <si>
    <t>NOVA LJUBLJANSKA BANKA D. D., Trg republike 2, 1520 Ljubljana, Slovenija</t>
  </si>
  <si>
    <t>SI56 020100010240256</t>
  </si>
  <si>
    <t xml:space="preserve">40. MEDNARODNI LITERARNI FESTIVAL VILENICA </t>
  </si>
  <si>
    <t>Nana Vogrin (MLFV)</t>
  </si>
  <si>
    <t>+38641778480</t>
  </si>
  <si>
    <t>nana.vogrin@vilenica.si</t>
  </si>
  <si>
    <t>SI5271580</t>
  </si>
  <si>
    <t>Matej Krajnc</t>
  </si>
  <si>
    <t>matej@drustvo-dsp.si</t>
  </si>
  <si>
    <t>OBELEŽITEV SVETOVNEGA DNEVA MATERNEGA JEZIKA</t>
  </si>
  <si>
    <t>Goriška knjižnica Franceta Bevka Nova Gorica</t>
  </si>
  <si>
    <t>Trg Edvarda Kardelja 4</t>
  </si>
  <si>
    <t>5000 Nova Gorica</t>
  </si>
  <si>
    <t>Irena Škvarč</t>
  </si>
  <si>
    <t>+38653309105</t>
  </si>
  <si>
    <t>irena.skvarc@gkfb.si</t>
  </si>
  <si>
    <t>UPJ Postojna, Banka Slovenije, UPJ Postojna</t>
  </si>
  <si>
    <t>SI56 0128 4603 0373 153</t>
  </si>
  <si>
    <t>SI27962547</t>
  </si>
  <si>
    <t>+38631692293</t>
  </si>
  <si>
    <t>Urška Magajne</t>
  </si>
  <si>
    <t>+38653309121</t>
  </si>
  <si>
    <t>urska.magajne@gkfb.si</t>
  </si>
  <si>
    <t>OBISK POTUJOČE KNJIŽNICE V ITALIJI V LETU 2025</t>
  </si>
  <si>
    <t>Irena Tul</t>
  </si>
  <si>
    <t>+38653309135</t>
  </si>
  <si>
    <t>irena.tul@gkfb.si</t>
  </si>
  <si>
    <t>NABAVA GRADIVA V ZAMEJSKIH KNJIŽNICAH V LETU 2025</t>
  </si>
  <si>
    <t>ZVEZA SLOVENSKIH ORGANIZACIJ NA KOROŠKEM</t>
  </si>
  <si>
    <r>
      <t>ZENTRALVERBAND SLOWENISCHER ORGANISATIONEN IN K</t>
    </r>
    <r>
      <rPr>
        <sz val="8"/>
        <rFont val="Calibri"/>
        <family val="2"/>
        <charset val="238"/>
      </rPr>
      <t>Ӓ</t>
    </r>
    <r>
      <rPr>
        <sz val="8"/>
        <rFont val="Arial"/>
        <family val="2"/>
        <charset val="238"/>
      </rPr>
      <t>RNTEN</t>
    </r>
  </si>
  <si>
    <t>Gabelsbergerstrase 5/2</t>
  </si>
  <si>
    <t>9020 Celovec/Klagenfurt</t>
  </si>
  <si>
    <t>mag. Augustine Gasser</t>
  </si>
  <si>
    <t>+436643772123</t>
  </si>
  <si>
    <t>gustigasser@aon.at</t>
  </si>
  <si>
    <t>gustigasser@aon.at, zso@slo.at</t>
  </si>
  <si>
    <t>Št. Bančnega računa 3.028.255, IBAN AT31 3910 0000 0302 8255</t>
  </si>
  <si>
    <t>VRTEC DR. FRANCE PREŠEREN</t>
  </si>
  <si>
    <t>Erjavčeva cesta 29</t>
  </si>
  <si>
    <t>Maja Kunaver</t>
  </si>
  <si>
    <t>012412660</t>
  </si>
  <si>
    <t>ravnateljica@vrtec-francepreseren.si</t>
  </si>
  <si>
    <t>80998232</t>
  </si>
  <si>
    <t>Uprava za javna plačila, Dunajska cesta 25, 1000 Ljubljana</t>
  </si>
  <si>
    <t>SI56 01261-6000000573</t>
  </si>
  <si>
    <t>TO SEM JAZ, TO SI TI, TO SMO MI</t>
  </si>
  <si>
    <t>Maja Kunaver, Lara Velkavrh</t>
  </si>
  <si>
    <t>Maja K. +38612412660, Lara V. +38630360898</t>
  </si>
  <si>
    <t>Maja K. ravnateljica@vrtec-francepreseren.si, Lara V. svetovalna.sluzba@vrtec-francepreseren.si</t>
  </si>
  <si>
    <t>Svetovni slovenski kongres</t>
  </si>
  <si>
    <t>Slovenian World Congress</t>
  </si>
  <si>
    <t>Linhartova c. 13</t>
  </si>
  <si>
    <t>Sonia Avguštin Čampa</t>
  </si>
  <si>
    <t>+38612428560</t>
  </si>
  <si>
    <t>sonja.avgustin@slokongres.com</t>
  </si>
  <si>
    <t>NOVA LJUBLJANSKA BANKA d.d., Ljubljana, Trg republike 2, 1520 Ljubljana</t>
  </si>
  <si>
    <t>SI56 0203 8025 3983 685</t>
  </si>
  <si>
    <t>30621089</t>
  </si>
  <si>
    <t>info@slokongres.com</t>
  </si>
  <si>
    <t>Nina Frlan</t>
  </si>
  <si>
    <t>+38641778766</t>
  </si>
  <si>
    <t>Otroci na drugi strani meje – slovenski rojaki v sosednjih državah</t>
  </si>
  <si>
    <t>012428550</t>
  </si>
  <si>
    <t>nina.frlan@slokongres.com</t>
  </si>
  <si>
    <t>Slovenska kulturno-gospodarska zveza</t>
  </si>
  <si>
    <t>Via S.Francesco 20</t>
  </si>
  <si>
    <t>34133 Trieste, Italija</t>
  </si>
  <si>
    <t>Ksenija Dobrila</t>
  </si>
  <si>
    <t>uprava@skgz.org</t>
  </si>
  <si>
    <t>+39040368094</t>
  </si>
  <si>
    <t>Zadružna kraška banka, Ul./V. San Spiridione 7 – 34121 TRST-TRIESTE</t>
  </si>
  <si>
    <t>IT73J0892802204010000023996</t>
  </si>
  <si>
    <t>CCRTIT2TV00</t>
  </si>
  <si>
    <t>+393294713620</t>
  </si>
  <si>
    <t>Inštitut za narodnostna vprašanja</t>
  </si>
  <si>
    <t>Institute for Ethnic Studies</t>
  </si>
  <si>
    <t>Erjavčeva 26</t>
  </si>
  <si>
    <t>prof. dr. Sonja Novak Lukanović</t>
  </si>
  <si>
    <t>+38612001874</t>
  </si>
  <si>
    <t>sonja.novak@inv.si</t>
  </si>
  <si>
    <t>UJP Ljubljana, Dunajska cesta 25, 1001 Ljubljana</t>
  </si>
  <si>
    <t>SI56 0110 0603 0346 376</t>
  </si>
  <si>
    <t>48643769</t>
  </si>
  <si>
    <t>projektna.pisarna@inv.si</t>
  </si>
  <si>
    <t>+38641707600</t>
  </si>
  <si>
    <t xml:space="preserve">Redno delovanje </t>
  </si>
  <si>
    <t>Redno delovanje</t>
  </si>
  <si>
    <t>Katalin Munda Hirnök</t>
  </si>
  <si>
    <t>+38612001882, +38641362734</t>
  </si>
  <si>
    <t>katalin.hirnok@guest.arnes.si</t>
  </si>
  <si>
    <t>Kontinuirano raziskovanje porabskih Slovencev – Pomen »Razvojnega programa slovenskega Porabja (2020-2023)« za slovensko skupnost</t>
  </si>
  <si>
    <t>Razvoj slovenske kulture v Gorici v obdobju pred prvo svetovno vojno</t>
  </si>
  <si>
    <t>Robert Devetak</t>
  </si>
  <si>
    <t>+38612001885</t>
  </si>
  <si>
    <t>robert.devetak@inv.si</t>
  </si>
  <si>
    <t>Klub zamejskih študentov</t>
  </si>
  <si>
    <t>Tina Hussu</t>
  </si>
  <si>
    <t>+393345882814</t>
  </si>
  <si>
    <t>tina.hussu21@gmail.com</t>
  </si>
  <si>
    <t>S156 6100 0001 6631 967</t>
  </si>
  <si>
    <t>72032731</t>
  </si>
  <si>
    <t>Jasna Tomsic</t>
  </si>
  <si>
    <t>+393336171486</t>
  </si>
  <si>
    <t>jasna.tomsic02@gmail.com, klubzamejskihstudentov@gmail.com</t>
  </si>
  <si>
    <t>10-letnica delovanja Kluba zamejskih študentov</t>
  </si>
  <si>
    <t>39</t>
  </si>
  <si>
    <t>POKRAJINSKA IN ŠTUDIJSKA KNJIŽNICA MURSKA SOBOTA</t>
  </si>
  <si>
    <t>Zvezna ulica 10</t>
  </si>
  <si>
    <t>mag. Klaudija Šek Škafar</t>
  </si>
  <si>
    <t>+38625308116</t>
  </si>
  <si>
    <t>albert.halasz@ms.sik.si</t>
  </si>
  <si>
    <t>18974961</t>
  </si>
  <si>
    <t>SI56 0128 0603 0373 058</t>
  </si>
  <si>
    <t>+38641713436</t>
  </si>
  <si>
    <t>OBUJAMO DEDIŠČINO: PRAVLJIČNI VEČERI ZA ODRASLE V PORABJU</t>
  </si>
  <si>
    <r>
      <t>dr. Albert Hal</t>
    </r>
    <r>
      <rPr>
        <sz val="8"/>
        <rFont val="Calibri"/>
        <family val="2"/>
        <charset val="238"/>
      </rPr>
      <t>á</t>
    </r>
    <r>
      <rPr>
        <sz val="8"/>
        <rFont val="Arial"/>
        <family val="2"/>
        <charset val="238"/>
      </rPr>
      <t>sz</t>
    </r>
  </si>
  <si>
    <t>LJUDJE, KI SO SPREMINJALI PORABJE: AVGUST PAVEL</t>
  </si>
  <si>
    <t>Klub slovenskih študentk in študentov v Gradcu (KSŠŠG)</t>
  </si>
  <si>
    <t>Klub slowenischer Studentinnen und Studenten in Graz</t>
  </si>
  <si>
    <t>Mondscheingasse 9</t>
  </si>
  <si>
    <t>8010 Gradec/Graz; Avstrija/Österreich</t>
  </si>
  <si>
    <t>Tobias Matej Mistelbauer</t>
  </si>
  <si>
    <t>tobias.mistelbauer@gmail.com</t>
  </si>
  <si>
    <t>+436779901613</t>
  </si>
  <si>
    <t>Steiermärkische Sparkasse, Hauptplatz 1, 8010 Gradec/Graz</t>
  </si>
  <si>
    <t>Št. Bančnega računa 00043 – 495274, IBAN AT89 2081 5000 4349 5274</t>
  </si>
  <si>
    <t>STSPAT2GXXX</t>
  </si>
  <si>
    <t>office@ksssg.at</t>
  </si>
  <si>
    <t>+4367799016130</t>
  </si>
  <si>
    <t>Ekskurzija v Slovenijo z zborovsko izmenjavo</t>
  </si>
  <si>
    <t>«DRUŠTVO« ŠPORTNO DRUŠTVO JADRALNI KLUB KERMAR</t>
  </si>
  <si>
    <t>1231 Ljubljana/ 1231 Lubiana</t>
  </si>
  <si>
    <t>Marija Šemrl</t>
  </si>
  <si>
    <t>marija.semrl@gmail.com</t>
  </si>
  <si>
    <t>SPARKASSE D.D.-ŠIŠKA, Cesta v kleče 15, 1000 Ljubljana</t>
  </si>
  <si>
    <t>SI56 3400 0101 7641 429</t>
  </si>
  <si>
    <t>KSPKSI22</t>
  </si>
  <si>
    <t>19158955</t>
  </si>
  <si>
    <t>+38641359433</t>
  </si>
  <si>
    <t>Zvonko Keržan</t>
  </si>
  <si>
    <t>+38641673995</t>
  </si>
  <si>
    <t>zvonko.kerzan@gmail.com</t>
  </si>
  <si>
    <t>11. MEDNARODNA ČRNUŠKA REGATA - MEMORIAL MILAN MORGAN, JEZERO ZBILJE 2025</t>
  </si>
  <si>
    <t>VETER V JADRA Z ROJAKI KONCERT »RIBIŠKI MUZEJ TRŽAŠKEGA PRIMORJA, SLOVENSKI RIBIČI OD ŠKEDNJA DO ŠTIVANA« so KRIŠKE RIBICE in KRIŠKI FANTJE«</t>
  </si>
  <si>
    <t>SLOVENSKA MATICA</t>
  </si>
  <si>
    <t>SLOVENE SOCIETY</t>
  </si>
  <si>
    <t>Kongresni trg 8</t>
  </si>
  <si>
    <t>SI-1000 Ljubljana, SLOVENIJA</t>
  </si>
  <si>
    <t>dr. Ignacija Fridl Jarc</t>
  </si>
  <si>
    <t>+38651359415</t>
  </si>
  <si>
    <t>vodstvo@slovenska-matica.si</t>
  </si>
  <si>
    <t>NLB, Nova ljubljanska banka, Trg republike 2, 1000 Ljubljana</t>
  </si>
  <si>
    <t>SI56 0201 7001 5814 891</t>
  </si>
  <si>
    <t>SI86718703</t>
  </si>
  <si>
    <t>MATIČNA ČEZMEJNA GOSTOVANJA</t>
  </si>
  <si>
    <t>MATIČNA ODPRTA VRATA</t>
  </si>
  <si>
    <t>MATIČNI POSVETI: Strokovni posvet o slovenski zamejski literaturi v knjižnih programih slovenskih založb</t>
  </si>
  <si>
    <t>23</t>
  </si>
  <si>
    <t>MATIČNE PUBLIKACIJE: Ura spomina. Pisma Janeza Gradišnika Borisu Pahorju.</t>
  </si>
  <si>
    <t>MATIČNI POSVETI: Strokovni posvet Rodbina Pangerc in Josip Pangerc. Ob 100-letnici smrti Josipa Pangerca</t>
  </si>
  <si>
    <t>Rafaelova družba</t>
  </si>
  <si>
    <t>Poljanska cesta 2</t>
  </si>
  <si>
    <t>Lenart Rihar</t>
  </si>
  <si>
    <t>+38614383050</t>
  </si>
  <si>
    <t>rafaelova.druzba@siol.net</t>
  </si>
  <si>
    <t>NLB, Trg republike 2, 1000 Ljubljana</t>
  </si>
  <si>
    <t>SI56 0201 4025 3581 535</t>
  </si>
  <si>
    <t>SERIJA KRATKIH FILMOV ZA OSNOVNOŠOLCE IN DIJAKE - JAZ ZAMEJEC</t>
  </si>
  <si>
    <t>Anamarija Rajk</t>
  </si>
  <si>
    <t>014383050</t>
  </si>
  <si>
    <t>VIŠARSKI DNEVI MLADIH</t>
  </si>
  <si>
    <t>VZDRŽEVALNA DELA V DOMU NA SV. VIŠARJAH</t>
  </si>
  <si>
    <t>EKSKURZIJE V ZAMEJSTVO</t>
  </si>
  <si>
    <t>ZAMEJSKI VEČERI</t>
  </si>
  <si>
    <t>Zveza pevskih zborov Primorske</t>
  </si>
  <si>
    <t>Cesta I. Istrske Brigade 59</t>
  </si>
  <si>
    <t>Pobegi 6276</t>
  </si>
  <si>
    <t>Janja Konestabo</t>
  </si>
  <si>
    <t>031481668</t>
  </si>
  <si>
    <t>zpzprimorske@gmail.com</t>
  </si>
  <si>
    <t>Banka Intesa Sanpaolo d. d., Pristaniška 14, 6502 Koper</t>
  </si>
  <si>
    <t>SI56 1010 0003 5384 625</t>
  </si>
  <si>
    <t>56. revija Primorsja poje 2025</t>
  </si>
  <si>
    <t>Laura Fekonja Fonteyn</t>
  </si>
  <si>
    <t>Jurovska cesta 14A</t>
  </si>
  <si>
    <t>2230 Lenart v Slovenskih goricah</t>
  </si>
  <si>
    <t>+38631866502</t>
  </si>
  <si>
    <t>NLB, Trg republike 2, Ljubljana</t>
  </si>
  <si>
    <t>SI56 0234 1183 8424 456</t>
  </si>
  <si>
    <t>laura.fekonja-fonteyn@uni-graz.at</t>
  </si>
  <si>
    <t>Strokovna ekskurzija graških študentov slovenistike in prevajalstva v Gorico, Novo Gorico in Videm</t>
  </si>
  <si>
    <t>RADIOTELEVIZIJA SLOVENIJA, JAVNI ZAVOD, RADIO SLOVENIJA</t>
  </si>
  <si>
    <t>RADIOTELEVISION SLOVENIA</t>
  </si>
  <si>
    <t>Kolodvorska 2</t>
  </si>
  <si>
    <t>1550 Ljubljana, Slovenija</t>
  </si>
  <si>
    <t>Marko Štular</t>
  </si>
  <si>
    <t>+38651308631</t>
  </si>
  <si>
    <t>mirko.stular@rtvslo.si</t>
  </si>
  <si>
    <t>BANKA SLOVENIJE, Slovenska cesta 35, 1000 Ljubljana</t>
  </si>
  <si>
    <t>SI29865174</t>
  </si>
  <si>
    <t>SI56011006030355106</t>
  </si>
  <si>
    <t>direktor.radioslovenija@rtvslo.si</t>
  </si>
  <si>
    <t>Govorno izobraževanje za novinarje v slovenskih programih v zamejstvu</t>
  </si>
  <si>
    <t>Igor Velše, Liljana Drevenšek</t>
  </si>
  <si>
    <t>Igor V. +38614752420, mobi +38641690955, Liljana D. +38614754450, mobi +38640256457</t>
  </si>
  <si>
    <t>igor.velse@rtvslo.si, liljana.drevensek@rtvslo.si</t>
  </si>
  <si>
    <t>OSNOVNA ŠOLA TRŽIČ</t>
  </si>
  <si>
    <t>Šolska ulica 7</t>
  </si>
  <si>
    <t>4290 Tržič</t>
  </si>
  <si>
    <t>Stanislav Grum</t>
  </si>
  <si>
    <t>+38651416502</t>
  </si>
  <si>
    <t>stane.grum@guest.arnes.si</t>
  </si>
  <si>
    <t>UJP, Slovenski trg 2, 4101 Kranj</t>
  </si>
  <si>
    <t>SI56 0133 1603 0685 033</t>
  </si>
  <si>
    <t>SREČANJE TREH DEŽEL</t>
  </si>
  <si>
    <t>USTANOVA HIŠA EKSPERIMENTOV</t>
  </si>
  <si>
    <t>Trubarjeva cesta 39</t>
  </si>
  <si>
    <t>dr. Miha Kos</t>
  </si>
  <si>
    <t>+38613006889</t>
  </si>
  <si>
    <t>miha.kos@he.si</t>
  </si>
  <si>
    <t>SI12077941</t>
  </si>
  <si>
    <t>SI56 0222 2001 7207 854</t>
  </si>
  <si>
    <t>gp@he.si</t>
  </si>
  <si>
    <t>Znanstveno eksperimentiranje v slovenskem jeziku s Hišo eksperimentov</t>
  </si>
  <si>
    <t>Kulturno umetniško društvo Gledališče Bičikleta</t>
  </si>
  <si>
    <t>Col 94</t>
  </si>
  <si>
    <t>5273 Col</t>
  </si>
  <si>
    <t>+38651247034</t>
  </si>
  <si>
    <t>Brigita Leban</t>
  </si>
  <si>
    <t>NLB d.d., Trg republike 2, 1000 Ljubljana</t>
  </si>
  <si>
    <t>SI56021400263350148</t>
  </si>
  <si>
    <t>brigita@bicikleta.com</t>
  </si>
  <si>
    <t>+38631730077</t>
  </si>
  <si>
    <t>&gt;&gt;Gledališče Bičikleta vabi na lutkovno dvorišče&lt;&lt;</t>
  </si>
  <si>
    <t>JZ RTV Slovenija, Regionalni RTV center Koper Capodistira</t>
  </si>
  <si>
    <t>David Runco</t>
  </si>
  <si>
    <t>david.runco@rtvslo.si</t>
  </si>
  <si>
    <t>056685485</t>
  </si>
  <si>
    <t>Ulica OF 15</t>
  </si>
  <si>
    <t>BANKA SLOVENIJE, Slovenska cesta 35, 1505 Ljubljana</t>
  </si>
  <si>
    <t>SI56 0110 0603 0355 106</t>
  </si>
  <si>
    <t>BS LJ SI 2X</t>
  </si>
  <si>
    <t>TV ODDAJA S-PREHODI</t>
  </si>
  <si>
    <t>Mojca Petrič Bužan</t>
  </si>
  <si>
    <t>+38656685300</t>
  </si>
  <si>
    <t>mojca.buzan@rtvslo.si</t>
  </si>
  <si>
    <t>Zveza slovenskih društev na Hrvaškem</t>
  </si>
  <si>
    <t>Savez slovenskih društava u Republici Hrvatskoj</t>
  </si>
  <si>
    <t xml:space="preserve"> Podpinjol 43/Podpinjol 43</t>
  </si>
  <si>
    <t>51000 Reka, Hrvaška/51000 Rijeka, Hrvatska</t>
  </si>
  <si>
    <t>Barbara Antolić Vupora</t>
  </si>
  <si>
    <t>+38598281358</t>
  </si>
  <si>
    <t>zveza@slovenci.hr</t>
  </si>
  <si>
    <t>Privredna banka Zagreb d.d., Ul. Đure Šporera 3, 51000 Reka, Hrvaška</t>
  </si>
  <si>
    <t>HR8923400091110032483</t>
  </si>
  <si>
    <t>PBZGHR2X</t>
  </si>
  <si>
    <t>Sklad za podporo učenja slovenskega jezika in kulture na Hrvaškem
pri Zvezi slovenskih društev na Hrvaškem</t>
  </si>
  <si>
    <t>Združenje borcev za vrednote NOB Škofja Loka</t>
  </si>
  <si>
    <t>Franc Lušina</t>
  </si>
  <si>
    <t>031705643</t>
  </si>
  <si>
    <t>Kidričeva cesta 1</t>
  </si>
  <si>
    <t xml:space="preserve"> 4220 Škofja Loka</t>
  </si>
  <si>
    <t>franc.lusina61@gmail.com</t>
  </si>
  <si>
    <t>Gorenjska banka, Poslovna enota Škofja Loka, Kapucinski trg 7, 4220 Škofja Loka</t>
  </si>
  <si>
    <t>SI56 0700 0000 0032 391</t>
  </si>
  <si>
    <t>GORESI2X</t>
  </si>
  <si>
    <t>zbnobskofjaloka@gmail.com</t>
  </si>
  <si>
    <t>+38645120006</t>
  </si>
  <si>
    <t>68. spominska kulturno-športna prireditev Po stezah partizanske Jelovice - Dražgoše 2025</t>
  </si>
  <si>
    <t>Marjana Jugovec</t>
  </si>
  <si>
    <t>040549480</t>
  </si>
  <si>
    <t>marjana.jugovec@gmail.com</t>
  </si>
  <si>
    <t>Slovenska konferenca SSK</t>
  </si>
  <si>
    <t>SI56 0203 8001 3086 125</t>
  </si>
  <si>
    <t>slovenska.konferenca@slokongres.com</t>
  </si>
  <si>
    <t>Slovenski brusači iz Rezije</t>
  </si>
  <si>
    <t>Sonja Avguštin Čampa</t>
  </si>
  <si>
    <t>012428560</t>
  </si>
  <si>
    <t>Aneja Cafuta, učiteljica dpolnilnega pouka na Hrvaškem</t>
  </si>
  <si>
    <t>Ulica Borisa Kraigherja 1// Varaždinska 57</t>
  </si>
  <si>
    <t>2325 Kidričevo// 42208 Cestica, Hrvaška</t>
  </si>
  <si>
    <t>Aneja Cafuta</t>
  </si>
  <si>
    <t>+38640240809</t>
  </si>
  <si>
    <t>aneja.cafuta888@gmail.com</t>
  </si>
  <si>
    <t>Erste &amp; Steiermärkische Bank d.d., ul. Katarine Zrinski 1, 40000 Čakovec, Hrvaška</t>
  </si>
  <si>
    <t>HR41 2402 0063 2902 86432</t>
  </si>
  <si>
    <t>ESBCHR22</t>
  </si>
  <si>
    <t>82114030</t>
  </si>
  <si>
    <t>Strokovna ekskurzija v Slovenijo</t>
  </si>
  <si>
    <t>Gostovanje na slovenski šoli</t>
  </si>
  <si>
    <t>Zaključna prireditev učencev dopolnilnega pouka slovenskega jezika in kulture</t>
  </si>
  <si>
    <t>Zavod za šport, turizem, kulturo in mladino Novo mesto</t>
  </si>
  <si>
    <t>Novi trg 5</t>
  </si>
  <si>
    <t>Aleš Makovac</t>
  </si>
  <si>
    <t>+386762000200</t>
  </si>
  <si>
    <t>ales.makovac@znm.si</t>
  </si>
  <si>
    <t>SI56 0110 0600 8342 993</t>
  </si>
  <si>
    <t>SI16241207</t>
  </si>
  <si>
    <t>+38651241185</t>
  </si>
  <si>
    <t>info.zavodnm@novomesto.si</t>
  </si>
  <si>
    <t>Šport brez meja</t>
  </si>
  <si>
    <t>Mitja Valentinc</t>
  </si>
  <si>
    <t>051241185</t>
  </si>
  <si>
    <t>mitja.valentinc@znm.si</t>
  </si>
  <si>
    <t>MEDOBČINSKO DRUŠTVO PRIJATELJEV MLADINE ZA GORIŠKO</t>
  </si>
  <si>
    <t>Bazoviška 4</t>
  </si>
  <si>
    <t>5000 Nova Gorica, Slovenija</t>
  </si>
  <si>
    <t>Maja Peršič</t>
  </si>
  <si>
    <t>030703832</t>
  </si>
  <si>
    <t>info@zpm-novagorica.si</t>
  </si>
  <si>
    <t>Delavska hranilnica Nova Gorica, Tolminskih puntarjev 2, 5000 Nova Gorica</t>
  </si>
  <si>
    <t>SI56 6100 0000 9554 071</t>
  </si>
  <si>
    <t>53273923</t>
  </si>
  <si>
    <t>HDEL SI 22</t>
  </si>
  <si>
    <t>+38630703832</t>
  </si>
  <si>
    <t>Kapljica Soče -Tabor znanja za mir in prijateljstvo mladih 2025</t>
  </si>
  <si>
    <t>Andreja Vizintin</t>
  </si>
  <si>
    <t>projekti@zpm-novagorica.si</t>
  </si>
  <si>
    <t>"Muzikal mladih na Goriškem"</t>
  </si>
  <si>
    <t>Klub koroških Slovencev v Ljubljani (KKS-Lj)</t>
  </si>
  <si>
    <t>Erjavčeva 26, p.p.1723</t>
  </si>
  <si>
    <t>1101 Ljubljana</t>
  </si>
  <si>
    <t>prof. Janez Stergar</t>
  </si>
  <si>
    <t>+38641798798</t>
  </si>
  <si>
    <t>janez.stergar@guest.arnes.si</t>
  </si>
  <si>
    <t>NLB, TR 2 1520 Ljubljana</t>
  </si>
  <si>
    <t>SI56 0208 3005 0910 525</t>
  </si>
  <si>
    <t>LJBAS12X</t>
  </si>
  <si>
    <t>26134080</t>
  </si>
  <si>
    <t>Klub slovenskih študentk*študentov na Dunaju</t>
  </si>
  <si>
    <t>Klub slowenischer Studentinnen und Studenten in Wien</t>
  </si>
  <si>
    <t>Mondscheingasse 11</t>
  </si>
  <si>
    <t>1070 Dunaj, Wien</t>
  </si>
  <si>
    <t>Selma Logar</t>
  </si>
  <si>
    <t>+4367763485403</t>
  </si>
  <si>
    <t>selma.logar@gmx.at</t>
  </si>
  <si>
    <t>BAWAG P:S:K. Bank für Arbeit Wirtschaft u. Österreichische Post AG, Mariahilferstraße 22, 1070 Wien, Dunaj</t>
  </si>
  <si>
    <t>AT08 6000 0000 0132 2505</t>
  </si>
  <si>
    <t>BAWWAATWW</t>
  </si>
  <si>
    <t>office@ksssd.org</t>
  </si>
  <si>
    <t>Antifa Camp</t>
  </si>
  <si>
    <t>Primorske novice, Časopisno - založniška družba, d.o.o., Koper</t>
  </si>
  <si>
    <t>Primorske novice, Azienda giornalistico - editoriale, s.r.l., Capodistria</t>
  </si>
  <si>
    <t>Koper, Cesta Marežganskega upora 2</t>
  </si>
  <si>
    <t>6000 Koper - Capodistria</t>
  </si>
  <si>
    <t>Janez Pavčnik</t>
  </si>
  <si>
    <t>+386518112</t>
  </si>
  <si>
    <t>janez.pavcnik@primorske.si</t>
  </si>
  <si>
    <t>Banka Intesa Sanpaolo d. d., Pristaniška 14, 6502 Koper, Slovenija</t>
  </si>
  <si>
    <t>SI56 1010 0000 0059 165</t>
  </si>
  <si>
    <t>82328684</t>
  </si>
  <si>
    <t>patricija.ukmar@primorske.si</t>
  </si>
  <si>
    <t>+38651657732</t>
  </si>
  <si>
    <t>ARS DOMOVINA d.d.2.0. (2. sezona)</t>
  </si>
  <si>
    <t>Denis Sabadin, Aleksander Dravinec</t>
  </si>
  <si>
    <t>Denis 031368774 Aleksander 041665842</t>
  </si>
  <si>
    <t>denis.sabadin@primorske.si, saso.dravinec@primorske.si</t>
  </si>
  <si>
    <t>Anže Potecin, Miran Jerman</t>
  </si>
  <si>
    <t>Anže 041855558, Miran 031742253</t>
  </si>
  <si>
    <t>anze.potecin@primorske.si, miran.jerman@primorske.si</t>
  </si>
  <si>
    <t>"BERITE IN POSLUŠAJTE NAS, KJERKOLI STE"</t>
  </si>
  <si>
    <t>Špela Brumec</t>
  </si>
  <si>
    <t>Krčevina pri Vurbergu 136/b</t>
  </si>
  <si>
    <t>2250 Ptuj, Slovenija</t>
  </si>
  <si>
    <t>+38641891779</t>
  </si>
  <si>
    <t>spelyyy.brumec@gmail.com</t>
  </si>
  <si>
    <t>NOVA KREDITNA BANKA MARIBOR, ULICA VITA KRAIGHERJA 4, 2000 MARIBOR</t>
  </si>
  <si>
    <t>41879287</t>
  </si>
  <si>
    <t>SI56 0440 3025 6449 164</t>
  </si>
  <si>
    <t>STROKOVNA EKSKURZIJA V SLOVENIJO</t>
  </si>
  <si>
    <t>GOSTOVANJE NA OŠ VIDEM PRI PTUJU</t>
  </si>
  <si>
    <t>DRUŠTVO BRALNA ZNAČKA SLOVENIJE – ZPMS</t>
  </si>
  <si>
    <t>SLOVENE READING BADGE SOCIETY</t>
  </si>
  <si>
    <t>Trg prekomorskih brigad 1</t>
  </si>
  <si>
    <t>Manca Perko</t>
  </si>
  <si>
    <t>+3861430055</t>
  </si>
  <si>
    <t>info@bralnaznacka.si</t>
  </si>
  <si>
    <t>NOVA LJUBLJANSKA BANKA, TAVČARJEVA 7, 1000 LJUBLJANA</t>
  </si>
  <si>
    <t>SI56 0203 1009 1695 559</t>
  </si>
  <si>
    <t>SI89674928</t>
  </si>
  <si>
    <t>+38631711699</t>
  </si>
  <si>
    <t>Razvijanje bralne, knjižne in književne kulture pri otrocih v slovenskem zamejstvu v Italiji: soorganizacija kulturnih dogodkov in bogatitev knjižnih fondov</t>
  </si>
  <si>
    <t>014300557/8</t>
  </si>
  <si>
    <t>Razvijanje bralne, knjižne in književne kulture pri otrocih v slovenskem zamejstvu v Avstriji: soorganizacija kulturnih dogodkov in bogatitev knjižnih fondov</t>
  </si>
  <si>
    <t>Razvijanje bralne, knjižne in književne kulture pri otrocih v slovenskem zamejstvu na Madžarskem/v Porabju: soorganizacija kulturnih dogodkov in bogatitev knjižnih fondov</t>
  </si>
  <si>
    <t>Razvijanje bralne, knjižne in književne kulture pri otrocih v slovenskih skupnostih na Hrvaškem (SKD Istra, Pula; Reka): navezovanje stikov in bogatitev knjižnih fondov</t>
  </si>
  <si>
    <t>USTANOVA SILVANA FURLANA, FUNDACIJA ZA RAZVOJ KULTURE</t>
  </si>
  <si>
    <t>Vipavska cesta 13</t>
  </si>
  <si>
    <t>Miranda Brataševec</t>
  </si>
  <si>
    <t>+38641642170</t>
  </si>
  <si>
    <t>mbratasevec@gmail.com</t>
  </si>
  <si>
    <t>OTP banka, Slovenska cesta 58, 1000 Ljubljana</t>
  </si>
  <si>
    <t>SI56 0475 0000 1829 180</t>
  </si>
  <si>
    <t>91093708</t>
  </si>
  <si>
    <t>usf.fundacija@gmail.com</t>
  </si>
  <si>
    <t>MEDNARODNI MLADINSKI FILMSKI TABOR 2025</t>
  </si>
  <si>
    <t>Slovensko združenj meščanov občine Breza</t>
  </si>
  <si>
    <t>Slovensko udruženje građana pšćine Breza</t>
  </si>
  <si>
    <t>alma.valjevac@gmail.com</t>
  </si>
  <si>
    <t>Alma Beširević</t>
  </si>
  <si>
    <t xml:space="preserve">Salke Bešlagića </t>
  </si>
  <si>
    <t>71370 Breza</t>
  </si>
  <si>
    <t>+387603508492</t>
  </si>
  <si>
    <t>Asa Banka d.d. Sarajevo podužnica Breza</t>
  </si>
  <si>
    <t>št. Bančnega računa 1346621006993460</t>
  </si>
  <si>
    <t>Božić 2025. proslava</t>
  </si>
  <si>
    <t>Zavod Rodna Zemlja</t>
  </si>
  <si>
    <t>Das Native Erde Institute</t>
  </si>
  <si>
    <t>Cesta Andreja Bitenca 68/ Strasse Andrej Bitenc 68</t>
  </si>
  <si>
    <t>1000 Ljubljana/ 1000 Laibach</t>
  </si>
  <si>
    <t>Jasna Martinjak</t>
  </si>
  <si>
    <t>+38664194550</t>
  </si>
  <si>
    <t>zavod.rodna.zemlja@gmail.com</t>
  </si>
  <si>
    <t>Delavska hranilnica d.d., Ljubljana, Miklošičeva 5, 1000 Ljubljana</t>
  </si>
  <si>
    <t>69447853</t>
  </si>
  <si>
    <t>SI56 6100 0000 6892 682</t>
  </si>
  <si>
    <t>SIPOZISI</t>
  </si>
  <si>
    <t>Kulturno društvo Sanje Nova Gorica (sekcija AmorVincit, zanj Simon Kragelj, podpredsednik)</t>
  </si>
  <si>
    <t>Vetrišče 29</t>
  </si>
  <si>
    <t>Klara Makovec</t>
  </si>
  <si>
    <t>031220517</t>
  </si>
  <si>
    <t>bodigoj@gmail.com</t>
  </si>
  <si>
    <t>OTP banka d.d. , poslovalnica Nova Gorica, Kidričeva ulica 11, 5000 Nova Gorica</t>
  </si>
  <si>
    <t>57996342</t>
  </si>
  <si>
    <t>SI56 0475 0000 2170 814</t>
  </si>
  <si>
    <t>info@amorvincit.si</t>
  </si>
  <si>
    <t>Mešani pevski zbor AmorVincit v Benečiji in Reziji 2025</t>
  </si>
  <si>
    <t>Simon Kragelj</t>
  </si>
  <si>
    <t>051306380</t>
  </si>
  <si>
    <t>kragelj.simon@gmail.com</t>
  </si>
  <si>
    <t>RADIO MURSKI VAL, RADIJSKA DRUŽBA, D.O.O.</t>
  </si>
  <si>
    <t>Ulica arhitekta Novaka 13</t>
  </si>
  <si>
    <t>9000 Murska sSobota</t>
  </si>
  <si>
    <t>Janez Hanč</t>
  </si>
  <si>
    <t>+38641627558</t>
  </si>
  <si>
    <t>janez@mikrobit.si</t>
  </si>
  <si>
    <t>UNICREDIT BANKA SLOVENIJE, EKSP. MURSKA SOBOTA, TRG ZMAGE 5, 9000 MURSKA SOBOTA</t>
  </si>
  <si>
    <t>SI73860999</t>
  </si>
  <si>
    <t>SI56 2900 0005 0612 711</t>
  </si>
  <si>
    <t>ZVOČNO PISMO IZ PORABJA Z DIGITALIZACIJO, SPLETNO PREDSTAVITVIJO IN ARHIVIRANJEM ODDAJ</t>
  </si>
  <si>
    <t>Lidija Cer Magdič</t>
  </si>
  <si>
    <t>lidija.magdic@murskival.si</t>
  </si>
  <si>
    <t>POMURJE V OGLEDALU TEDNA</t>
  </si>
  <si>
    <t>+38625381720</t>
  </si>
  <si>
    <t>Ana Gorše</t>
  </si>
  <si>
    <t>ana.gorše@murskival.si</t>
  </si>
  <si>
    <t>PRIJATELJSTVO BREZ MEJA</t>
  </si>
  <si>
    <t>ZGODBE IZ PORABJA</t>
  </si>
  <si>
    <t>MEDSEBOJNI POVEZOVALNI STIKI S PORABJEM</t>
  </si>
  <si>
    <t>Akademska folklorna skupina France Marolt ŠOU v Ljubljani, društvo</t>
  </si>
  <si>
    <t>Dunajska 56</t>
  </si>
  <si>
    <t>Borut Pustatičnik</t>
  </si>
  <si>
    <t>+3864072512</t>
  </si>
  <si>
    <t>info@marolt.si</t>
  </si>
  <si>
    <t>Nova Ljubljanska banka d.d, Trg republike 2, 1520 Ljubljana</t>
  </si>
  <si>
    <t>SI56 0201 0025 3582 022</t>
  </si>
  <si>
    <t>69832692</t>
  </si>
  <si>
    <t>+38640725128</t>
  </si>
  <si>
    <t>PREDSTAVA OB 77. LETNICI DELOVANJA AKADEMSKE FOLKLORNE SKUPINE FRANCE MAROLT - “OJ, IVE, PRIDI K NAM NA KRES!”</t>
  </si>
  <si>
    <t>Nina Novak, Val učenja, Izobraževanje,
usposabljanje, svetovanje, Nina Novak s. p.</t>
  </si>
  <si>
    <t>Nina Novak, Waves of Learning, Education, Training, Consulting, Nina Novak s.p.</t>
  </si>
  <si>
    <t>Valvasorjeva ulica 12 a</t>
  </si>
  <si>
    <t>dr. Nina Novak</t>
  </si>
  <si>
    <t>nina.novak7@guest.arnes.si</t>
  </si>
  <si>
    <t>+38641311378</t>
  </si>
  <si>
    <t>OTP BANKA D.D., Slovenska cesta 58, 1000 Ljubljana</t>
  </si>
  <si>
    <t>SI56 040000281547970</t>
  </si>
  <si>
    <t>KBMMASI2X</t>
  </si>
  <si>
    <t>12874680</t>
  </si>
  <si>
    <t>Seminarji in delavnice s področja ohranjanja otroškega ljudskega
izročila za člane avtohtone slovenske narodne skupnosti v zamejstvu (Hrvaška,
Avstrija)</t>
  </si>
  <si>
    <t>Ustanova Imago Sloveniae - Podoba Slovenije</t>
  </si>
  <si>
    <t>Dalmatinova ulica 10</t>
  </si>
  <si>
    <t>1000 Ljubljana, Slovenija</t>
  </si>
  <si>
    <t>Jan Kern</t>
  </si>
  <si>
    <t>+38640266000</t>
  </si>
  <si>
    <t>imago@siol.net</t>
  </si>
  <si>
    <t>NLB D.D., Trg republike 2, 1000 Ljubljana</t>
  </si>
  <si>
    <t>16486919</t>
  </si>
  <si>
    <t>SI56 0205 1025 4910 271</t>
  </si>
  <si>
    <t>Koncertni cikel Prečkanja</t>
  </si>
  <si>
    <t>Maša Gala Klančar</t>
  </si>
  <si>
    <t>040222340</t>
  </si>
  <si>
    <t>Mojstrski tečaj klavirja z Alexandrom Gadjievim in koncerti udeležencev</t>
  </si>
  <si>
    <t>DENIS VOLK - KRITIK/RECENZENT, KURATOR</t>
  </si>
  <si>
    <t>Pod Taborom 7</t>
  </si>
  <si>
    <t>6210 Sežana, NASLOV ZA POŠTO: Denis Volk, Leninova 2, 6310 Izola</t>
  </si>
  <si>
    <t>Denis Volk</t>
  </si>
  <si>
    <t>+38641395123</t>
  </si>
  <si>
    <t>denis.v12@gmail.com</t>
  </si>
  <si>
    <t>Banka Intesa Sanpaolo d. d., Pristaniška ulica 14, 6502 Koper</t>
  </si>
  <si>
    <t>SI56 1010 0005 6932 981</t>
  </si>
  <si>
    <t>74861115</t>
  </si>
  <si>
    <t>KULTURNO UMETNIŠKO DRUŠTVO MANIFEST</t>
  </si>
  <si>
    <t>Ulica Gradnikove brigade 6</t>
  </si>
  <si>
    <t>500 Nova Gorica</t>
  </si>
  <si>
    <t>Klemen Brun</t>
  </si>
  <si>
    <t>+38631345833</t>
  </si>
  <si>
    <t>artcircle2011@gmail.com, kudmanifest@gmail.com</t>
  </si>
  <si>
    <t>OTP BANKA, Kidričeva ulica 11, 5000 Nova Gorica</t>
  </si>
  <si>
    <t>SI56 0400 1004 8466 524</t>
  </si>
  <si>
    <t>75020360</t>
  </si>
  <si>
    <t>gala.masha@gmail.com</t>
  </si>
  <si>
    <t>VZPOSTAVITEV NOVE REZIDENČNE LOKACIJE - KULTURNE AMBASADE</t>
  </si>
  <si>
    <t>IZVEDBA FESTIVALA ART CIRCLE 2025</t>
  </si>
  <si>
    <t>SEKCIJA DRUŠTVA ZA MLADE</t>
  </si>
  <si>
    <t>GOSTOVANJE ZBIRKE ART CIRCLE v Sloveniji in sosednjih državah</t>
  </si>
  <si>
    <t>SEKCIJA DRUŠTVA ZA IZOBRAŽEVANJE</t>
  </si>
  <si>
    <t>OŠ CIRILA KOSMAČA PIRAN</t>
  </si>
  <si>
    <t>SCUOLA ELEMENTARE CIRIL KOSMAC PIRANO</t>
  </si>
  <si>
    <t>Oljčna pot 24</t>
  </si>
  <si>
    <t>6330 Piran</t>
  </si>
  <si>
    <t>Barbara Sorošek Mrovlje</t>
  </si>
  <si>
    <t>+38656731154</t>
  </si>
  <si>
    <t>UJP Koper, Pristaniška 10, 6000 Koper</t>
  </si>
  <si>
    <t>SI84652594</t>
  </si>
  <si>
    <t>SI56 0110 0600 8349 395</t>
  </si>
  <si>
    <t>ŠOLA SLOVENSKEGA JEZIKA ZA ZAMEJSKE SLOVENCE</t>
  </si>
  <si>
    <t>Lorena Lovrečič</t>
  </si>
  <si>
    <t>051339026</t>
  </si>
  <si>
    <t>lovrenalovrecic@oskosmac.si</t>
  </si>
  <si>
    <t>Anja Golec</t>
  </si>
  <si>
    <t>anja.golec@ff.uni-lj.si</t>
  </si>
  <si>
    <t>dr. Renato Podbersič</t>
  </si>
  <si>
    <t>Mojca Zupan</t>
  </si>
  <si>
    <t>015651719, 041410280</t>
  </si>
  <si>
    <t xml:space="preserve"> borut.anzelj@vrtec-ms.si</t>
  </si>
  <si>
    <t>+38641733983</t>
  </si>
  <si>
    <t>+436645446864</t>
  </si>
  <si>
    <t>(+386739346 stacionarna)</t>
  </si>
  <si>
    <t>( stacionarna številka +38659344762)</t>
  </si>
  <si>
    <t>(stacionarna +38612412660)</t>
  </si>
  <si>
    <t>+38631631231</t>
  </si>
  <si>
    <t>+38631481668</t>
  </si>
  <si>
    <t>+38641284542</t>
  </si>
  <si>
    <t>+38651306380</t>
  </si>
  <si>
    <t>6.12.2024</t>
  </si>
  <si>
    <t>5.12.2024</t>
  </si>
  <si>
    <t>%</t>
  </si>
  <si>
    <t>Znesek glede na točke (predlog)</t>
  </si>
  <si>
    <t>Znesek glede na točke in %</t>
  </si>
  <si>
    <t>Mnenje strokovne komisije (zaokroženi zneski na 50)</t>
  </si>
  <si>
    <t>Točke skupaj (glede na moje zneske -kontrolna)</t>
  </si>
  <si>
    <t>DA</t>
  </si>
  <si>
    <t>Št</t>
  </si>
  <si>
    <t>Da</t>
  </si>
  <si>
    <t>Red</t>
  </si>
  <si>
    <t>Bibliobus v Porabju - redno delovanje</t>
  </si>
  <si>
    <t>CESTA 24. JUNIJA 21A</t>
  </si>
  <si>
    <t>marijana.semrl@gmail.com</t>
  </si>
  <si>
    <t>TV ODDAJA ŠPORTEL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</si>
</sst>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-&quot;€&quot;\ * #,##0.00_-;\-&quot;€&quot;\ * #,##0.00_-;_-&quot;€&quot;\ * &quot;-&quot;??_-;_-@_-"/>
    <numFmt numFmtId="165" formatCode="_-* #,##0.00_-;\-* #,##0.00_-;_-* &quot;-&quot;_-;_-@_-"/>
    <numFmt numFmtId="166" formatCode="0_ ;[Red]\-0\ "/>
    <numFmt numFmtId="167" formatCode="0.00000"/>
    <numFmt numFmtId="168" formatCode="0.00000%"/>
  </numFmts>
  <fonts count="11" x14ac:knownFonts="1">
    <font>
      <sz val="10"/>
      <name val="Arial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8"/>
      <name val="Arial"/>
      <family val="2"/>
    </font>
    <font>
      <u/>
      <sz val="10"/>
      <color theme="10"/>
      <name val="Arial"/>
      <family val="2"/>
      <charset val="238"/>
    </font>
    <font>
      <u/>
      <sz val="8"/>
      <color theme="10"/>
      <name val="Arial"/>
      <family val="2"/>
      <charset val="238"/>
    </font>
    <font>
      <b/>
      <sz val="8"/>
      <name val="Arial"/>
      <family val="2"/>
      <charset val="238"/>
    </font>
    <font>
      <sz val="8"/>
      <name val="Calibri"/>
      <family val="2"/>
      <charset val="238"/>
    </font>
    <font>
      <b/>
      <strike/>
      <sz val="8"/>
      <name val="Arial"/>
      <family val="2"/>
      <charset val="238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</cellStyleXfs>
  <cellXfs count="99">
    <xf numFmtId="0" fontId="0" fillId="0" borderId="0" xfId="0"/>
    <xf numFmtId="0" fontId="2" fillId="0" borderId="0" xfId="3" applyAlignment="1" applyProtection="1">
      <alignment horizontal="left" vertical="top" wrapText="1"/>
    </xf>
    <xf numFmtId="0" fontId="2" fillId="0" borderId="0" xfId="3" applyBorder="1" applyAlignment="1" applyProtection="1">
      <alignment horizontal="left" vertical="top" wrapText="1"/>
    </xf>
    <xf numFmtId="0" fontId="2" fillId="0" borderId="0" xfId="3" applyAlignment="1" applyProtection="1">
      <alignment horizontal="left" vertical="center" wrapText="1"/>
    </xf>
    <xf numFmtId="0" fontId="4" fillId="2" borderId="0" xfId="3" applyFont="1" applyFill="1" applyAlignment="1" applyProtection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49" fontId="3" fillId="0" borderId="1" xfId="3" applyNumberFormat="1" applyFont="1" applyBorder="1" applyAlignment="1">
      <alignment horizontal="center" vertical="center" wrapText="1"/>
    </xf>
    <xf numFmtId="49" fontId="3" fillId="0" borderId="1" xfId="3" quotePrefix="1" applyNumberFormat="1" applyFont="1" applyBorder="1" applyAlignment="1">
      <alignment horizontal="center" vertical="center" wrapText="1"/>
    </xf>
    <xf numFmtId="0" fontId="6" fillId="0" borderId="1" xfId="4" applyFont="1" applyBorder="1" applyAlignment="1" applyProtection="1">
      <alignment horizontal="center" vertical="center" wrapText="1"/>
    </xf>
    <xf numFmtId="49" fontId="3" fillId="0" borderId="1" xfId="3" applyNumberFormat="1" applyFont="1" applyFill="1" applyBorder="1" applyAlignment="1">
      <alignment horizontal="center" vertical="center" wrapText="1"/>
    </xf>
    <xf numFmtId="49" fontId="3" fillId="2" borderId="1" xfId="3" applyNumberFormat="1" applyFont="1" applyFill="1" applyBorder="1" applyAlignment="1">
      <alignment horizontal="center" vertical="center" wrapText="1"/>
    </xf>
    <xf numFmtId="49" fontId="6" fillId="2" borderId="1" xfId="4" applyNumberFormat="1" applyFont="1" applyFill="1" applyBorder="1" applyAlignment="1" applyProtection="1">
      <alignment horizontal="center" vertical="center" wrapText="1"/>
    </xf>
    <xf numFmtId="0" fontId="7" fillId="0" borderId="1" xfId="3" applyFont="1" applyBorder="1" applyAlignment="1" applyProtection="1">
      <alignment horizontal="center" vertical="center" wrapText="1"/>
    </xf>
    <xf numFmtId="49" fontId="3" fillId="0" borderId="1" xfId="3" applyNumberFormat="1" applyFont="1" applyFill="1" applyBorder="1" applyAlignment="1" applyProtection="1">
      <alignment horizontal="center" vertical="center" wrapText="1"/>
    </xf>
    <xf numFmtId="20" fontId="6" fillId="0" borderId="1" xfId="4" applyNumberFormat="1" applyFont="1" applyBorder="1" applyAlignment="1" applyProtection="1">
      <alignment horizontal="center" vertical="center" wrapText="1"/>
    </xf>
    <xf numFmtId="49" fontId="3" fillId="0" borderId="4" xfId="3" applyNumberFormat="1" applyFont="1" applyBorder="1" applyAlignment="1">
      <alignment horizontal="center" vertical="center" wrapText="1"/>
    </xf>
    <xf numFmtId="0" fontId="3" fillId="0" borderId="1" xfId="3" applyNumberFormat="1" applyFont="1" applyBorder="1" applyAlignment="1" applyProtection="1">
      <alignment horizontal="center" vertical="center" wrapText="1"/>
    </xf>
    <xf numFmtId="0" fontId="3" fillId="2" borderId="1" xfId="3" applyNumberFormat="1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6" fillId="0" borderId="1" xfId="4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1" xfId="3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3" applyFont="1" applyBorder="1" applyAlignment="1" applyProtection="1">
      <alignment horizontal="center" vertical="center" wrapText="1"/>
    </xf>
    <xf numFmtId="20" fontId="3" fillId="0" borderId="1" xfId="3" applyNumberFormat="1" applyFont="1" applyBorder="1" applyAlignment="1" applyProtection="1">
      <alignment horizontal="center" vertical="center" wrapText="1"/>
    </xf>
    <xf numFmtId="0" fontId="3" fillId="2" borderId="1" xfId="3" applyNumberFormat="1" applyFont="1" applyFill="1" applyBorder="1" applyAlignment="1" applyProtection="1">
      <alignment horizontal="center" vertical="center" wrapText="1"/>
    </xf>
    <xf numFmtId="0" fontId="3" fillId="2" borderId="1" xfId="3" applyFont="1" applyFill="1" applyBorder="1" applyAlignment="1" applyProtection="1">
      <alignment horizontal="center" vertical="center" wrapText="1"/>
    </xf>
    <xf numFmtId="49" fontId="3" fillId="2" borderId="1" xfId="3" applyNumberFormat="1" applyFont="1" applyFill="1" applyBorder="1" applyAlignment="1" applyProtection="1">
      <alignment horizontal="center" vertical="center" wrapText="1"/>
    </xf>
    <xf numFmtId="0" fontId="7" fillId="0" borderId="0" xfId="3" applyFont="1" applyAlignment="1" applyProtection="1">
      <alignment horizontal="center" vertical="center" wrapText="1"/>
    </xf>
    <xf numFmtId="0" fontId="7" fillId="0" borderId="0" xfId="3" applyNumberFormat="1" applyFont="1" applyAlignment="1" applyProtection="1">
      <alignment horizontal="center" vertical="center" wrapText="1"/>
    </xf>
    <xf numFmtId="0" fontId="3" fillId="0" borderId="0" xfId="3" applyFont="1" applyAlignment="1" applyProtection="1">
      <alignment horizontal="center" vertical="center" wrapText="1"/>
    </xf>
    <xf numFmtId="0" fontId="3" fillId="2" borderId="0" xfId="3" applyFont="1" applyFill="1" applyAlignment="1" applyProtection="1">
      <alignment horizontal="center" vertical="center" wrapText="1"/>
    </xf>
    <xf numFmtId="49" fontId="3" fillId="0" borderId="0" xfId="3" applyNumberFormat="1" applyFont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3" applyFont="1" applyBorder="1" applyAlignment="1" applyProtection="1">
      <alignment horizontal="center" vertical="center" wrapText="1"/>
    </xf>
    <xf numFmtId="0" fontId="6" fillId="0" borderId="0" xfId="4" applyNumberFormat="1" applyFont="1" applyFill="1" applyBorder="1" applyAlignment="1" applyProtection="1">
      <alignment horizontal="center" vertical="center" wrapText="1"/>
    </xf>
    <xf numFmtId="0" fontId="6" fillId="0" borderId="0" xfId="4" applyFont="1" applyFill="1" applyBorder="1" applyAlignment="1" applyProtection="1">
      <alignment horizontal="center" vertical="center" wrapText="1"/>
    </xf>
    <xf numFmtId="0" fontId="3" fillId="0" borderId="0" xfId="3" applyFont="1" applyBorder="1" applyAlignment="1" applyProtection="1">
      <alignment horizontal="center" vertical="center" wrapText="1"/>
    </xf>
    <xf numFmtId="0" fontId="3" fillId="2" borderId="0" xfId="3" applyFont="1" applyFill="1" applyBorder="1" applyAlignment="1" applyProtection="1">
      <alignment horizontal="center" vertical="center" wrapText="1"/>
    </xf>
    <xf numFmtId="49" fontId="3" fillId="0" borderId="0" xfId="3" applyNumberFormat="1" applyFont="1" applyBorder="1" applyAlignment="1" applyProtection="1">
      <alignment horizontal="center" vertical="center" wrapText="1"/>
    </xf>
    <xf numFmtId="0" fontId="7" fillId="0" borderId="0" xfId="3" applyNumberFormat="1" applyFont="1" applyBorder="1" applyAlignment="1" applyProtection="1">
      <alignment horizontal="center" vertical="center" wrapText="1"/>
    </xf>
    <xf numFmtId="10" fontId="3" fillId="0" borderId="1" xfId="3" applyNumberFormat="1" applyFont="1" applyBorder="1" applyAlignment="1" applyProtection="1">
      <alignment horizontal="center" vertical="center" wrapText="1"/>
    </xf>
    <xf numFmtId="166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4" applyNumberFormat="1" applyFont="1" applyBorder="1" applyAlignment="1" applyProtection="1">
      <alignment horizontal="center" vertical="center" wrapText="1"/>
    </xf>
    <xf numFmtId="49" fontId="7" fillId="0" borderId="0" xfId="3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49" fontId="7" fillId="0" borderId="0" xfId="3" applyNumberFormat="1" applyFont="1" applyAlignment="1" applyProtection="1">
      <alignment horizontal="center" vertical="center" wrapText="1"/>
    </xf>
    <xf numFmtId="0" fontId="6" fillId="2" borderId="1" xfId="4" applyNumberFormat="1" applyFont="1" applyFill="1" applyBorder="1" applyAlignment="1" applyProtection="1">
      <alignment horizontal="center" vertical="center" wrapText="1"/>
    </xf>
    <xf numFmtId="0" fontId="5" fillId="2" borderId="1" xfId="4" applyNumberForma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10" fontId="3" fillId="2" borderId="1" xfId="3" applyNumberFormat="1" applyFont="1" applyFill="1" applyBorder="1" applyAlignment="1" applyProtection="1">
      <alignment horizontal="center" vertical="center" wrapText="1"/>
    </xf>
    <xf numFmtId="0" fontId="2" fillId="2" borderId="0" xfId="3" applyNumberFormat="1" applyFill="1" applyAlignment="1" applyProtection="1">
      <alignment horizontal="left" vertical="top" wrapText="1"/>
    </xf>
    <xf numFmtId="20" fontId="3" fillId="2" borderId="1" xfId="3" applyNumberFormat="1" applyFont="1" applyFill="1" applyBorder="1" applyAlignment="1" applyProtection="1">
      <alignment horizontal="center" vertical="center" wrapText="1"/>
    </xf>
    <xf numFmtId="0" fontId="6" fillId="2" borderId="1" xfId="4" applyFont="1" applyFill="1" applyBorder="1" applyAlignment="1" applyProtection="1">
      <alignment horizontal="center" vertical="center" wrapText="1"/>
    </xf>
    <xf numFmtId="166" fontId="3" fillId="2" borderId="1" xfId="0" applyNumberFormat="1" applyFont="1" applyFill="1" applyBorder="1" applyAlignment="1" applyProtection="1">
      <alignment horizontal="center" vertical="center" wrapText="1"/>
    </xf>
    <xf numFmtId="0" fontId="2" fillId="2" borderId="0" xfId="3" applyFill="1" applyAlignment="1" applyProtection="1">
      <alignment horizontal="left" vertical="top" wrapText="1"/>
    </xf>
    <xf numFmtId="0" fontId="3" fillId="2" borderId="1" xfId="3" applyFont="1" applyFill="1" applyBorder="1" applyAlignment="1">
      <alignment horizontal="center" vertical="center" wrapText="1"/>
    </xf>
    <xf numFmtId="0" fontId="3" fillId="2" borderId="1" xfId="3" quotePrefix="1" applyNumberFormat="1" applyFont="1" applyFill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3" fillId="0" borderId="1" xfId="3" applyFont="1" applyBorder="1" applyAlignment="1" applyProtection="1">
      <alignment horizontal="center" vertical="center" wrapText="1"/>
    </xf>
    <xf numFmtId="20" fontId="5" fillId="0" borderId="1" xfId="4" applyNumberFormat="1" applyBorder="1" applyAlignment="1" applyProtection="1">
      <alignment horizontal="center" vertical="center" wrapText="1"/>
    </xf>
    <xf numFmtId="3" fontId="2" fillId="0" borderId="0" xfId="3" applyNumberFormat="1" applyAlignment="1" applyProtection="1">
      <alignment horizontal="left" vertical="top" wrapText="1"/>
    </xf>
    <xf numFmtId="49" fontId="3" fillId="0" borderId="1" xfId="3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3" applyFont="1" applyBorder="1" applyAlignment="1" applyProtection="1">
      <alignment horizontal="center" vertical="center" wrapText="1"/>
    </xf>
    <xf numFmtId="20" fontId="3" fillId="0" borderId="1" xfId="3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0" fontId="6" fillId="2" borderId="1" xfId="4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3" fillId="2" borderId="4" xfId="3" applyNumberFormat="1" applyFont="1" applyFill="1" applyBorder="1" applyAlignment="1">
      <alignment horizontal="center" vertical="center" wrapText="1"/>
    </xf>
    <xf numFmtId="0" fontId="7" fillId="2" borderId="1" xfId="3" applyFont="1" applyFill="1" applyBorder="1" applyAlignment="1" applyProtection="1">
      <alignment horizontal="center" vertical="center" wrapText="1"/>
    </xf>
    <xf numFmtId="0" fontId="10" fillId="0" borderId="0" xfId="3" applyFont="1" applyAlignment="1" applyProtection="1">
      <alignment horizontal="center" vertical="top" wrapText="1"/>
    </xf>
    <xf numFmtId="0" fontId="3" fillId="0" borderId="0" xfId="3" applyFont="1" applyFill="1" applyAlignment="1" applyProtection="1">
      <alignment horizontal="center" vertical="center" wrapText="1"/>
    </xf>
    <xf numFmtId="0" fontId="3" fillId="0" borderId="0" xfId="3" applyFont="1" applyFill="1" applyBorder="1" applyAlignment="1" applyProtection="1">
      <alignment horizontal="center" vertical="center" wrapText="1"/>
    </xf>
    <xf numFmtId="0" fontId="7" fillId="3" borderId="5" xfId="3" applyFont="1" applyFill="1" applyBorder="1" applyAlignment="1" applyProtection="1">
      <alignment horizontal="center" vertical="center" wrapText="1"/>
    </xf>
    <xf numFmtId="49" fontId="7" fillId="3" borderId="5" xfId="3" applyNumberFormat="1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5" xfId="3" applyNumberFormat="1" applyFont="1" applyFill="1" applyBorder="1" applyAlignment="1" applyProtection="1">
      <alignment horizontal="center" vertical="center" wrapText="1"/>
    </xf>
    <xf numFmtId="49" fontId="7" fillId="3" borderId="5" xfId="0" applyNumberFormat="1" applyFont="1" applyFill="1" applyBorder="1" applyAlignment="1" applyProtection="1">
      <alignment horizontal="center" vertical="center" wrapText="1"/>
    </xf>
    <xf numFmtId="3" fontId="7" fillId="3" borderId="5" xfId="3" applyNumberFormat="1" applyFont="1" applyFill="1" applyBorder="1" applyAlignment="1" applyProtection="1">
      <alignment horizontal="center" vertical="center" wrapText="1"/>
    </xf>
    <xf numFmtId="3" fontId="7" fillId="3" borderId="6" xfId="3" applyNumberFormat="1" applyFont="1" applyFill="1" applyBorder="1" applyAlignment="1" applyProtection="1">
      <alignment horizontal="center" vertical="center" wrapText="1"/>
    </xf>
    <xf numFmtId="0" fontId="7" fillId="3" borderId="6" xfId="0" applyFont="1" applyFill="1" applyBorder="1" applyAlignment="1" applyProtection="1">
      <alignment horizontal="center" vertical="center" wrapText="1"/>
    </xf>
    <xf numFmtId="167" fontId="7" fillId="3" borderId="5" xfId="0" applyNumberFormat="1" applyFont="1" applyFill="1" applyBorder="1" applyAlignment="1">
      <alignment horizontal="center" vertical="center" wrapText="1"/>
    </xf>
    <xf numFmtId="168" fontId="9" fillId="3" borderId="5" xfId="0" applyNumberFormat="1" applyFont="1" applyFill="1" applyBorder="1" applyAlignment="1">
      <alignment horizontal="center" vertical="center" wrapText="1"/>
    </xf>
    <xf numFmtId="4" fontId="7" fillId="3" borderId="5" xfId="0" applyNumberFormat="1" applyFont="1" applyFill="1" applyBorder="1" applyAlignment="1">
      <alignment horizontal="center" vertical="center" wrapText="1"/>
    </xf>
    <xf numFmtId="0" fontId="2" fillId="0" borderId="3" xfId="3" applyBorder="1" applyAlignment="1" applyProtection="1">
      <alignment horizontal="left" vertical="center" wrapText="1"/>
    </xf>
    <xf numFmtId="4" fontId="3" fillId="0" borderId="1" xfId="3" applyNumberFormat="1" applyFont="1" applyFill="1" applyBorder="1" applyAlignment="1" applyProtection="1">
      <alignment horizontal="center" vertical="center" wrapText="1"/>
    </xf>
    <xf numFmtId="4" fontId="3" fillId="0" borderId="0" xfId="3" applyNumberFormat="1" applyFont="1" applyFill="1" applyAlignment="1" applyProtection="1">
      <alignment horizontal="center" vertical="center" wrapText="1"/>
    </xf>
    <xf numFmtId="0" fontId="7" fillId="3" borderId="6" xfId="0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center" vertical="center" wrapText="1"/>
    </xf>
    <xf numFmtId="0" fontId="7" fillId="3" borderId="7" xfId="0" applyFont="1" applyFill="1" applyBorder="1" applyAlignment="1" applyProtection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3" fillId="2" borderId="1" xfId="3" applyNumberFormat="1" applyFont="1" applyFill="1" applyBorder="1" applyAlignment="1" applyProtection="1">
      <alignment horizontal="center" vertical="center" wrapText="1"/>
    </xf>
    <xf numFmtId="0" fontId="6" fillId="2" borderId="2" xfId="4" applyFont="1" applyFill="1" applyBorder="1" applyAlignment="1" applyProtection="1">
      <alignment horizontal="center" vertical="center" wrapText="1"/>
    </xf>
    <xf numFmtId="49" fontId="3" fillId="2" borderId="1" xfId="3" quotePrefix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 applyProtection="1">
      <alignment horizontal="center" vertical="center" wrapText="1"/>
    </xf>
  </cellXfs>
  <cellStyles count="5">
    <cellStyle name="Euro" xfId="2" xr:uid="{00000000-0005-0000-0000-000000000000}"/>
    <cellStyle name="Hiperpovezava" xfId="4" builtinId="8"/>
    <cellStyle name="Navadno" xfId="0" builtinId="0"/>
    <cellStyle name="Normale_Priloga k navodilu za komisije za odpiranje" xfId="3" xr:uid="{00000000-0005-0000-0000-000003000000}"/>
    <cellStyle name="Vejica [0]" xfId="1" builtinId="6"/>
  </cellStyles>
  <dxfs count="0"/>
  <tableStyles count="0" defaultTableStyle="TableStyleMedium2" defaultPivotStyle="PivotStyleLight16"/>
  <colors>
    <mruColors>
      <color rgb="FF99FFCC"/>
      <color rgb="FFCCFF99"/>
      <color rgb="FFCCFFCC"/>
      <color rgb="FFFFFFCC"/>
      <color rgb="FF99FF66"/>
      <color rgb="FFFFFF99"/>
      <color rgb="FF00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irena.skvarc@gkfb.si" TargetMode="External"/><Relationship Id="rId21" Type="http://schemas.openxmlformats.org/officeDocument/2006/relationships/hyperlink" Target="mailto:borut.anzelj@vrtec-ms.si" TargetMode="External"/><Relationship Id="rId42" Type="http://schemas.openxmlformats.org/officeDocument/2006/relationships/hyperlink" Target="mailto:lidija.zupanic@ognjisce.si" TargetMode="External"/><Relationship Id="rId63" Type="http://schemas.openxmlformats.org/officeDocument/2006/relationships/hyperlink" Target="mailto:lovro.sodja@guest.arnes.si" TargetMode="External"/><Relationship Id="rId84" Type="http://schemas.openxmlformats.org/officeDocument/2006/relationships/hyperlink" Target="mailto:office@pavelhaus.at" TargetMode="External"/><Relationship Id="rId138" Type="http://schemas.openxmlformats.org/officeDocument/2006/relationships/hyperlink" Target="mailto:albert.halasz@ms.sik.si" TargetMode="External"/><Relationship Id="rId159" Type="http://schemas.openxmlformats.org/officeDocument/2006/relationships/hyperlink" Target="mailto:rafaelova.druzba@siol.net" TargetMode="External"/><Relationship Id="rId170" Type="http://schemas.openxmlformats.org/officeDocument/2006/relationships/hyperlink" Target="mailto:mirko.stular@rtvslo.si" TargetMode="External"/><Relationship Id="rId191" Type="http://schemas.openxmlformats.org/officeDocument/2006/relationships/hyperlink" Target="mailto:aneja.cafuta888@gmail.com" TargetMode="External"/><Relationship Id="rId205" Type="http://schemas.openxmlformats.org/officeDocument/2006/relationships/hyperlink" Target="mailto:info@zpm-novagorica.si" TargetMode="External"/><Relationship Id="rId226" Type="http://schemas.openxmlformats.org/officeDocument/2006/relationships/hyperlink" Target="mailto:info@bralnaznacka.si" TargetMode="External"/><Relationship Id="rId247" Type="http://schemas.openxmlformats.org/officeDocument/2006/relationships/hyperlink" Target="mailto:janez@mikrobit.si" TargetMode="External"/><Relationship Id="rId107" Type="http://schemas.openxmlformats.org/officeDocument/2006/relationships/hyperlink" Target="mailto:danijel.grafenauer@gmail.com" TargetMode="External"/><Relationship Id="rId11" Type="http://schemas.openxmlformats.org/officeDocument/2006/relationships/hyperlink" Target="mailto:tajnistvo@zdus-zveza.si" TargetMode="External"/><Relationship Id="rId32" Type="http://schemas.openxmlformats.org/officeDocument/2006/relationships/hyperlink" Target="mailto:franci.just@guest.arnes.si" TargetMode="External"/><Relationship Id="rId53" Type="http://schemas.openxmlformats.org/officeDocument/2006/relationships/hyperlink" Target="mailto:franci.trstenjak@ognjisce.si" TargetMode="External"/><Relationship Id="rId74" Type="http://schemas.openxmlformats.org/officeDocument/2006/relationships/hyperlink" Target="mailto:susanne.weitlaner@pavelhaus.at" TargetMode="External"/><Relationship Id="rId128" Type="http://schemas.openxmlformats.org/officeDocument/2006/relationships/hyperlink" Target="mailto:projektna.pisarna@inv.si" TargetMode="External"/><Relationship Id="rId149" Type="http://schemas.openxmlformats.org/officeDocument/2006/relationships/hyperlink" Target="mailto:marijana.semrl@gmail.com" TargetMode="External"/><Relationship Id="rId5" Type="http://schemas.openxmlformats.org/officeDocument/2006/relationships/hyperlink" Target="mailto:info@scnr.si" TargetMode="External"/><Relationship Id="rId95" Type="http://schemas.openxmlformats.org/officeDocument/2006/relationships/hyperlink" Target="mailto:matjazspat@yahoo.com" TargetMode="External"/><Relationship Id="rId160" Type="http://schemas.openxmlformats.org/officeDocument/2006/relationships/hyperlink" Target="mailto:rafaelova.druzba@siol.net" TargetMode="External"/><Relationship Id="rId181" Type="http://schemas.openxmlformats.org/officeDocument/2006/relationships/hyperlink" Target="mailto:mojca.buzan@rtvslo.si" TargetMode="External"/><Relationship Id="rId216" Type="http://schemas.openxmlformats.org/officeDocument/2006/relationships/hyperlink" Target="mailto:patricija.ukmar@primorske.si" TargetMode="External"/><Relationship Id="rId237" Type="http://schemas.openxmlformats.org/officeDocument/2006/relationships/hyperlink" Target="mailto:janez@mikrobit.si" TargetMode="External"/><Relationship Id="rId258" Type="http://schemas.openxmlformats.org/officeDocument/2006/relationships/hyperlink" Target="mailto:anja.golec@ff.uni-lj.si" TargetMode="External"/><Relationship Id="rId22" Type="http://schemas.openxmlformats.org/officeDocument/2006/relationships/hyperlink" Target="mailto:borut.anzelj@vrtec-ms.si" TargetMode="External"/><Relationship Id="rId43" Type="http://schemas.openxmlformats.org/officeDocument/2006/relationships/hyperlink" Target="mailto:franci.trstenjak@ognjisce.si" TargetMode="External"/><Relationship Id="rId64" Type="http://schemas.openxmlformats.org/officeDocument/2006/relationships/hyperlink" Target="mailto:lovro.sodja@guest.arnes.si" TargetMode="External"/><Relationship Id="rId118" Type="http://schemas.openxmlformats.org/officeDocument/2006/relationships/hyperlink" Target="mailto:irena.tul@gkfb.si" TargetMode="External"/><Relationship Id="rId139" Type="http://schemas.openxmlformats.org/officeDocument/2006/relationships/hyperlink" Target="mailto:albert.halasz@ms.sik.si" TargetMode="External"/><Relationship Id="rId85" Type="http://schemas.openxmlformats.org/officeDocument/2006/relationships/hyperlink" Target="mailto:tomaz.jontes@olympic.si" TargetMode="External"/><Relationship Id="rId150" Type="http://schemas.openxmlformats.org/officeDocument/2006/relationships/hyperlink" Target="mailto:marija.semrl@gmail.com" TargetMode="External"/><Relationship Id="rId171" Type="http://schemas.openxmlformats.org/officeDocument/2006/relationships/hyperlink" Target="mailto:stane.grum@guest.arnes.si" TargetMode="External"/><Relationship Id="rId192" Type="http://schemas.openxmlformats.org/officeDocument/2006/relationships/hyperlink" Target="mailto:aneja.cafuta888@gmail.com" TargetMode="External"/><Relationship Id="rId206" Type="http://schemas.openxmlformats.org/officeDocument/2006/relationships/hyperlink" Target="mailto:janez.stergar@guest.arnes.si" TargetMode="External"/><Relationship Id="rId227" Type="http://schemas.openxmlformats.org/officeDocument/2006/relationships/hyperlink" Target="mailto:info@bralnaznacka.si" TargetMode="External"/><Relationship Id="rId248" Type="http://schemas.openxmlformats.org/officeDocument/2006/relationships/hyperlink" Target="mailto:janez@mikrobit.si" TargetMode="External"/><Relationship Id="rId12" Type="http://schemas.openxmlformats.org/officeDocument/2006/relationships/hyperlink" Target="mailto:dijana.lukic@zdus-zveza.si" TargetMode="External"/><Relationship Id="rId33" Type="http://schemas.openxmlformats.org/officeDocument/2006/relationships/hyperlink" Target="mailto:franci.trstenjak@ognjisce.si" TargetMode="External"/><Relationship Id="rId108" Type="http://schemas.openxmlformats.org/officeDocument/2006/relationships/hyperlink" Target="mailto:dsp@drustvo-dsp.si" TargetMode="External"/><Relationship Id="rId129" Type="http://schemas.openxmlformats.org/officeDocument/2006/relationships/hyperlink" Target="mailto:projektna.pisarna@inv.si" TargetMode="External"/><Relationship Id="rId54" Type="http://schemas.openxmlformats.org/officeDocument/2006/relationships/hyperlink" Target="mailto:anja.berus@kmj.si" TargetMode="External"/><Relationship Id="rId75" Type="http://schemas.openxmlformats.org/officeDocument/2006/relationships/hyperlink" Target="mailto:office@pavelhaus.at" TargetMode="External"/><Relationship Id="rId96" Type="http://schemas.openxmlformats.org/officeDocument/2006/relationships/hyperlink" Target="mailto:info@zzb-nob.si" TargetMode="External"/><Relationship Id="rId140" Type="http://schemas.openxmlformats.org/officeDocument/2006/relationships/hyperlink" Target="mailto:tobias.mistelbauer@gmail.com" TargetMode="External"/><Relationship Id="rId161" Type="http://schemas.openxmlformats.org/officeDocument/2006/relationships/hyperlink" Target="mailto:rafaelova.druzba@siol.net" TargetMode="External"/><Relationship Id="rId182" Type="http://schemas.openxmlformats.org/officeDocument/2006/relationships/hyperlink" Target="mailto:franc.lusina61@gmail.com" TargetMode="External"/><Relationship Id="rId217" Type="http://schemas.openxmlformats.org/officeDocument/2006/relationships/hyperlink" Target="mailto:spelyyy.brumec@gmail.com" TargetMode="External"/><Relationship Id="rId1" Type="http://schemas.openxmlformats.org/officeDocument/2006/relationships/hyperlink" Target="mailto:Mojca.SchlambergerBrezar@ff.uni-lj.si" TargetMode="External"/><Relationship Id="rId6" Type="http://schemas.openxmlformats.org/officeDocument/2006/relationships/hyperlink" Target="mailto:ravnatelj@svsgugl.si" TargetMode="External"/><Relationship Id="rId212" Type="http://schemas.openxmlformats.org/officeDocument/2006/relationships/hyperlink" Target="mailto:office@ksssd.org" TargetMode="External"/><Relationship Id="rId233" Type="http://schemas.openxmlformats.org/officeDocument/2006/relationships/hyperlink" Target="mailto:info@bralnaznacka.si" TargetMode="External"/><Relationship Id="rId238" Type="http://schemas.openxmlformats.org/officeDocument/2006/relationships/hyperlink" Target="mailto:lidija.magdic@murskival.si" TargetMode="External"/><Relationship Id="rId254" Type="http://schemas.openxmlformats.org/officeDocument/2006/relationships/hyperlink" Target="mailto:gala.masha@gmail.com" TargetMode="External"/><Relationship Id="rId259" Type="http://schemas.openxmlformats.org/officeDocument/2006/relationships/hyperlink" Target="mailto:mojca.zupan@svsgugl.si" TargetMode="External"/><Relationship Id="rId23" Type="http://schemas.openxmlformats.org/officeDocument/2006/relationships/hyperlink" Target="mailto:andreja@koroski-radio.si" TargetMode="External"/><Relationship Id="rId28" Type="http://schemas.openxmlformats.org/officeDocument/2006/relationships/hyperlink" Target="mailto:franci.just@guest.arnes.si" TargetMode="External"/><Relationship Id="rId49" Type="http://schemas.openxmlformats.org/officeDocument/2006/relationships/hyperlink" Target="mailto:kontakt@oevz.org" TargetMode="External"/><Relationship Id="rId114" Type="http://schemas.openxmlformats.org/officeDocument/2006/relationships/hyperlink" Target="mailto:irena.skvarc@gkfb.si" TargetMode="External"/><Relationship Id="rId119" Type="http://schemas.openxmlformats.org/officeDocument/2006/relationships/hyperlink" Target="mailto:irena.skvarc@gkfb.si" TargetMode="External"/><Relationship Id="rId44" Type="http://schemas.openxmlformats.org/officeDocument/2006/relationships/hyperlink" Target="mailto:franci.trstenjak@ognjisce.si" TargetMode="External"/><Relationship Id="rId60" Type="http://schemas.openxmlformats.org/officeDocument/2006/relationships/hyperlink" Target="mailto:konrad.kostanjevec@telemach.net" TargetMode="External"/><Relationship Id="rId65" Type="http://schemas.openxmlformats.org/officeDocument/2006/relationships/hyperlink" Target="mailto:lovro.sodja@guest.arnes.si" TargetMode="External"/><Relationship Id="rId81" Type="http://schemas.openxmlformats.org/officeDocument/2006/relationships/hyperlink" Target="mailto:office@pavelhaus.at" TargetMode="External"/><Relationship Id="rId86" Type="http://schemas.openxmlformats.org/officeDocument/2006/relationships/hyperlink" Target="mailto:taja.skorc@olympic.si" TargetMode="External"/><Relationship Id="rId130" Type="http://schemas.openxmlformats.org/officeDocument/2006/relationships/hyperlink" Target="mailto:tina.hussu21@gmail.com" TargetMode="External"/><Relationship Id="rId135" Type="http://schemas.openxmlformats.org/officeDocument/2006/relationships/hyperlink" Target="mailto:albert.halasz@ms.sik.si" TargetMode="External"/><Relationship Id="rId151" Type="http://schemas.openxmlformats.org/officeDocument/2006/relationships/hyperlink" Target="mailto:zvonko.kerzan@gmail.com" TargetMode="External"/><Relationship Id="rId156" Type="http://schemas.openxmlformats.org/officeDocument/2006/relationships/hyperlink" Target="mailto:rafaelova.druzba@siol.net" TargetMode="External"/><Relationship Id="rId177" Type="http://schemas.openxmlformats.org/officeDocument/2006/relationships/hyperlink" Target="mailto:brigita@bicikleta.com" TargetMode="External"/><Relationship Id="rId198" Type="http://schemas.openxmlformats.org/officeDocument/2006/relationships/hyperlink" Target="mailto:info.zavodnm@novomesto.si" TargetMode="External"/><Relationship Id="rId172" Type="http://schemas.openxmlformats.org/officeDocument/2006/relationships/hyperlink" Target="mailto:stane.grum@guest.arnes.si" TargetMode="External"/><Relationship Id="rId193" Type="http://schemas.openxmlformats.org/officeDocument/2006/relationships/hyperlink" Target="mailto:aneja.cafuta888@gmail.com" TargetMode="External"/><Relationship Id="rId202" Type="http://schemas.openxmlformats.org/officeDocument/2006/relationships/hyperlink" Target="mailto:projekti@zpm-novagorica.si" TargetMode="External"/><Relationship Id="rId207" Type="http://schemas.openxmlformats.org/officeDocument/2006/relationships/hyperlink" Target="mailto:janez.stergar@guest.arnes.si" TargetMode="External"/><Relationship Id="rId223" Type="http://schemas.openxmlformats.org/officeDocument/2006/relationships/hyperlink" Target="mailto:info@bralnaznacka.si" TargetMode="External"/><Relationship Id="rId228" Type="http://schemas.openxmlformats.org/officeDocument/2006/relationships/hyperlink" Target="mailto:info@bralnaznacka.si" TargetMode="External"/><Relationship Id="rId244" Type="http://schemas.openxmlformats.org/officeDocument/2006/relationships/hyperlink" Target="mailto:janez@mikrobit.si" TargetMode="External"/><Relationship Id="rId249" Type="http://schemas.openxmlformats.org/officeDocument/2006/relationships/hyperlink" Target="mailto:ana.gor&#353;e@murskival.si" TargetMode="External"/><Relationship Id="rId13" Type="http://schemas.openxmlformats.org/officeDocument/2006/relationships/hyperlink" Target="mailto:dijana.lukic@zdus-zveza.si" TargetMode="External"/><Relationship Id="rId18" Type="http://schemas.openxmlformats.org/officeDocument/2006/relationships/hyperlink" Target="mailto:damjan.huber@ff.uni-lj.si" TargetMode="External"/><Relationship Id="rId39" Type="http://schemas.openxmlformats.org/officeDocument/2006/relationships/hyperlink" Target="mailto:lidija.zupanic@ognjisce.si" TargetMode="External"/><Relationship Id="rId109" Type="http://schemas.openxmlformats.org/officeDocument/2006/relationships/hyperlink" Target="mailto:dsp@drustvo-dsp.si" TargetMode="External"/><Relationship Id="rId260" Type="http://schemas.openxmlformats.org/officeDocument/2006/relationships/hyperlink" Target="mailto:tomaz.zalaznik@institut-nr.si" TargetMode="External"/><Relationship Id="rId34" Type="http://schemas.openxmlformats.org/officeDocument/2006/relationships/hyperlink" Target="mailto:franci.trstenjak@ognjisce.si" TargetMode="External"/><Relationship Id="rId50" Type="http://schemas.openxmlformats.org/officeDocument/2006/relationships/hyperlink" Target="mailto:kontakt@oevz.org" TargetMode="External"/><Relationship Id="rId55" Type="http://schemas.openxmlformats.org/officeDocument/2006/relationships/hyperlink" Target="mailto:renata.picej1@gmail.com" TargetMode="External"/><Relationship Id="rId76" Type="http://schemas.openxmlformats.org/officeDocument/2006/relationships/hyperlink" Target="mailto:susanne.weitlaner@pavelhaus.at" TargetMode="External"/><Relationship Id="rId97" Type="http://schemas.openxmlformats.org/officeDocument/2006/relationships/hyperlink" Target="mailto:regina.bajc@primorski-tp.si" TargetMode="External"/><Relationship Id="rId104" Type="http://schemas.openxmlformats.org/officeDocument/2006/relationships/hyperlink" Target="mailto:ivo.corva@ssorg.eu" TargetMode="External"/><Relationship Id="rId120" Type="http://schemas.openxmlformats.org/officeDocument/2006/relationships/hyperlink" Target="mailto:gustigasser@aon.at" TargetMode="External"/><Relationship Id="rId125" Type="http://schemas.openxmlformats.org/officeDocument/2006/relationships/hyperlink" Target="mailto:uprava@skgz.org" TargetMode="External"/><Relationship Id="rId141" Type="http://schemas.openxmlformats.org/officeDocument/2006/relationships/hyperlink" Target="mailto:office@ksssg.at" TargetMode="External"/><Relationship Id="rId146" Type="http://schemas.openxmlformats.org/officeDocument/2006/relationships/hyperlink" Target="mailto:marijana.semrl@gmail.com" TargetMode="External"/><Relationship Id="rId167" Type="http://schemas.openxmlformats.org/officeDocument/2006/relationships/hyperlink" Target="mailto:rafaelova.druzba@siol.net" TargetMode="External"/><Relationship Id="rId188" Type="http://schemas.openxmlformats.org/officeDocument/2006/relationships/hyperlink" Target="mailto:aneja.cafuta888@gmail.com" TargetMode="External"/><Relationship Id="rId7" Type="http://schemas.openxmlformats.org/officeDocument/2006/relationships/hyperlink" Target="mailto:tomaz.zalaznik@institut-nr.si" TargetMode="External"/><Relationship Id="rId71" Type="http://schemas.openxmlformats.org/officeDocument/2006/relationships/hyperlink" Target="mailto:office@pavelhaus.at" TargetMode="External"/><Relationship Id="rId92" Type="http://schemas.openxmlformats.org/officeDocument/2006/relationships/hyperlink" Target="mailto:matjazspat@yahoo.com" TargetMode="External"/><Relationship Id="rId162" Type="http://schemas.openxmlformats.org/officeDocument/2006/relationships/hyperlink" Target="mailto:rafaelova.druzba@siol.net" TargetMode="External"/><Relationship Id="rId183" Type="http://schemas.openxmlformats.org/officeDocument/2006/relationships/hyperlink" Target="mailto:marjana.jugovec@gmail.com" TargetMode="External"/><Relationship Id="rId213" Type="http://schemas.openxmlformats.org/officeDocument/2006/relationships/hyperlink" Target="mailto:janez.pavcnik@primorske.si" TargetMode="External"/><Relationship Id="rId218" Type="http://schemas.openxmlformats.org/officeDocument/2006/relationships/hyperlink" Target="mailto:spelyyy.brumec@gmail.com" TargetMode="External"/><Relationship Id="rId234" Type="http://schemas.openxmlformats.org/officeDocument/2006/relationships/hyperlink" Target="mailto:info@bralnaznacka.si" TargetMode="External"/><Relationship Id="rId239" Type="http://schemas.openxmlformats.org/officeDocument/2006/relationships/hyperlink" Target="mailto:janez@mikrobit.si" TargetMode="External"/><Relationship Id="rId2" Type="http://schemas.openxmlformats.org/officeDocument/2006/relationships/hyperlink" Target="mailto:anja.golec@ff.uni-lj.si" TargetMode="External"/><Relationship Id="rId29" Type="http://schemas.openxmlformats.org/officeDocument/2006/relationships/hyperlink" Target="mailto:franci.just@guest.arnes.si" TargetMode="External"/><Relationship Id="rId250" Type="http://schemas.openxmlformats.org/officeDocument/2006/relationships/hyperlink" Target="mailto:janez@mikrobit.si" TargetMode="External"/><Relationship Id="rId255" Type="http://schemas.openxmlformats.org/officeDocument/2006/relationships/hyperlink" Target="mailto:gala.masha@gmail.com" TargetMode="External"/><Relationship Id="rId24" Type="http://schemas.openxmlformats.org/officeDocument/2006/relationships/hyperlink" Target="mailto:andreja@koroski-radio.si" TargetMode="External"/><Relationship Id="rId40" Type="http://schemas.openxmlformats.org/officeDocument/2006/relationships/hyperlink" Target="mailto:lidija.zupanic@ognjisce.si" TargetMode="External"/><Relationship Id="rId45" Type="http://schemas.openxmlformats.org/officeDocument/2006/relationships/hyperlink" Target="mailto:lidija.zupanic@ognjisce.si" TargetMode="External"/><Relationship Id="rId66" Type="http://schemas.openxmlformats.org/officeDocument/2006/relationships/hyperlink" Target="mailto:lovro.sodja@guest.arnes.si" TargetMode="External"/><Relationship Id="rId87" Type="http://schemas.openxmlformats.org/officeDocument/2006/relationships/hyperlink" Target="mailto:info@olympic.si" TargetMode="External"/><Relationship Id="rId110" Type="http://schemas.openxmlformats.org/officeDocument/2006/relationships/hyperlink" Target="mailto:nana.vogrin@vilenica.si" TargetMode="External"/><Relationship Id="rId115" Type="http://schemas.openxmlformats.org/officeDocument/2006/relationships/hyperlink" Target="mailto:irena.skvarc@gkfb.si" TargetMode="External"/><Relationship Id="rId131" Type="http://schemas.openxmlformats.org/officeDocument/2006/relationships/hyperlink" Target="mailto:tina.hussu21@gmail.com" TargetMode="External"/><Relationship Id="rId136" Type="http://schemas.openxmlformats.org/officeDocument/2006/relationships/hyperlink" Target="mailto:albert.halasz@ms.sik.si" TargetMode="External"/><Relationship Id="rId157" Type="http://schemas.openxmlformats.org/officeDocument/2006/relationships/hyperlink" Target="mailto:rafaelova.druzba@siol.net" TargetMode="External"/><Relationship Id="rId178" Type="http://schemas.openxmlformats.org/officeDocument/2006/relationships/hyperlink" Target="mailto:brigita@bicikleta.com" TargetMode="External"/><Relationship Id="rId61" Type="http://schemas.openxmlformats.org/officeDocument/2006/relationships/hyperlink" Target="mailto:konrad.kostanjevec@telemach.net" TargetMode="External"/><Relationship Id="rId82" Type="http://schemas.openxmlformats.org/officeDocument/2006/relationships/hyperlink" Target="mailto:susanne.weitlaner@pavelhaus.at" TargetMode="External"/><Relationship Id="rId152" Type="http://schemas.openxmlformats.org/officeDocument/2006/relationships/hyperlink" Target="mailto:marijana.semrl@gmail.com" TargetMode="External"/><Relationship Id="rId173" Type="http://schemas.openxmlformats.org/officeDocument/2006/relationships/hyperlink" Target="mailto:stane.grum@guest.arnes.si" TargetMode="External"/><Relationship Id="rId194" Type="http://schemas.openxmlformats.org/officeDocument/2006/relationships/hyperlink" Target="mailto:aneja.cafuta888@gmail.com" TargetMode="External"/><Relationship Id="rId199" Type="http://schemas.openxmlformats.org/officeDocument/2006/relationships/hyperlink" Target="mailto:mitja.valentinc@znm.si" TargetMode="External"/><Relationship Id="rId203" Type="http://schemas.openxmlformats.org/officeDocument/2006/relationships/hyperlink" Target="mailto:info@zpm-novagorica.si" TargetMode="External"/><Relationship Id="rId208" Type="http://schemas.openxmlformats.org/officeDocument/2006/relationships/hyperlink" Target="mailto:selma.logar@gmx.at" TargetMode="External"/><Relationship Id="rId229" Type="http://schemas.openxmlformats.org/officeDocument/2006/relationships/hyperlink" Target="mailto:info@bralnaznacka.si" TargetMode="External"/><Relationship Id="rId19" Type="http://schemas.openxmlformats.org/officeDocument/2006/relationships/hyperlink" Target="mailto:mojca.verhovnik@gmail.com" TargetMode="External"/><Relationship Id="rId224" Type="http://schemas.openxmlformats.org/officeDocument/2006/relationships/hyperlink" Target="mailto:info@bralnaznacka.si" TargetMode="External"/><Relationship Id="rId240" Type="http://schemas.openxmlformats.org/officeDocument/2006/relationships/hyperlink" Target="mailto:lidija.magdic@murskival.si" TargetMode="External"/><Relationship Id="rId245" Type="http://schemas.openxmlformats.org/officeDocument/2006/relationships/hyperlink" Target="mailto:janez@mikrobit.si" TargetMode="External"/><Relationship Id="rId261" Type="http://schemas.openxmlformats.org/officeDocument/2006/relationships/printerSettings" Target="../printerSettings/printerSettings1.bin"/><Relationship Id="rId14" Type="http://schemas.openxmlformats.org/officeDocument/2006/relationships/hyperlink" Target="mailto:tajnistvo@zdus-zveza.si" TargetMode="External"/><Relationship Id="rId30" Type="http://schemas.openxmlformats.org/officeDocument/2006/relationships/hyperlink" Target="mailto:franci.just@guest.arnes.si" TargetMode="External"/><Relationship Id="rId35" Type="http://schemas.openxmlformats.org/officeDocument/2006/relationships/hyperlink" Target="mailto:franci.trstenjak@ognjisce.si" TargetMode="External"/><Relationship Id="rId56" Type="http://schemas.openxmlformats.org/officeDocument/2006/relationships/hyperlink" Target="mailto:renata.picej1@gmail.com" TargetMode="External"/><Relationship Id="rId77" Type="http://schemas.openxmlformats.org/officeDocument/2006/relationships/hyperlink" Target="mailto:susanne.weitlaner@pavelhaus.at" TargetMode="External"/><Relationship Id="rId100" Type="http://schemas.openxmlformats.org/officeDocument/2006/relationships/hyperlink" Target="mailto:polona.jambrek@fsms.nova-uni.si" TargetMode="External"/><Relationship Id="rId105" Type="http://schemas.openxmlformats.org/officeDocument/2006/relationships/hyperlink" Target="mailto:danijel.grafenauer@gmail.com" TargetMode="External"/><Relationship Id="rId126" Type="http://schemas.openxmlformats.org/officeDocument/2006/relationships/hyperlink" Target="mailto:uprava@skgz.org" TargetMode="External"/><Relationship Id="rId147" Type="http://schemas.openxmlformats.org/officeDocument/2006/relationships/hyperlink" Target="mailto:marija.semrl@gmail.com" TargetMode="External"/><Relationship Id="rId168" Type="http://schemas.openxmlformats.org/officeDocument/2006/relationships/hyperlink" Target="mailto:laura.fekonja-fonteyn@uni-graz.at" TargetMode="External"/><Relationship Id="rId8" Type="http://schemas.openxmlformats.org/officeDocument/2006/relationships/hyperlink" Target="mailto:tomaz.zalaznik@institut-nr.si" TargetMode="External"/><Relationship Id="rId51" Type="http://schemas.openxmlformats.org/officeDocument/2006/relationships/hyperlink" Target="mailto:luka.blazic@nm.sik.si" TargetMode="External"/><Relationship Id="rId72" Type="http://schemas.openxmlformats.org/officeDocument/2006/relationships/hyperlink" Target="mailto:susanne.weitlaner@pavelhaus.at" TargetMode="External"/><Relationship Id="rId93" Type="http://schemas.openxmlformats.org/officeDocument/2006/relationships/hyperlink" Target="mailto:info@zzb-nob.si" TargetMode="External"/><Relationship Id="rId98" Type="http://schemas.openxmlformats.org/officeDocument/2006/relationships/hyperlink" Target="mailto:bernard.sadovnik@skupnost.at" TargetMode="External"/><Relationship Id="rId121" Type="http://schemas.openxmlformats.org/officeDocument/2006/relationships/hyperlink" Target="mailto:ravnateljica@vrtec-francepreseren.si" TargetMode="External"/><Relationship Id="rId142" Type="http://schemas.openxmlformats.org/officeDocument/2006/relationships/hyperlink" Target="mailto:tobias.mistelbauer@gmail.com" TargetMode="External"/><Relationship Id="rId163" Type="http://schemas.openxmlformats.org/officeDocument/2006/relationships/hyperlink" Target="mailto:rafaelova.druzba@siol.net" TargetMode="External"/><Relationship Id="rId184" Type="http://schemas.openxmlformats.org/officeDocument/2006/relationships/hyperlink" Target="mailto:sonja.avgustin@slokongres.com" TargetMode="External"/><Relationship Id="rId189" Type="http://schemas.openxmlformats.org/officeDocument/2006/relationships/hyperlink" Target="mailto:aneja.cafuta888@gmail.com" TargetMode="External"/><Relationship Id="rId219" Type="http://schemas.openxmlformats.org/officeDocument/2006/relationships/hyperlink" Target="mailto:spelyyy.brumec@gmail.com" TargetMode="External"/><Relationship Id="rId3" Type="http://schemas.openxmlformats.org/officeDocument/2006/relationships/hyperlink" Target="mailto:manfredamarjeta@gmail.com" TargetMode="External"/><Relationship Id="rId214" Type="http://schemas.openxmlformats.org/officeDocument/2006/relationships/hyperlink" Target="mailto:patricija.ukmar@primorske.si" TargetMode="External"/><Relationship Id="rId230" Type="http://schemas.openxmlformats.org/officeDocument/2006/relationships/hyperlink" Target="mailto:info@bralnaznacka.si" TargetMode="External"/><Relationship Id="rId235" Type="http://schemas.openxmlformats.org/officeDocument/2006/relationships/hyperlink" Target="mailto:kragelj.simon@gmail.com" TargetMode="External"/><Relationship Id="rId251" Type="http://schemas.openxmlformats.org/officeDocument/2006/relationships/hyperlink" Target="mailto:info@marolt.si" TargetMode="External"/><Relationship Id="rId256" Type="http://schemas.openxmlformats.org/officeDocument/2006/relationships/hyperlink" Target="mailto:gala.masha@gmail.com" TargetMode="External"/><Relationship Id="rId25" Type="http://schemas.openxmlformats.org/officeDocument/2006/relationships/hyperlink" Target="mailto:Mitja.Cander@beletrina.si" TargetMode="External"/><Relationship Id="rId46" Type="http://schemas.openxmlformats.org/officeDocument/2006/relationships/hyperlink" Target="mailto:franci.trstenjak@ognjisce.si" TargetMode="External"/><Relationship Id="rId67" Type="http://schemas.openxmlformats.org/officeDocument/2006/relationships/hyperlink" Target="mailto:lovro.sodja@guest.arnes.si" TargetMode="External"/><Relationship Id="rId116" Type="http://schemas.openxmlformats.org/officeDocument/2006/relationships/hyperlink" Target="mailto:urska.magajne@gkfb.si" TargetMode="External"/><Relationship Id="rId137" Type="http://schemas.openxmlformats.org/officeDocument/2006/relationships/hyperlink" Target="mailto:albert.halasz@ms.sik.si" TargetMode="External"/><Relationship Id="rId158" Type="http://schemas.openxmlformats.org/officeDocument/2006/relationships/hyperlink" Target="mailto:rafaelova.druzba@siol.net" TargetMode="External"/><Relationship Id="rId20" Type="http://schemas.openxmlformats.org/officeDocument/2006/relationships/hyperlink" Target="mailto:rok.konecnik@sportnazvezasg.si" TargetMode="External"/><Relationship Id="rId41" Type="http://schemas.openxmlformats.org/officeDocument/2006/relationships/hyperlink" Target="mailto:franci.trstenjak@ognjisce.si" TargetMode="External"/><Relationship Id="rId62" Type="http://schemas.openxmlformats.org/officeDocument/2006/relationships/hyperlink" Target="mailto:konrad.kostanjevec@telemach.net" TargetMode="External"/><Relationship Id="rId83" Type="http://schemas.openxmlformats.org/officeDocument/2006/relationships/hyperlink" Target="mailto:susanne.weitlaner@pavelhaus.at" TargetMode="External"/><Relationship Id="rId88" Type="http://schemas.openxmlformats.org/officeDocument/2006/relationships/hyperlink" Target="mailto:krizman.marijan@gmail.com" TargetMode="External"/><Relationship Id="rId111" Type="http://schemas.openxmlformats.org/officeDocument/2006/relationships/hyperlink" Target="mailto:dsp@drustvo-dsp.si" TargetMode="External"/><Relationship Id="rId132" Type="http://schemas.openxmlformats.org/officeDocument/2006/relationships/hyperlink" Target="mailto:albert.halasz@ms.sik.si" TargetMode="External"/><Relationship Id="rId153" Type="http://schemas.openxmlformats.org/officeDocument/2006/relationships/hyperlink" Target="mailto:rafaelova.druzba@siol.net" TargetMode="External"/><Relationship Id="rId174" Type="http://schemas.openxmlformats.org/officeDocument/2006/relationships/hyperlink" Target="mailto:miha.kos@he.si" TargetMode="External"/><Relationship Id="rId179" Type="http://schemas.openxmlformats.org/officeDocument/2006/relationships/hyperlink" Target="mailto:david.runco@rtvslo.si" TargetMode="External"/><Relationship Id="rId195" Type="http://schemas.openxmlformats.org/officeDocument/2006/relationships/hyperlink" Target="mailto:aneja.cafuta888@gmail.com" TargetMode="External"/><Relationship Id="rId209" Type="http://schemas.openxmlformats.org/officeDocument/2006/relationships/hyperlink" Target="mailto:office@ksssd.org" TargetMode="External"/><Relationship Id="rId190" Type="http://schemas.openxmlformats.org/officeDocument/2006/relationships/hyperlink" Target="mailto:aneja.cafuta888@gmail.com" TargetMode="External"/><Relationship Id="rId204" Type="http://schemas.openxmlformats.org/officeDocument/2006/relationships/hyperlink" Target="mailto:projekti@zpm-novagorica.si" TargetMode="External"/><Relationship Id="rId220" Type="http://schemas.openxmlformats.org/officeDocument/2006/relationships/hyperlink" Target="mailto:spelyyy.brumec@gmail.com" TargetMode="External"/><Relationship Id="rId225" Type="http://schemas.openxmlformats.org/officeDocument/2006/relationships/hyperlink" Target="mailto:info@bralnaznacka.si" TargetMode="External"/><Relationship Id="rId241" Type="http://schemas.openxmlformats.org/officeDocument/2006/relationships/hyperlink" Target="mailto:janez@mikrobit.si" TargetMode="External"/><Relationship Id="rId246" Type="http://schemas.openxmlformats.org/officeDocument/2006/relationships/hyperlink" Target="mailto:ana.gor&#353;e@murskival.si" TargetMode="External"/><Relationship Id="rId15" Type="http://schemas.openxmlformats.org/officeDocument/2006/relationships/hyperlink" Target="mailto:office@nsks.at" TargetMode="External"/><Relationship Id="rId36" Type="http://schemas.openxmlformats.org/officeDocument/2006/relationships/hyperlink" Target="mailto:franci.trstenjak@ognjisce.si" TargetMode="External"/><Relationship Id="rId57" Type="http://schemas.openxmlformats.org/officeDocument/2006/relationships/hyperlink" Target="mailto:konrad.kostanjevec@telemach.net" TargetMode="External"/><Relationship Id="rId106" Type="http://schemas.openxmlformats.org/officeDocument/2006/relationships/hyperlink" Target="mailto:danijel.grafenauer@gmail.com" TargetMode="External"/><Relationship Id="rId127" Type="http://schemas.openxmlformats.org/officeDocument/2006/relationships/hyperlink" Target="mailto:projektna.pisarna@inv.si" TargetMode="External"/><Relationship Id="rId10" Type="http://schemas.openxmlformats.org/officeDocument/2006/relationships/hyperlink" Target="mailto:tajnistvo@zdus-zveza.si" TargetMode="External"/><Relationship Id="rId31" Type="http://schemas.openxmlformats.org/officeDocument/2006/relationships/hyperlink" Target="mailto:franci.just@guest.arnes.si" TargetMode="External"/><Relationship Id="rId52" Type="http://schemas.openxmlformats.org/officeDocument/2006/relationships/hyperlink" Target="mailto:vera.jacimovic@kmj.si" TargetMode="External"/><Relationship Id="rId73" Type="http://schemas.openxmlformats.org/officeDocument/2006/relationships/hyperlink" Target="mailto:susanne.weitlaner@pavelhaus.at" TargetMode="External"/><Relationship Id="rId78" Type="http://schemas.openxmlformats.org/officeDocument/2006/relationships/hyperlink" Target="mailto:office@pavelhaus.at" TargetMode="External"/><Relationship Id="rId94" Type="http://schemas.openxmlformats.org/officeDocument/2006/relationships/hyperlink" Target="mailto:krizman.marijan@gmail.com" TargetMode="External"/><Relationship Id="rId99" Type="http://schemas.openxmlformats.org/officeDocument/2006/relationships/hyperlink" Target="mailto:hribernig@skupnost.at" TargetMode="External"/><Relationship Id="rId101" Type="http://schemas.openxmlformats.org/officeDocument/2006/relationships/hyperlink" Target="mailto:referat@fsms.nova-uni.si" TargetMode="External"/><Relationship Id="rId122" Type="http://schemas.openxmlformats.org/officeDocument/2006/relationships/hyperlink" Target="mailto:ravnateljica@vrtec-francepreseren.si" TargetMode="External"/><Relationship Id="rId143" Type="http://schemas.openxmlformats.org/officeDocument/2006/relationships/hyperlink" Target="mailto:tobias.mistelbauer@gmail.com" TargetMode="External"/><Relationship Id="rId148" Type="http://schemas.openxmlformats.org/officeDocument/2006/relationships/hyperlink" Target="mailto:zvonko.kerzan@gmail.com" TargetMode="External"/><Relationship Id="rId164" Type="http://schemas.openxmlformats.org/officeDocument/2006/relationships/hyperlink" Target="mailto:rafaelova.druzba@siol.net" TargetMode="External"/><Relationship Id="rId169" Type="http://schemas.openxmlformats.org/officeDocument/2006/relationships/hyperlink" Target="mailto:laura.fekonja-fonteyn@uni-graz.at" TargetMode="External"/><Relationship Id="rId185" Type="http://schemas.openxmlformats.org/officeDocument/2006/relationships/hyperlink" Target="mailto:zbnobskofjaloka@gmail.com" TargetMode="External"/><Relationship Id="rId4" Type="http://schemas.openxmlformats.org/officeDocument/2006/relationships/hyperlink" Target="mailto:tomaz.ivesic@scnr.si" TargetMode="External"/><Relationship Id="rId9" Type="http://schemas.openxmlformats.org/officeDocument/2006/relationships/hyperlink" Target="mailto:tajnistvo@zdus-zveza.si" TargetMode="External"/><Relationship Id="rId180" Type="http://schemas.openxmlformats.org/officeDocument/2006/relationships/hyperlink" Target="mailto:david.runco@rtvslo.si" TargetMode="External"/><Relationship Id="rId210" Type="http://schemas.openxmlformats.org/officeDocument/2006/relationships/hyperlink" Target="mailto:selma.logar@gmx.at" TargetMode="External"/><Relationship Id="rId215" Type="http://schemas.openxmlformats.org/officeDocument/2006/relationships/hyperlink" Target="mailto:janez.pavcnik@primorske.si" TargetMode="External"/><Relationship Id="rId236" Type="http://schemas.openxmlformats.org/officeDocument/2006/relationships/hyperlink" Target="mailto:janez@mikrobit.si" TargetMode="External"/><Relationship Id="rId257" Type="http://schemas.openxmlformats.org/officeDocument/2006/relationships/hyperlink" Target="mailto:lovrenalovrecic@oskosmac.si" TargetMode="External"/><Relationship Id="rId26" Type="http://schemas.openxmlformats.org/officeDocument/2006/relationships/hyperlink" Target="mailto:sara.gamberger@beletrina.si" TargetMode="External"/><Relationship Id="rId231" Type="http://schemas.openxmlformats.org/officeDocument/2006/relationships/hyperlink" Target="mailto:info@bralnaznacka.si" TargetMode="External"/><Relationship Id="rId252" Type="http://schemas.openxmlformats.org/officeDocument/2006/relationships/hyperlink" Target="mailto:gala.masha@gmail.com" TargetMode="External"/><Relationship Id="rId47" Type="http://schemas.openxmlformats.org/officeDocument/2006/relationships/hyperlink" Target="mailto:lidija.zupanic@ognjisce.si" TargetMode="External"/><Relationship Id="rId68" Type="http://schemas.openxmlformats.org/officeDocument/2006/relationships/hyperlink" Target="mailto:susanne.weitlaner@pavelhaus.at" TargetMode="External"/><Relationship Id="rId89" Type="http://schemas.openxmlformats.org/officeDocument/2006/relationships/hyperlink" Target="mailto:info@zzb-nob.si" TargetMode="External"/><Relationship Id="rId112" Type="http://schemas.openxmlformats.org/officeDocument/2006/relationships/hyperlink" Target="mailto:matej@drustvo-dsp.si" TargetMode="External"/><Relationship Id="rId133" Type="http://schemas.openxmlformats.org/officeDocument/2006/relationships/hyperlink" Target="mailto:albert.halasz@ms.sik.si" TargetMode="External"/><Relationship Id="rId154" Type="http://schemas.openxmlformats.org/officeDocument/2006/relationships/hyperlink" Target="mailto:rafaelova.druzba@siol.net" TargetMode="External"/><Relationship Id="rId175" Type="http://schemas.openxmlformats.org/officeDocument/2006/relationships/hyperlink" Target="mailto:gp@he.si" TargetMode="External"/><Relationship Id="rId196" Type="http://schemas.openxmlformats.org/officeDocument/2006/relationships/hyperlink" Target="mailto:aneja.cafuta888@gmail.com" TargetMode="External"/><Relationship Id="rId200" Type="http://schemas.openxmlformats.org/officeDocument/2006/relationships/hyperlink" Target="mailto:info@zpm-novagorica.si" TargetMode="External"/><Relationship Id="rId16" Type="http://schemas.openxmlformats.org/officeDocument/2006/relationships/hyperlink" Target="mailto:marko.oraze@nsks.at" TargetMode="External"/><Relationship Id="rId221" Type="http://schemas.openxmlformats.org/officeDocument/2006/relationships/hyperlink" Target="mailto:spelyyy.brumec@gmail.com" TargetMode="External"/><Relationship Id="rId242" Type="http://schemas.openxmlformats.org/officeDocument/2006/relationships/hyperlink" Target="mailto:janez@mikrobit.si" TargetMode="External"/><Relationship Id="rId37" Type="http://schemas.openxmlformats.org/officeDocument/2006/relationships/hyperlink" Target="mailto:franci.trstenjak@ognjisce.si" TargetMode="External"/><Relationship Id="rId58" Type="http://schemas.openxmlformats.org/officeDocument/2006/relationships/hyperlink" Target="mailto:konrad.kostanjevec@telemach.net" TargetMode="External"/><Relationship Id="rId79" Type="http://schemas.openxmlformats.org/officeDocument/2006/relationships/hyperlink" Target="mailto:susanne.weitlaner@pavelhaus.at" TargetMode="External"/><Relationship Id="rId102" Type="http://schemas.openxmlformats.org/officeDocument/2006/relationships/hyperlink" Target="mailto:tomaz.ivesic@fsms.nova-uni.si" TargetMode="External"/><Relationship Id="rId123" Type="http://schemas.openxmlformats.org/officeDocument/2006/relationships/hyperlink" Target="mailto:ravnateljica@vrtec-francepreseren.si" TargetMode="External"/><Relationship Id="rId144" Type="http://schemas.openxmlformats.org/officeDocument/2006/relationships/hyperlink" Target="mailto:office@ksssg.at" TargetMode="External"/><Relationship Id="rId90" Type="http://schemas.openxmlformats.org/officeDocument/2006/relationships/hyperlink" Target="mailto:matjazspat@yahoo.com" TargetMode="External"/><Relationship Id="rId165" Type="http://schemas.openxmlformats.org/officeDocument/2006/relationships/hyperlink" Target="mailto:rafaelova.druzba@siol.net" TargetMode="External"/><Relationship Id="rId186" Type="http://schemas.openxmlformats.org/officeDocument/2006/relationships/hyperlink" Target="mailto:slovenska.konferenca@slokongres.com" TargetMode="External"/><Relationship Id="rId211" Type="http://schemas.openxmlformats.org/officeDocument/2006/relationships/hyperlink" Target="mailto:selma.logar@gmx.at" TargetMode="External"/><Relationship Id="rId232" Type="http://schemas.openxmlformats.org/officeDocument/2006/relationships/hyperlink" Target="mailto:info@bralnaznacka.si" TargetMode="External"/><Relationship Id="rId253" Type="http://schemas.openxmlformats.org/officeDocument/2006/relationships/hyperlink" Target="mailto:gala.masha@gmail.com" TargetMode="External"/><Relationship Id="rId27" Type="http://schemas.openxmlformats.org/officeDocument/2006/relationships/hyperlink" Target="mailto:sara.gamberger@beletrina.si" TargetMode="External"/><Relationship Id="rId48" Type="http://schemas.openxmlformats.org/officeDocument/2006/relationships/hyperlink" Target="mailto:franci.trstenjak@ognjisce.si" TargetMode="External"/><Relationship Id="rId69" Type="http://schemas.openxmlformats.org/officeDocument/2006/relationships/hyperlink" Target="mailto:office@pavelhaus.at" TargetMode="External"/><Relationship Id="rId113" Type="http://schemas.openxmlformats.org/officeDocument/2006/relationships/hyperlink" Target="mailto:dsp@drustvo-dsp.si" TargetMode="External"/><Relationship Id="rId134" Type="http://schemas.openxmlformats.org/officeDocument/2006/relationships/hyperlink" Target="mailto:albert.halasz@ms.sik.si" TargetMode="External"/><Relationship Id="rId80" Type="http://schemas.openxmlformats.org/officeDocument/2006/relationships/hyperlink" Target="mailto:susanne.weitlaner@pavelhaus.at" TargetMode="External"/><Relationship Id="rId155" Type="http://schemas.openxmlformats.org/officeDocument/2006/relationships/hyperlink" Target="mailto:rafaelova.druzba@siol.net" TargetMode="External"/><Relationship Id="rId176" Type="http://schemas.openxmlformats.org/officeDocument/2006/relationships/hyperlink" Target="mailto:gp@he.si" TargetMode="External"/><Relationship Id="rId197" Type="http://schemas.openxmlformats.org/officeDocument/2006/relationships/hyperlink" Target="mailto:ales.makovac@znm.si" TargetMode="External"/><Relationship Id="rId201" Type="http://schemas.openxmlformats.org/officeDocument/2006/relationships/hyperlink" Target="mailto:info@zpm-novagorica.si" TargetMode="External"/><Relationship Id="rId222" Type="http://schemas.openxmlformats.org/officeDocument/2006/relationships/hyperlink" Target="mailto:spelyyy.brumec@gmail.com" TargetMode="External"/><Relationship Id="rId243" Type="http://schemas.openxmlformats.org/officeDocument/2006/relationships/hyperlink" Target="mailto:ana.gor&#353;e@murskival.si" TargetMode="External"/><Relationship Id="rId17" Type="http://schemas.openxmlformats.org/officeDocument/2006/relationships/hyperlink" Target="mailto:ssjlk@ff.uni-lj.si" TargetMode="External"/><Relationship Id="rId38" Type="http://schemas.openxmlformats.org/officeDocument/2006/relationships/hyperlink" Target="mailto:franci.trstenjak@ognjisce.si" TargetMode="External"/><Relationship Id="rId59" Type="http://schemas.openxmlformats.org/officeDocument/2006/relationships/hyperlink" Target="mailto:konrad.kostanjevec@telemach.net" TargetMode="External"/><Relationship Id="rId103" Type="http://schemas.openxmlformats.org/officeDocument/2006/relationships/hyperlink" Target="mailto:ivo.corva@ssorg.eu" TargetMode="External"/><Relationship Id="rId124" Type="http://schemas.openxmlformats.org/officeDocument/2006/relationships/hyperlink" Target="mailto:sonja.avgustin@slokongres.com" TargetMode="External"/><Relationship Id="rId70" Type="http://schemas.openxmlformats.org/officeDocument/2006/relationships/hyperlink" Target="mailto:susanne.weitlaner@pavelhaus.at" TargetMode="External"/><Relationship Id="rId91" Type="http://schemas.openxmlformats.org/officeDocument/2006/relationships/hyperlink" Target="mailto:krizman.marijan@gmail.com" TargetMode="External"/><Relationship Id="rId145" Type="http://schemas.openxmlformats.org/officeDocument/2006/relationships/hyperlink" Target="mailto:marija.semrl@gmail.com" TargetMode="External"/><Relationship Id="rId166" Type="http://schemas.openxmlformats.org/officeDocument/2006/relationships/hyperlink" Target="mailto:rafaelova.druzba@siol.net" TargetMode="External"/><Relationship Id="rId187" Type="http://schemas.openxmlformats.org/officeDocument/2006/relationships/hyperlink" Target="mailto:sonja.avgustin@slokongre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N129"/>
  <sheetViews>
    <sheetView tabSelected="1" zoomScale="82" zoomScaleNormal="82" zoomScaleSheetLayoutView="75" workbookViewId="0">
      <pane ySplit="2" topLeftCell="A75" activePane="bottomLeft" state="frozen"/>
      <selection activeCell="AH1" sqref="AH1"/>
      <selection pane="bottomLeft" activeCell="AM37" sqref="AM37"/>
    </sheetView>
  </sheetViews>
  <sheetFormatPr defaultColWidth="9.140625" defaultRowHeight="12.75" customHeight="1" x14ac:dyDescent="0.2"/>
  <cols>
    <col min="1" max="1" width="19.42578125" style="29" customWidth="1"/>
    <col min="2" max="2" width="20" style="29" hidden="1" customWidth="1"/>
    <col min="3" max="3" width="15.42578125" style="31" hidden="1" customWidth="1"/>
    <col min="4" max="4" width="12.140625" style="31" hidden="1" customWidth="1"/>
    <col min="5" max="5" width="14.42578125" style="29" hidden="1" customWidth="1"/>
    <col min="6" max="6" width="14.5703125" style="47" hidden="1" customWidth="1"/>
    <col min="7" max="7" width="15.140625" style="29" hidden="1" customWidth="1"/>
    <col min="8" max="8" width="13.5703125" style="29" hidden="1" customWidth="1"/>
    <col min="9" max="9" width="13.42578125" style="30" hidden="1" customWidth="1"/>
    <col min="10" max="10" width="13.5703125" style="29" hidden="1" customWidth="1"/>
    <col min="11" max="11" width="19.5703125" style="31" customWidth="1"/>
    <col min="12" max="12" width="5.5703125" style="31" hidden="1" customWidth="1"/>
    <col min="13" max="14" width="12.5703125" style="32" hidden="1" customWidth="1"/>
    <col min="15" max="16" width="17.140625" style="29" hidden="1" customWidth="1"/>
    <col min="17" max="17" width="11.85546875" style="29" hidden="1" customWidth="1"/>
    <col min="18" max="18" width="18.140625" style="31" hidden="1" customWidth="1"/>
    <col min="19" max="19" width="13.85546875" style="31" hidden="1" customWidth="1"/>
    <col min="20" max="20" width="14.5703125" style="33" hidden="1" customWidth="1"/>
    <col min="21" max="22" width="15.85546875" style="31" hidden="1" customWidth="1"/>
    <col min="23" max="23" width="18.140625" style="31" hidden="1" customWidth="1"/>
    <col min="24" max="24" width="16" style="31" hidden="1" customWidth="1"/>
    <col min="25" max="25" width="14" style="31" hidden="1" customWidth="1"/>
    <col min="26" max="29" width="10.42578125" style="31" hidden="1" customWidth="1"/>
    <col min="30" max="30" width="23.140625" style="31" hidden="1" customWidth="1"/>
    <col min="31" max="31" width="20.42578125" style="31" hidden="1" customWidth="1"/>
    <col min="32" max="34" width="14" style="31" hidden="1" customWidth="1"/>
    <col min="35" max="35" width="10.28515625" style="31" hidden="1" customWidth="1"/>
    <col min="36" max="38" width="9.140625" style="31" hidden="1" customWidth="1"/>
    <col min="39" max="39" width="10.42578125" style="74" customWidth="1"/>
    <col min="40" max="40" width="0" style="1" hidden="1" customWidth="1"/>
    <col min="41" max="16384" width="9.140625" style="1"/>
  </cols>
  <sheetData>
    <row r="1" spans="1:40" s="3" customFormat="1" ht="38.25" customHeight="1" x14ac:dyDescent="0.2">
      <c r="A1" s="93"/>
      <c r="B1" s="93"/>
      <c r="C1" s="93"/>
      <c r="D1" s="93"/>
      <c r="E1" s="93"/>
      <c r="F1" s="93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87"/>
    </row>
    <row r="2" spans="1:40" s="4" customFormat="1" ht="80.099999999999994" customHeight="1" x14ac:dyDescent="0.2">
      <c r="A2" s="77" t="s">
        <v>19</v>
      </c>
      <c r="B2" s="77" t="s">
        <v>4</v>
      </c>
      <c r="C2" s="78" t="s">
        <v>16</v>
      </c>
      <c r="D2" s="78" t="s">
        <v>17</v>
      </c>
      <c r="E2" s="77" t="s">
        <v>8</v>
      </c>
      <c r="F2" s="77" t="s">
        <v>6</v>
      </c>
      <c r="G2" s="77" t="s">
        <v>7</v>
      </c>
      <c r="H2" s="77" t="s">
        <v>9</v>
      </c>
      <c r="I2" s="79" t="s">
        <v>5</v>
      </c>
      <c r="J2" s="77" t="s">
        <v>10</v>
      </c>
      <c r="K2" s="80" t="s">
        <v>13</v>
      </c>
      <c r="L2" s="76" t="s">
        <v>1</v>
      </c>
      <c r="M2" s="81" t="s">
        <v>29</v>
      </c>
      <c r="N2" s="81" t="s">
        <v>30</v>
      </c>
      <c r="O2" s="77" t="s">
        <v>31</v>
      </c>
      <c r="P2" s="77" t="s">
        <v>28</v>
      </c>
      <c r="Q2" s="77" t="s">
        <v>20</v>
      </c>
      <c r="R2" s="78" t="s">
        <v>0</v>
      </c>
      <c r="S2" s="80" t="s">
        <v>11</v>
      </c>
      <c r="T2" s="80" t="s">
        <v>12</v>
      </c>
      <c r="U2" s="82" t="s">
        <v>2</v>
      </c>
      <c r="V2" s="82" t="s">
        <v>3</v>
      </c>
      <c r="W2" s="83" t="s">
        <v>21</v>
      </c>
      <c r="X2" s="78" t="s">
        <v>18</v>
      </c>
      <c r="Y2" s="81" t="s">
        <v>22</v>
      </c>
      <c r="Z2" s="90" t="s">
        <v>23</v>
      </c>
      <c r="AA2" s="92"/>
      <c r="AB2" s="92"/>
      <c r="AC2" s="91"/>
      <c r="AD2" s="90" t="s">
        <v>24</v>
      </c>
      <c r="AE2" s="91"/>
      <c r="AF2" s="78" t="s">
        <v>25</v>
      </c>
      <c r="AG2" s="78" t="s">
        <v>26</v>
      </c>
      <c r="AH2" s="78" t="s">
        <v>27</v>
      </c>
      <c r="AI2" s="84" t="s">
        <v>926</v>
      </c>
      <c r="AJ2" s="85" t="s">
        <v>922</v>
      </c>
      <c r="AK2" s="86" t="s">
        <v>923</v>
      </c>
      <c r="AL2" s="86" t="s">
        <v>924</v>
      </c>
      <c r="AM2" s="86" t="s">
        <v>925</v>
      </c>
    </row>
    <row r="3" spans="1:40" s="52" customFormat="1" ht="45" x14ac:dyDescent="0.2">
      <c r="A3" s="26" t="s">
        <v>33</v>
      </c>
      <c r="B3" s="26" t="s">
        <v>34</v>
      </c>
      <c r="C3" s="26" t="s">
        <v>35</v>
      </c>
      <c r="D3" s="26" t="s">
        <v>36</v>
      </c>
      <c r="E3" s="26" t="s">
        <v>37</v>
      </c>
      <c r="F3" s="26" t="s">
        <v>40</v>
      </c>
      <c r="G3" s="48" t="s">
        <v>38</v>
      </c>
      <c r="H3" s="26" t="s">
        <v>905</v>
      </c>
      <c r="I3" s="26">
        <v>38612411356</v>
      </c>
      <c r="J3" s="48" t="s">
        <v>906</v>
      </c>
      <c r="K3" s="26" t="s">
        <v>39</v>
      </c>
      <c r="L3" s="26">
        <v>8</v>
      </c>
      <c r="M3" s="26"/>
      <c r="N3" s="26"/>
      <c r="O3" s="49" t="s">
        <v>906</v>
      </c>
      <c r="P3" s="26" t="s">
        <v>41</v>
      </c>
      <c r="Q3" s="26" t="s">
        <v>42</v>
      </c>
      <c r="R3" s="26" t="s">
        <v>51</v>
      </c>
      <c r="S3" s="26" t="s">
        <v>50</v>
      </c>
      <c r="T3" s="26" t="s">
        <v>43</v>
      </c>
      <c r="U3" s="26" t="s">
        <v>927</v>
      </c>
      <c r="V3" s="26" t="s">
        <v>927</v>
      </c>
      <c r="W3" s="50">
        <v>10</v>
      </c>
      <c r="X3" s="50">
        <v>15</v>
      </c>
      <c r="Y3" s="50">
        <v>3</v>
      </c>
      <c r="Z3" s="50">
        <v>9</v>
      </c>
      <c r="AA3" s="50">
        <v>10</v>
      </c>
      <c r="AB3" s="50">
        <v>10</v>
      </c>
      <c r="AC3" s="50">
        <v>5</v>
      </c>
      <c r="AD3" s="50">
        <v>13</v>
      </c>
      <c r="AE3" s="50">
        <v>3</v>
      </c>
      <c r="AF3" s="50">
        <v>5</v>
      </c>
      <c r="AG3" s="50">
        <v>5</v>
      </c>
      <c r="AH3" s="50">
        <v>2</v>
      </c>
      <c r="AI3" s="26" t="e">
        <f>AK3/#REF!*50+50</f>
        <v>#REF!</v>
      </c>
      <c r="AJ3" s="51">
        <v>0.8</v>
      </c>
      <c r="AK3" s="26">
        <v>2400</v>
      </c>
      <c r="AL3" s="26" t="e">
        <f>#REF!*AJ3</f>
        <v>#REF!</v>
      </c>
      <c r="AM3" s="88">
        <v>2400</v>
      </c>
      <c r="AN3" s="52">
        <v>2400</v>
      </c>
    </row>
    <row r="4" spans="1:40" ht="33.75" x14ac:dyDescent="0.2">
      <c r="A4" s="25" t="s">
        <v>44</v>
      </c>
      <c r="B4" s="25"/>
      <c r="C4" s="25" t="s">
        <v>45</v>
      </c>
      <c r="D4" s="22" t="s">
        <v>46</v>
      </c>
      <c r="E4" s="24" t="s">
        <v>47</v>
      </c>
      <c r="F4" s="22" t="s">
        <v>48</v>
      </c>
      <c r="G4" s="8" t="s">
        <v>49</v>
      </c>
      <c r="H4" s="24"/>
      <c r="I4" s="16"/>
      <c r="J4" s="24"/>
      <c r="K4" s="24" t="s">
        <v>471</v>
      </c>
      <c r="L4" s="24" t="s">
        <v>15</v>
      </c>
      <c r="M4" s="27"/>
      <c r="N4" s="27"/>
      <c r="O4" s="24" t="s">
        <v>49</v>
      </c>
      <c r="P4" s="24"/>
      <c r="Q4" s="24">
        <v>50470973</v>
      </c>
      <c r="R4" s="13" t="s">
        <v>52</v>
      </c>
      <c r="S4" s="22" t="s">
        <v>53</v>
      </c>
      <c r="T4" s="22"/>
      <c r="U4" s="24" t="s">
        <v>927</v>
      </c>
      <c r="V4" s="24" t="s">
        <v>927</v>
      </c>
      <c r="W4" s="43">
        <v>10</v>
      </c>
      <c r="X4" s="43">
        <v>10</v>
      </c>
      <c r="Y4" s="43">
        <v>8</v>
      </c>
      <c r="Z4" s="43">
        <v>7</v>
      </c>
      <c r="AA4" s="43">
        <v>7</v>
      </c>
      <c r="AB4" s="43">
        <v>7</v>
      </c>
      <c r="AC4" s="43">
        <v>5</v>
      </c>
      <c r="AD4" s="43">
        <v>10</v>
      </c>
      <c r="AE4" s="43">
        <v>0</v>
      </c>
      <c r="AF4" s="43">
        <v>0</v>
      </c>
      <c r="AG4" s="43">
        <v>5</v>
      </c>
      <c r="AH4" s="43">
        <v>2</v>
      </c>
      <c r="AI4" s="16" t="e">
        <f>AK4/#REF!*50+50</f>
        <v>#REF!</v>
      </c>
      <c r="AJ4" s="42">
        <v>0.42</v>
      </c>
      <c r="AK4" s="24">
        <v>1276.8</v>
      </c>
      <c r="AL4" s="16" t="e">
        <f>#REF!*AJ4</f>
        <v>#REF!</v>
      </c>
      <c r="AM4" s="88">
        <v>1300</v>
      </c>
      <c r="AN4" s="1">
        <v>1300</v>
      </c>
    </row>
    <row r="5" spans="1:40" ht="56.25" x14ac:dyDescent="0.2">
      <c r="A5" s="25" t="s">
        <v>55</v>
      </c>
      <c r="B5" s="25" t="s">
        <v>56</v>
      </c>
      <c r="C5" s="25" t="s">
        <v>57</v>
      </c>
      <c r="D5" s="22" t="s">
        <v>36</v>
      </c>
      <c r="E5" s="24" t="s">
        <v>58</v>
      </c>
      <c r="F5" s="22" t="s">
        <v>59</v>
      </c>
      <c r="G5" s="8" t="s">
        <v>60</v>
      </c>
      <c r="H5" s="24" t="s">
        <v>907</v>
      </c>
      <c r="I5" s="16">
        <v>38641871645</v>
      </c>
      <c r="J5" s="8" t="s">
        <v>928</v>
      </c>
      <c r="K5" s="24" t="s">
        <v>61</v>
      </c>
      <c r="L5" s="24">
        <v>7</v>
      </c>
      <c r="M5" s="27"/>
      <c r="N5" s="27"/>
      <c r="O5" s="8" t="s">
        <v>62</v>
      </c>
      <c r="P5" s="22" t="s">
        <v>74</v>
      </c>
      <c r="Q5" s="24">
        <v>71180079</v>
      </c>
      <c r="R5" s="22" t="s">
        <v>63</v>
      </c>
      <c r="S5" s="22" t="s">
        <v>64</v>
      </c>
      <c r="T5" s="22" t="s">
        <v>43</v>
      </c>
      <c r="U5" s="24" t="s">
        <v>927</v>
      </c>
      <c r="V5" s="24" t="s">
        <v>927</v>
      </c>
      <c r="W5" s="43">
        <v>7</v>
      </c>
      <c r="X5" s="43">
        <v>10</v>
      </c>
      <c r="Y5" s="43">
        <v>8</v>
      </c>
      <c r="Z5" s="43">
        <v>9</v>
      </c>
      <c r="AA5" s="43">
        <v>8</v>
      </c>
      <c r="AB5" s="43">
        <v>8</v>
      </c>
      <c r="AC5" s="43">
        <v>5</v>
      </c>
      <c r="AD5" s="43">
        <v>14</v>
      </c>
      <c r="AE5" s="43">
        <v>2</v>
      </c>
      <c r="AF5" s="43">
        <v>5</v>
      </c>
      <c r="AG5" s="43">
        <v>5</v>
      </c>
      <c r="AH5" s="43">
        <v>2</v>
      </c>
      <c r="AI5" s="16" t="e">
        <f>AK5/#REF!*50+50</f>
        <v>#REF!</v>
      </c>
      <c r="AJ5" s="42">
        <v>0.66</v>
      </c>
      <c r="AK5" s="24">
        <v>693</v>
      </c>
      <c r="AL5" s="16" t="e">
        <f>#REF!*AJ5</f>
        <v>#REF!</v>
      </c>
      <c r="AM5" s="88">
        <v>700</v>
      </c>
      <c r="AN5" s="1">
        <v>700</v>
      </c>
    </row>
    <row r="6" spans="1:40" s="56" customFormat="1" ht="33.75" x14ac:dyDescent="0.2">
      <c r="A6" s="53" t="s">
        <v>66</v>
      </c>
      <c r="B6" s="53"/>
      <c r="C6" s="53" t="s">
        <v>67</v>
      </c>
      <c r="D6" s="28" t="s">
        <v>68</v>
      </c>
      <c r="E6" s="27" t="s">
        <v>69</v>
      </c>
      <c r="F6" s="28" t="s">
        <v>70</v>
      </c>
      <c r="G6" s="54" t="s">
        <v>71</v>
      </c>
      <c r="H6" s="27" t="s">
        <v>908</v>
      </c>
      <c r="I6" s="26" t="s">
        <v>909</v>
      </c>
      <c r="J6" s="54" t="s">
        <v>73</v>
      </c>
      <c r="K6" s="27" t="s">
        <v>72</v>
      </c>
      <c r="L6" s="27">
        <v>5</v>
      </c>
      <c r="M6" s="27"/>
      <c r="N6" s="27"/>
      <c r="O6" s="54" t="s">
        <v>73</v>
      </c>
      <c r="P6" s="28" t="s">
        <v>75</v>
      </c>
      <c r="Q6" s="27">
        <v>47364220</v>
      </c>
      <c r="R6" s="28" t="s">
        <v>51</v>
      </c>
      <c r="S6" s="28" t="s">
        <v>76</v>
      </c>
      <c r="T6" s="28" t="s">
        <v>43</v>
      </c>
      <c r="U6" s="27" t="s">
        <v>927</v>
      </c>
      <c r="V6" s="27" t="s">
        <v>927</v>
      </c>
      <c r="W6" s="55">
        <v>7</v>
      </c>
      <c r="X6" s="55">
        <v>10</v>
      </c>
      <c r="Y6" s="55">
        <v>8</v>
      </c>
      <c r="Z6" s="55">
        <v>9</v>
      </c>
      <c r="AA6" s="55">
        <v>9</v>
      </c>
      <c r="AB6" s="55">
        <v>9</v>
      </c>
      <c r="AC6" s="55">
        <v>5</v>
      </c>
      <c r="AD6" s="55">
        <v>14</v>
      </c>
      <c r="AE6" s="55">
        <v>0</v>
      </c>
      <c r="AF6" s="55">
        <v>5</v>
      </c>
      <c r="AG6" s="55">
        <v>3</v>
      </c>
      <c r="AH6" s="55">
        <v>0</v>
      </c>
      <c r="AI6" s="26" t="e">
        <f>AK6/#REF!*50+50</f>
        <v>#REF!</v>
      </c>
      <c r="AJ6" s="51">
        <v>0.57999999999999996</v>
      </c>
      <c r="AK6" s="27">
        <v>1276</v>
      </c>
      <c r="AL6" s="26" t="e">
        <f>#REF!*AJ6</f>
        <v>#REF!</v>
      </c>
      <c r="AM6" s="88">
        <v>1300</v>
      </c>
      <c r="AN6" s="56">
        <v>1300</v>
      </c>
    </row>
    <row r="7" spans="1:40" s="56" customFormat="1" ht="33.75" x14ac:dyDescent="0.2">
      <c r="A7" s="53" t="s">
        <v>78</v>
      </c>
      <c r="B7" s="53"/>
      <c r="C7" s="53" t="s">
        <v>79</v>
      </c>
      <c r="D7" s="53" t="s">
        <v>80</v>
      </c>
      <c r="E7" s="27" t="s">
        <v>81</v>
      </c>
      <c r="F7" s="28" t="s">
        <v>82</v>
      </c>
      <c r="G7" s="54" t="s">
        <v>83</v>
      </c>
      <c r="H7" s="27" t="s">
        <v>81</v>
      </c>
      <c r="I7" s="26" t="s">
        <v>82</v>
      </c>
      <c r="J7" s="54" t="s">
        <v>83</v>
      </c>
      <c r="K7" s="27" t="s">
        <v>84</v>
      </c>
      <c r="L7" s="27">
        <v>2</v>
      </c>
      <c r="M7" s="27"/>
      <c r="N7" s="27"/>
      <c r="O7" s="54" t="s">
        <v>83</v>
      </c>
      <c r="P7" s="28" t="s">
        <v>82</v>
      </c>
      <c r="Q7" s="27" t="s">
        <v>85</v>
      </c>
      <c r="R7" s="28" t="s">
        <v>86</v>
      </c>
      <c r="S7" s="28" t="s">
        <v>88</v>
      </c>
      <c r="T7" s="28" t="s">
        <v>87</v>
      </c>
      <c r="U7" s="27" t="s">
        <v>927</v>
      </c>
      <c r="V7" s="27" t="s">
        <v>927</v>
      </c>
      <c r="W7" s="55">
        <v>7</v>
      </c>
      <c r="X7" s="55">
        <v>10</v>
      </c>
      <c r="Y7" s="55">
        <v>3</v>
      </c>
      <c r="Z7" s="55">
        <v>5</v>
      </c>
      <c r="AA7" s="55">
        <v>5</v>
      </c>
      <c r="AB7" s="55">
        <v>5</v>
      </c>
      <c r="AC7" s="55">
        <v>5</v>
      </c>
      <c r="AD7" s="55">
        <v>5</v>
      </c>
      <c r="AE7" s="55">
        <v>0</v>
      </c>
      <c r="AF7" s="55">
        <v>5</v>
      </c>
      <c r="AG7" s="55">
        <v>5</v>
      </c>
      <c r="AH7" s="55">
        <v>2</v>
      </c>
      <c r="AI7" s="26" t="e">
        <f>AK7/#REF!*50+50</f>
        <v>#REF!</v>
      </c>
      <c r="AJ7" s="51">
        <v>0.14000000000000001</v>
      </c>
      <c r="AK7" s="27">
        <v>560</v>
      </c>
      <c r="AL7" s="26" t="e">
        <f>#REF!*AJ7</f>
        <v>#REF!</v>
      </c>
      <c r="AM7" s="88">
        <v>550</v>
      </c>
      <c r="AN7" s="56">
        <v>550</v>
      </c>
    </row>
    <row r="8" spans="1:40" s="56" customFormat="1" ht="33.75" x14ac:dyDescent="0.2">
      <c r="A8" s="53" t="s">
        <v>90</v>
      </c>
      <c r="B8" s="53"/>
      <c r="C8" s="53" t="s">
        <v>91</v>
      </c>
      <c r="D8" s="53" t="s">
        <v>80</v>
      </c>
      <c r="E8" s="27" t="s">
        <v>92</v>
      </c>
      <c r="F8" s="28" t="s">
        <v>93</v>
      </c>
      <c r="G8" s="54" t="s">
        <v>94</v>
      </c>
      <c r="H8" s="27" t="s">
        <v>102</v>
      </c>
      <c r="I8" s="26" t="s">
        <v>96</v>
      </c>
      <c r="J8" s="54" t="s">
        <v>103</v>
      </c>
      <c r="K8" s="27" t="s">
        <v>95</v>
      </c>
      <c r="L8" s="27">
        <v>5</v>
      </c>
      <c r="M8" s="27"/>
      <c r="N8" s="27"/>
      <c r="O8" s="54" t="s">
        <v>94</v>
      </c>
      <c r="P8" s="28" t="s">
        <v>96</v>
      </c>
      <c r="Q8" s="27" t="s">
        <v>97</v>
      </c>
      <c r="R8" s="28" t="s">
        <v>98</v>
      </c>
      <c r="S8" s="28" t="s">
        <v>100</v>
      </c>
      <c r="T8" s="28" t="s">
        <v>99</v>
      </c>
      <c r="U8" s="27" t="s">
        <v>927</v>
      </c>
      <c r="V8" s="27" t="s">
        <v>927</v>
      </c>
      <c r="W8" s="55">
        <v>10</v>
      </c>
      <c r="X8" s="55">
        <v>15</v>
      </c>
      <c r="Y8" s="55">
        <v>8</v>
      </c>
      <c r="Z8" s="55">
        <v>10</v>
      </c>
      <c r="AA8" s="55">
        <v>10</v>
      </c>
      <c r="AB8" s="55">
        <v>9</v>
      </c>
      <c r="AC8" s="55">
        <v>5</v>
      </c>
      <c r="AD8" s="55">
        <v>10</v>
      </c>
      <c r="AE8" s="55">
        <v>5</v>
      </c>
      <c r="AF8" s="55">
        <v>5</v>
      </c>
      <c r="AG8" s="55">
        <v>5</v>
      </c>
      <c r="AH8" s="55">
        <v>2</v>
      </c>
      <c r="AI8" s="26" t="e">
        <f>AK8/#REF!*50+50</f>
        <v>#REF!</v>
      </c>
      <c r="AJ8" s="51">
        <v>0.84</v>
      </c>
      <c r="AK8" s="27">
        <v>840</v>
      </c>
      <c r="AL8" s="26" t="e">
        <f>#REF!*AJ8</f>
        <v>#REF!</v>
      </c>
      <c r="AM8" s="88">
        <v>850</v>
      </c>
      <c r="AN8" s="56">
        <v>850</v>
      </c>
    </row>
    <row r="9" spans="1:40" s="56" customFormat="1" ht="33.75" x14ac:dyDescent="0.2">
      <c r="A9" s="53" t="s">
        <v>90</v>
      </c>
      <c r="B9" s="53"/>
      <c r="C9" s="53" t="s">
        <v>91</v>
      </c>
      <c r="D9" s="53" t="s">
        <v>80</v>
      </c>
      <c r="E9" s="27" t="s">
        <v>92</v>
      </c>
      <c r="F9" s="28" t="s">
        <v>93</v>
      </c>
      <c r="G9" s="54" t="s">
        <v>94</v>
      </c>
      <c r="H9" s="27" t="s">
        <v>102</v>
      </c>
      <c r="I9" s="26" t="s">
        <v>96</v>
      </c>
      <c r="J9" s="54" t="s">
        <v>103</v>
      </c>
      <c r="K9" s="27" t="s">
        <v>101</v>
      </c>
      <c r="L9" s="27">
        <v>5</v>
      </c>
      <c r="M9" s="27"/>
      <c r="N9" s="27"/>
      <c r="O9" s="54" t="s">
        <v>94</v>
      </c>
      <c r="P9" s="28" t="s">
        <v>96</v>
      </c>
      <c r="Q9" s="27" t="s">
        <v>97</v>
      </c>
      <c r="R9" s="28" t="s">
        <v>98</v>
      </c>
      <c r="S9" s="28" t="s">
        <v>100</v>
      </c>
      <c r="T9" s="28" t="s">
        <v>99</v>
      </c>
      <c r="U9" s="27" t="s">
        <v>927</v>
      </c>
      <c r="V9" s="27" t="s">
        <v>927</v>
      </c>
      <c r="W9" s="55">
        <v>10</v>
      </c>
      <c r="X9" s="55">
        <v>10</v>
      </c>
      <c r="Y9" s="55">
        <v>8</v>
      </c>
      <c r="Z9" s="55">
        <v>9</v>
      </c>
      <c r="AA9" s="55">
        <v>9</v>
      </c>
      <c r="AB9" s="55">
        <v>9</v>
      </c>
      <c r="AC9" s="55">
        <v>5</v>
      </c>
      <c r="AD9" s="55">
        <v>12</v>
      </c>
      <c r="AE9" s="55">
        <v>5</v>
      </c>
      <c r="AF9" s="55">
        <v>5</v>
      </c>
      <c r="AG9" s="55">
        <v>5</v>
      </c>
      <c r="AH9" s="55">
        <v>2</v>
      </c>
      <c r="AI9" s="26" t="e">
        <f>AK9/#REF!*50+50</f>
        <v>#REF!</v>
      </c>
      <c r="AJ9" s="51">
        <v>0.78</v>
      </c>
      <c r="AK9" s="27">
        <v>624</v>
      </c>
      <c r="AL9" s="26" t="e">
        <f>#REF!*AJ9</f>
        <v>#REF!</v>
      </c>
      <c r="AM9" s="88">
        <v>600</v>
      </c>
      <c r="AN9" s="56">
        <v>600</v>
      </c>
    </row>
    <row r="10" spans="1:40" s="56" customFormat="1" ht="45" x14ac:dyDescent="0.2">
      <c r="A10" s="53" t="s">
        <v>105</v>
      </c>
      <c r="B10" s="53" t="s">
        <v>107</v>
      </c>
      <c r="C10" s="53" t="s">
        <v>106</v>
      </c>
      <c r="D10" s="53" t="s">
        <v>108</v>
      </c>
      <c r="E10" s="27" t="s">
        <v>109</v>
      </c>
      <c r="F10" s="28" t="s">
        <v>110</v>
      </c>
      <c r="G10" s="54" t="s">
        <v>111</v>
      </c>
      <c r="H10" s="27"/>
      <c r="I10" s="26"/>
      <c r="J10" s="27"/>
      <c r="K10" s="27" t="s">
        <v>471</v>
      </c>
      <c r="L10" s="27" t="s">
        <v>15</v>
      </c>
      <c r="M10" s="27"/>
      <c r="N10" s="27"/>
      <c r="O10" s="54" t="s">
        <v>112</v>
      </c>
      <c r="P10" s="28" t="s">
        <v>110</v>
      </c>
      <c r="Q10" s="27"/>
      <c r="R10" s="28" t="s">
        <v>114</v>
      </c>
      <c r="S10" s="28" t="s">
        <v>113</v>
      </c>
      <c r="T10" s="28" t="s">
        <v>115</v>
      </c>
      <c r="U10" s="27" t="s">
        <v>927</v>
      </c>
      <c r="V10" s="27" t="s">
        <v>927</v>
      </c>
      <c r="W10" s="55">
        <v>10</v>
      </c>
      <c r="X10" s="55">
        <v>15</v>
      </c>
      <c r="Y10" s="55">
        <v>8</v>
      </c>
      <c r="Z10" s="55">
        <v>10</v>
      </c>
      <c r="AA10" s="55">
        <v>10</v>
      </c>
      <c r="AB10" s="55">
        <v>10</v>
      </c>
      <c r="AC10" s="55">
        <v>5</v>
      </c>
      <c r="AD10" s="55">
        <v>15</v>
      </c>
      <c r="AE10" s="55">
        <v>2</v>
      </c>
      <c r="AF10" s="55">
        <v>5</v>
      </c>
      <c r="AG10" s="55">
        <v>5</v>
      </c>
      <c r="AH10" s="55">
        <v>2</v>
      </c>
      <c r="AI10" s="26" t="e">
        <f>AK10/#REF!*50+50</f>
        <v>#REF!</v>
      </c>
      <c r="AJ10" s="51">
        <v>0.94</v>
      </c>
      <c r="AK10" s="27">
        <v>94500</v>
      </c>
      <c r="AL10" s="26" t="e">
        <f>#REF!*AJ10</f>
        <v>#REF!</v>
      </c>
      <c r="AM10" s="88">
        <v>94500</v>
      </c>
    </row>
    <row r="11" spans="1:40" s="56" customFormat="1" ht="33.75" x14ac:dyDescent="0.2">
      <c r="A11" s="53" t="s">
        <v>117</v>
      </c>
      <c r="B11" s="53" t="s">
        <v>118</v>
      </c>
      <c r="C11" s="53" t="s">
        <v>35</v>
      </c>
      <c r="D11" s="53" t="s">
        <v>80</v>
      </c>
      <c r="E11" s="27" t="s">
        <v>119</v>
      </c>
      <c r="F11" s="28" t="s">
        <v>120</v>
      </c>
      <c r="G11" s="54" t="s">
        <v>121</v>
      </c>
      <c r="H11" s="27" t="s">
        <v>123</v>
      </c>
      <c r="I11" s="26" t="s">
        <v>124</v>
      </c>
      <c r="J11" s="54" t="s">
        <v>125</v>
      </c>
      <c r="K11" s="27" t="s">
        <v>122</v>
      </c>
      <c r="L11" s="27">
        <v>8</v>
      </c>
      <c r="M11" s="27"/>
      <c r="N11" s="27"/>
      <c r="O11" s="54" t="s">
        <v>126</v>
      </c>
      <c r="P11" s="28" t="s">
        <v>127</v>
      </c>
      <c r="Q11" s="27" t="s">
        <v>42</v>
      </c>
      <c r="R11" s="28" t="s">
        <v>51</v>
      </c>
      <c r="S11" s="28" t="s">
        <v>128</v>
      </c>
      <c r="T11" s="28" t="s">
        <v>43</v>
      </c>
      <c r="U11" s="27" t="s">
        <v>927</v>
      </c>
      <c r="V11" s="27" t="s">
        <v>927</v>
      </c>
      <c r="W11" s="55">
        <v>10</v>
      </c>
      <c r="X11" s="55">
        <v>15</v>
      </c>
      <c r="Y11" s="55">
        <v>8</v>
      </c>
      <c r="Z11" s="55">
        <v>4</v>
      </c>
      <c r="AA11" s="55">
        <v>4</v>
      </c>
      <c r="AB11" s="55">
        <v>6</v>
      </c>
      <c r="AC11" s="55">
        <v>4</v>
      </c>
      <c r="AD11" s="55">
        <v>6</v>
      </c>
      <c r="AE11" s="55">
        <v>0</v>
      </c>
      <c r="AF11" s="55">
        <v>5</v>
      </c>
      <c r="AG11" s="55">
        <v>3</v>
      </c>
      <c r="AH11" s="55">
        <v>2</v>
      </c>
      <c r="AI11" s="26" t="e">
        <f>AK11/#REF!*50+50</f>
        <v>#REF!</v>
      </c>
      <c r="AJ11" s="51">
        <v>0.34</v>
      </c>
      <c r="AK11" s="27">
        <v>2040</v>
      </c>
      <c r="AL11" s="26" t="e">
        <f>#REF!*AJ11</f>
        <v>#REF!</v>
      </c>
      <c r="AM11" s="88">
        <v>2050</v>
      </c>
      <c r="AN11" s="56">
        <v>2050</v>
      </c>
    </row>
    <row r="12" spans="1:40" s="56" customFormat="1" ht="56.25" x14ac:dyDescent="0.2">
      <c r="A12" s="53" t="s">
        <v>130</v>
      </c>
      <c r="B12" s="53"/>
      <c r="C12" s="53" t="s">
        <v>131</v>
      </c>
      <c r="D12" s="53" t="s">
        <v>132</v>
      </c>
      <c r="E12" s="53" t="s">
        <v>133</v>
      </c>
      <c r="F12" s="28" t="s">
        <v>135</v>
      </c>
      <c r="G12" s="54" t="s">
        <v>134</v>
      </c>
      <c r="H12" s="27" t="s">
        <v>136</v>
      </c>
      <c r="I12" s="26" t="s">
        <v>137</v>
      </c>
      <c r="J12" s="54" t="s">
        <v>138</v>
      </c>
      <c r="K12" s="27" t="s">
        <v>139</v>
      </c>
      <c r="L12" s="27">
        <v>4</v>
      </c>
      <c r="M12" s="27"/>
      <c r="N12" s="27"/>
      <c r="O12" s="27"/>
      <c r="P12" s="28" t="s">
        <v>140</v>
      </c>
      <c r="Q12" s="27" t="s">
        <v>141</v>
      </c>
      <c r="R12" s="28" t="s">
        <v>142</v>
      </c>
      <c r="S12" s="28" t="s">
        <v>144</v>
      </c>
      <c r="T12" s="28" t="s">
        <v>143</v>
      </c>
      <c r="U12" s="27" t="s">
        <v>927</v>
      </c>
      <c r="V12" s="27" t="s">
        <v>927</v>
      </c>
      <c r="W12" s="55">
        <v>5</v>
      </c>
      <c r="X12" s="55">
        <v>10</v>
      </c>
      <c r="Y12" s="55">
        <v>8</v>
      </c>
      <c r="Z12" s="55">
        <v>5</v>
      </c>
      <c r="AA12" s="55">
        <v>5</v>
      </c>
      <c r="AB12" s="55">
        <v>4</v>
      </c>
      <c r="AC12" s="55">
        <v>5</v>
      </c>
      <c r="AD12" s="55">
        <v>9</v>
      </c>
      <c r="AE12" s="55">
        <v>0</v>
      </c>
      <c r="AF12" s="55">
        <v>0</v>
      </c>
      <c r="AG12" s="55">
        <v>3</v>
      </c>
      <c r="AH12" s="55">
        <v>0</v>
      </c>
      <c r="AI12" s="26" t="e">
        <f>AK12/#REF!*50+50</f>
        <v>#REF!</v>
      </c>
      <c r="AJ12" s="51">
        <v>0.08</v>
      </c>
      <c r="AK12" s="27">
        <v>733.6</v>
      </c>
      <c r="AL12" s="26" t="e">
        <f>#REF!*AJ12</f>
        <v>#REF!</v>
      </c>
      <c r="AM12" s="88">
        <v>750</v>
      </c>
      <c r="AN12" s="56">
        <v>750</v>
      </c>
    </row>
    <row r="13" spans="1:40" s="56" customFormat="1" ht="56.25" x14ac:dyDescent="0.2">
      <c r="A13" s="53" t="s">
        <v>145</v>
      </c>
      <c r="B13" s="53"/>
      <c r="C13" s="53" t="s">
        <v>146</v>
      </c>
      <c r="D13" s="53" t="s">
        <v>147</v>
      </c>
      <c r="E13" s="53" t="s">
        <v>148</v>
      </c>
      <c r="F13" s="53" t="s">
        <v>149</v>
      </c>
      <c r="G13" s="54" t="s">
        <v>150</v>
      </c>
      <c r="H13" s="53" t="s">
        <v>148</v>
      </c>
      <c r="I13" s="26" t="s">
        <v>149</v>
      </c>
      <c r="J13" s="54" t="s">
        <v>150</v>
      </c>
      <c r="K13" s="27" t="s">
        <v>151</v>
      </c>
      <c r="L13" s="27">
        <v>7</v>
      </c>
      <c r="M13" s="27"/>
      <c r="N13" s="27"/>
      <c r="O13" s="27" t="s">
        <v>910</v>
      </c>
      <c r="P13" s="28" t="s">
        <v>149</v>
      </c>
      <c r="Q13" s="27">
        <v>38631638353</v>
      </c>
      <c r="R13" s="28" t="s">
        <v>152</v>
      </c>
      <c r="S13" s="10" t="s">
        <v>153</v>
      </c>
      <c r="T13" s="10" t="s">
        <v>154</v>
      </c>
      <c r="U13" s="27" t="s">
        <v>927</v>
      </c>
      <c r="V13" s="27" t="s">
        <v>927</v>
      </c>
      <c r="W13" s="55">
        <v>10</v>
      </c>
      <c r="X13" s="55">
        <v>10</v>
      </c>
      <c r="Y13" s="55">
        <v>3</v>
      </c>
      <c r="Z13" s="55">
        <v>6</v>
      </c>
      <c r="AA13" s="55">
        <v>5</v>
      </c>
      <c r="AB13" s="55">
        <v>6</v>
      </c>
      <c r="AC13" s="55">
        <v>3</v>
      </c>
      <c r="AD13" s="55">
        <v>8</v>
      </c>
      <c r="AE13" s="55">
        <v>0</v>
      </c>
      <c r="AF13" s="55">
        <v>5</v>
      </c>
      <c r="AG13" s="55">
        <v>3</v>
      </c>
      <c r="AH13" s="55">
        <v>2</v>
      </c>
      <c r="AI13" s="26" t="e">
        <f>AK13/#REF!*50+50</f>
        <v>#REF!</v>
      </c>
      <c r="AJ13" s="51">
        <v>0.22</v>
      </c>
      <c r="AK13" s="27">
        <v>1508.98</v>
      </c>
      <c r="AL13" s="26" t="e">
        <f>#REF!*AJ13</f>
        <v>#REF!</v>
      </c>
      <c r="AM13" s="88">
        <v>1500</v>
      </c>
      <c r="AN13" s="56">
        <v>1500</v>
      </c>
    </row>
    <row r="14" spans="1:40" s="56" customFormat="1" ht="45" x14ac:dyDescent="0.2">
      <c r="A14" s="53" t="s">
        <v>156</v>
      </c>
      <c r="B14" s="53"/>
      <c r="C14" s="53" t="s">
        <v>157</v>
      </c>
      <c r="D14" s="53" t="s">
        <v>158</v>
      </c>
      <c r="E14" s="53" t="s">
        <v>159</v>
      </c>
      <c r="F14" s="53" t="s">
        <v>160</v>
      </c>
      <c r="G14" s="54" t="s">
        <v>161</v>
      </c>
      <c r="H14" s="53" t="s">
        <v>159</v>
      </c>
      <c r="I14" s="26" t="s">
        <v>160</v>
      </c>
      <c r="J14" s="54"/>
      <c r="K14" s="27" t="s">
        <v>162</v>
      </c>
      <c r="L14" s="27">
        <v>1</v>
      </c>
      <c r="M14" s="27"/>
      <c r="N14" s="27"/>
      <c r="O14" s="54" t="s">
        <v>161</v>
      </c>
      <c r="P14" s="28" t="s">
        <v>163</v>
      </c>
      <c r="Q14" s="57" t="s">
        <v>164</v>
      </c>
      <c r="R14" s="10" t="s">
        <v>165</v>
      </c>
      <c r="S14" s="28" t="s">
        <v>166</v>
      </c>
      <c r="T14" s="10" t="s">
        <v>99</v>
      </c>
      <c r="U14" s="27" t="s">
        <v>927</v>
      </c>
      <c r="V14" s="27" t="s">
        <v>927</v>
      </c>
      <c r="W14" s="55">
        <v>7</v>
      </c>
      <c r="X14" s="55">
        <v>10</v>
      </c>
      <c r="Y14" s="55">
        <v>8</v>
      </c>
      <c r="Z14" s="55">
        <v>4</v>
      </c>
      <c r="AA14" s="55">
        <v>4</v>
      </c>
      <c r="AB14" s="55">
        <v>4</v>
      </c>
      <c r="AC14" s="55">
        <v>5</v>
      </c>
      <c r="AD14" s="55">
        <v>9</v>
      </c>
      <c r="AE14" s="55">
        <v>0</v>
      </c>
      <c r="AF14" s="55">
        <v>5</v>
      </c>
      <c r="AG14" s="55">
        <v>5</v>
      </c>
      <c r="AH14" s="55">
        <v>2</v>
      </c>
      <c r="AI14" s="26" t="e">
        <f>AK14/#REF!*50+50</f>
        <v>#REF!</v>
      </c>
      <c r="AJ14" s="51">
        <v>0.26</v>
      </c>
      <c r="AK14" s="27">
        <v>3120</v>
      </c>
      <c r="AL14" s="26" t="e">
        <f>#REF!*AJ14</f>
        <v>#REF!</v>
      </c>
      <c r="AM14" s="88">
        <v>3100</v>
      </c>
      <c r="AN14" s="56">
        <v>3100</v>
      </c>
    </row>
    <row r="15" spans="1:40" s="56" customFormat="1" ht="33.75" x14ac:dyDescent="0.2">
      <c r="A15" s="53" t="s">
        <v>167</v>
      </c>
      <c r="B15" s="53" t="s">
        <v>168</v>
      </c>
      <c r="C15" s="53" t="s">
        <v>169</v>
      </c>
      <c r="D15" s="53" t="s">
        <v>80</v>
      </c>
      <c r="E15" s="53" t="s">
        <v>170</v>
      </c>
      <c r="F15" s="53" t="s">
        <v>171</v>
      </c>
      <c r="G15" s="54" t="s">
        <v>172</v>
      </c>
      <c r="H15" s="57" t="s">
        <v>173</v>
      </c>
      <c r="I15" s="58" t="s">
        <v>174</v>
      </c>
      <c r="J15" s="54" t="s">
        <v>175</v>
      </c>
      <c r="K15" s="27" t="s">
        <v>176</v>
      </c>
      <c r="L15" s="27">
        <v>2</v>
      </c>
      <c r="M15" s="27"/>
      <c r="N15" s="27"/>
      <c r="O15" s="54" t="s">
        <v>175</v>
      </c>
      <c r="P15" s="28" t="s">
        <v>177</v>
      </c>
      <c r="Q15" s="27" t="s">
        <v>178</v>
      </c>
      <c r="R15" s="28" t="s">
        <v>179</v>
      </c>
      <c r="S15" s="28" t="s">
        <v>180</v>
      </c>
      <c r="T15" s="28" t="s">
        <v>181</v>
      </c>
      <c r="U15" s="27" t="s">
        <v>927</v>
      </c>
      <c r="V15" s="27" t="s">
        <v>927</v>
      </c>
      <c r="W15" s="55">
        <v>7</v>
      </c>
      <c r="X15" s="55">
        <v>10</v>
      </c>
      <c r="Y15" s="55">
        <v>8</v>
      </c>
      <c r="Z15" s="55">
        <v>6</v>
      </c>
      <c r="AA15" s="55">
        <v>6</v>
      </c>
      <c r="AB15" s="55">
        <v>5</v>
      </c>
      <c r="AC15" s="55">
        <v>3</v>
      </c>
      <c r="AD15" s="55">
        <v>7</v>
      </c>
      <c r="AE15" s="55">
        <v>0</v>
      </c>
      <c r="AF15" s="55">
        <v>1</v>
      </c>
      <c r="AG15" s="55">
        <v>3</v>
      </c>
      <c r="AH15" s="55">
        <v>2</v>
      </c>
      <c r="AI15" s="26" t="e">
        <f>AK15/#REF!*50+50</f>
        <v>#REF!</v>
      </c>
      <c r="AJ15" s="51">
        <v>0.16</v>
      </c>
      <c r="AK15" s="27">
        <v>958.048</v>
      </c>
      <c r="AL15" s="26" t="e">
        <f>#REF!*AJ15</f>
        <v>#REF!</v>
      </c>
      <c r="AM15" s="88">
        <v>950</v>
      </c>
      <c r="AN15" s="56">
        <v>950</v>
      </c>
    </row>
    <row r="16" spans="1:40" s="56" customFormat="1" ht="66.599999999999994" customHeight="1" x14ac:dyDescent="0.2">
      <c r="A16" s="53" t="s">
        <v>183</v>
      </c>
      <c r="B16" s="53"/>
      <c r="C16" s="53" t="s">
        <v>185</v>
      </c>
      <c r="D16" s="53" t="s">
        <v>147</v>
      </c>
      <c r="E16" s="53" t="s">
        <v>186</v>
      </c>
      <c r="F16" s="28" t="s">
        <v>187</v>
      </c>
      <c r="G16" s="59" t="s">
        <v>188</v>
      </c>
      <c r="H16" s="53" t="s">
        <v>186</v>
      </c>
      <c r="I16" s="26" t="s">
        <v>187</v>
      </c>
      <c r="J16" s="59" t="s">
        <v>188</v>
      </c>
      <c r="K16" s="53" t="s">
        <v>189</v>
      </c>
      <c r="L16" s="28">
        <v>2</v>
      </c>
      <c r="M16" s="27"/>
      <c r="N16" s="27"/>
      <c r="O16" s="59" t="s">
        <v>188</v>
      </c>
      <c r="P16" s="28" t="s">
        <v>911</v>
      </c>
      <c r="Q16" s="57" t="s">
        <v>190</v>
      </c>
      <c r="R16" s="10" t="s">
        <v>191</v>
      </c>
      <c r="S16" s="10" t="s">
        <v>192</v>
      </c>
      <c r="T16" s="10" t="s">
        <v>87</v>
      </c>
      <c r="U16" s="27" t="s">
        <v>927</v>
      </c>
      <c r="V16" s="27" t="s">
        <v>927</v>
      </c>
      <c r="W16" s="55">
        <v>10</v>
      </c>
      <c r="X16" s="55">
        <v>10</v>
      </c>
      <c r="Y16" s="55">
        <v>8</v>
      </c>
      <c r="Z16" s="55">
        <v>6</v>
      </c>
      <c r="AA16" s="55">
        <v>6</v>
      </c>
      <c r="AB16" s="55">
        <v>5</v>
      </c>
      <c r="AC16" s="55">
        <v>5</v>
      </c>
      <c r="AD16" s="55">
        <v>7</v>
      </c>
      <c r="AE16" s="55">
        <v>0</v>
      </c>
      <c r="AF16" s="55">
        <v>5</v>
      </c>
      <c r="AG16" s="55">
        <v>5</v>
      </c>
      <c r="AH16" s="55">
        <v>2</v>
      </c>
      <c r="AI16" s="26" t="e">
        <f>AK16/#REF!*50+50</f>
        <v>#REF!</v>
      </c>
      <c r="AJ16" s="51">
        <v>0.38</v>
      </c>
      <c r="AK16" s="27">
        <v>1824</v>
      </c>
      <c r="AL16" s="26" t="e">
        <f>#REF!*AJ16</f>
        <v>#REF!</v>
      </c>
      <c r="AM16" s="88">
        <v>1800</v>
      </c>
      <c r="AN16" s="56">
        <v>1800</v>
      </c>
    </row>
    <row r="17" spans="1:40" s="56" customFormat="1" ht="43.15" customHeight="1" x14ac:dyDescent="0.2">
      <c r="A17" s="53" t="s">
        <v>184</v>
      </c>
      <c r="B17" s="53"/>
      <c r="C17" s="10" t="s">
        <v>194</v>
      </c>
      <c r="D17" s="10" t="s">
        <v>147</v>
      </c>
      <c r="E17" s="57" t="s">
        <v>186</v>
      </c>
      <c r="F17" s="28" t="s">
        <v>187</v>
      </c>
      <c r="G17" s="59" t="s">
        <v>188</v>
      </c>
      <c r="H17" s="53" t="s">
        <v>186</v>
      </c>
      <c r="I17" s="26" t="s">
        <v>187</v>
      </c>
      <c r="J17" s="59" t="s">
        <v>188</v>
      </c>
      <c r="K17" s="53" t="s">
        <v>195</v>
      </c>
      <c r="L17" s="28">
        <v>8</v>
      </c>
      <c r="M17" s="27"/>
      <c r="N17" s="27"/>
      <c r="O17" s="53"/>
      <c r="P17" s="53"/>
      <c r="Q17" s="57">
        <v>37539647</v>
      </c>
      <c r="R17" s="10" t="s">
        <v>196</v>
      </c>
      <c r="S17" s="10" t="s">
        <v>197</v>
      </c>
      <c r="T17" s="10" t="s">
        <v>99</v>
      </c>
      <c r="U17" s="27" t="s">
        <v>927</v>
      </c>
      <c r="V17" s="27" t="s">
        <v>927</v>
      </c>
      <c r="W17" s="55">
        <v>10</v>
      </c>
      <c r="X17" s="55">
        <v>15</v>
      </c>
      <c r="Y17" s="55">
        <v>8</v>
      </c>
      <c r="Z17" s="55">
        <v>8</v>
      </c>
      <c r="AA17" s="55">
        <v>8</v>
      </c>
      <c r="AB17" s="55">
        <v>7</v>
      </c>
      <c r="AC17" s="55">
        <v>5</v>
      </c>
      <c r="AD17" s="55">
        <v>11</v>
      </c>
      <c r="AE17" s="55">
        <v>0</v>
      </c>
      <c r="AF17" s="55">
        <v>5</v>
      </c>
      <c r="AG17" s="55">
        <v>5</v>
      </c>
      <c r="AH17" s="55">
        <v>2</v>
      </c>
      <c r="AI17" s="26" t="e">
        <f>AK17/#REF!*50+50</f>
        <v>#REF!</v>
      </c>
      <c r="AJ17" s="51">
        <v>0.68</v>
      </c>
      <c r="AK17" s="27">
        <v>1292</v>
      </c>
      <c r="AL17" s="26" t="e">
        <f>#REF!*AJ17</f>
        <v>#REF!</v>
      </c>
      <c r="AM17" s="88">
        <v>1300</v>
      </c>
      <c r="AN17" s="56">
        <v>1300</v>
      </c>
    </row>
    <row r="18" spans="1:40" ht="45" x14ac:dyDescent="0.2">
      <c r="A18" s="25" t="s">
        <v>198</v>
      </c>
      <c r="B18" s="25" t="s">
        <v>198</v>
      </c>
      <c r="C18" s="25" t="s">
        <v>199</v>
      </c>
      <c r="D18" s="25" t="s">
        <v>200</v>
      </c>
      <c r="E18" s="25" t="s">
        <v>201</v>
      </c>
      <c r="F18" s="22" t="s">
        <v>202</v>
      </c>
      <c r="G18" s="14" t="s">
        <v>203</v>
      </c>
      <c r="H18" s="25"/>
      <c r="I18" s="16"/>
      <c r="J18" s="25"/>
      <c r="K18" s="25" t="s">
        <v>471</v>
      </c>
      <c r="L18" s="25" t="s">
        <v>15</v>
      </c>
      <c r="M18" s="27"/>
      <c r="N18" s="27"/>
      <c r="O18" s="14" t="s">
        <v>203</v>
      </c>
      <c r="P18" s="22" t="s">
        <v>204</v>
      </c>
      <c r="Q18" s="25" t="s">
        <v>205</v>
      </c>
      <c r="R18" s="25" t="s">
        <v>206</v>
      </c>
      <c r="S18" s="25" t="s">
        <v>207</v>
      </c>
      <c r="T18" s="25" t="s">
        <v>208</v>
      </c>
      <c r="U18" s="24" t="s">
        <v>927</v>
      </c>
      <c r="V18" s="24" t="s">
        <v>927</v>
      </c>
      <c r="W18" s="43">
        <v>7</v>
      </c>
      <c r="X18" s="43">
        <v>10</v>
      </c>
      <c r="Y18" s="43">
        <v>8</v>
      </c>
      <c r="Z18" s="43">
        <v>4</v>
      </c>
      <c r="AA18" s="43">
        <v>4</v>
      </c>
      <c r="AB18" s="43">
        <v>4</v>
      </c>
      <c r="AC18" s="43">
        <v>4</v>
      </c>
      <c r="AD18" s="43">
        <v>5</v>
      </c>
      <c r="AE18" s="43">
        <v>2</v>
      </c>
      <c r="AF18" s="43">
        <v>5</v>
      </c>
      <c r="AG18" s="43">
        <v>5</v>
      </c>
      <c r="AH18" s="43">
        <v>0</v>
      </c>
      <c r="AI18" s="16" t="e">
        <f>AK18/#REF!*50+50</f>
        <v>#REF!</v>
      </c>
      <c r="AJ18" s="42">
        <v>0.16</v>
      </c>
      <c r="AK18" s="24">
        <v>18219.502400000001</v>
      </c>
      <c r="AL18" s="16" t="e">
        <f>#REF!*AJ18</f>
        <v>#REF!</v>
      </c>
      <c r="AM18" s="88">
        <v>18200</v>
      </c>
      <c r="AN18" s="1">
        <v>18200</v>
      </c>
    </row>
    <row r="19" spans="1:40" ht="56.25" x14ac:dyDescent="0.2">
      <c r="A19" s="25" t="s">
        <v>198</v>
      </c>
      <c r="B19" s="25" t="s">
        <v>198</v>
      </c>
      <c r="C19" s="25" t="s">
        <v>199</v>
      </c>
      <c r="D19" s="25" t="s">
        <v>200</v>
      </c>
      <c r="E19" s="25" t="s">
        <v>201</v>
      </c>
      <c r="F19" s="22" t="s">
        <v>202</v>
      </c>
      <c r="G19" s="14" t="s">
        <v>203</v>
      </c>
      <c r="H19" s="25" t="s">
        <v>209</v>
      </c>
      <c r="I19" s="16" t="s">
        <v>210</v>
      </c>
      <c r="J19" s="14" t="s">
        <v>211</v>
      </c>
      <c r="K19" s="25" t="s">
        <v>212</v>
      </c>
      <c r="L19" s="22">
        <v>8</v>
      </c>
      <c r="M19" s="27"/>
      <c r="N19" s="27"/>
      <c r="O19" s="14" t="s">
        <v>203</v>
      </c>
      <c r="P19" s="22" t="s">
        <v>204</v>
      </c>
      <c r="Q19" s="25" t="s">
        <v>205</v>
      </c>
      <c r="R19" s="25" t="s">
        <v>206</v>
      </c>
      <c r="S19" s="25" t="s">
        <v>207</v>
      </c>
      <c r="T19" s="25" t="s">
        <v>208</v>
      </c>
      <c r="U19" s="24"/>
      <c r="V19" s="24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16" t="e">
        <f>AK19/#REF!*50+50</f>
        <v>#REF!</v>
      </c>
      <c r="AJ19" s="42"/>
      <c r="AK19" s="24"/>
      <c r="AL19" s="16" t="e">
        <f>#REF!*AJ19</f>
        <v>#REF!</v>
      </c>
      <c r="AM19" s="88">
        <v>0</v>
      </c>
    </row>
    <row r="20" spans="1:40" ht="67.5" x14ac:dyDescent="0.2">
      <c r="A20" s="25" t="s">
        <v>198</v>
      </c>
      <c r="B20" s="25" t="s">
        <v>198</v>
      </c>
      <c r="C20" s="25" t="s">
        <v>199</v>
      </c>
      <c r="D20" s="25" t="s">
        <v>200</v>
      </c>
      <c r="E20" s="25" t="s">
        <v>201</v>
      </c>
      <c r="F20" s="22" t="s">
        <v>202</v>
      </c>
      <c r="G20" s="14" t="s">
        <v>203</v>
      </c>
      <c r="H20" s="25" t="s">
        <v>209</v>
      </c>
      <c r="I20" s="16" t="s">
        <v>210</v>
      </c>
      <c r="J20" s="14" t="s">
        <v>211</v>
      </c>
      <c r="K20" s="25" t="s">
        <v>213</v>
      </c>
      <c r="L20" s="22">
        <v>3</v>
      </c>
      <c r="M20" s="27"/>
      <c r="N20" s="27"/>
      <c r="O20" s="14" t="s">
        <v>203</v>
      </c>
      <c r="P20" s="22" t="s">
        <v>204</v>
      </c>
      <c r="Q20" s="25" t="s">
        <v>205</v>
      </c>
      <c r="R20" s="25" t="s">
        <v>206</v>
      </c>
      <c r="S20" s="25" t="s">
        <v>207</v>
      </c>
      <c r="T20" s="25" t="s">
        <v>208</v>
      </c>
      <c r="U20" s="24"/>
      <c r="V20" s="24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16" t="e">
        <f>AK20/#REF!*50+50</f>
        <v>#REF!</v>
      </c>
      <c r="AJ20" s="42"/>
      <c r="AK20" s="24"/>
      <c r="AL20" s="16" t="e">
        <f>#REF!*AJ20</f>
        <v>#REF!</v>
      </c>
      <c r="AM20" s="88">
        <v>0</v>
      </c>
    </row>
    <row r="21" spans="1:40" ht="56.25" x14ac:dyDescent="0.2">
      <c r="A21" s="25" t="s">
        <v>198</v>
      </c>
      <c r="B21" s="25" t="s">
        <v>198</v>
      </c>
      <c r="C21" s="25" t="s">
        <v>199</v>
      </c>
      <c r="D21" s="25" t="s">
        <v>200</v>
      </c>
      <c r="E21" s="25" t="s">
        <v>201</v>
      </c>
      <c r="F21" s="22" t="s">
        <v>202</v>
      </c>
      <c r="G21" s="14" t="s">
        <v>203</v>
      </c>
      <c r="H21" s="25" t="s">
        <v>209</v>
      </c>
      <c r="I21" s="16" t="s">
        <v>210</v>
      </c>
      <c r="J21" s="14" t="s">
        <v>211</v>
      </c>
      <c r="K21" s="25" t="s">
        <v>214</v>
      </c>
      <c r="L21" s="22">
        <v>4</v>
      </c>
      <c r="M21" s="27"/>
      <c r="N21" s="27"/>
      <c r="O21" s="14" t="s">
        <v>203</v>
      </c>
      <c r="P21" s="22" t="s">
        <v>204</v>
      </c>
      <c r="Q21" s="25" t="s">
        <v>205</v>
      </c>
      <c r="R21" s="25" t="s">
        <v>206</v>
      </c>
      <c r="S21" s="25" t="s">
        <v>207</v>
      </c>
      <c r="T21" s="25" t="s">
        <v>208</v>
      </c>
      <c r="U21" s="24"/>
      <c r="V21" s="24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16" t="e">
        <f>AK21/#REF!*50+50</f>
        <v>#REF!</v>
      </c>
      <c r="AJ21" s="42"/>
      <c r="AK21" s="24"/>
      <c r="AL21" s="16" t="e">
        <f>#REF!*AJ21</f>
        <v>#REF!</v>
      </c>
      <c r="AM21" s="88">
        <v>0</v>
      </c>
    </row>
    <row r="22" spans="1:40" ht="45" x14ac:dyDescent="0.2">
      <c r="A22" s="25" t="s">
        <v>198</v>
      </c>
      <c r="B22" s="25" t="s">
        <v>198</v>
      </c>
      <c r="C22" s="25" t="s">
        <v>199</v>
      </c>
      <c r="D22" s="25" t="s">
        <v>200</v>
      </c>
      <c r="E22" s="25" t="s">
        <v>201</v>
      </c>
      <c r="F22" s="22" t="s">
        <v>202</v>
      </c>
      <c r="G22" s="14" t="s">
        <v>203</v>
      </c>
      <c r="H22" s="25" t="s">
        <v>209</v>
      </c>
      <c r="I22" s="16" t="s">
        <v>210</v>
      </c>
      <c r="J22" s="14" t="s">
        <v>211</v>
      </c>
      <c r="K22" s="25" t="s">
        <v>215</v>
      </c>
      <c r="L22" s="22">
        <v>2</v>
      </c>
      <c r="M22" s="27"/>
      <c r="N22" s="27"/>
      <c r="O22" s="14" t="s">
        <v>203</v>
      </c>
      <c r="P22" s="22" t="s">
        <v>204</v>
      </c>
      <c r="Q22" s="25" t="s">
        <v>205</v>
      </c>
      <c r="R22" s="25" t="s">
        <v>206</v>
      </c>
      <c r="S22" s="25" t="s">
        <v>207</v>
      </c>
      <c r="T22" s="25" t="s">
        <v>208</v>
      </c>
      <c r="U22" s="24"/>
      <c r="V22" s="24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16" t="e">
        <f>AK22/#REF!*50+50</f>
        <v>#REF!</v>
      </c>
      <c r="AJ22" s="42"/>
      <c r="AK22" s="24"/>
      <c r="AL22" s="16" t="e">
        <f>#REF!*AJ22</f>
        <v>#REF!</v>
      </c>
      <c r="AM22" s="88">
        <v>0</v>
      </c>
    </row>
    <row r="23" spans="1:40" ht="90" x14ac:dyDescent="0.2">
      <c r="A23" s="25" t="s">
        <v>198</v>
      </c>
      <c r="B23" s="25" t="s">
        <v>198</v>
      </c>
      <c r="C23" s="25" t="s">
        <v>199</v>
      </c>
      <c r="D23" s="25" t="s">
        <v>200</v>
      </c>
      <c r="E23" s="25" t="s">
        <v>201</v>
      </c>
      <c r="F23" s="22" t="s">
        <v>202</v>
      </c>
      <c r="G23" s="14" t="s">
        <v>203</v>
      </c>
      <c r="H23" s="25" t="s">
        <v>209</v>
      </c>
      <c r="I23" s="16" t="s">
        <v>210</v>
      </c>
      <c r="J23" s="14" t="s">
        <v>211</v>
      </c>
      <c r="K23" s="25" t="s">
        <v>216</v>
      </c>
      <c r="L23" s="22" t="s">
        <v>54</v>
      </c>
      <c r="M23" s="27"/>
      <c r="N23" s="27"/>
      <c r="O23" s="14" t="s">
        <v>203</v>
      </c>
      <c r="P23" s="22" t="s">
        <v>204</v>
      </c>
      <c r="Q23" s="25" t="s">
        <v>205</v>
      </c>
      <c r="R23" s="25" t="s">
        <v>206</v>
      </c>
      <c r="S23" s="25" t="s">
        <v>207</v>
      </c>
      <c r="T23" s="25" t="s">
        <v>208</v>
      </c>
      <c r="U23" s="24"/>
      <c r="V23" s="24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16" t="e">
        <f>AK23/#REF!*50+50</f>
        <v>#REF!</v>
      </c>
      <c r="AJ23" s="42"/>
      <c r="AK23" s="24"/>
      <c r="AL23" s="16" t="e">
        <f>#REF!*AJ23</f>
        <v>#REF!</v>
      </c>
      <c r="AM23" s="88">
        <v>0</v>
      </c>
    </row>
    <row r="24" spans="1:40" s="56" customFormat="1" ht="56.25" x14ac:dyDescent="0.2">
      <c r="A24" s="53" t="s">
        <v>217</v>
      </c>
      <c r="B24" s="53" t="s">
        <v>218</v>
      </c>
      <c r="C24" s="10" t="s">
        <v>219</v>
      </c>
      <c r="D24" s="53" t="s">
        <v>220</v>
      </c>
      <c r="E24" s="53" t="s">
        <v>221</v>
      </c>
      <c r="F24" s="28" t="s">
        <v>222</v>
      </c>
      <c r="G24" s="69" t="s">
        <v>223</v>
      </c>
      <c r="H24" s="69"/>
      <c r="I24" s="26"/>
      <c r="J24" s="69"/>
      <c r="K24" s="53" t="s">
        <v>471</v>
      </c>
      <c r="L24" s="53" t="s">
        <v>15</v>
      </c>
      <c r="M24" s="27"/>
      <c r="N24" s="27"/>
      <c r="O24" s="69" t="s">
        <v>223</v>
      </c>
      <c r="P24" s="28" t="s">
        <v>912</v>
      </c>
      <c r="Q24" s="53"/>
      <c r="R24" s="53" t="s">
        <v>224</v>
      </c>
      <c r="S24" s="53" t="s">
        <v>225</v>
      </c>
      <c r="T24" s="53" t="s">
        <v>226</v>
      </c>
      <c r="U24" s="27" t="s">
        <v>927</v>
      </c>
      <c r="V24" s="27" t="s">
        <v>927</v>
      </c>
      <c r="W24" s="55">
        <v>10</v>
      </c>
      <c r="X24" s="55">
        <v>10</v>
      </c>
      <c r="Y24" s="55">
        <v>8</v>
      </c>
      <c r="Z24" s="55">
        <v>4</v>
      </c>
      <c r="AA24" s="55">
        <v>3</v>
      </c>
      <c r="AB24" s="55">
        <v>3</v>
      </c>
      <c r="AC24" s="55">
        <v>3</v>
      </c>
      <c r="AD24" s="55">
        <v>6</v>
      </c>
      <c r="AE24" s="55">
        <v>1</v>
      </c>
      <c r="AF24" s="55">
        <v>5</v>
      </c>
      <c r="AG24" s="55">
        <v>3</v>
      </c>
      <c r="AH24" s="55">
        <v>2</v>
      </c>
      <c r="AI24" s="26" t="e">
        <f>AK24/#REF!*50+50</f>
        <v>#REF!</v>
      </c>
      <c r="AJ24" s="51">
        <v>0.16</v>
      </c>
      <c r="AK24" s="27">
        <v>16000</v>
      </c>
      <c r="AL24" s="26" t="e">
        <f>#REF!*AJ24</f>
        <v>#REF!</v>
      </c>
      <c r="AM24" s="95">
        <v>25000</v>
      </c>
    </row>
    <row r="25" spans="1:40" ht="33.75" x14ac:dyDescent="0.2">
      <c r="A25" s="25" t="s">
        <v>227</v>
      </c>
      <c r="B25" s="25"/>
      <c r="C25" s="6" t="s">
        <v>228</v>
      </c>
      <c r="D25" s="25" t="s">
        <v>229</v>
      </c>
      <c r="E25" s="5" t="s">
        <v>230</v>
      </c>
      <c r="F25" s="7" t="s">
        <v>231</v>
      </c>
      <c r="G25" s="8" t="s">
        <v>232</v>
      </c>
      <c r="H25" s="25" t="s">
        <v>233</v>
      </c>
      <c r="I25" s="16" t="s">
        <v>234</v>
      </c>
      <c r="J25" s="14" t="s">
        <v>235</v>
      </c>
      <c r="K25" s="25" t="s">
        <v>236</v>
      </c>
      <c r="L25" s="22">
        <v>3</v>
      </c>
      <c r="M25" s="27"/>
      <c r="N25" s="27"/>
      <c r="O25" s="14" t="s">
        <v>237</v>
      </c>
      <c r="P25" s="22" t="s">
        <v>913</v>
      </c>
      <c r="Q25" s="22">
        <v>17928095</v>
      </c>
      <c r="R25" s="6" t="s">
        <v>238</v>
      </c>
      <c r="S25" s="6" t="s">
        <v>239</v>
      </c>
      <c r="T25" s="6" t="s">
        <v>43</v>
      </c>
      <c r="U25" s="24" t="s">
        <v>927</v>
      </c>
      <c r="V25" s="24" t="s">
        <v>927</v>
      </c>
      <c r="W25" s="43">
        <v>10</v>
      </c>
      <c r="X25" s="43">
        <v>15</v>
      </c>
      <c r="Y25" s="43">
        <v>8</v>
      </c>
      <c r="Z25" s="43">
        <v>8</v>
      </c>
      <c r="AA25" s="43">
        <v>7</v>
      </c>
      <c r="AB25" s="43">
        <v>7</v>
      </c>
      <c r="AC25" s="43">
        <v>5</v>
      </c>
      <c r="AD25" s="43">
        <v>13</v>
      </c>
      <c r="AE25" s="43">
        <v>0</v>
      </c>
      <c r="AF25" s="43">
        <v>5</v>
      </c>
      <c r="AG25" s="43">
        <v>5</v>
      </c>
      <c r="AH25" s="43">
        <v>2</v>
      </c>
      <c r="AI25" s="16" t="e">
        <f>AK25/#REF!*50+50</f>
        <v>#REF!</v>
      </c>
      <c r="AJ25" s="42">
        <v>0.7</v>
      </c>
      <c r="AK25" s="24">
        <v>4340</v>
      </c>
      <c r="AL25" s="16" t="e">
        <f>#REF!*AJ25</f>
        <v>#REF!</v>
      </c>
      <c r="AM25" s="88">
        <v>4350</v>
      </c>
      <c r="AN25" s="1">
        <v>4350</v>
      </c>
    </row>
    <row r="26" spans="1:40" ht="45" x14ac:dyDescent="0.2">
      <c r="A26" s="23" t="s">
        <v>240</v>
      </c>
      <c r="B26" s="25"/>
      <c r="C26" s="9" t="s">
        <v>241</v>
      </c>
      <c r="D26" s="25" t="s">
        <v>242</v>
      </c>
      <c r="E26" s="25" t="s">
        <v>243</v>
      </c>
      <c r="F26" s="22" t="s">
        <v>244</v>
      </c>
      <c r="G26" s="14" t="s">
        <v>245</v>
      </c>
      <c r="H26" s="25" t="s">
        <v>243</v>
      </c>
      <c r="I26" s="16" t="s">
        <v>244</v>
      </c>
      <c r="J26" s="14" t="s">
        <v>245</v>
      </c>
      <c r="K26" s="25" t="s">
        <v>246</v>
      </c>
      <c r="L26" s="22" t="s">
        <v>54</v>
      </c>
      <c r="M26" s="27"/>
      <c r="N26" s="27"/>
      <c r="O26" s="14" t="s">
        <v>245</v>
      </c>
      <c r="P26" s="22" t="s">
        <v>244</v>
      </c>
      <c r="Q26" s="22">
        <v>53513088</v>
      </c>
      <c r="R26" s="25" t="s">
        <v>247</v>
      </c>
      <c r="S26" s="25" t="s">
        <v>248</v>
      </c>
      <c r="T26" s="25" t="s">
        <v>99</v>
      </c>
      <c r="U26" s="24" t="s">
        <v>927</v>
      </c>
      <c r="V26" s="24" t="s">
        <v>927</v>
      </c>
      <c r="W26" s="43">
        <v>7</v>
      </c>
      <c r="X26" s="43">
        <v>10</v>
      </c>
      <c r="Y26" s="43">
        <v>8</v>
      </c>
      <c r="Z26" s="43">
        <v>6</v>
      </c>
      <c r="AA26" s="43">
        <v>5</v>
      </c>
      <c r="AB26" s="43">
        <v>5</v>
      </c>
      <c r="AC26" s="43">
        <v>5</v>
      </c>
      <c r="AD26" s="43">
        <v>8</v>
      </c>
      <c r="AE26" s="43">
        <v>0</v>
      </c>
      <c r="AF26" s="43">
        <v>5</v>
      </c>
      <c r="AG26" s="43">
        <v>3</v>
      </c>
      <c r="AH26" s="43">
        <v>2</v>
      </c>
      <c r="AI26" s="16" t="e">
        <f>AK26/#REF!*50+50</f>
        <v>#REF!</v>
      </c>
      <c r="AJ26" s="42">
        <v>0.28000000000000003</v>
      </c>
      <c r="AK26" s="24">
        <v>1540</v>
      </c>
      <c r="AL26" s="16" t="e">
        <f>#REF!*AJ26</f>
        <v>#REF!</v>
      </c>
      <c r="AM26" s="88">
        <v>1550</v>
      </c>
      <c r="AN26" s="1">
        <v>1550</v>
      </c>
    </row>
    <row r="27" spans="1:40" ht="45" x14ac:dyDescent="0.2">
      <c r="A27" s="23" t="s">
        <v>249</v>
      </c>
      <c r="B27" s="25"/>
      <c r="C27" s="10" t="s">
        <v>250</v>
      </c>
      <c r="D27" s="10" t="s">
        <v>252</v>
      </c>
      <c r="E27" s="10" t="s">
        <v>251</v>
      </c>
      <c r="F27" s="10" t="s">
        <v>254</v>
      </c>
      <c r="G27" s="11" t="s">
        <v>253</v>
      </c>
      <c r="H27" s="10" t="s">
        <v>251</v>
      </c>
      <c r="I27" s="17" t="s">
        <v>254</v>
      </c>
      <c r="J27" s="11" t="s">
        <v>253</v>
      </c>
      <c r="K27" s="25" t="s">
        <v>255</v>
      </c>
      <c r="L27" s="22" t="s">
        <v>54</v>
      </c>
      <c r="M27" s="27"/>
      <c r="N27" s="27"/>
      <c r="O27" s="14"/>
      <c r="P27" s="22" t="s">
        <v>256</v>
      </c>
      <c r="Q27" s="10" t="s">
        <v>257</v>
      </c>
      <c r="R27" s="25" t="s">
        <v>258</v>
      </c>
      <c r="S27" s="25" t="s">
        <v>259</v>
      </c>
      <c r="T27" s="25"/>
      <c r="U27" s="24" t="s">
        <v>927</v>
      </c>
      <c r="V27" s="24" t="s">
        <v>927</v>
      </c>
      <c r="W27" s="43">
        <v>5</v>
      </c>
      <c r="X27" s="43">
        <v>5</v>
      </c>
      <c r="Y27" s="43">
        <v>3</v>
      </c>
      <c r="Z27" s="43">
        <v>6</v>
      </c>
      <c r="AA27" s="43">
        <v>6</v>
      </c>
      <c r="AB27" s="43">
        <v>5</v>
      </c>
      <c r="AC27" s="43">
        <v>3</v>
      </c>
      <c r="AD27" s="43">
        <v>8</v>
      </c>
      <c r="AE27" s="43">
        <v>0</v>
      </c>
      <c r="AF27" s="43">
        <v>0</v>
      </c>
      <c r="AG27" s="43">
        <v>3</v>
      </c>
      <c r="AH27" s="43">
        <v>2</v>
      </c>
      <c r="AI27" s="16" t="e">
        <f>AK27/#REF!*50+50</f>
        <v>#REF!</v>
      </c>
      <c r="AJ27" s="42">
        <v>0</v>
      </c>
      <c r="AK27" s="24">
        <v>0</v>
      </c>
      <c r="AL27" s="16" t="e">
        <f>#REF!*AJ27</f>
        <v>#REF!</v>
      </c>
      <c r="AM27" s="88">
        <v>0</v>
      </c>
    </row>
    <row r="28" spans="1:40" ht="112.5" x14ac:dyDescent="0.2">
      <c r="A28" s="23" t="s">
        <v>249</v>
      </c>
      <c r="B28" s="12"/>
      <c r="C28" s="10" t="s">
        <v>250</v>
      </c>
      <c r="D28" s="10" t="s">
        <v>252</v>
      </c>
      <c r="E28" s="10" t="s">
        <v>251</v>
      </c>
      <c r="F28" s="10" t="s">
        <v>254</v>
      </c>
      <c r="G28" s="11" t="s">
        <v>253</v>
      </c>
      <c r="H28" s="10" t="s">
        <v>251</v>
      </c>
      <c r="I28" s="17" t="s">
        <v>254</v>
      </c>
      <c r="J28" s="11" t="s">
        <v>253</v>
      </c>
      <c r="K28" s="25" t="s">
        <v>260</v>
      </c>
      <c r="L28" s="22" t="s">
        <v>77</v>
      </c>
      <c r="M28" s="27"/>
      <c r="N28" s="27"/>
      <c r="O28" s="25"/>
      <c r="P28" s="22" t="s">
        <v>256</v>
      </c>
      <c r="Q28" s="10" t="s">
        <v>257</v>
      </c>
      <c r="R28" s="25" t="s">
        <v>258</v>
      </c>
      <c r="S28" s="25" t="s">
        <v>259</v>
      </c>
      <c r="T28" s="25"/>
      <c r="U28" s="24" t="s">
        <v>927</v>
      </c>
      <c r="V28" s="24" t="s">
        <v>927</v>
      </c>
      <c r="W28" s="43">
        <v>5</v>
      </c>
      <c r="X28" s="43">
        <v>5</v>
      </c>
      <c r="Y28" s="43">
        <v>3</v>
      </c>
      <c r="Z28" s="43">
        <v>6</v>
      </c>
      <c r="AA28" s="43">
        <v>6</v>
      </c>
      <c r="AB28" s="43">
        <v>5</v>
      </c>
      <c r="AC28" s="43">
        <v>4</v>
      </c>
      <c r="AD28" s="43">
        <v>5</v>
      </c>
      <c r="AE28" s="43">
        <v>0</v>
      </c>
      <c r="AF28" s="43">
        <v>0</v>
      </c>
      <c r="AG28" s="43">
        <v>3</v>
      </c>
      <c r="AH28" s="43">
        <v>2</v>
      </c>
      <c r="AI28" s="16" t="e">
        <f>AK28/#REF!*50+50</f>
        <v>#REF!</v>
      </c>
      <c r="AJ28" s="42">
        <v>0</v>
      </c>
      <c r="AK28" s="24">
        <v>0</v>
      </c>
      <c r="AL28" s="16" t="e">
        <f>#REF!*AJ28</f>
        <v>#REF!</v>
      </c>
      <c r="AM28" s="88">
        <v>0</v>
      </c>
    </row>
    <row r="29" spans="1:40" ht="78.75" x14ac:dyDescent="0.2">
      <c r="A29" s="23" t="s">
        <v>249</v>
      </c>
      <c r="B29" s="12"/>
      <c r="C29" s="10" t="s">
        <v>250</v>
      </c>
      <c r="D29" s="10" t="s">
        <v>252</v>
      </c>
      <c r="E29" s="10" t="s">
        <v>251</v>
      </c>
      <c r="F29" s="10" t="s">
        <v>254</v>
      </c>
      <c r="G29" s="11" t="s">
        <v>253</v>
      </c>
      <c r="H29" s="10" t="s">
        <v>251</v>
      </c>
      <c r="I29" s="17" t="s">
        <v>254</v>
      </c>
      <c r="J29" s="11" t="s">
        <v>253</v>
      </c>
      <c r="K29" s="25" t="s">
        <v>261</v>
      </c>
      <c r="L29" s="22" t="s">
        <v>77</v>
      </c>
      <c r="M29" s="27"/>
      <c r="N29" s="27"/>
      <c r="O29" s="25"/>
      <c r="P29" s="22" t="s">
        <v>256</v>
      </c>
      <c r="Q29" s="10" t="s">
        <v>257</v>
      </c>
      <c r="R29" s="25" t="s">
        <v>258</v>
      </c>
      <c r="S29" s="25" t="s">
        <v>259</v>
      </c>
      <c r="T29" s="25"/>
      <c r="U29" s="24" t="s">
        <v>927</v>
      </c>
      <c r="V29" s="24" t="s">
        <v>927</v>
      </c>
      <c r="W29" s="43">
        <v>5</v>
      </c>
      <c r="X29" s="43">
        <v>5</v>
      </c>
      <c r="Y29" s="43">
        <v>3</v>
      </c>
      <c r="Z29" s="43">
        <v>6</v>
      </c>
      <c r="AA29" s="43">
        <v>6</v>
      </c>
      <c r="AB29" s="43">
        <v>5</v>
      </c>
      <c r="AC29" s="43">
        <v>4</v>
      </c>
      <c r="AD29" s="43">
        <v>5</v>
      </c>
      <c r="AE29" s="43">
        <v>0</v>
      </c>
      <c r="AF29" s="43">
        <v>0</v>
      </c>
      <c r="AG29" s="43">
        <v>3</v>
      </c>
      <c r="AH29" s="43">
        <v>2</v>
      </c>
      <c r="AI29" s="16" t="e">
        <f>AK29/#REF!*50+50</f>
        <v>#REF!</v>
      </c>
      <c r="AJ29" s="42">
        <v>0</v>
      </c>
      <c r="AK29" s="24">
        <v>0</v>
      </c>
      <c r="AL29" s="16" t="e">
        <f>#REF!*AJ29</f>
        <v>#REF!</v>
      </c>
      <c r="AM29" s="88">
        <v>0</v>
      </c>
    </row>
    <row r="30" spans="1:40" ht="33.75" x14ac:dyDescent="0.2">
      <c r="A30" s="23" t="s">
        <v>262</v>
      </c>
      <c r="B30" s="12"/>
      <c r="C30" s="24" t="s">
        <v>263</v>
      </c>
      <c r="D30" s="24" t="s">
        <v>80</v>
      </c>
      <c r="E30" s="24" t="s">
        <v>264</v>
      </c>
      <c r="F30" s="22" t="s">
        <v>265</v>
      </c>
      <c r="G30" s="14" t="s">
        <v>266</v>
      </c>
      <c r="H30" s="25"/>
      <c r="I30" s="16"/>
      <c r="J30" s="25"/>
      <c r="K30" s="25" t="s">
        <v>471</v>
      </c>
      <c r="L30" s="22" t="s">
        <v>15</v>
      </c>
      <c r="M30" s="27"/>
      <c r="N30" s="27"/>
      <c r="O30" s="14" t="s">
        <v>266</v>
      </c>
      <c r="P30" s="25"/>
      <c r="Q30" s="22">
        <v>95437398</v>
      </c>
      <c r="R30" s="25" t="s">
        <v>267</v>
      </c>
      <c r="S30" s="6" t="s">
        <v>268</v>
      </c>
      <c r="T30" s="6" t="s">
        <v>269</v>
      </c>
      <c r="U30" s="24" t="s">
        <v>927</v>
      </c>
      <c r="V30" s="24" t="s">
        <v>927</v>
      </c>
      <c r="W30" s="43">
        <v>10</v>
      </c>
      <c r="X30" s="43">
        <v>15</v>
      </c>
      <c r="Y30" s="43">
        <v>8</v>
      </c>
      <c r="Z30" s="43">
        <v>9</v>
      </c>
      <c r="AA30" s="43">
        <v>9</v>
      </c>
      <c r="AB30" s="43">
        <v>9</v>
      </c>
      <c r="AC30" s="43">
        <v>5</v>
      </c>
      <c r="AD30" s="43">
        <v>12</v>
      </c>
      <c r="AE30" s="43">
        <v>0</v>
      </c>
      <c r="AF30" s="43">
        <v>5</v>
      </c>
      <c r="AG30" s="43">
        <v>5</v>
      </c>
      <c r="AH30" s="43">
        <v>2</v>
      </c>
      <c r="AI30" s="16" t="e">
        <f>AK30/#REF!*50+50</f>
        <v>#REF!</v>
      </c>
      <c r="AJ30" s="42">
        <v>0.78</v>
      </c>
      <c r="AK30" s="24">
        <v>1255.8</v>
      </c>
      <c r="AL30" s="16" t="e">
        <f>#REF!*AJ30</f>
        <v>#REF!</v>
      </c>
      <c r="AM30" s="88">
        <v>1250</v>
      </c>
      <c r="AN30" s="1">
        <v>1250</v>
      </c>
    </row>
    <row r="31" spans="1:40" ht="33.75" x14ac:dyDescent="0.2">
      <c r="A31" s="23" t="s">
        <v>262</v>
      </c>
      <c r="B31" s="12"/>
      <c r="C31" s="24" t="s">
        <v>263</v>
      </c>
      <c r="D31" s="24" t="s">
        <v>80</v>
      </c>
      <c r="E31" s="24" t="s">
        <v>264</v>
      </c>
      <c r="F31" s="22" t="s">
        <v>265</v>
      </c>
      <c r="G31" s="14" t="s">
        <v>266</v>
      </c>
      <c r="H31" s="24" t="s">
        <v>264</v>
      </c>
      <c r="I31" s="16" t="s">
        <v>271</v>
      </c>
      <c r="J31" s="14" t="s">
        <v>266</v>
      </c>
      <c r="K31" s="25" t="s">
        <v>270</v>
      </c>
      <c r="L31" s="22"/>
      <c r="M31" s="27"/>
      <c r="N31" s="27"/>
      <c r="O31" s="14" t="s">
        <v>266</v>
      </c>
      <c r="P31" s="25"/>
      <c r="Q31" s="22">
        <v>95437398</v>
      </c>
      <c r="R31" s="25" t="s">
        <v>267</v>
      </c>
      <c r="S31" s="6" t="s">
        <v>268</v>
      </c>
      <c r="T31" s="6" t="s">
        <v>269</v>
      </c>
      <c r="U31" s="24" t="s">
        <v>927</v>
      </c>
      <c r="V31" s="24" t="s">
        <v>927</v>
      </c>
      <c r="W31" s="43">
        <v>10</v>
      </c>
      <c r="X31" s="43">
        <v>15</v>
      </c>
      <c r="Y31" s="43">
        <v>8</v>
      </c>
      <c r="Z31" s="43">
        <v>9</v>
      </c>
      <c r="AA31" s="43">
        <v>8</v>
      </c>
      <c r="AB31" s="43">
        <v>9</v>
      </c>
      <c r="AC31" s="43">
        <v>5</v>
      </c>
      <c r="AD31" s="43">
        <v>13</v>
      </c>
      <c r="AE31" s="43">
        <v>0</v>
      </c>
      <c r="AF31" s="43">
        <v>5</v>
      </c>
      <c r="AG31" s="43">
        <v>5</v>
      </c>
      <c r="AH31" s="43">
        <v>2</v>
      </c>
      <c r="AI31" s="16" t="e">
        <f>AK31/#REF!*50+50</f>
        <v>#REF!</v>
      </c>
      <c r="AJ31" s="42">
        <v>0.78</v>
      </c>
      <c r="AK31" s="24">
        <v>1443</v>
      </c>
      <c r="AL31" s="16" t="e">
        <f>#REF!*AJ31</f>
        <v>#REF!</v>
      </c>
      <c r="AM31" s="88">
        <v>1450</v>
      </c>
      <c r="AN31" s="1">
        <v>1450</v>
      </c>
    </row>
    <row r="32" spans="1:40" s="56" customFormat="1" ht="56.25" x14ac:dyDescent="0.2">
      <c r="A32" s="68" t="s">
        <v>272</v>
      </c>
      <c r="B32" s="68" t="s">
        <v>273</v>
      </c>
      <c r="C32" s="27" t="s">
        <v>274</v>
      </c>
      <c r="D32" s="27" t="s">
        <v>275</v>
      </c>
      <c r="E32" s="27" t="s">
        <v>276</v>
      </c>
      <c r="F32" s="28" t="s">
        <v>277</v>
      </c>
      <c r="G32" s="69" t="s">
        <v>278</v>
      </c>
      <c r="H32" s="72"/>
      <c r="I32" s="26"/>
      <c r="J32" s="69"/>
      <c r="K32" s="53" t="s">
        <v>471</v>
      </c>
      <c r="L32" s="28" t="s">
        <v>15</v>
      </c>
      <c r="M32" s="27"/>
      <c r="N32" s="27"/>
      <c r="O32" s="69" t="s">
        <v>279</v>
      </c>
      <c r="P32" s="28" t="s">
        <v>277</v>
      </c>
      <c r="Q32" s="53"/>
      <c r="R32" s="53" t="s">
        <v>280</v>
      </c>
      <c r="S32" s="53" t="s">
        <v>281</v>
      </c>
      <c r="T32" s="53" t="s">
        <v>282</v>
      </c>
      <c r="U32" s="27" t="s">
        <v>927</v>
      </c>
      <c r="V32" s="27" t="s">
        <v>927</v>
      </c>
      <c r="W32" s="55">
        <v>10</v>
      </c>
      <c r="X32" s="55">
        <v>15</v>
      </c>
      <c r="Y32" s="55">
        <v>8</v>
      </c>
      <c r="Z32" s="55">
        <v>6</v>
      </c>
      <c r="AA32" s="55">
        <v>6</v>
      </c>
      <c r="AB32" s="55">
        <v>6</v>
      </c>
      <c r="AC32" s="55">
        <v>5</v>
      </c>
      <c r="AD32" s="55">
        <v>9</v>
      </c>
      <c r="AE32" s="55">
        <v>5</v>
      </c>
      <c r="AF32" s="55">
        <v>5</v>
      </c>
      <c r="AG32" s="55">
        <v>5</v>
      </c>
      <c r="AH32" s="55">
        <v>2</v>
      </c>
      <c r="AI32" s="26" t="e">
        <f>AK32/#REF!*50+50</f>
        <v>#REF!</v>
      </c>
      <c r="AJ32" s="51">
        <v>0.64</v>
      </c>
      <c r="AK32" s="27">
        <v>95078.399999999994</v>
      </c>
      <c r="AL32" s="26" t="e">
        <f>#REF!*AJ32</f>
        <v>#REF!</v>
      </c>
      <c r="AM32" s="88">
        <v>95100</v>
      </c>
    </row>
    <row r="33" spans="1:40" s="56" customFormat="1" ht="56.25" x14ac:dyDescent="0.2">
      <c r="A33" s="68" t="s">
        <v>272</v>
      </c>
      <c r="B33" s="68" t="s">
        <v>273</v>
      </c>
      <c r="C33" s="27" t="s">
        <v>274</v>
      </c>
      <c r="D33" s="27" t="s">
        <v>275</v>
      </c>
      <c r="E33" s="27" t="s">
        <v>276</v>
      </c>
      <c r="F33" s="28" t="s">
        <v>277</v>
      </c>
      <c r="G33" s="69" t="s">
        <v>278</v>
      </c>
      <c r="H33" s="27" t="s">
        <v>284</v>
      </c>
      <c r="I33" s="26" t="s">
        <v>277</v>
      </c>
      <c r="J33" s="69" t="s">
        <v>278</v>
      </c>
      <c r="K33" s="53" t="s">
        <v>283</v>
      </c>
      <c r="L33" s="28" t="s">
        <v>77</v>
      </c>
      <c r="M33" s="27"/>
      <c r="N33" s="27"/>
      <c r="O33" s="69" t="s">
        <v>279</v>
      </c>
      <c r="P33" s="28" t="s">
        <v>277</v>
      </c>
      <c r="Q33" s="53"/>
      <c r="R33" s="53" t="s">
        <v>280</v>
      </c>
      <c r="S33" s="53" t="s">
        <v>281</v>
      </c>
      <c r="T33" s="53" t="s">
        <v>282</v>
      </c>
      <c r="U33" s="27"/>
      <c r="V33" s="27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26" t="e">
        <f>AK33/#REF!*50+50</f>
        <v>#REF!</v>
      </c>
      <c r="AJ33" s="51"/>
      <c r="AK33" s="27"/>
      <c r="AL33" s="26" t="e">
        <f>#REF!*AJ33</f>
        <v>#REF!</v>
      </c>
      <c r="AM33" s="88">
        <v>0</v>
      </c>
    </row>
    <row r="34" spans="1:40" s="56" customFormat="1" ht="56.25" x14ac:dyDescent="0.2">
      <c r="A34" s="68" t="s">
        <v>272</v>
      </c>
      <c r="B34" s="68" t="s">
        <v>273</v>
      </c>
      <c r="C34" s="27" t="s">
        <v>274</v>
      </c>
      <c r="D34" s="27" t="s">
        <v>275</v>
      </c>
      <c r="E34" s="27" t="s">
        <v>276</v>
      </c>
      <c r="F34" s="28" t="s">
        <v>277</v>
      </c>
      <c r="G34" s="69" t="s">
        <v>278</v>
      </c>
      <c r="H34" s="27" t="s">
        <v>284</v>
      </c>
      <c r="I34" s="26" t="s">
        <v>277</v>
      </c>
      <c r="J34" s="69" t="s">
        <v>278</v>
      </c>
      <c r="K34" s="53" t="s">
        <v>285</v>
      </c>
      <c r="L34" s="28" t="s">
        <v>104</v>
      </c>
      <c r="M34" s="27"/>
      <c r="N34" s="27"/>
      <c r="O34" s="69" t="s">
        <v>279</v>
      </c>
      <c r="P34" s="28" t="s">
        <v>277</v>
      </c>
      <c r="Q34" s="53"/>
      <c r="R34" s="53" t="s">
        <v>280</v>
      </c>
      <c r="S34" s="53" t="s">
        <v>281</v>
      </c>
      <c r="T34" s="53" t="s">
        <v>282</v>
      </c>
      <c r="U34" s="27"/>
      <c r="V34" s="27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26" t="e">
        <f>AK34/#REF!*50+50</f>
        <v>#REF!</v>
      </c>
      <c r="AJ34" s="51"/>
      <c r="AK34" s="27"/>
      <c r="AL34" s="26" t="e">
        <f>#REF!*AJ34</f>
        <v>#REF!</v>
      </c>
      <c r="AM34" s="88">
        <v>0</v>
      </c>
    </row>
    <row r="35" spans="1:40" s="56" customFormat="1" ht="56.25" x14ac:dyDescent="0.2">
      <c r="A35" s="68" t="s">
        <v>272</v>
      </c>
      <c r="B35" s="68" t="s">
        <v>273</v>
      </c>
      <c r="C35" s="27" t="s">
        <v>274</v>
      </c>
      <c r="D35" s="27" t="s">
        <v>275</v>
      </c>
      <c r="E35" s="27" t="s">
        <v>276</v>
      </c>
      <c r="F35" s="28" t="s">
        <v>277</v>
      </c>
      <c r="G35" s="69" t="s">
        <v>278</v>
      </c>
      <c r="H35" s="27" t="s">
        <v>284</v>
      </c>
      <c r="I35" s="26" t="s">
        <v>277</v>
      </c>
      <c r="J35" s="69" t="s">
        <v>278</v>
      </c>
      <c r="K35" s="53" t="s">
        <v>286</v>
      </c>
      <c r="L35" s="28" t="s">
        <v>54</v>
      </c>
      <c r="M35" s="27"/>
      <c r="N35" s="27"/>
      <c r="O35" s="69" t="s">
        <v>279</v>
      </c>
      <c r="P35" s="28" t="s">
        <v>277</v>
      </c>
      <c r="Q35" s="53"/>
      <c r="R35" s="53" t="s">
        <v>280</v>
      </c>
      <c r="S35" s="53" t="s">
        <v>281</v>
      </c>
      <c r="T35" s="53" t="s">
        <v>282</v>
      </c>
      <c r="U35" s="27"/>
      <c r="V35" s="27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26" t="e">
        <f>AK35/#REF!*50+50</f>
        <v>#REF!</v>
      </c>
      <c r="AJ35" s="51"/>
      <c r="AK35" s="27"/>
      <c r="AL35" s="26" t="e">
        <f>#REF!*AJ35</f>
        <v>#REF!</v>
      </c>
      <c r="AM35" s="88">
        <v>0</v>
      </c>
    </row>
    <row r="36" spans="1:40" s="56" customFormat="1" ht="56.25" x14ac:dyDescent="0.2">
      <c r="A36" s="68" t="s">
        <v>272</v>
      </c>
      <c r="B36" s="68" t="s">
        <v>273</v>
      </c>
      <c r="C36" s="27" t="s">
        <v>274</v>
      </c>
      <c r="D36" s="27" t="s">
        <v>275</v>
      </c>
      <c r="E36" s="27" t="s">
        <v>276</v>
      </c>
      <c r="F36" s="28" t="s">
        <v>277</v>
      </c>
      <c r="G36" s="69" t="s">
        <v>278</v>
      </c>
      <c r="H36" s="27" t="s">
        <v>284</v>
      </c>
      <c r="I36" s="26" t="s">
        <v>277</v>
      </c>
      <c r="J36" s="69" t="s">
        <v>278</v>
      </c>
      <c r="K36" s="53" t="s">
        <v>287</v>
      </c>
      <c r="L36" s="28" t="s">
        <v>155</v>
      </c>
      <c r="M36" s="27"/>
      <c r="N36" s="27"/>
      <c r="O36" s="69" t="s">
        <v>279</v>
      </c>
      <c r="P36" s="28" t="s">
        <v>277</v>
      </c>
      <c r="Q36" s="53"/>
      <c r="R36" s="53" t="s">
        <v>280</v>
      </c>
      <c r="S36" s="53" t="s">
        <v>281</v>
      </c>
      <c r="T36" s="53" t="s">
        <v>282</v>
      </c>
      <c r="U36" s="27"/>
      <c r="V36" s="27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26" t="e">
        <f>AK36/#REF!*50+50</f>
        <v>#REF!</v>
      </c>
      <c r="AJ36" s="51"/>
      <c r="AK36" s="27"/>
      <c r="AL36" s="26" t="e">
        <f>#REF!*AJ36</f>
        <v>#REF!</v>
      </c>
      <c r="AM36" s="88">
        <v>0</v>
      </c>
    </row>
    <row r="37" spans="1:40" s="56" customFormat="1" ht="56.25" x14ac:dyDescent="0.2">
      <c r="A37" s="68" t="s">
        <v>272</v>
      </c>
      <c r="B37" s="68" t="s">
        <v>273</v>
      </c>
      <c r="C37" s="27" t="s">
        <v>274</v>
      </c>
      <c r="D37" s="27" t="s">
        <v>275</v>
      </c>
      <c r="E37" s="27" t="s">
        <v>276</v>
      </c>
      <c r="F37" s="28" t="s">
        <v>277</v>
      </c>
      <c r="G37" s="69" t="s">
        <v>278</v>
      </c>
      <c r="H37" s="27" t="s">
        <v>284</v>
      </c>
      <c r="I37" s="26" t="s">
        <v>277</v>
      </c>
      <c r="J37" s="69" t="s">
        <v>278</v>
      </c>
      <c r="K37" s="53" t="s">
        <v>288</v>
      </c>
      <c r="L37" s="28" t="s">
        <v>54</v>
      </c>
      <c r="M37" s="27"/>
      <c r="N37" s="27"/>
      <c r="O37" s="69" t="s">
        <v>279</v>
      </c>
      <c r="P37" s="28" t="s">
        <v>277</v>
      </c>
      <c r="Q37" s="53"/>
      <c r="R37" s="53" t="s">
        <v>280</v>
      </c>
      <c r="S37" s="53" t="s">
        <v>281</v>
      </c>
      <c r="T37" s="53" t="s">
        <v>282</v>
      </c>
      <c r="U37" s="27"/>
      <c r="V37" s="27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26" t="e">
        <f>AK37/#REF!*50+50</f>
        <v>#REF!</v>
      </c>
      <c r="AJ37" s="51"/>
      <c r="AK37" s="27"/>
      <c r="AL37" s="26" t="e">
        <f>#REF!*AJ37</f>
        <v>#REF!</v>
      </c>
      <c r="AM37" s="88">
        <v>0</v>
      </c>
    </row>
    <row r="38" spans="1:40" ht="45" x14ac:dyDescent="0.2">
      <c r="A38" s="23" t="s">
        <v>290</v>
      </c>
      <c r="B38" s="23" t="s">
        <v>289</v>
      </c>
      <c r="C38" s="24" t="s">
        <v>291</v>
      </c>
      <c r="D38" s="24" t="s">
        <v>80</v>
      </c>
      <c r="E38" s="24" t="s">
        <v>292</v>
      </c>
      <c r="F38" s="22" t="s">
        <v>293</v>
      </c>
      <c r="G38" s="14" t="s">
        <v>294</v>
      </c>
      <c r="H38" s="24" t="s">
        <v>295</v>
      </c>
      <c r="I38" s="16" t="s">
        <v>296</v>
      </c>
      <c r="J38" s="14" t="s">
        <v>297</v>
      </c>
      <c r="K38" s="25" t="s">
        <v>298</v>
      </c>
      <c r="L38" s="22" t="s">
        <v>65</v>
      </c>
      <c r="M38" s="27"/>
      <c r="N38" s="27"/>
      <c r="O38" s="14" t="s">
        <v>299</v>
      </c>
      <c r="P38" s="22" t="s">
        <v>300</v>
      </c>
      <c r="Q38" s="25" t="s">
        <v>301</v>
      </c>
      <c r="R38" s="25" t="s">
        <v>302</v>
      </c>
      <c r="S38" s="25" t="s">
        <v>303</v>
      </c>
      <c r="T38" s="25" t="s">
        <v>304</v>
      </c>
      <c r="U38" s="24" t="s">
        <v>927</v>
      </c>
      <c r="V38" s="24" t="s">
        <v>927</v>
      </c>
      <c r="W38" s="43">
        <v>10</v>
      </c>
      <c r="X38" s="43">
        <v>10</v>
      </c>
      <c r="Y38" s="43">
        <v>8</v>
      </c>
      <c r="Z38" s="43">
        <v>7</v>
      </c>
      <c r="AA38" s="43">
        <v>7</v>
      </c>
      <c r="AB38" s="43">
        <v>6</v>
      </c>
      <c r="AC38" s="43">
        <v>5</v>
      </c>
      <c r="AD38" s="43">
        <v>11</v>
      </c>
      <c r="AE38" s="43">
        <v>0</v>
      </c>
      <c r="AF38" s="43">
        <v>5</v>
      </c>
      <c r="AG38" s="43">
        <v>5</v>
      </c>
      <c r="AH38" s="43">
        <v>2</v>
      </c>
      <c r="AI38" s="16" t="e">
        <f>AK38/#REF!*50+50</f>
        <v>#REF!</v>
      </c>
      <c r="AJ38" s="42">
        <v>0.52</v>
      </c>
      <c r="AK38" s="24">
        <v>4680</v>
      </c>
      <c r="AL38" s="16" t="e">
        <f>#REF!*AJ38</f>
        <v>#REF!</v>
      </c>
      <c r="AM38" s="88">
        <v>4700</v>
      </c>
      <c r="AN38" s="1">
        <v>4700</v>
      </c>
    </row>
    <row r="39" spans="1:40" ht="180" customHeight="1" x14ac:dyDescent="0.2">
      <c r="A39" s="23" t="s">
        <v>305</v>
      </c>
      <c r="B39" s="23"/>
      <c r="C39" s="24" t="s">
        <v>306</v>
      </c>
      <c r="D39" s="24" t="s">
        <v>80</v>
      </c>
      <c r="E39" s="24" t="s">
        <v>307</v>
      </c>
      <c r="F39" s="22" t="s">
        <v>308</v>
      </c>
      <c r="G39" s="14" t="s">
        <v>309</v>
      </c>
      <c r="H39" s="24" t="s">
        <v>313</v>
      </c>
      <c r="I39" s="16" t="s">
        <v>314</v>
      </c>
      <c r="J39" s="14" t="s">
        <v>315</v>
      </c>
      <c r="K39" s="25" t="s">
        <v>312</v>
      </c>
      <c r="L39" s="22" t="s">
        <v>65</v>
      </c>
      <c r="M39" s="27"/>
      <c r="N39" s="27"/>
      <c r="O39" s="14" t="s">
        <v>310</v>
      </c>
      <c r="P39" s="22" t="s">
        <v>311</v>
      </c>
      <c r="Q39" s="22">
        <v>84151714</v>
      </c>
      <c r="R39" s="25" t="s">
        <v>316</v>
      </c>
      <c r="S39" s="25" t="s">
        <v>317</v>
      </c>
      <c r="T39" s="25" t="s">
        <v>87</v>
      </c>
      <c r="U39" s="24" t="s">
        <v>927</v>
      </c>
      <c r="V39" s="24" t="s">
        <v>929</v>
      </c>
      <c r="W39" s="43">
        <v>10</v>
      </c>
      <c r="X39" s="43">
        <v>15</v>
      </c>
      <c r="Y39" s="43">
        <v>8</v>
      </c>
      <c r="Z39" s="43">
        <v>10</v>
      </c>
      <c r="AA39" s="43">
        <v>10</v>
      </c>
      <c r="AB39" s="43">
        <v>10</v>
      </c>
      <c r="AC39" s="43">
        <v>5</v>
      </c>
      <c r="AD39" s="43">
        <v>15</v>
      </c>
      <c r="AE39" s="43">
        <v>0</v>
      </c>
      <c r="AF39" s="43">
        <v>5</v>
      </c>
      <c r="AG39" s="43">
        <v>5</v>
      </c>
      <c r="AH39" s="43">
        <v>2</v>
      </c>
      <c r="AI39" s="16" t="e">
        <f>AK39/#REF!*50+50</f>
        <v>#REF!</v>
      </c>
      <c r="AJ39" s="42">
        <v>0.9</v>
      </c>
      <c r="AK39" s="24">
        <v>4500</v>
      </c>
      <c r="AL39" s="16" t="e">
        <f>#REF!*AJ39</f>
        <v>#REF!</v>
      </c>
      <c r="AM39" s="88">
        <v>4500</v>
      </c>
      <c r="AN39" s="1">
        <v>4500</v>
      </c>
    </row>
    <row r="40" spans="1:40" ht="151.9" customHeight="1" x14ac:dyDescent="0.2">
      <c r="A40" s="23" t="s">
        <v>305</v>
      </c>
      <c r="B40" s="23"/>
      <c r="C40" s="24" t="s">
        <v>306</v>
      </c>
      <c r="D40" s="24" t="s">
        <v>80</v>
      </c>
      <c r="E40" s="24" t="s">
        <v>307</v>
      </c>
      <c r="F40" s="22" t="s">
        <v>308</v>
      </c>
      <c r="G40" s="14" t="s">
        <v>309</v>
      </c>
      <c r="H40" s="24" t="s">
        <v>313</v>
      </c>
      <c r="I40" s="16" t="s">
        <v>314</v>
      </c>
      <c r="J40" s="14" t="s">
        <v>315</v>
      </c>
      <c r="K40" s="25" t="s">
        <v>318</v>
      </c>
      <c r="L40" s="22" t="s">
        <v>65</v>
      </c>
      <c r="M40" s="27"/>
      <c r="N40" s="27"/>
      <c r="O40" s="14" t="s">
        <v>310</v>
      </c>
      <c r="P40" s="22" t="s">
        <v>311</v>
      </c>
      <c r="Q40" s="22">
        <v>84151714</v>
      </c>
      <c r="R40" s="25" t="s">
        <v>316</v>
      </c>
      <c r="S40" s="25" t="s">
        <v>317</v>
      </c>
      <c r="T40" s="25" t="s">
        <v>87</v>
      </c>
      <c r="U40" s="24" t="s">
        <v>927</v>
      </c>
      <c r="V40" s="24" t="s">
        <v>929</v>
      </c>
      <c r="W40" s="43">
        <v>10</v>
      </c>
      <c r="X40" s="43">
        <v>15</v>
      </c>
      <c r="Y40" s="43">
        <v>8</v>
      </c>
      <c r="Z40" s="43">
        <v>7</v>
      </c>
      <c r="AA40" s="43">
        <v>8</v>
      </c>
      <c r="AB40" s="43">
        <v>8</v>
      </c>
      <c r="AC40" s="43">
        <v>5</v>
      </c>
      <c r="AD40" s="43">
        <v>12</v>
      </c>
      <c r="AE40" s="43">
        <v>0</v>
      </c>
      <c r="AF40" s="43">
        <v>5</v>
      </c>
      <c r="AG40" s="43">
        <v>5</v>
      </c>
      <c r="AH40" s="43">
        <v>2</v>
      </c>
      <c r="AI40" s="16" t="e">
        <f>AK40/#REF!*50+50</f>
        <v>#REF!</v>
      </c>
      <c r="AJ40" s="42">
        <v>0.7</v>
      </c>
      <c r="AK40" s="24">
        <v>1050</v>
      </c>
      <c r="AL40" s="16" t="e">
        <f>#REF!*AJ40</f>
        <v>#REF!</v>
      </c>
      <c r="AM40" s="88">
        <v>1050</v>
      </c>
      <c r="AN40" s="1">
        <v>1050</v>
      </c>
    </row>
    <row r="41" spans="1:40" ht="141" customHeight="1" x14ac:dyDescent="0.2">
      <c r="A41" s="23" t="s">
        <v>305</v>
      </c>
      <c r="B41" s="23"/>
      <c r="C41" s="24" t="s">
        <v>306</v>
      </c>
      <c r="D41" s="24" t="s">
        <v>80</v>
      </c>
      <c r="E41" s="24" t="s">
        <v>307</v>
      </c>
      <c r="F41" s="22" t="s">
        <v>308</v>
      </c>
      <c r="G41" s="14" t="s">
        <v>309</v>
      </c>
      <c r="H41" s="24" t="s">
        <v>313</v>
      </c>
      <c r="I41" s="16" t="s">
        <v>314</v>
      </c>
      <c r="J41" s="14" t="s">
        <v>315</v>
      </c>
      <c r="K41" s="25" t="s">
        <v>319</v>
      </c>
      <c r="L41" s="22" t="s">
        <v>65</v>
      </c>
      <c r="M41" s="27"/>
      <c r="N41" s="27"/>
      <c r="O41" s="14" t="s">
        <v>310</v>
      </c>
      <c r="P41" s="22" t="s">
        <v>311</v>
      </c>
      <c r="Q41" s="22">
        <v>84151714</v>
      </c>
      <c r="R41" s="25" t="s">
        <v>316</v>
      </c>
      <c r="S41" s="25" t="s">
        <v>317</v>
      </c>
      <c r="T41" s="25" t="s">
        <v>87</v>
      </c>
      <c r="U41" s="24" t="s">
        <v>927</v>
      </c>
      <c r="V41" s="24" t="s">
        <v>929</v>
      </c>
      <c r="W41" s="43">
        <v>10</v>
      </c>
      <c r="X41" s="43">
        <v>15</v>
      </c>
      <c r="Y41" s="43">
        <v>8</v>
      </c>
      <c r="Z41" s="43">
        <v>7</v>
      </c>
      <c r="AA41" s="43">
        <v>8</v>
      </c>
      <c r="AB41" s="43">
        <v>8</v>
      </c>
      <c r="AC41" s="43">
        <v>5</v>
      </c>
      <c r="AD41" s="43">
        <v>12</v>
      </c>
      <c r="AE41" s="43">
        <v>0</v>
      </c>
      <c r="AF41" s="43">
        <v>5</v>
      </c>
      <c r="AG41" s="43">
        <v>5</v>
      </c>
      <c r="AH41" s="43">
        <v>2</v>
      </c>
      <c r="AI41" s="16" t="e">
        <f>AK41/#REF!*50+50</f>
        <v>#REF!</v>
      </c>
      <c r="AJ41" s="42">
        <v>0.7</v>
      </c>
      <c r="AK41" s="24">
        <v>1050</v>
      </c>
      <c r="AL41" s="16" t="e">
        <f>#REF!*AJ41</f>
        <v>#REF!</v>
      </c>
      <c r="AM41" s="88">
        <v>1050</v>
      </c>
      <c r="AN41" s="1">
        <v>1050</v>
      </c>
    </row>
    <row r="42" spans="1:40" ht="78.75" x14ac:dyDescent="0.2">
      <c r="A42" s="23" t="s">
        <v>320</v>
      </c>
      <c r="B42" s="23"/>
      <c r="C42" s="24" t="s">
        <v>322</v>
      </c>
      <c r="D42" s="24" t="s">
        <v>323</v>
      </c>
      <c r="E42" s="24" t="s">
        <v>324</v>
      </c>
      <c r="F42" s="22" t="s">
        <v>325</v>
      </c>
      <c r="G42" s="14" t="s">
        <v>326</v>
      </c>
      <c r="H42" s="24" t="s">
        <v>333</v>
      </c>
      <c r="I42" s="16" t="s">
        <v>334</v>
      </c>
      <c r="J42" s="14" t="s">
        <v>335</v>
      </c>
      <c r="K42" s="25" t="s">
        <v>332</v>
      </c>
      <c r="L42" s="22" t="s">
        <v>116</v>
      </c>
      <c r="M42" s="27"/>
      <c r="N42" s="27"/>
      <c r="O42" s="14" t="s">
        <v>330</v>
      </c>
      <c r="P42" s="22" t="s">
        <v>331</v>
      </c>
      <c r="Q42" s="22" t="s">
        <v>329</v>
      </c>
      <c r="R42" s="25" t="s">
        <v>327</v>
      </c>
      <c r="S42" s="25" t="s">
        <v>328</v>
      </c>
      <c r="T42" s="25" t="s">
        <v>143</v>
      </c>
      <c r="U42" s="24" t="s">
        <v>927</v>
      </c>
      <c r="V42" s="24" t="s">
        <v>927</v>
      </c>
      <c r="W42" s="43">
        <v>10</v>
      </c>
      <c r="X42" s="43">
        <v>15</v>
      </c>
      <c r="Y42" s="43">
        <v>8</v>
      </c>
      <c r="Z42" s="43">
        <v>7</v>
      </c>
      <c r="AA42" s="43">
        <v>6</v>
      </c>
      <c r="AB42" s="43">
        <v>6</v>
      </c>
      <c r="AC42" s="43">
        <v>5</v>
      </c>
      <c r="AD42" s="43">
        <v>8</v>
      </c>
      <c r="AE42" s="43">
        <v>0</v>
      </c>
      <c r="AF42" s="43">
        <v>5</v>
      </c>
      <c r="AG42" s="43">
        <v>5</v>
      </c>
      <c r="AH42" s="43">
        <v>0</v>
      </c>
      <c r="AI42" s="16" t="e">
        <f>AK42/#REF!*50+50</f>
        <v>#REF!</v>
      </c>
      <c r="AJ42" s="42">
        <v>0.5</v>
      </c>
      <c r="AK42" s="24">
        <v>8040</v>
      </c>
      <c r="AL42" s="16" t="e">
        <f>#REF!*AJ42</f>
        <v>#REF!</v>
      </c>
      <c r="AM42" s="88">
        <v>8050</v>
      </c>
      <c r="AN42" s="1">
        <v>8050</v>
      </c>
    </row>
    <row r="43" spans="1:40" s="56" customFormat="1" ht="45" x14ac:dyDescent="0.2">
      <c r="A43" s="70" t="s">
        <v>336</v>
      </c>
      <c r="B43" s="68" t="s">
        <v>337</v>
      </c>
      <c r="C43" s="27" t="s">
        <v>338</v>
      </c>
      <c r="D43" s="27" t="s">
        <v>339</v>
      </c>
      <c r="E43" s="27" t="s">
        <v>340</v>
      </c>
      <c r="F43" s="28" t="s">
        <v>341</v>
      </c>
      <c r="G43" s="69" t="s">
        <v>342</v>
      </c>
      <c r="H43" s="27"/>
      <c r="I43" s="26"/>
      <c r="J43" s="69"/>
      <c r="K43" s="53" t="s">
        <v>471</v>
      </c>
      <c r="L43" s="28" t="s">
        <v>15</v>
      </c>
      <c r="M43" s="27"/>
      <c r="N43" s="27"/>
      <c r="O43" s="96" t="s">
        <v>344</v>
      </c>
      <c r="P43" s="28" t="s">
        <v>345</v>
      </c>
      <c r="Q43" s="28"/>
      <c r="R43" s="10" t="s">
        <v>114</v>
      </c>
      <c r="S43" s="71" t="s">
        <v>343</v>
      </c>
      <c r="T43" s="10" t="s">
        <v>115</v>
      </c>
      <c r="U43" s="27" t="s">
        <v>927</v>
      </c>
      <c r="V43" s="27" t="s">
        <v>927</v>
      </c>
      <c r="W43" s="55">
        <v>10</v>
      </c>
      <c r="X43" s="55">
        <v>15</v>
      </c>
      <c r="Y43" s="55">
        <v>8</v>
      </c>
      <c r="Z43" s="55">
        <v>6</v>
      </c>
      <c r="AA43" s="55">
        <v>5</v>
      </c>
      <c r="AB43" s="55">
        <v>5</v>
      </c>
      <c r="AC43" s="55">
        <v>5</v>
      </c>
      <c r="AD43" s="55">
        <v>7</v>
      </c>
      <c r="AE43" s="55">
        <v>5</v>
      </c>
      <c r="AF43" s="55">
        <v>5</v>
      </c>
      <c r="AG43" s="55">
        <v>5</v>
      </c>
      <c r="AH43" s="55">
        <v>2</v>
      </c>
      <c r="AI43" s="26" t="e">
        <f>AK43/#REF!*50+50</f>
        <v>#REF!</v>
      </c>
      <c r="AJ43" s="51">
        <v>0.56000000000000005</v>
      </c>
      <c r="AK43" s="27">
        <v>51520</v>
      </c>
      <c r="AL43" s="26" t="e">
        <f>#REF!*AJ43</f>
        <v>#REF!</v>
      </c>
      <c r="AM43" s="95">
        <v>70000</v>
      </c>
    </row>
    <row r="44" spans="1:40" ht="45" x14ac:dyDescent="0.2">
      <c r="A44" s="23" t="s">
        <v>346</v>
      </c>
      <c r="B44" s="23" t="s">
        <v>347</v>
      </c>
      <c r="C44" s="24" t="s">
        <v>348</v>
      </c>
      <c r="D44" s="24" t="s">
        <v>80</v>
      </c>
      <c r="E44" s="24" t="s">
        <v>349</v>
      </c>
      <c r="F44" s="22" t="s">
        <v>350</v>
      </c>
      <c r="G44" s="14" t="s">
        <v>351</v>
      </c>
      <c r="H44" s="24" t="s">
        <v>355</v>
      </c>
      <c r="I44" s="16" t="s">
        <v>356</v>
      </c>
      <c r="J44" s="14" t="s">
        <v>357</v>
      </c>
      <c r="K44" s="25" t="s">
        <v>358</v>
      </c>
      <c r="L44" s="22" t="s">
        <v>104</v>
      </c>
      <c r="M44" s="27"/>
      <c r="N44" s="27"/>
      <c r="O44" s="14" t="s">
        <v>353</v>
      </c>
      <c r="P44" s="22" t="s">
        <v>914</v>
      </c>
      <c r="Q44" s="22" t="s">
        <v>354</v>
      </c>
      <c r="R44" s="25" t="s">
        <v>86</v>
      </c>
      <c r="S44" s="25" t="s">
        <v>87</v>
      </c>
      <c r="T44" s="25" t="s">
        <v>352</v>
      </c>
      <c r="U44" s="24" t="s">
        <v>927</v>
      </c>
      <c r="V44" s="24" t="s">
        <v>927</v>
      </c>
      <c r="W44" s="43">
        <v>10</v>
      </c>
      <c r="X44" s="43">
        <v>15</v>
      </c>
      <c r="Y44" s="43">
        <v>3</v>
      </c>
      <c r="Z44" s="43">
        <v>9</v>
      </c>
      <c r="AA44" s="43">
        <v>9</v>
      </c>
      <c r="AB44" s="43">
        <v>9</v>
      </c>
      <c r="AC44" s="43">
        <v>5</v>
      </c>
      <c r="AD44" s="43">
        <v>12</v>
      </c>
      <c r="AE44" s="43">
        <v>0</v>
      </c>
      <c r="AF44" s="43">
        <v>5</v>
      </c>
      <c r="AG44" s="43">
        <v>5</v>
      </c>
      <c r="AH44" s="43">
        <v>2</v>
      </c>
      <c r="AI44" s="16" t="e">
        <f>AK44/#REF!*50+50</f>
        <v>#REF!</v>
      </c>
      <c r="AJ44" s="42">
        <v>0.68</v>
      </c>
      <c r="AK44" s="24">
        <v>714</v>
      </c>
      <c r="AL44" s="16" t="e">
        <f>#REF!*AJ44</f>
        <v>#REF!</v>
      </c>
      <c r="AM44" s="88">
        <v>700</v>
      </c>
      <c r="AN44" s="1">
        <v>700</v>
      </c>
    </row>
    <row r="45" spans="1:40" s="56" customFormat="1" ht="90" x14ac:dyDescent="0.2">
      <c r="A45" s="70" t="s">
        <v>359</v>
      </c>
      <c r="B45" s="68" t="s">
        <v>360</v>
      </c>
      <c r="C45" s="27" t="s">
        <v>361</v>
      </c>
      <c r="D45" s="27" t="s">
        <v>362</v>
      </c>
      <c r="E45" s="27" t="s">
        <v>363</v>
      </c>
      <c r="F45" s="28" t="s">
        <v>364</v>
      </c>
      <c r="G45" s="69" t="s">
        <v>365</v>
      </c>
      <c r="H45" s="27"/>
      <c r="I45" s="26"/>
      <c r="J45" s="69"/>
      <c r="K45" s="53" t="s">
        <v>930</v>
      </c>
      <c r="L45" s="28" t="s">
        <v>15</v>
      </c>
      <c r="M45" s="27"/>
      <c r="N45" s="27"/>
      <c r="O45" s="69" t="s">
        <v>365</v>
      </c>
      <c r="P45" s="28" t="s">
        <v>364</v>
      </c>
      <c r="Q45" s="28"/>
      <c r="R45" s="53" t="s">
        <v>366</v>
      </c>
      <c r="S45" s="53" t="s">
        <v>367</v>
      </c>
      <c r="T45" s="53" t="s">
        <v>368</v>
      </c>
      <c r="U45" s="27" t="s">
        <v>927</v>
      </c>
      <c r="V45" s="27" t="s">
        <v>927</v>
      </c>
      <c r="W45" s="55">
        <v>10</v>
      </c>
      <c r="X45" s="55">
        <v>15</v>
      </c>
      <c r="Y45" s="55">
        <v>8</v>
      </c>
      <c r="Z45" s="55">
        <v>7</v>
      </c>
      <c r="AA45" s="55">
        <v>9</v>
      </c>
      <c r="AB45" s="55">
        <v>9</v>
      </c>
      <c r="AC45" s="55">
        <v>5</v>
      </c>
      <c r="AD45" s="55">
        <v>14</v>
      </c>
      <c r="AE45" s="55">
        <v>5</v>
      </c>
      <c r="AF45" s="55">
        <v>5</v>
      </c>
      <c r="AG45" s="55">
        <v>5</v>
      </c>
      <c r="AH45" s="55">
        <v>2</v>
      </c>
      <c r="AI45" s="26" t="e">
        <f>AK45/#REF!*50+50</f>
        <v>#REF!</v>
      </c>
      <c r="AJ45" s="51">
        <v>0.88</v>
      </c>
      <c r="AK45" s="27">
        <v>220000</v>
      </c>
      <c r="AL45" s="26" t="e">
        <f>#REF!*AJ45</f>
        <v>#REF!</v>
      </c>
      <c r="AM45" s="88">
        <v>220000</v>
      </c>
    </row>
    <row r="46" spans="1:40" ht="33.75" x14ac:dyDescent="0.2">
      <c r="A46" s="23" t="s">
        <v>369</v>
      </c>
      <c r="B46" s="23"/>
      <c r="C46" s="24" t="s">
        <v>370</v>
      </c>
      <c r="D46" s="24" t="s">
        <v>371</v>
      </c>
      <c r="E46" s="24" t="s">
        <v>372</v>
      </c>
      <c r="F46" s="22" t="s">
        <v>373</v>
      </c>
      <c r="G46" s="14" t="s">
        <v>374</v>
      </c>
      <c r="H46" s="24" t="s">
        <v>372</v>
      </c>
      <c r="I46" s="16" t="s">
        <v>373</v>
      </c>
      <c r="J46" s="14" t="s">
        <v>374</v>
      </c>
      <c r="K46" s="25" t="s">
        <v>378</v>
      </c>
      <c r="L46" s="22" t="s">
        <v>54</v>
      </c>
      <c r="M46" s="27"/>
      <c r="N46" s="27"/>
      <c r="O46" s="14" t="s">
        <v>374</v>
      </c>
      <c r="P46" s="22" t="s">
        <v>377</v>
      </c>
      <c r="Q46" s="22" t="s">
        <v>375</v>
      </c>
      <c r="R46" s="25" t="s">
        <v>179</v>
      </c>
      <c r="S46" s="25" t="s">
        <v>376</v>
      </c>
      <c r="T46" s="25"/>
      <c r="U46" s="24" t="s">
        <v>927</v>
      </c>
      <c r="V46" s="24" t="s">
        <v>929</v>
      </c>
      <c r="W46" s="43">
        <v>10</v>
      </c>
      <c r="X46" s="43">
        <v>10</v>
      </c>
      <c r="Y46" s="43">
        <v>8</v>
      </c>
      <c r="Z46" s="43">
        <v>7</v>
      </c>
      <c r="AA46" s="43">
        <v>7</v>
      </c>
      <c r="AB46" s="43">
        <v>7</v>
      </c>
      <c r="AC46" s="43">
        <v>5</v>
      </c>
      <c r="AD46" s="43">
        <v>10</v>
      </c>
      <c r="AE46" s="43">
        <v>2</v>
      </c>
      <c r="AF46" s="43">
        <v>5</v>
      </c>
      <c r="AG46" s="43">
        <v>5</v>
      </c>
      <c r="AH46" s="43">
        <v>2</v>
      </c>
      <c r="AI46" s="16" t="e">
        <f>AK46/#REF!*50+50</f>
        <v>#REF!</v>
      </c>
      <c r="AJ46" s="42">
        <v>0.56000000000000005</v>
      </c>
      <c r="AK46" s="24">
        <v>1680</v>
      </c>
      <c r="AL46" s="16" t="e">
        <f>#REF!*AJ46</f>
        <v>#REF!</v>
      </c>
      <c r="AM46" s="88">
        <v>1700</v>
      </c>
      <c r="AN46" s="1">
        <v>1700</v>
      </c>
    </row>
    <row r="47" spans="1:40" ht="45" x14ac:dyDescent="0.2">
      <c r="A47" s="23" t="s">
        <v>379</v>
      </c>
      <c r="B47" s="23" t="s">
        <v>380</v>
      </c>
      <c r="C47" s="24" t="s">
        <v>381</v>
      </c>
      <c r="D47" s="24" t="s">
        <v>80</v>
      </c>
      <c r="E47" s="24" t="s">
        <v>382</v>
      </c>
      <c r="F47" s="22" t="s">
        <v>383</v>
      </c>
      <c r="G47" s="14" t="s">
        <v>384</v>
      </c>
      <c r="H47" s="24" t="s">
        <v>388</v>
      </c>
      <c r="I47" s="16" t="s">
        <v>389</v>
      </c>
      <c r="J47" s="14" t="s">
        <v>390</v>
      </c>
      <c r="K47" s="25" t="s">
        <v>387</v>
      </c>
      <c r="L47" s="22"/>
      <c r="M47" s="27"/>
      <c r="N47" s="27"/>
      <c r="O47" s="14" t="s">
        <v>384</v>
      </c>
      <c r="P47" s="22"/>
      <c r="Q47" s="22" t="s">
        <v>391</v>
      </c>
      <c r="R47" s="25" t="s">
        <v>385</v>
      </c>
      <c r="S47" s="25" t="s">
        <v>386</v>
      </c>
      <c r="T47" s="25" t="s">
        <v>87</v>
      </c>
      <c r="U47" s="24" t="s">
        <v>927</v>
      </c>
      <c r="V47" s="24" t="s">
        <v>927</v>
      </c>
      <c r="W47" s="43">
        <v>10</v>
      </c>
      <c r="X47" s="43">
        <v>10</v>
      </c>
      <c r="Y47" s="43">
        <v>8</v>
      </c>
      <c r="Z47" s="43">
        <v>6</v>
      </c>
      <c r="AA47" s="43">
        <v>5</v>
      </c>
      <c r="AB47" s="43">
        <v>5</v>
      </c>
      <c r="AC47" s="43">
        <v>5</v>
      </c>
      <c r="AD47" s="43">
        <v>10</v>
      </c>
      <c r="AE47" s="43">
        <v>0</v>
      </c>
      <c r="AF47" s="43">
        <v>5</v>
      </c>
      <c r="AG47" s="43">
        <v>5</v>
      </c>
      <c r="AH47" s="43">
        <v>2</v>
      </c>
      <c r="AI47" s="16" t="e">
        <f>AK47/#REF!*50+50</f>
        <v>#REF!</v>
      </c>
      <c r="AJ47" s="42">
        <v>0.42</v>
      </c>
      <c r="AK47" s="24">
        <v>840</v>
      </c>
      <c r="AL47" s="16" t="e">
        <f>#REF!*AJ47</f>
        <v>#REF!</v>
      </c>
      <c r="AM47" s="88">
        <v>850</v>
      </c>
      <c r="AN47" s="1">
        <v>850</v>
      </c>
    </row>
    <row r="48" spans="1:40" ht="45" x14ac:dyDescent="0.2">
      <c r="A48" s="23" t="s">
        <v>379</v>
      </c>
      <c r="B48" s="23" t="s">
        <v>380</v>
      </c>
      <c r="C48" s="24" t="s">
        <v>381</v>
      </c>
      <c r="D48" s="24" t="s">
        <v>80</v>
      </c>
      <c r="E48" s="24" t="s">
        <v>382</v>
      </c>
      <c r="F48" s="22" t="s">
        <v>383</v>
      </c>
      <c r="G48" s="14" t="s">
        <v>384</v>
      </c>
      <c r="H48" s="24" t="s">
        <v>392</v>
      </c>
      <c r="I48" s="16" t="s">
        <v>383</v>
      </c>
      <c r="J48" s="14" t="s">
        <v>393</v>
      </c>
      <c r="K48" s="25" t="s">
        <v>394</v>
      </c>
      <c r="L48" s="22" t="s">
        <v>54</v>
      </c>
      <c r="M48" s="27"/>
      <c r="N48" s="27"/>
      <c r="O48" s="14" t="s">
        <v>384</v>
      </c>
      <c r="P48" s="22"/>
      <c r="Q48" s="22" t="s">
        <v>391</v>
      </c>
      <c r="R48" s="25" t="s">
        <v>385</v>
      </c>
      <c r="S48" s="25" t="s">
        <v>386</v>
      </c>
      <c r="T48" s="25" t="s">
        <v>87</v>
      </c>
      <c r="U48" s="24" t="s">
        <v>927</v>
      </c>
      <c r="V48" s="24" t="s">
        <v>927</v>
      </c>
      <c r="W48" s="43">
        <v>7</v>
      </c>
      <c r="X48" s="43">
        <v>10</v>
      </c>
      <c r="Y48" s="43">
        <v>8</v>
      </c>
      <c r="Z48" s="43">
        <v>7</v>
      </c>
      <c r="AA48" s="43">
        <v>7</v>
      </c>
      <c r="AB48" s="43">
        <v>8</v>
      </c>
      <c r="AC48" s="43">
        <v>5</v>
      </c>
      <c r="AD48" s="43">
        <v>10</v>
      </c>
      <c r="AE48" s="43">
        <v>0</v>
      </c>
      <c r="AF48" s="43">
        <v>5</v>
      </c>
      <c r="AG48" s="43">
        <v>5</v>
      </c>
      <c r="AH48" s="43">
        <v>2</v>
      </c>
      <c r="AI48" s="16" t="e">
        <f>AK48/#REF!*50+50</f>
        <v>#REF!</v>
      </c>
      <c r="AJ48" s="42">
        <v>0.48</v>
      </c>
      <c r="AK48" s="24">
        <v>480</v>
      </c>
      <c r="AL48" s="16" t="e">
        <f>#REF!*AJ48</f>
        <v>#REF!</v>
      </c>
      <c r="AM48" s="88">
        <v>500</v>
      </c>
      <c r="AN48" s="1">
        <v>500</v>
      </c>
    </row>
    <row r="49" spans="1:40" ht="33.75" x14ac:dyDescent="0.2">
      <c r="A49" s="23" t="s">
        <v>395</v>
      </c>
      <c r="B49" s="23"/>
      <c r="C49" s="24" t="s">
        <v>396</v>
      </c>
      <c r="D49" s="24" t="s">
        <v>397</v>
      </c>
      <c r="E49" s="24" t="s">
        <v>398</v>
      </c>
      <c r="F49" s="22" t="s">
        <v>399</v>
      </c>
      <c r="G49" s="14" t="s">
        <v>400</v>
      </c>
      <c r="H49" s="24" t="s">
        <v>405</v>
      </c>
      <c r="I49" s="16" t="s">
        <v>406</v>
      </c>
      <c r="J49" s="14" t="s">
        <v>407</v>
      </c>
      <c r="K49" s="25" t="s">
        <v>408</v>
      </c>
      <c r="L49" s="22" t="s">
        <v>116</v>
      </c>
      <c r="M49" s="27"/>
      <c r="N49" s="27"/>
      <c r="O49" s="14" t="s">
        <v>400</v>
      </c>
      <c r="P49" s="22" t="s">
        <v>404</v>
      </c>
      <c r="Q49" s="25" t="s">
        <v>403</v>
      </c>
      <c r="R49" s="25" t="s">
        <v>401</v>
      </c>
      <c r="S49" s="25" t="s">
        <v>402</v>
      </c>
      <c r="T49" s="25" t="s">
        <v>43</v>
      </c>
      <c r="U49" s="24" t="s">
        <v>927</v>
      </c>
      <c r="V49" s="24" t="s">
        <v>927</v>
      </c>
      <c r="W49" s="43">
        <v>10</v>
      </c>
      <c r="X49" s="43">
        <v>10</v>
      </c>
      <c r="Y49" s="43">
        <v>8</v>
      </c>
      <c r="Z49" s="43">
        <v>4</v>
      </c>
      <c r="AA49" s="43">
        <v>4</v>
      </c>
      <c r="AB49" s="43">
        <v>4</v>
      </c>
      <c r="AC49" s="43">
        <v>5</v>
      </c>
      <c r="AD49" s="43">
        <v>8</v>
      </c>
      <c r="AE49" s="43">
        <v>0</v>
      </c>
      <c r="AF49" s="43">
        <v>5</v>
      </c>
      <c r="AG49" s="43">
        <v>5</v>
      </c>
      <c r="AH49" s="43">
        <v>2</v>
      </c>
      <c r="AI49" s="16" t="e">
        <f>AK49/#REF!*50+50</f>
        <v>#REF!</v>
      </c>
      <c r="AJ49" s="42">
        <v>0.3</v>
      </c>
      <c r="AK49" s="24">
        <v>4650</v>
      </c>
      <c r="AL49" s="16" t="e">
        <f>#REF!*AJ49</f>
        <v>#REF!</v>
      </c>
      <c r="AM49" s="88">
        <v>4650</v>
      </c>
      <c r="AN49" s="1">
        <v>4650</v>
      </c>
    </row>
    <row r="50" spans="1:40" ht="33.75" x14ac:dyDescent="0.2">
      <c r="A50" s="34" t="s">
        <v>395</v>
      </c>
      <c r="B50" s="23"/>
      <c r="C50" s="24" t="s">
        <v>396</v>
      </c>
      <c r="D50" s="24" t="s">
        <v>397</v>
      </c>
      <c r="E50" s="24" t="s">
        <v>398</v>
      </c>
      <c r="F50" s="22" t="s">
        <v>399</v>
      </c>
      <c r="G50" s="14" t="s">
        <v>400</v>
      </c>
      <c r="H50" s="24" t="s">
        <v>409</v>
      </c>
      <c r="I50" s="16" t="s">
        <v>410</v>
      </c>
      <c r="J50" s="14" t="s">
        <v>411</v>
      </c>
      <c r="K50" s="25" t="s">
        <v>412</v>
      </c>
      <c r="L50" s="22" t="s">
        <v>116</v>
      </c>
      <c r="M50" s="27"/>
      <c r="N50" s="27"/>
      <c r="O50" s="14" t="s">
        <v>400</v>
      </c>
      <c r="P50" s="22" t="s">
        <v>404</v>
      </c>
      <c r="Q50" s="25" t="s">
        <v>403</v>
      </c>
      <c r="R50" s="25" t="s">
        <v>401</v>
      </c>
      <c r="S50" s="25" t="s">
        <v>402</v>
      </c>
      <c r="T50" s="25" t="s">
        <v>43</v>
      </c>
      <c r="U50" s="24" t="s">
        <v>927</v>
      </c>
      <c r="V50" s="24" t="s">
        <v>927</v>
      </c>
      <c r="W50" s="43">
        <v>10</v>
      </c>
      <c r="X50" s="43">
        <v>10</v>
      </c>
      <c r="Y50" s="43">
        <v>8</v>
      </c>
      <c r="Z50" s="43">
        <v>6</v>
      </c>
      <c r="AA50" s="43">
        <v>6</v>
      </c>
      <c r="AB50" s="43">
        <v>5</v>
      </c>
      <c r="AC50" s="43">
        <v>5</v>
      </c>
      <c r="AD50" s="43">
        <v>8</v>
      </c>
      <c r="AE50" s="43">
        <v>0</v>
      </c>
      <c r="AF50" s="43">
        <v>5</v>
      </c>
      <c r="AG50" s="43">
        <v>5</v>
      </c>
      <c r="AH50" s="43">
        <v>2</v>
      </c>
      <c r="AI50" s="16" t="e">
        <f>AK50/#REF!*50+50</f>
        <v>#REF!</v>
      </c>
      <c r="AJ50" s="42">
        <v>0.4</v>
      </c>
      <c r="AK50" s="24">
        <v>4100</v>
      </c>
      <c r="AL50" s="16" t="e">
        <f>#REF!*AJ50</f>
        <v>#REF!</v>
      </c>
      <c r="AM50" s="88">
        <v>4100</v>
      </c>
      <c r="AN50" s="1">
        <v>4100</v>
      </c>
    </row>
    <row r="51" spans="1:40" s="56" customFormat="1" ht="45" x14ac:dyDescent="0.2">
      <c r="A51" s="68" t="s">
        <v>413</v>
      </c>
      <c r="B51" s="68" t="s">
        <v>414</v>
      </c>
      <c r="C51" s="10" t="s">
        <v>415</v>
      </c>
      <c r="D51" s="10" t="s">
        <v>416</v>
      </c>
      <c r="E51" s="27" t="s">
        <v>417</v>
      </c>
      <c r="F51" s="28" t="s">
        <v>418</v>
      </c>
      <c r="G51" s="69" t="s">
        <v>420</v>
      </c>
      <c r="H51" s="27"/>
      <c r="I51" s="26"/>
      <c r="J51" s="69"/>
      <c r="K51" s="53" t="s">
        <v>471</v>
      </c>
      <c r="L51" s="28" t="s">
        <v>15</v>
      </c>
      <c r="M51" s="27"/>
      <c r="N51" s="27"/>
      <c r="O51" s="69" t="s">
        <v>419</v>
      </c>
      <c r="P51" s="28" t="s">
        <v>418</v>
      </c>
      <c r="Q51" s="28"/>
      <c r="R51" s="10" t="s">
        <v>114</v>
      </c>
      <c r="S51" s="71" t="s">
        <v>421</v>
      </c>
      <c r="T51" s="10" t="s">
        <v>115</v>
      </c>
      <c r="U51" s="27" t="s">
        <v>927</v>
      </c>
      <c r="V51" s="27" t="s">
        <v>929</v>
      </c>
      <c r="W51" s="55">
        <v>10</v>
      </c>
      <c r="X51" s="55">
        <v>15</v>
      </c>
      <c r="Y51" s="55">
        <v>8</v>
      </c>
      <c r="Z51" s="55">
        <v>7</v>
      </c>
      <c r="AA51" s="55">
        <v>7</v>
      </c>
      <c r="AB51" s="55">
        <v>6</v>
      </c>
      <c r="AC51" s="55">
        <v>5</v>
      </c>
      <c r="AD51" s="55">
        <v>11</v>
      </c>
      <c r="AE51" s="55">
        <v>5</v>
      </c>
      <c r="AF51" s="55">
        <v>5</v>
      </c>
      <c r="AG51" s="55">
        <v>5</v>
      </c>
      <c r="AH51" s="55">
        <v>2</v>
      </c>
      <c r="AI51" s="26" t="e">
        <f>AK51/#REF!*50+50</f>
        <v>#REF!</v>
      </c>
      <c r="AJ51" s="51">
        <v>0.72</v>
      </c>
      <c r="AK51" s="27">
        <v>93705.84</v>
      </c>
      <c r="AL51" s="26" t="e">
        <f>#REF!*AJ51</f>
        <v>#REF!</v>
      </c>
      <c r="AM51" s="88">
        <v>93700</v>
      </c>
    </row>
    <row r="52" spans="1:40" ht="90" x14ac:dyDescent="0.2">
      <c r="A52" s="34" t="s">
        <v>422</v>
      </c>
      <c r="B52" s="23"/>
      <c r="C52" s="24" t="s">
        <v>423</v>
      </c>
      <c r="D52" s="24" t="s">
        <v>80</v>
      </c>
      <c r="E52" s="24" t="s">
        <v>424</v>
      </c>
      <c r="F52" s="22" t="s">
        <v>425</v>
      </c>
      <c r="G52" s="14" t="s">
        <v>426</v>
      </c>
      <c r="H52" s="24" t="s">
        <v>431</v>
      </c>
      <c r="I52" s="16" t="s">
        <v>432</v>
      </c>
      <c r="J52" s="14" t="s">
        <v>433</v>
      </c>
      <c r="K52" s="25" t="s">
        <v>430</v>
      </c>
      <c r="L52" s="22" t="s">
        <v>116</v>
      </c>
      <c r="M52" s="27"/>
      <c r="N52" s="27"/>
      <c r="O52" s="14" t="s">
        <v>426</v>
      </c>
      <c r="P52" s="22" t="s">
        <v>915</v>
      </c>
      <c r="Q52" s="22" t="s">
        <v>427</v>
      </c>
      <c r="R52" s="6" t="s">
        <v>428</v>
      </c>
      <c r="S52" s="15" t="s">
        <v>429</v>
      </c>
      <c r="T52" s="6" t="s">
        <v>43</v>
      </c>
      <c r="U52" s="24" t="s">
        <v>927</v>
      </c>
      <c r="V52" s="24" t="s">
        <v>927</v>
      </c>
      <c r="W52" s="43">
        <v>7</v>
      </c>
      <c r="X52" s="43">
        <v>10</v>
      </c>
      <c r="Y52" s="43">
        <v>8</v>
      </c>
      <c r="Z52" s="43">
        <v>6</v>
      </c>
      <c r="AA52" s="43">
        <v>6</v>
      </c>
      <c r="AB52" s="43">
        <v>6</v>
      </c>
      <c r="AC52" s="43">
        <v>5</v>
      </c>
      <c r="AD52" s="43">
        <v>11</v>
      </c>
      <c r="AE52" s="43">
        <v>0</v>
      </c>
      <c r="AF52" s="43">
        <v>5</v>
      </c>
      <c r="AG52" s="43">
        <v>5</v>
      </c>
      <c r="AH52" s="43">
        <v>0</v>
      </c>
      <c r="AI52" s="16" t="e">
        <f>AK52/#REF!*50+50</f>
        <v>#REF!</v>
      </c>
      <c r="AJ52" s="42">
        <v>0.38</v>
      </c>
      <c r="AK52" s="24">
        <v>1976</v>
      </c>
      <c r="AL52" s="16" t="e">
        <f>#REF!*AJ52</f>
        <v>#REF!</v>
      </c>
      <c r="AM52" s="88">
        <v>2000</v>
      </c>
      <c r="AN52" s="1">
        <v>2000</v>
      </c>
    </row>
    <row r="53" spans="1:40" ht="45" x14ac:dyDescent="0.2">
      <c r="A53" s="23" t="s">
        <v>434</v>
      </c>
      <c r="B53" s="23" t="s">
        <v>435</v>
      </c>
      <c r="C53" s="24" t="s">
        <v>436</v>
      </c>
      <c r="D53" s="24" t="s">
        <v>80</v>
      </c>
      <c r="E53" s="24" t="s">
        <v>437</v>
      </c>
      <c r="F53" s="22" t="s">
        <v>438</v>
      </c>
      <c r="G53" s="14" t="s">
        <v>439</v>
      </c>
      <c r="H53" s="24" t="s">
        <v>444</v>
      </c>
      <c r="I53" s="16" t="s">
        <v>447</v>
      </c>
      <c r="J53" s="14" t="s">
        <v>448</v>
      </c>
      <c r="K53" s="25" t="s">
        <v>446</v>
      </c>
      <c r="L53" s="22" t="s">
        <v>77</v>
      </c>
      <c r="M53" s="27"/>
      <c r="N53" s="27"/>
      <c r="O53" s="14" t="s">
        <v>443</v>
      </c>
      <c r="P53" s="22" t="s">
        <v>445</v>
      </c>
      <c r="Q53" s="22" t="s">
        <v>442</v>
      </c>
      <c r="R53" s="25" t="s">
        <v>440</v>
      </c>
      <c r="S53" s="25" t="s">
        <v>441</v>
      </c>
      <c r="T53" s="25" t="s">
        <v>87</v>
      </c>
      <c r="U53" s="24" t="s">
        <v>927</v>
      </c>
      <c r="V53" s="24" t="s">
        <v>927</v>
      </c>
      <c r="W53" s="43">
        <v>7</v>
      </c>
      <c r="X53" s="43">
        <v>10</v>
      </c>
      <c r="Y53" s="43">
        <v>8</v>
      </c>
      <c r="Z53" s="43">
        <v>7</v>
      </c>
      <c r="AA53" s="43">
        <v>7</v>
      </c>
      <c r="AB53" s="43">
        <v>6</v>
      </c>
      <c r="AC53" s="43">
        <v>5</v>
      </c>
      <c r="AD53" s="43">
        <v>11</v>
      </c>
      <c r="AE53" s="43">
        <v>0</v>
      </c>
      <c r="AF53" s="43">
        <v>5</v>
      </c>
      <c r="AG53" s="43">
        <v>5</v>
      </c>
      <c r="AH53" s="43">
        <v>2</v>
      </c>
      <c r="AI53" s="16" t="e">
        <f>AK53/#REF!*50+50</f>
        <v>#REF!</v>
      </c>
      <c r="AJ53" s="42">
        <v>0.46</v>
      </c>
      <c r="AK53" s="24">
        <v>1012</v>
      </c>
      <c r="AL53" s="16" t="e">
        <f>#REF!*AJ53</f>
        <v>#REF!</v>
      </c>
      <c r="AM53" s="88">
        <v>1000</v>
      </c>
      <c r="AN53" s="1">
        <v>1000</v>
      </c>
    </row>
    <row r="54" spans="1:40" s="56" customFormat="1" ht="33.75" x14ac:dyDescent="0.2">
      <c r="A54" s="68" t="s">
        <v>449</v>
      </c>
      <c r="B54" s="68"/>
      <c r="C54" s="10" t="s">
        <v>450</v>
      </c>
      <c r="D54" s="10" t="s">
        <v>451</v>
      </c>
      <c r="E54" s="70" t="s">
        <v>452</v>
      </c>
      <c r="F54" s="97" t="s">
        <v>454</v>
      </c>
      <c r="G54" s="54" t="s">
        <v>453</v>
      </c>
      <c r="H54" s="27"/>
      <c r="I54" s="26"/>
      <c r="J54" s="69"/>
      <c r="K54" s="53" t="s">
        <v>471</v>
      </c>
      <c r="L54" s="28" t="s">
        <v>15</v>
      </c>
      <c r="M54" s="27"/>
      <c r="N54" s="27"/>
      <c r="O54" s="54" t="s">
        <v>453</v>
      </c>
      <c r="P54" s="28" t="s">
        <v>458</v>
      </c>
      <c r="Q54" s="28"/>
      <c r="R54" s="10" t="s">
        <v>455</v>
      </c>
      <c r="S54" s="71" t="s">
        <v>456</v>
      </c>
      <c r="T54" s="98" t="s">
        <v>457</v>
      </c>
      <c r="U54" s="27" t="s">
        <v>927</v>
      </c>
      <c r="V54" s="27" t="s">
        <v>927</v>
      </c>
      <c r="W54" s="55">
        <v>10</v>
      </c>
      <c r="X54" s="55">
        <v>15</v>
      </c>
      <c r="Y54" s="55">
        <v>8</v>
      </c>
      <c r="Z54" s="55">
        <v>8</v>
      </c>
      <c r="AA54" s="55">
        <v>8</v>
      </c>
      <c r="AB54" s="55">
        <v>8</v>
      </c>
      <c r="AC54" s="55">
        <v>5</v>
      </c>
      <c r="AD54" s="55">
        <v>13</v>
      </c>
      <c r="AE54" s="55">
        <v>5</v>
      </c>
      <c r="AF54" s="55">
        <v>5</v>
      </c>
      <c r="AG54" s="55">
        <v>5</v>
      </c>
      <c r="AH54" s="55">
        <v>2</v>
      </c>
      <c r="AI54" s="26" t="e">
        <f>AK54/#REF!*50+50</f>
        <v>#REF!</v>
      </c>
      <c r="AJ54" s="51">
        <v>0.84</v>
      </c>
      <c r="AK54" s="27">
        <v>218400</v>
      </c>
      <c r="AL54" s="26" t="e">
        <f>#REF!*AJ54</f>
        <v>#REF!</v>
      </c>
      <c r="AM54" s="95">
        <v>220000</v>
      </c>
    </row>
    <row r="55" spans="1:40" ht="22.5" x14ac:dyDescent="0.2">
      <c r="A55" s="23" t="s">
        <v>459</v>
      </c>
      <c r="B55" s="23" t="s">
        <v>460</v>
      </c>
      <c r="C55" s="24" t="s">
        <v>461</v>
      </c>
      <c r="D55" s="24" t="s">
        <v>80</v>
      </c>
      <c r="E55" s="24" t="s">
        <v>462</v>
      </c>
      <c r="F55" s="22" t="s">
        <v>463</v>
      </c>
      <c r="G55" s="14" t="s">
        <v>464</v>
      </c>
      <c r="H55" s="24"/>
      <c r="I55" s="16"/>
      <c r="J55" s="14"/>
      <c r="K55" s="25" t="s">
        <v>470</v>
      </c>
      <c r="L55" s="22" t="s">
        <v>15</v>
      </c>
      <c r="M55" s="27"/>
      <c r="N55" s="27"/>
      <c r="O55" s="14" t="s">
        <v>468</v>
      </c>
      <c r="P55" s="22" t="s">
        <v>469</v>
      </c>
      <c r="Q55" s="22" t="s">
        <v>467</v>
      </c>
      <c r="R55" s="25" t="s">
        <v>465</v>
      </c>
      <c r="S55" s="25" t="s">
        <v>466</v>
      </c>
      <c r="T55" s="25" t="s">
        <v>43</v>
      </c>
      <c r="U55" s="24" t="s">
        <v>927</v>
      </c>
      <c r="V55" s="24" t="s">
        <v>927</v>
      </c>
      <c r="W55" s="43">
        <v>10</v>
      </c>
      <c r="X55" s="43">
        <v>15</v>
      </c>
      <c r="Y55" s="43">
        <v>8</v>
      </c>
      <c r="Z55" s="43">
        <v>9</v>
      </c>
      <c r="AA55" s="43">
        <v>9</v>
      </c>
      <c r="AB55" s="43">
        <v>9</v>
      </c>
      <c r="AC55" s="43">
        <v>5</v>
      </c>
      <c r="AD55" s="43">
        <v>13</v>
      </c>
      <c r="AE55" s="43">
        <v>0</v>
      </c>
      <c r="AF55" s="43">
        <v>5</v>
      </c>
      <c r="AG55" s="43">
        <v>5</v>
      </c>
      <c r="AH55" s="43">
        <v>2</v>
      </c>
      <c r="AI55" s="16" t="e">
        <f>AK55/#REF!*50+50</f>
        <v>#REF!</v>
      </c>
      <c r="AJ55" s="42">
        <v>0.8</v>
      </c>
      <c r="AK55" s="24">
        <v>33045.824000000001</v>
      </c>
      <c r="AL55" s="16" t="e">
        <f>#REF!*AJ55</f>
        <v>#REF!</v>
      </c>
      <c r="AM55" s="88">
        <v>33050</v>
      </c>
      <c r="AN55" s="1">
        <v>33050</v>
      </c>
    </row>
    <row r="56" spans="1:40" ht="67.5" x14ac:dyDescent="0.2">
      <c r="A56" s="23" t="s">
        <v>459</v>
      </c>
      <c r="B56" s="23" t="s">
        <v>460</v>
      </c>
      <c r="C56" s="24" t="s">
        <v>461</v>
      </c>
      <c r="D56" s="24" t="s">
        <v>80</v>
      </c>
      <c r="E56" s="24" t="s">
        <v>462</v>
      </c>
      <c r="F56" s="22" t="s">
        <v>463</v>
      </c>
      <c r="G56" s="14" t="s">
        <v>464</v>
      </c>
      <c r="H56" s="24" t="s">
        <v>472</v>
      </c>
      <c r="I56" s="16" t="s">
        <v>473</v>
      </c>
      <c r="J56" s="14" t="s">
        <v>474</v>
      </c>
      <c r="K56" s="25" t="s">
        <v>475</v>
      </c>
      <c r="L56" s="22" t="s">
        <v>89</v>
      </c>
      <c r="M56" s="27"/>
      <c r="N56" s="27"/>
      <c r="O56" s="14" t="s">
        <v>468</v>
      </c>
      <c r="P56" s="22" t="s">
        <v>469</v>
      </c>
      <c r="Q56" s="22" t="s">
        <v>467</v>
      </c>
      <c r="R56" s="25" t="s">
        <v>465</v>
      </c>
      <c r="S56" s="25" t="s">
        <v>466</v>
      </c>
      <c r="T56" s="25" t="s">
        <v>43</v>
      </c>
      <c r="U56" s="24" t="s">
        <v>927</v>
      </c>
      <c r="V56" s="24" t="s">
        <v>927</v>
      </c>
      <c r="W56" s="43">
        <v>7</v>
      </c>
      <c r="X56" s="43">
        <v>10</v>
      </c>
      <c r="Y56" s="43">
        <v>3</v>
      </c>
      <c r="Z56" s="43">
        <v>7</v>
      </c>
      <c r="AA56" s="43">
        <v>7</v>
      </c>
      <c r="AB56" s="43">
        <v>6</v>
      </c>
      <c r="AC56" s="43">
        <v>5</v>
      </c>
      <c r="AD56" s="43">
        <v>10</v>
      </c>
      <c r="AE56" s="43">
        <v>0</v>
      </c>
      <c r="AF56" s="43">
        <v>5</v>
      </c>
      <c r="AG56" s="43">
        <v>3</v>
      </c>
      <c r="AH56" s="43">
        <v>2</v>
      </c>
      <c r="AI56" s="16" t="e">
        <f>AK56/#REF!*50+50</f>
        <v>#REF!</v>
      </c>
      <c r="AJ56" s="42">
        <v>0.3</v>
      </c>
      <c r="AK56" s="24">
        <v>3987</v>
      </c>
      <c r="AL56" s="16" t="e">
        <f>#REF!*AJ56</f>
        <v>#REF!</v>
      </c>
      <c r="AM56" s="88">
        <v>4000</v>
      </c>
      <c r="AN56" s="1">
        <v>4500</v>
      </c>
    </row>
    <row r="57" spans="1:40" ht="33.75" x14ac:dyDescent="0.2">
      <c r="A57" s="23" t="s">
        <v>459</v>
      </c>
      <c r="B57" s="23" t="s">
        <v>460</v>
      </c>
      <c r="C57" s="24" t="s">
        <v>461</v>
      </c>
      <c r="D57" s="24" t="s">
        <v>80</v>
      </c>
      <c r="E57" s="24" t="s">
        <v>462</v>
      </c>
      <c r="F57" s="22" t="s">
        <v>463</v>
      </c>
      <c r="G57" s="14" t="s">
        <v>464</v>
      </c>
      <c r="H57" s="24" t="s">
        <v>477</v>
      </c>
      <c r="I57" s="16" t="s">
        <v>478</v>
      </c>
      <c r="J57" s="14" t="s">
        <v>479</v>
      </c>
      <c r="K57" s="25" t="s">
        <v>476</v>
      </c>
      <c r="L57" s="22" t="s">
        <v>193</v>
      </c>
      <c r="M57" s="27"/>
      <c r="N57" s="27"/>
      <c r="O57" s="14" t="s">
        <v>468</v>
      </c>
      <c r="P57" s="22" t="s">
        <v>469</v>
      </c>
      <c r="Q57" s="22" t="s">
        <v>467</v>
      </c>
      <c r="R57" s="25" t="s">
        <v>465</v>
      </c>
      <c r="S57" s="25" t="s">
        <v>466</v>
      </c>
      <c r="T57" s="25" t="s">
        <v>43</v>
      </c>
      <c r="U57" s="24" t="s">
        <v>927</v>
      </c>
      <c r="V57" s="24" t="s">
        <v>927</v>
      </c>
      <c r="W57" s="43">
        <v>7</v>
      </c>
      <c r="X57" s="43">
        <v>10</v>
      </c>
      <c r="Y57" s="43">
        <v>3</v>
      </c>
      <c r="Z57" s="43">
        <v>5</v>
      </c>
      <c r="AA57" s="43">
        <v>5</v>
      </c>
      <c r="AB57" s="43">
        <v>5</v>
      </c>
      <c r="AC57" s="43">
        <v>5</v>
      </c>
      <c r="AD57" s="43">
        <v>8</v>
      </c>
      <c r="AE57" s="43">
        <v>0</v>
      </c>
      <c r="AF57" s="43">
        <v>5</v>
      </c>
      <c r="AG57" s="43">
        <v>5</v>
      </c>
      <c r="AH57" s="43">
        <v>2</v>
      </c>
      <c r="AI57" s="16" t="e">
        <f>AK57/#REF!*50+50</f>
        <v>#REF!</v>
      </c>
      <c r="AJ57" s="42">
        <v>0.2</v>
      </c>
      <c r="AK57" s="24">
        <v>1790</v>
      </c>
      <c r="AL57" s="16">
        <v>1790</v>
      </c>
      <c r="AM57" s="88">
        <v>1800</v>
      </c>
      <c r="AN57" s="73">
        <v>1800</v>
      </c>
    </row>
    <row r="58" spans="1:40" ht="33.75" x14ac:dyDescent="0.2">
      <c r="A58" s="23" t="s">
        <v>480</v>
      </c>
      <c r="B58" s="23"/>
      <c r="C58" s="24" t="s">
        <v>263</v>
      </c>
      <c r="D58" s="24" t="s">
        <v>80</v>
      </c>
      <c r="E58" s="24" t="s">
        <v>481</v>
      </c>
      <c r="F58" s="22" t="s">
        <v>482</v>
      </c>
      <c r="G58" s="14" t="s">
        <v>483</v>
      </c>
      <c r="H58" s="24"/>
      <c r="I58" s="16"/>
      <c r="J58" s="14"/>
      <c r="K58" s="25" t="s">
        <v>470</v>
      </c>
      <c r="L58" s="22" t="s">
        <v>15</v>
      </c>
      <c r="M58" s="27"/>
      <c r="N58" s="27"/>
      <c r="O58" s="14"/>
      <c r="P58" s="22"/>
      <c r="Q58" s="22" t="s">
        <v>485</v>
      </c>
      <c r="R58" s="25" t="s">
        <v>98</v>
      </c>
      <c r="S58" s="25" t="s">
        <v>484</v>
      </c>
      <c r="T58" s="25" t="s">
        <v>99</v>
      </c>
      <c r="U58" s="24" t="s">
        <v>927</v>
      </c>
      <c r="V58" s="24" t="s">
        <v>927</v>
      </c>
      <c r="W58" s="43">
        <v>10</v>
      </c>
      <c r="X58" s="43">
        <v>10</v>
      </c>
      <c r="Y58" s="43">
        <v>8</v>
      </c>
      <c r="Z58" s="43">
        <v>8</v>
      </c>
      <c r="AA58" s="43">
        <v>7</v>
      </c>
      <c r="AB58" s="43">
        <v>7</v>
      </c>
      <c r="AC58" s="43">
        <v>5</v>
      </c>
      <c r="AD58" s="43">
        <v>12</v>
      </c>
      <c r="AE58" s="43">
        <v>0</v>
      </c>
      <c r="AF58" s="43">
        <v>5</v>
      </c>
      <c r="AG58" s="43">
        <v>5</v>
      </c>
      <c r="AH58" s="43">
        <v>2</v>
      </c>
      <c r="AI58" s="16" t="e">
        <f>AK58/#REF!*50+50</f>
        <v>#REF!</v>
      </c>
      <c r="AJ58" s="42">
        <v>0.57999999999999996</v>
      </c>
      <c r="AK58" s="24">
        <v>2030</v>
      </c>
      <c r="AL58" s="16" t="e">
        <f>#REF!*AJ58</f>
        <v>#REF!</v>
      </c>
      <c r="AM58" s="88">
        <v>2050</v>
      </c>
      <c r="AN58" s="1">
        <v>2050</v>
      </c>
    </row>
    <row r="59" spans="1:40" ht="45" x14ac:dyDescent="0.2">
      <c r="A59" s="23" t="s">
        <v>480</v>
      </c>
      <c r="B59" s="23"/>
      <c r="C59" s="24" t="s">
        <v>263</v>
      </c>
      <c r="D59" s="24" t="s">
        <v>80</v>
      </c>
      <c r="E59" s="24" t="s">
        <v>481</v>
      </c>
      <c r="F59" s="22" t="s">
        <v>482</v>
      </c>
      <c r="G59" s="14" t="s">
        <v>483</v>
      </c>
      <c r="H59" s="24" t="s">
        <v>486</v>
      </c>
      <c r="I59" s="16" t="s">
        <v>487</v>
      </c>
      <c r="J59" s="14" t="s">
        <v>488</v>
      </c>
      <c r="K59" s="25" t="s">
        <v>489</v>
      </c>
      <c r="L59" s="22" t="s">
        <v>54</v>
      </c>
      <c r="M59" s="27"/>
      <c r="N59" s="27"/>
      <c r="O59" s="14"/>
      <c r="P59" s="22"/>
      <c r="Q59" s="22" t="s">
        <v>485</v>
      </c>
      <c r="R59" s="25" t="s">
        <v>98</v>
      </c>
      <c r="S59" s="25" t="s">
        <v>484</v>
      </c>
      <c r="T59" s="25" t="s">
        <v>99</v>
      </c>
      <c r="U59" s="24" t="s">
        <v>927</v>
      </c>
      <c r="V59" s="24" t="s">
        <v>927</v>
      </c>
      <c r="W59" s="43">
        <v>7</v>
      </c>
      <c r="X59" s="43">
        <v>10</v>
      </c>
      <c r="Y59" s="43">
        <v>8</v>
      </c>
      <c r="Z59" s="43">
        <v>4</v>
      </c>
      <c r="AA59" s="43">
        <v>4</v>
      </c>
      <c r="AB59" s="43">
        <v>4</v>
      </c>
      <c r="AC59" s="43">
        <v>4</v>
      </c>
      <c r="AD59" s="43">
        <v>7</v>
      </c>
      <c r="AE59" s="43">
        <v>0</v>
      </c>
      <c r="AF59" s="43">
        <v>5</v>
      </c>
      <c r="AG59" s="43">
        <v>5</v>
      </c>
      <c r="AH59" s="43">
        <v>0</v>
      </c>
      <c r="AI59" s="16" t="e">
        <f>AK59/#REF!*50+50</f>
        <v>#REF!</v>
      </c>
      <c r="AJ59" s="42">
        <v>0.16</v>
      </c>
      <c r="AK59" s="24">
        <v>980.66399999999999</v>
      </c>
      <c r="AL59" s="16" t="e">
        <f>#REF!*AJ59</f>
        <v>#REF!</v>
      </c>
      <c r="AM59" s="88">
        <v>1000</v>
      </c>
      <c r="AN59" s="1">
        <v>1000</v>
      </c>
    </row>
    <row r="60" spans="1:40" ht="33.75" x14ac:dyDescent="0.2">
      <c r="A60" s="34" t="s">
        <v>491</v>
      </c>
      <c r="B60" s="23"/>
      <c r="C60" s="24" t="s">
        <v>492</v>
      </c>
      <c r="D60" s="24" t="s">
        <v>147</v>
      </c>
      <c r="E60" s="24" t="s">
        <v>493</v>
      </c>
      <c r="F60" s="22" t="s">
        <v>494</v>
      </c>
      <c r="G60" s="14" t="s">
        <v>495</v>
      </c>
      <c r="H60" s="24"/>
      <c r="I60" s="16"/>
      <c r="J60" s="14"/>
      <c r="K60" s="25" t="s">
        <v>931</v>
      </c>
      <c r="L60" s="22" t="s">
        <v>15</v>
      </c>
      <c r="M60" s="27"/>
      <c r="N60" s="27"/>
      <c r="O60" s="14" t="s">
        <v>495</v>
      </c>
      <c r="P60" s="22" t="s">
        <v>498</v>
      </c>
      <c r="Q60" s="22" t="s">
        <v>496</v>
      </c>
      <c r="R60" s="25" t="s">
        <v>51</v>
      </c>
      <c r="S60" s="25" t="s">
        <v>497</v>
      </c>
      <c r="T60" s="25" t="s">
        <v>43</v>
      </c>
      <c r="U60" s="24" t="s">
        <v>927</v>
      </c>
      <c r="V60" s="24" t="s">
        <v>927</v>
      </c>
      <c r="W60" s="43">
        <v>10</v>
      </c>
      <c r="X60" s="43">
        <v>15</v>
      </c>
      <c r="Y60" s="43">
        <v>8</v>
      </c>
      <c r="Z60" s="43">
        <v>6</v>
      </c>
      <c r="AA60" s="43">
        <v>5</v>
      </c>
      <c r="AB60" s="43">
        <v>5</v>
      </c>
      <c r="AC60" s="43">
        <v>5</v>
      </c>
      <c r="AD60" s="43">
        <v>9</v>
      </c>
      <c r="AE60" s="43">
        <v>0</v>
      </c>
      <c r="AF60" s="43">
        <v>5</v>
      </c>
      <c r="AG60" s="43">
        <v>5</v>
      </c>
      <c r="AH60" s="43">
        <v>2</v>
      </c>
      <c r="AI60" s="16" t="e">
        <f>AK60/#REF!*50+50</f>
        <v>#REF!</v>
      </c>
      <c r="AJ60" s="42">
        <v>0.5</v>
      </c>
      <c r="AK60" s="24">
        <v>7500</v>
      </c>
      <c r="AL60" s="16" t="e">
        <f>#REF!*AJ60</f>
        <v>#REF!</v>
      </c>
      <c r="AM60" s="88">
        <v>7500</v>
      </c>
      <c r="AN60" s="1">
        <v>7500</v>
      </c>
    </row>
    <row r="61" spans="1:40" ht="33.75" x14ac:dyDescent="0.2">
      <c r="A61" s="23" t="s">
        <v>491</v>
      </c>
      <c r="B61" s="23"/>
      <c r="C61" s="24" t="s">
        <v>492</v>
      </c>
      <c r="D61" s="24" t="s">
        <v>147</v>
      </c>
      <c r="E61" s="24" t="s">
        <v>493</v>
      </c>
      <c r="F61" s="22" t="s">
        <v>494</v>
      </c>
      <c r="G61" s="14" t="s">
        <v>495</v>
      </c>
      <c r="H61" s="24" t="s">
        <v>500</v>
      </c>
      <c r="I61" s="16" t="s">
        <v>498</v>
      </c>
      <c r="J61" s="14" t="s">
        <v>495</v>
      </c>
      <c r="K61" s="25" t="s">
        <v>499</v>
      </c>
      <c r="L61" s="22" t="s">
        <v>54</v>
      </c>
      <c r="M61" s="27"/>
      <c r="N61" s="27"/>
      <c r="O61" s="14" t="s">
        <v>495</v>
      </c>
      <c r="P61" s="22" t="s">
        <v>498</v>
      </c>
      <c r="Q61" s="22" t="s">
        <v>496</v>
      </c>
      <c r="R61" s="25" t="s">
        <v>51</v>
      </c>
      <c r="S61" s="25" t="s">
        <v>497</v>
      </c>
      <c r="T61" s="25" t="s">
        <v>43</v>
      </c>
      <c r="U61" s="24" t="s">
        <v>927</v>
      </c>
      <c r="V61" s="24" t="s">
        <v>927</v>
      </c>
      <c r="W61" s="43">
        <v>7</v>
      </c>
      <c r="X61" s="43">
        <v>10</v>
      </c>
      <c r="Y61" s="43">
        <v>8</v>
      </c>
      <c r="Z61" s="43">
        <v>6</v>
      </c>
      <c r="AA61" s="43">
        <v>6</v>
      </c>
      <c r="AB61" s="43">
        <v>5</v>
      </c>
      <c r="AC61" s="43">
        <v>5</v>
      </c>
      <c r="AD61" s="43">
        <v>8</v>
      </c>
      <c r="AE61" s="43">
        <v>0</v>
      </c>
      <c r="AF61" s="43">
        <v>5</v>
      </c>
      <c r="AG61" s="43">
        <v>5</v>
      </c>
      <c r="AH61" s="43">
        <v>2</v>
      </c>
      <c r="AI61" s="16" t="e">
        <f>AK61/#REF!*50+50</f>
        <v>#REF!</v>
      </c>
      <c r="AJ61" s="42">
        <v>0.34</v>
      </c>
      <c r="AK61" s="24">
        <v>969</v>
      </c>
      <c r="AL61" s="16" t="e">
        <f>#REF!*AJ61</f>
        <v>#REF!</v>
      </c>
      <c r="AM61" s="88">
        <v>950</v>
      </c>
      <c r="AN61" s="1">
        <v>950</v>
      </c>
    </row>
    <row r="62" spans="1:40" ht="33.75" x14ac:dyDescent="0.2">
      <c r="A62" s="23" t="s">
        <v>491</v>
      </c>
      <c r="B62" s="23"/>
      <c r="C62" s="24" t="s">
        <v>492</v>
      </c>
      <c r="D62" s="24" t="s">
        <v>147</v>
      </c>
      <c r="E62" s="24" t="s">
        <v>493</v>
      </c>
      <c r="F62" s="22" t="s">
        <v>494</v>
      </c>
      <c r="G62" s="14" t="s">
        <v>495</v>
      </c>
      <c r="H62" s="24" t="s">
        <v>500</v>
      </c>
      <c r="I62" s="16" t="s">
        <v>498</v>
      </c>
      <c r="J62" s="14" t="s">
        <v>495</v>
      </c>
      <c r="K62" s="25" t="s">
        <v>501</v>
      </c>
      <c r="L62" s="22"/>
      <c r="M62" s="27"/>
      <c r="N62" s="27"/>
      <c r="O62" s="14" t="s">
        <v>495</v>
      </c>
      <c r="P62" s="22" t="s">
        <v>498</v>
      </c>
      <c r="Q62" s="22" t="s">
        <v>496</v>
      </c>
      <c r="R62" s="25" t="s">
        <v>51</v>
      </c>
      <c r="S62" s="25" t="s">
        <v>497</v>
      </c>
      <c r="T62" s="25" t="s">
        <v>43</v>
      </c>
      <c r="U62" s="24" t="s">
        <v>927</v>
      </c>
      <c r="V62" s="24" t="s">
        <v>927</v>
      </c>
      <c r="W62" s="43">
        <v>7</v>
      </c>
      <c r="X62" s="43">
        <v>10</v>
      </c>
      <c r="Y62" s="43">
        <v>8</v>
      </c>
      <c r="Z62" s="43">
        <v>6</v>
      </c>
      <c r="AA62" s="43">
        <v>5</v>
      </c>
      <c r="AB62" s="43">
        <v>5</v>
      </c>
      <c r="AC62" s="43">
        <v>5</v>
      </c>
      <c r="AD62" s="43">
        <v>8</v>
      </c>
      <c r="AE62" s="43">
        <v>0</v>
      </c>
      <c r="AF62" s="43">
        <v>5</v>
      </c>
      <c r="AG62" s="43">
        <v>3</v>
      </c>
      <c r="AH62" s="43">
        <v>2</v>
      </c>
      <c r="AI62" s="16" t="e">
        <f>AK62/#REF!*50+50</f>
        <v>#REF!</v>
      </c>
      <c r="AJ62" s="42">
        <v>0.28000000000000003</v>
      </c>
      <c r="AK62" s="24">
        <v>980</v>
      </c>
      <c r="AL62" s="16" t="e">
        <f>#REF!*AJ62</f>
        <v>#REF!</v>
      </c>
      <c r="AM62" s="88">
        <v>1000</v>
      </c>
      <c r="AN62" s="1">
        <v>1000</v>
      </c>
    </row>
    <row r="63" spans="1:40" s="56" customFormat="1" ht="56.25" x14ac:dyDescent="0.2">
      <c r="A63" s="68" t="s">
        <v>502</v>
      </c>
      <c r="B63" s="68" t="s">
        <v>503</v>
      </c>
      <c r="C63" s="27" t="s">
        <v>504</v>
      </c>
      <c r="D63" s="27" t="s">
        <v>505</v>
      </c>
      <c r="E63" s="27" t="s">
        <v>506</v>
      </c>
      <c r="F63" s="28" t="s">
        <v>508</v>
      </c>
      <c r="G63" s="69" t="s">
        <v>507</v>
      </c>
      <c r="H63" s="27"/>
      <c r="I63" s="26"/>
      <c r="J63" s="69"/>
      <c r="K63" s="53" t="s">
        <v>471</v>
      </c>
      <c r="L63" s="28" t="s">
        <v>15</v>
      </c>
      <c r="M63" s="27"/>
      <c r="N63" s="27"/>
      <c r="O63" s="69" t="s">
        <v>512</v>
      </c>
      <c r="P63" s="28" t="s">
        <v>513</v>
      </c>
      <c r="Q63" s="28"/>
      <c r="R63" s="53" t="s">
        <v>509</v>
      </c>
      <c r="S63" s="53" t="s">
        <v>510</v>
      </c>
      <c r="T63" s="53" t="s">
        <v>511</v>
      </c>
      <c r="U63" s="27" t="s">
        <v>927</v>
      </c>
      <c r="V63" s="27" t="s">
        <v>927</v>
      </c>
      <c r="W63" s="55">
        <v>10</v>
      </c>
      <c r="X63" s="55">
        <v>15</v>
      </c>
      <c r="Y63" s="55">
        <v>8</v>
      </c>
      <c r="Z63" s="55">
        <v>8</v>
      </c>
      <c r="AA63" s="55">
        <v>7</v>
      </c>
      <c r="AB63" s="55">
        <v>7</v>
      </c>
      <c r="AC63" s="55">
        <v>5</v>
      </c>
      <c r="AD63" s="55">
        <v>9</v>
      </c>
      <c r="AE63" s="55">
        <v>2</v>
      </c>
      <c r="AF63" s="55">
        <v>5</v>
      </c>
      <c r="AG63" s="55">
        <v>5</v>
      </c>
      <c r="AH63" s="55">
        <v>0</v>
      </c>
      <c r="AI63" s="26" t="e">
        <f>AK63/#REF!*50+50</f>
        <v>#REF!</v>
      </c>
      <c r="AJ63" s="51">
        <v>0.62</v>
      </c>
      <c r="AK63" s="27">
        <v>8630.4743999999992</v>
      </c>
      <c r="AL63" s="26" t="e">
        <f>#REF!*AJ63</f>
        <v>#REF!</v>
      </c>
      <c r="AM63" s="88">
        <v>8650</v>
      </c>
    </row>
    <row r="64" spans="1:40" s="56" customFormat="1" ht="56.25" x14ac:dyDescent="0.2">
      <c r="A64" s="68" t="s">
        <v>502</v>
      </c>
      <c r="B64" s="68" t="s">
        <v>503</v>
      </c>
      <c r="C64" s="27" t="s">
        <v>504</v>
      </c>
      <c r="D64" s="27" t="s">
        <v>505</v>
      </c>
      <c r="E64" s="27" t="s">
        <v>506</v>
      </c>
      <c r="F64" s="28" t="s">
        <v>508</v>
      </c>
      <c r="G64" s="69" t="s">
        <v>507</v>
      </c>
      <c r="H64" s="27" t="s">
        <v>506</v>
      </c>
      <c r="I64" s="26" t="s">
        <v>513</v>
      </c>
      <c r="J64" s="69" t="s">
        <v>507</v>
      </c>
      <c r="K64" s="53" t="s">
        <v>514</v>
      </c>
      <c r="L64" s="28" t="s">
        <v>104</v>
      </c>
      <c r="M64" s="27"/>
      <c r="N64" s="27"/>
      <c r="O64" s="69" t="s">
        <v>512</v>
      </c>
      <c r="P64" s="28" t="s">
        <v>513</v>
      </c>
      <c r="Q64" s="28"/>
      <c r="R64" s="53" t="s">
        <v>509</v>
      </c>
      <c r="S64" s="53" t="s">
        <v>510</v>
      </c>
      <c r="T64" s="53" t="s">
        <v>511</v>
      </c>
      <c r="U64" s="27" t="s">
        <v>927</v>
      </c>
      <c r="V64" s="27" t="s">
        <v>927</v>
      </c>
      <c r="W64" s="55">
        <v>7</v>
      </c>
      <c r="X64" s="55">
        <v>10</v>
      </c>
      <c r="Y64" s="55">
        <v>8</v>
      </c>
      <c r="Z64" s="55">
        <v>5</v>
      </c>
      <c r="AA64" s="55">
        <v>5</v>
      </c>
      <c r="AB64" s="55">
        <v>4</v>
      </c>
      <c r="AC64" s="55">
        <v>4</v>
      </c>
      <c r="AD64" s="55">
        <v>4</v>
      </c>
      <c r="AE64" s="55">
        <v>0</v>
      </c>
      <c r="AF64" s="55">
        <v>5</v>
      </c>
      <c r="AG64" s="55">
        <v>5</v>
      </c>
      <c r="AH64" s="55">
        <v>2</v>
      </c>
      <c r="AI64" s="26" t="e">
        <f>AK64/#REF!*50+50</f>
        <v>#REF!</v>
      </c>
      <c r="AJ64" s="51">
        <v>0.18</v>
      </c>
      <c r="AK64" s="27">
        <v>523.48320000000001</v>
      </c>
      <c r="AL64" s="26" t="e">
        <f>#REF!*AJ64</f>
        <v>#REF!</v>
      </c>
      <c r="AM64" s="88">
        <v>500</v>
      </c>
    </row>
    <row r="65" spans="1:40" ht="33.75" x14ac:dyDescent="0.2">
      <c r="A65" s="34" t="s">
        <v>515</v>
      </c>
      <c r="B65" s="34"/>
      <c r="C65" s="24" t="s">
        <v>932</v>
      </c>
      <c r="D65" s="24" t="s">
        <v>516</v>
      </c>
      <c r="E65" s="23" t="s">
        <v>517</v>
      </c>
      <c r="F65" s="22" t="s">
        <v>523</v>
      </c>
      <c r="G65" s="14" t="s">
        <v>518</v>
      </c>
      <c r="H65" s="24"/>
      <c r="I65" s="16"/>
      <c r="J65" s="14"/>
      <c r="K65" s="25" t="s">
        <v>471</v>
      </c>
      <c r="L65" s="22" t="s">
        <v>15</v>
      </c>
      <c r="M65" s="27"/>
      <c r="N65" s="27"/>
      <c r="O65" s="61" t="s">
        <v>933</v>
      </c>
      <c r="P65" s="22" t="s">
        <v>523</v>
      </c>
      <c r="Q65" s="22" t="s">
        <v>522</v>
      </c>
      <c r="R65" s="25" t="s">
        <v>519</v>
      </c>
      <c r="S65" s="25" t="s">
        <v>520</v>
      </c>
      <c r="T65" s="25" t="s">
        <v>521</v>
      </c>
      <c r="U65" s="24" t="s">
        <v>927</v>
      </c>
      <c r="V65" s="24" t="s">
        <v>927</v>
      </c>
      <c r="W65" s="43">
        <v>7</v>
      </c>
      <c r="X65" s="43">
        <v>10</v>
      </c>
      <c r="Y65" s="43">
        <v>3</v>
      </c>
      <c r="Z65" s="43">
        <v>4</v>
      </c>
      <c r="AA65" s="43">
        <v>4</v>
      </c>
      <c r="AB65" s="43">
        <v>4</v>
      </c>
      <c r="AC65" s="43">
        <v>4</v>
      </c>
      <c r="AD65" s="43">
        <v>4</v>
      </c>
      <c r="AE65" s="43">
        <v>2</v>
      </c>
      <c r="AF65" s="43">
        <v>0</v>
      </c>
      <c r="AG65" s="43">
        <v>3</v>
      </c>
      <c r="AH65" s="43">
        <v>2</v>
      </c>
      <c r="AI65" s="16" t="e">
        <f>AK65/#REF!*50+50</f>
        <v>#REF!</v>
      </c>
      <c r="AJ65" s="42">
        <v>0</v>
      </c>
      <c r="AK65" s="24">
        <v>0</v>
      </c>
      <c r="AL65" s="16" t="e">
        <f>#REF!*AJ65</f>
        <v>#REF!</v>
      </c>
      <c r="AM65" s="88">
        <v>0</v>
      </c>
    </row>
    <row r="66" spans="1:40" ht="56.25" x14ac:dyDescent="0.2">
      <c r="A66" s="23" t="s">
        <v>515</v>
      </c>
      <c r="B66" s="23"/>
      <c r="C66" s="24" t="s">
        <v>932</v>
      </c>
      <c r="D66" s="24" t="s">
        <v>516</v>
      </c>
      <c r="E66" s="23" t="s">
        <v>517</v>
      </c>
      <c r="F66" s="22" t="s">
        <v>523</v>
      </c>
      <c r="G66" s="14" t="s">
        <v>518</v>
      </c>
      <c r="H66" s="24" t="s">
        <v>524</v>
      </c>
      <c r="I66" s="16" t="s">
        <v>525</v>
      </c>
      <c r="J66" s="14" t="s">
        <v>526</v>
      </c>
      <c r="K66" s="25" t="s">
        <v>527</v>
      </c>
      <c r="L66" s="22" t="s">
        <v>77</v>
      </c>
      <c r="M66" s="27"/>
      <c r="N66" s="27"/>
      <c r="O66" s="61" t="s">
        <v>933</v>
      </c>
      <c r="P66" s="22" t="s">
        <v>523</v>
      </c>
      <c r="Q66" s="22" t="s">
        <v>522</v>
      </c>
      <c r="R66" s="25" t="s">
        <v>519</v>
      </c>
      <c r="S66" s="25" t="s">
        <v>520</v>
      </c>
      <c r="T66" s="25" t="s">
        <v>521</v>
      </c>
      <c r="U66" s="24" t="s">
        <v>927</v>
      </c>
      <c r="V66" s="24" t="s">
        <v>927</v>
      </c>
      <c r="W66" s="43">
        <v>7</v>
      </c>
      <c r="X66" s="43">
        <v>10</v>
      </c>
      <c r="Y66" s="43">
        <v>8</v>
      </c>
      <c r="Z66" s="43">
        <v>5</v>
      </c>
      <c r="AA66" s="43">
        <v>5</v>
      </c>
      <c r="AB66" s="43">
        <v>5</v>
      </c>
      <c r="AC66" s="43">
        <v>4</v>
      </c>
      <c r="AD66" s="43">
        <v>7</v>
      </c>
      <c r="AE66" s="43">
        <v>0</v>
      </c>
      <c r="AF66" s="43">
        <v>0</v>
      </c>
      <c r="AG66" s="43">
        <v>3</v>
      </c>
      <c r="AH66" s="43">
        <v>2</v>
      </c>
      <c r="AI66" s="16" t="e">
        <f>AK66/#REF!*50+50</f>
        <v>#REF!</v>
      </c>
      <c r="AJ66" s="42">
        <v>0.12</v>
      </c>
      <c r="AK66" s="24">
        <v>552</v>
      </c>
      <c r="AL66" s="16" t="e">
        <f>#REF!*AJ66</f>
        <v>#REF!</v>
      </c>
      <c r="AM66" s="88">
        <v>550</v>
      </c>
      <c r="AN66" s="1">
        <v>550</v>
      </c>
    </row>
    <row r="67" spans="1:40" ht="90" x14ac:dyDescent="0.2">
      <c r="A67" s="23" t="s">
        <v>515</v>
      </c>
      <c r="B67" s="23"/>
      <c r="C67" s="24" t="s">
        <v>932</v>
      </c>
      <c r="D67" s="24" t="s">
        <v>516</v>
      </c>
      <c r="E67" s="23" t="s">
        <v>517</v>
      </c>
      <c r="F67" s="22" t="s">
        <v>523</v>
      </c>
      <c r="G67" s="14" t="s">
        <v>518</v>
      </c>
      <c r="H67" s="24" t="s">
        <v>524</v>
      </c>
      <c r="I67" s="16" t="s">
        <v>525</v>
      </c>
      <c r="J67" s="14" t="s">
        <v>526</v>
      </c>
      <c r="K67" s="25" t="s">
        <v>528</v>
      </c>
      <c r="L67" s="22" t="s">
        <v>155</v>
      </c>
      <c r="M67" s="27"/>
      <c r="N67" s="27"/>
      <c r="O67" s="61" t="s">
        <v>933</v>
      </c>
      <c r="P67" s="22" t="s">
        <v>523</v>
      </c>
      <c r="Q67" s="22" t="s">
        <v>522</v>
      </c>
      <c r="R67" s="25" t="s">
        <v>519</v>
      </c>
      <c r="S67" s="25" t="s">
        <v>520</v>
      </c>
      <c r="T67" s="25" t="s">
        <v>521</v>
      </c>
      <c r="U67" s="24" t="s">
        <v>927</v>
      </c>
      <c r="V67" s="24" t="s">
        <v>927</v>
      </c>
      <c r="W67" s="43">
        <v>7</v>
      </c>
      <c r="X67" s="43">
        <v>10</v>
      </c>
      <c r="Y67" s="43">
        <v>8</v>
      </c>
      <c r="Z67" s="43">
        <v>7</v>
      </c>
      <c r="AA67" s="43">
        <v>7</v>
      </c>
      <c r="AB67" s="43">
        <v>7</v>
      </c>
      <c r="AC67" s="43">
        <v>5</v>
      </c>
      <c r="AD67" s="43">
        <v>12</v>
      </c>
      <c r="AE67" s="43">
        <v>0</v>
      </c>
      <c r="AF67" s="43">
        <v>5</v>
      </c>
      <c r="AG67" s="43">
        <v>3</v>
      </c>
      <c r="AH67" s="43">
        <v>2</v>
      </c>
      <c r="AI67" s="16" t="e">
        <f>AK67/#REF!*50+50</f>
        <v>#REF!</v>
      </c>
      <c r="AJ67" s="42">
        <v>0.46</v>
      </c>
      <c r="AK67" s="24">
        <v>1012</v>
      </c>
      <c r="AL67" s="16" t="e">
        <f>#REF!*AJ67</f>
        <v>#REF!</v>
      </c>
      <c r="AM67" s="88">
        <v>1000</v>
      </c>
      <c r="AN67" s="1">
        <v>1000</v>
      </c>
    </row>
    <row r="68" spans="1:40" ht="33.75" x14ac:dyDescent="0.2">
      <c r="A68" s="23" t="s">
        <v>529</v>
      </c>
      <c r="B68" s="23" t="s">
        <v>530</v>
      </c>
      <c r="C68" s="24" t="s">
        <v>531</v>
      </c>
      <c r="D68" s="24" t="s">
        <v>532</v>
      </c>
      <c r="E68" s="23" t="s">
        <v>533</v>
      </c>
      <c r="F68" s="22" t="s">
        <v>534</v>
      </c>
      <c r="G68" s="14" t="s">
        <v>535</v>
      </c>
      <c r="H68" s="23" t="s">
        <v>533</v>
      </c>
      <c r="I68" s="16" t="s">
        <v>534</v>
      </c>
      <c r="J68" s="14" t="s">
        <v>535</v>
      </c>
      <c r="K68" s="25" t="s">
        <v>539</v>
      </c>
      <c r="L68" s="22" t="s">
        <v>54</v>
      </c>
      <c r="M68" s="27"/>
      <c r="N68" s="27"/>
      <c r="O68" s="14" t="s">
        <v>535</v>
      </c>
      <c r="P68" s="22" t="s">
        <v>534</v>
      </c>
      <c r="Q68" s="22" t="s">
        <v>538</v>
      </c>
      <c r="R68" s="25" t="s">
        <v>536</v>
      </c>
      <c r="S68" s="25" t="s">
        <v>537</v>
      </c>
      <c r="T68" s="25" t="s">
        <v>87</v>
      </c>
      <c r="U68" s="24" t="s">
        <v>927</v>
      </c>
      <c r="V68" s="24" t="s">
        <v>927</v>
      </c>
      <c r="W68" s="43">
        <v>10</v>
      </c>
      <c r="X68" s="43">
        <v>15</v>
      </c>
      <c r="Y68" s="43">
        <v>8</v>
      </c>
      <c r="Z68" s="43">
        <v>9</v>
      </c>
      <c r="AA68" s="43">
        <v>9</v>
      </c>
      <c r="AB68" s="43">
        <v>9</v>
      </c>
      <c r="AC68" s="43">
        <v>5</v>
      </c>
      <c r="AD68" s="43">
        <v>10</v>
      </c>
      <c r="AE68" s="43">
        <v>0</v>
      </c>
      <c r="AF68" s="43">
        <v>5</v>
      </c>
      <c r="AG68" s="43">
        <v>5</v>
      </c>
      <c r="AH68" s="43">
        <v>2</v>
      </c>
      <c r="AI68" s="16" t="e">
        <f>AK68/#REF!*50+50</f>
        <v>#REF!</v>
      </c>
      <c r="AJ68" s="42">
        <v>0.74</v>
      </c>
      <c r="AK68" s="24">
        <v>1332</v>
      </c>
      <c r="AL68" s="16" t="e">
        <f>#REF!*AJ68</f>
        <v>#REF!</v>
      </c>
      <c r="AM68" s="88">
        <v>1350</v>
      </c>
      <c r="AN68" s="1">
        <v>1350</v>
      </c>
    </row>
    <row r="69" spans="1:40" s="56" customFormat="1" ht="33.75" x14ac:dyDescent="0.2">
      <c r="A69" s="68" t="s">
        <v>529</v>
      </c>
      <c r="B69" s="68" t="s">
        <v>530</v>
      </c>
      <c r="C69" s="27" t="s">
        <v>531</v>
      </c>
      <c r="D69" s="27" t="s">
        <v>532</v>
      </c>
      <c r="E69" s="68" t="s">
        <v>533</v>
      </c>
      <c r="F69" s="28" t="s">
        <v>534</v>
      </c>
      <c r="G69" s="69" t="s">
        <v>535</v>
      </c>
      <c r="H69" s="68" t="s">
        <v>533</v>
      </c>
      <c r="I69" s="26" t="s">
        <v>534</v>
      </c>
      <c r="J69" s="69" t="s">
        <v>535</v>
      </c>
      <c r="K69" s="53" t="s">
        <v>540</v>
      </c>
      <c r="L69" s="28" t="s">
        <v>155</v>
      </c>
      <c r="M69" s="27"/>
      <c r="N69" s="27"/>
      <c r="O69" s="69" t="s">
        <v>535</v>
      </c>
      <c r="P69" s="28" t="s">
        <v>534</v>
      </c>
      <c r="Q69" s="28" t="s">
        <v>538</v>
      </c>
      <c r="R69" s="53" t="s">
        <v>536</v>
      </c>
      <c r="S69" s="53" t="s">
        <v>537</v>
      </c>
      <c r="T69" s="53" t="s">
        <v>87</v>
      </c>
      <c r="U69" s="27" t="s">
        <v>927</v>
      </c>
      <c r="V69" s="27" t="s">
        <v>927</v>
      </c>
      <c r="W69" s="55">
        <v>10</v>
      </c>
      <c r="X69" s="55">
        <v>10</v>
      </c>
      <c r="Y69" s="55">
        <v>8</v>
      </c>
      <c r="Z69" s="55">
        <v>8</v>
      </c>
      <c r="AA69" s="55">
        <v>8</v>
      </c>
      <c r="AB69" s="55">
        <v>8</v>
      </c>
      <c r="AC69" s="55">
        <v>5</v>
      </c>
      <c r="AD69" s="55">
        <v>14</v>
      </c>
      <c r="AE69" s="55">
        <v>0</v>
      </c>
      <c r="AF69" s="55">
        <v>5</v>
      </c>
      <c r="AG69" s="55">
        <v>5</v>
      </c>
      <c r="AH69" s="55">
        <v>0</v>
      </c>
      <c r="AI69" s="26" t="e">
        <f>AK69/#REF!*50+50</f>
        <v>#REF!</v>
      </c>
      <c r="AJ69" s="51">
        <v>0.62</v>
      </c>
      <c r="AK69" s="27">
        <v>1178</v>
      </c>
      <c r="AL69" s="26" t="e">
        <f>#REF!*AJ69</f>
        <v>#REF!</v>
      </c>
      <c r="AM69" s="88">
        <v>1200</v>
      </c>
      <c r="AN69" s="56">
        <v>1200</v>
      </c>
    </row>
    <row r="70" spans="1:40" ht="67.5" x14ac:dyDescent="0.2">
      <c r="A70" s="23" t="s">
        <v>529</v>
      </c>
      <c r="B70" s="23" t="s">
        <v>530</v>
      </c>
      <c r="C70" s="24" t="s">
        <v>531</v>
      </c>
      <c r="D70" s="24" t="s">
        <v>532</v>
      </c>
      <c r="E70" s="23" t="s">
        <v>533</v>
      </c>
      <c r="F70" s="22" t="s">
        <v>534</v>
      </c>
      <c r="G70" s="14" t="s">
        <v>535</v>
      </c>
      <c r="H70" s="23" t="s">
        <v>533</v>
      </c>
      <c r="I70" s="16" t="s">
        <v>534</v>
      </c>
      <c r="J70" s="14" t="s">
        <v>535</v>
      </c>
      <c r="K70" s="25" t="s">
        <v>541</v>
      </c>
      <c r="L70" s="22" t="s">
        <v>542</v>
      </c>
      <c r="M70" s="27"/>
      <c r="N70" s="27"/>
      <c r="O70" s="14" t="s">
        <v>535</v>
      </c>
      <c r="P70" s="22" t="s">
        <v>534</v>
      </c>
      <c r="Q70" s="22" t="s">
        <v>538</v>
      </c>
      <c r="R70" s="25" t="s">
        <v>536</v>
      </c>
      <c r="S70" s="25" t="s">
        <v>537</v>
      </c>
      <c r="T70" s="25" t="s">
        <v>87</v>
      </c>
      <c r="U70" s="24" t="s">
        <v>927</v>
      </c>
      <c r="V70" s="24" t="s">
        <v>927</v>
      </c>
      <c r="W70" s="43">
        <v>10</v>
      </c>
      <c r="X70" s="43">
        <v>15</v>
      </c>
      <c r="Y70" s="43">
        <v>8</v>
      </c>
      <c r="Z70" s="43">
        <v>7</v>
      </c>
      <c r="AA70" s="43">
        <v>6</v>
      </c>
      <c r="AB70" s="43">
        <v>6</v>
      </c>
      <c r="AC70" s="43">
        <v>5</v>
      </c>
      <c r="AD70" s="43">
        <v>10</v>
      </c>
      <c r="AE70" s="43">
        <v>0</v>
      </c>
      <c r="AF70" s="43">
        <v>5</v>
      </c>
      <c r="AG70" s="43">
        <v>5</v>
      </c>
      <c r="AH70" s="43">
        <v>0</v>
      </c>
      <c r="AI70" s="16" t="e">
        <f>AK70/#REF!*50+50</f>
        <v>#REF!</v>
      </c>
      <c r="AJ70" s="42">
        <v>0.54</v>
      </c>
      <c r="AK70" s="24">
        <v>540</v>
      </c>
      <c r="AL70" s="16" t="e">
        <f>#REF!*AJ70</f>
        <v>#REF!</v>
      </c>
      <c r="AM70" s="88">
        <v>550</v>
      </c>
      <c r="AN70" s="1">
        <v>550</v>
      </c>
    </row>
    <row r="71" spans="1:40" ht="45" x14ac:dyDescent="0.2">
      <c r="A71" s="23" t="s">
        <v>529</v>
      </c>
      <c r="B71" s="23" t="s">
        <v>530</v>
      </c>
      <c r="C71" s="24" t="s">
        <v>531</v>
      </c>
      <c r="D71" s="24" t="s">
        <v>532</v>
      </c>
      <c r="E71" s="23" t="s">
        <v>533</v>
      </c>
      <c r="F71" s="22" t="s">
        <v>534</v>
      </c>
      <c r="G71" s="14" t="s">
        <v>535</v>
      </c>
      <c r="H71" s="23" t="s">
        <v>533</v>
      </c>
      <c r="I71" s="16" t="s">
        <v>534</v>
      </c>
      <c r="J71" s="14" t="s">
        <v>535</v>
      </c>
      <c r="K71" s="25" t="s">
        <v>543</v>
      </c>
      <c r="L71" s="22" t="s">
        <v>321</v>
      </c>
      <c r="M71" s="27"/>
      <c r="N71" s="27"/>
      <c r="O71" s="14" t="s">
        <v>535</v>
      </c>
      <c r="P71" s="22" t="s">
        <v>534</v>
      </c>
      <c r="Q71" s="22" t="s">
        <v>538</v>
      </c>
      <c r="R71" s="25" t="s">
        <v>536</v>
      </c>
      <c r="S71" s="25" t="s">
        <v>537</v>
      </c>
      <c r="T71" s="25" t="s">
        <v>87</v>
      </c>
      <c r="U71" s="24" t="s">
        <v>927</v>
      </c>
      <c r="V71" s="24" t="s">
        <v>927</v>
      </c>
      <c r="W71" s="43">
        <v>7</v>
      </c>
      <c r="X71" s="43">
        <v>10</v>
      </c>
      <c r="Y71" s="43">
        <v>8</v>
      </c>
      <c r="Z71" s="43">
        <v>4</v>
      </c>
      <c r="AA71" s="43">
        <v>4</v>
      </c>
      <c r="AB71" s="43">
        <v>4</v>
      </c>
      <c r="AC71" s="43">
        <v>5</v>
      </c>
      <c r="AD71" s="43">
        <v>6</v>
      </c>
      <c r="AE71" s="43">
        <v>0</v>
      </c>
      <c r="AF71" s="43">
        <v>5</v>
      </c>
      <c r="AG71" s="43">
        <v>5</v>
      </c>
      <c r="AH71" s="43">
        <v>0</v>
      </c>
      <c r="AI71" s="16" t="e">
        <f>AK71/#REF!*50+50</f>
        <v>#REF!</v>
      </c>
      <c r="AJ71" s="42">
        <v>0.16</v>
      </c>
      <c r="AK71" s="24">
        <v>480</v>
      </c>
      <c r="AL71" s="16" t="e">
        <f>#REF!*AJ71</f>
        <v>#REF!</v>
      </c>
      <c r="AM71" s="88">
        <v>500</v>
      </c>
      <c r="AN71" s="1">
        <v>500</v>
      </c>
    </row>
    <row r="72" spans="1:40" ht="56.25" x14ac:dyDescent="0.2">
      <c r="A72" s="23" t="s">
        <v>529</v>
      </c>
      <c r="B72" s="23" t="s">
        <v>530</v>
      </c>
      <c r="C72" s="24" t="s">
        <v>531</v>
      </c>
      <c r="D72" s="24" t="s">
        <v>532</v>
      </c>
      <c r="E72" s="23" t="s">
        <v>533</v>
      </c>
      <c r="F72" s="22" t="s">
        <v>534</v>
      </c>
      <c r="G72" s="14" t="s">
        <v>535</v>
      </c>
      <c r="H72" s="23" t="s">
        <v>533</v>
      </c>
      <c r="I72" s="16" t="s">
        <v>534</v>
      </c>
      <c r="J72" s="14" t="s">
        <v>535</v>
      </c>
      <c r="K72" s="25" t="s">
        <v>544</v>
      </c>
      <c r="L72" s="22" t="s">
        <v>490</v>
      </c>
      <c r="M72" s="28"/>
      <c r="N72" s="28"/>
      <c r="O72" s="14" t="s">
        <v>535</v>
      </c>
      <c r="P72" s="22" t="s">
        <v>534</v>
      </c>
      <c r="Q72" s="22" t="s">
        <v>538</v>
      </c>
      <c r="R72" s="25" t="s">
        <v>536</v>
      </c>
      <c r="S72" s="25" t="s">
        <v>537</v>
      </c>
      <c r="T72" s="25" t="s">
        <v>87</v>
      </c>
      <c r="U72" s="24" t="s">
        <v>927</v>
      </c>
      <c r="V72" s="24" t="s">
        <v>927</v>
      </c>
      <c r="W72" s="43">
        <v>7</v>
      </c>
      <c r="X72" s="43">
        <v>10</v>
      </c>
      <c r="Y72" s="43">
        <v>8</v>
      </c>
      <c r="Z72" s="43">
        <v>7</v>
      </c>
      <c r="AA72" s="43">
        <v>7</v>
      </c>
      <c r="AB72" s="43">
        <v>7</v>
      </c>
      <c r="AC72" s="43">
        <v>5</v>
      </c>
      <c r="AD72" s="43">
        <v>10</v>
      </c>
      <c r="AE72" s="43">
        <v>0</v>
      </c>
      <c r="AF72" s="43">
        <v>5</v>
      </c>
      <c r="AG72" s="43">
        <v>5</v>
      </c>
      <c r="AH72" s="43">
        <v>0</v>
      </c>
      <c r="AI72" s="16" t="e">
        <f>AK72/#REF!*50+50</f>
        <v>#REF!</v>
      </c>
      <c r="AJ72" s="42">
        <v>0.42</v>
      </c>
      <c r="AK72" s="24">
        <v>504</v>
      </c>
      <c r="AL72" s="16" t="e">
        <f>#REF!*AJ72</f>
        <v>#REF!</v>
      </c>
      <c r="AM72" s="88">
        <v>500</v>
      </c>
      <c r="AN72" s="1">
        <v>500</v>
      </c>
    </row>
    <row r="73" spans="1:40" ht="33.75" x14ac:dyDescent="0.2">
      <c r="A73" s="23" t="s">
        <v>545</v>
      </c>
      <c r="B73" s="23"/>
      <c r="C73" s="24" t="s">
        <v>546</v>
      </c>
      <c r="D73" s="24" t="s">
        <v>80</v>
      </c>
      <c r="E73" s="23" t="s">
        <v>547</v>
      </c>
      <c r="F73" s="22" t="s">
        <v>548</v>
      </c>
      <c r="G73" s="14" t="s">
        <v>549</v>
      </c>
      <c r="H73" s="23" t="s">
        <v>553</v>
      </c>
      <c r="I73" s="16" t="s">
        <v>554</v>
      </c>
      <c r="J73" s="14" t="s">
        <v>549</v>
      </c>
      <c r="K73" s="25" t="s">
        <v>552</v>
      </c>
      <c r="L73" s="22" t="s">
        <v>32</v>
      </c>
      <c r="M73" s="28"/>
      <c r="N73" s="28"/>
      <c r="O73" s="14" t="s">
        <v>549</v>
      </c>
      <c r="P73" s="18" t="s">
        <v>916</v>
      </c>
      <c r="Q73" s="24">
        <v>26435039</v>
      </c>
      <c r="R73" s="24" t="s">
        <v>550</v>
      </c>
      <c r="S73" s="23" t="s">
        <v>551</v>
      </c>
      <c r="T73" s="22" t="s">
        <v>87</v>
      </c>
      <c r="U73" s="24" t="s">
        <v>927</v>
      </c>
      <c r="V73" s="24" t="s">
        <v>927</v>
      </c>
      <c r="W73" s="43">
        <v>7</v>
      </c>
      <c r="X73" s="43">
        <v>10</v>
      </c>
      <c r="Y73" s="43">
        <v>8</v>
      </c>
      <c r="Z73" s="43">
        <v>5</v>
      </c>
      <c r="AA73" s="43">
        <v>5</v>
      </c>
      <c r="AB73" s="43">
        <v>5</v>
      </c>
      <c r="AC73" s="43">
        <v>5</v>
      </c>
      <c r="AD73" s="43">
        <v>10</v>
      </c>
      <c r="AE73" s="43">
        <v>0</v>
      </c>
      <c r="AF73" s="43">
        <v>5</v>
      </c>
      <c r="AG73" s="43">
        <v>5</v>
      </c>
      <c r="AH73" s="43">
        <v>0</v>
      </c>
      <c r="AI73" s="16" t="e">
        <f>AK73/#REF!*50+50</f>
        <v>#REF!</v>
      </c>
      <c r="AJ73" s="42">
        <v>0.3</v>
      </c>
      <c r="AK73" s="24">
        <v>1803</v>
      </c>
      <c r="AL73" s="16" t="e">
        <f>#REF!*AJ73</f>
        <v>#REF!</v>
      </c>
      <c r="AM73" s="88">
        <v>1800</v>
      </c>
      <c r="AN73" s="1">
        <v>1800</v>
      </c>
    </row>
    <row r="74" spans="1:40" ht="22.5" x14ac:dyDescent="0.2">
      <c r="A74" s="23" t="s">
        <v>545</v>
      </c>
      <c r="B74" s="23"/>
      <c r="C74" s="24" t="s">
        <v>546</v>
      </c>
      <c r="D74" s="24" t="s">
        <v>80</v>
      </c>
      <c r="E74" s="23" t="s">
        <v>547</v>
      </c>
      <c r="F74" s="22" t="s">
        <v>548</v>
      </c>
      <c r="G74" s="14" t="s">
        <v>549</v>
      </c>
      <c r="H74" s="23" t="s">
        <v>553</v>
      </c>
      <c r="I74" s="16" t="s">
        <v>554</v>
      </c>
      <c r="J74" s="14" t="s">
        <v>549</v>
      </c>
      <c r="K74" s="25" t="s">
        <v>555</v>
      </c>
      <c r="L74" s="22" t="s">
        <v>77</v>
      </c>
      <c r="M74" s="28"/>
      <c r="N74" s="28"/>
      <c r="O74" s="14" t="s">
        <v>549</v>
      </c>
      <c r="P74" s="18" t="s">
        <v>916</v>
      </c>
      <c r="Q74" s="24">
        <v>26435039</v>
      </c>
      <c r="R74" s="24" t="s">
        <v>550</v>
      </c>
      <c r="S74" s="23" t="s">
        <v>551</v>
      </c>
      <c r="T74" s="22" t="s">
        <v>87</v>
      </c>
      <c r="U74" s="24" t="s">
        <v>927</v>
      </c>
      <c r="V74" s="24" t="s">
        <v>927</v>
      </c>
      <c r="W74" s="43">
        <v>10</v>
      </c>
      <c r="X74" s="43">
        <v>10</v>
      </c>
      <c r="Y74" s="43">
        <v>8</v>
      </c>
      <c r="Z74" s="43">
        <v>7</v>
      </c>
      <c r="AA74" s="43">
        <v>7</v>
      </c>
      <c r="AB74" s="43">
        <v>7</v>
      </c>
      <c r="AC74" s="43">
        <v>5</v>
      </c>
      <c r="AD74" s="43">
        <v>11</v>
      </c>
      <c r="AE74" s="43">
        <v>0</v>
      </c>
      <c r="AF74" s="43">
        <v>5</v>
      </c>
      <c r="AG74" s="43">
        <v>5</v>
      </c>
      <c r="AH74" s="43">
        <v>0</v>
      </c>
      <c r="AI74" s="16" t="e">
        <f>AK74/#REF!*50+50</f>
        <v>#REF!</v>
      </c>
      <c r="AJ74" s="42">
        <v>0.5</v>
      </c>
      <c r="AK74" s="24">
        <v>4285</v>
      </c>
      <c r="AL74" s="16" t="e">
        <f>#REF!*AJ74</f>
        <v>#REF!</v>
      </c>
      <c r="AM74" s="88">
        <v>4300</v>
      </c>
      <c r="AN74" s="1">
        <v>4300</v>
      </c>
    </row>
    <row r="75" spans="1:40" ht="22.5" x14ac:dyDescent="0.2">
      <c r="A75" s="23" t="s">
        <v>545</v>
      </c>
      <c r="B75" s="23"/>
      <c r="C75" s="24" t="s">
        <v>546</v>
      </c>
      <c r="D75" s="24" t="s">
        <v>80</v>
      </c>
      <c r="E75" s="23" t="s">
        <v>547</v>
      </c>
      <c r="F75" s="22" t="s">
        <v>548</v>
      </c>
      <c r="G75" s="14" t="s">
        <v>549</v>
      </c>
      <c r="H75" s="23" t="s">
        <v>553</v>
      </c>
      <c r="I75" s="16" t="s">
        <v>554</v>
      </c>
      <c r="J75" s="14" t="s">
        <v>549</v>
      </c>
      <c r="K75" s="25" t="s">
        <v>556</v>
      </c>
      <c r="L75" s="22" t="s">
        <v>116</v>
      </c>
      <c r="M75" s="28"/>
      <c r="N75" s="28"/>
      <c r="O75" s="14" t="s">
        <v>549</v>
      </c>
      <c r="P75" s="18" t="s">
        <v>916</v>
      </c>
      <c r="Q75" s="24">
        <v>26435039</v>
      </c>
      <c r="R75" s="24" t="s">
        <v>550</v>
      </c>
      <c r="S75" s="23" t="s">
        <v>551</v>
      </c>
      <c r="T75" s="22" t="s">
        <v>87</v>
      </c>
      <c r="U75" s="24" t="s">
        <v>927</v>
      </c>
      <c r="V75" s="24" t="s">
        <v>927</v>
      </c>
      <c r="W75" s="43">
        <v>5</v>
      </c>
      <c r="X75" s="43">
        <v>5</v>
      </c>
      <c r="Y75" s="43">
        <v>3</v>
      </c>
      <c r="Z75" s="43">
        <v>4</v>
      </c>
      <c r="AA75" s="43">
        <v>4</v>
      </c>
      <c r="AB75" s="43">
        <v>3</v>
      </c>
      <c r="AC75" s="43">
        <v>3</v>
      </c>
      <c r="AD75" s="43">
        <v>6</v>
      </c>
      <c r="AE75" s="43">
        <v>0</v>
      </c>
      <c r="AF75" s="43">
        <v>5</v>
      </c>
      <c r="AG75" s="43">
        <v>5</v>
      </c>
      <c r="AH75" s="43">
        <v>2</v>
      </c>
      <c r="AI75" s="16" t="e">
        <f>AK75/#REF!*50+50</f>
        <v>#REF!</v>
      </c>
      <c r="AJ75" s="42">
        <v>0</v>
      </c>
      <c r="AK75" s="24">
        <v>0</v>
      </c>
      <c r="AL75" s="16" t="e">
        <f>#REF!*AJ75</f>
        <v>#REF!</v>
      </c>
      <c r="AM75" s="88">
        <v>0</v>
      </c>
    </row>
    <row r="76" spans="1:40" ht="22.5" x14ac:dyDescent="0.2">
      <c r="A76" s="23" t="s">
        <v>545</v>
      </c>
      <c r="B76" s="23"/>
      <c r="C76" s="24" t="s">
        <v>546</v>
      </c>
      <c r="D76" s="24" t="s">
        <v>80</v>
      </c>
      <c r="E76" s="23" t="s">
        <v>547</v>
      </c>
      <c r="F76" s="22" t="s">
        <v>548</v>
      </c>
      <c r="G76" s="14" t="s">
        <v>549</v>
      </c>
      <c r="H76" s="23" t="s">
        <v>553</v>
      </c>
      <c r="I76" s="16" t="s">
        <v>554</v>
      </c>
      <c r="J76" s="14" t="s">
        <v>549</v>
      </c>
      <c r="K76" s="25" t="s">
        <v>557</v>
      </c>
      <c r="L76" s="22" t="s">
        <v>116</v>
      </c>
      <c r="M76" s="28"/>
      <c r="N76" s="28"/>
      <c r="O76" s="14" t="s">
        <v>549</v>
      </c>
      <c r="P76" s="18" t="s">
        <v>916</v>
      </c>
      <c r="Q76" s="24">
        <v>26435039</v>
      </c>
      <c r="R76" s="24" t="s">
        <v>550</v>
      </c>
      <c r="S76" s="23" t="s">
        <v>551</v>
      </c>
      <c r="T76" s="22" t="s">
        <v>87</v>
      </c>
      <c r="U76" s="24" t="s">
        <v>927</v>
      </c>
      <c r="V76" s="24" t="s">
        <v>927</v>
      </c>
      <c r="W76" s="43">
        <v>7</v>
      </c>
      <c r="X76" s="43">
        <v>10</v>
      </c>
      <c r="Y76" s="43">
        <v>8</v>
      </c>
      <c r="Z76" s="43">
        <v>5</v>
      </c>
      <c r="AA76" s="43">
        <v>5</v>
      </c>
      <c r="AB76" s="43">
        <v>6</v>
      </c>
      <c r="AC76" s="43">
        <v>5</v>
      </c>
      <c r="AD76" s="43">
        <v>5</v>
      </c>
      <c r="AE76" s="43">
        <v>0</v>
      </c>
      <c r="AF76" s="43">
        <v>5</v>
      </c>
      <c r="AG76" s="43">
        <v>5</v>
      </c>
      <c r="AH76" s="43">
        <v>0</v>
      </c>
      <c r="AI76" s="16" t="e">
        <f>AK76/#REF!*50+50</f>
        <v>#REF!</v>
      </c>
      <c r="AJ76" s="42">
        <v>0.22</v>
      </c>
      <c r="AK76" s="24">
        <v>1012</v>
      </c>
      <c r="AL76" s="16" t="e">
        <f>#REF!*AJ76</f>
        <v>#REF!</v>
      </c>
      <c r="AM76" s="88">
        <v>1000</v>
      </c>
      <c r="AN76" s="1">
        <v>1000</v>
      </c>
    </row>
    <row r="77" spans="1:40" ht="22.5" x14ac:dyDescent="0.2">
      <c r="A77" s="23" t="s">
        <v>545</v>
      </c>
      <c r="B77" s="23"/>
      <c r="C77" s="24" t="s">
        <v>546</v>
      </c>
      <c r="D77" s="24" t="s">
        <v>80</v>
      </c>
      <c r="E77" s="23" t="s">
        <v>547</v>
      </c>
      <c r="F77" s="22" t="s">
        <v>548</v>
      </c>
      <c r="G77" s="14" t="s">
        <v>549</v>
      </c>
      <c r="H77" s="23" t="s">
        <v>553</v>
      </c>
      <c r="I77" s="16" t="s">
        <v>554</v>
      </c>
      <c r="J77" s="14" t="s">
        <v>549</v>
      </c>
      <c r="K77" s="25" t="s">
        <v>558</v>
      </c>
      <c r="L77" s="22" t="s">
        <v>77</v>
      </c>
      <c r="M77" s="28"/>
      <c r="N77" s="28"/>
      <c r="O77" s="14" t="s">
        <v>549</v>
      </c>
      <c r="P77" s="18" t="s">
        <v>916</v>
      </c>
      <c r="Q77" s="24">
        <v>26435039</v>
      </c>
      <c r="R77" s="24" t="s">
        <v>550</v>
      </c>
      <c r="S77" s="23" t="s">
        <v>551</v>
      </c>
      <c r="T77" s="22" t="s">
        <v>87</v>
      </c>
      <c r="U77" s="24" t="s">
        <v>927</v>
      </c>
      <c r="V77" s="24" t="s">
        <v>927</v>
      </c>
      <c r="W77" s="43">
        <v>7</v>
      </c>
      <c r="X77" s="43">
        <v>10</v>
      </c>
      <c r="Y77" s="43">
        <v>8</v>
      </c>
      <c r="Z77" s="43">
        <v>7</v>
      </c>
      <c r="AA77" s="43">
        <v>6</v>
      </c>
      <c r="AB77" s="43">
        <v>6</v>
      </c>
      <c r="AC77" s="43">
        <v>5</v>
      </c>
      <c r="AD77" s="43">
        <v>9</v>
      </c>
      <c r="AE77" s="43">
        <v>0</v>
      </c>
      <c r="AF77" s="43">
        <v>5</v>
      </c>
      <c r="AG77" s="43">
        <v>5</v>
      </c>
      <c r="AH77" s="43">
        <v>0</v>
      </c>
      <c r="AI77" s="16" t="e">
        <f>AK77/#REF!*50+50</f>
        <v>#REF!</v>
      </c>
      <c r="AJ77" s="42">
        <v>0.36</v>
      </c>
      <c r="AK77" s="24">
        <v>1062</v>
      </c>
      <c r="AL77" s="16" t="e">
        <f>#REF!*AJ77</f>
        <v>#REF!</v>
      </c>
      <c r="AM77" s="88">
        <v>1050</v>
      </c>
      <c r="AN77" s="1">
        <v>1050</v>
      </c>
    </row>
    <row r="78" spans="1:40" ht="33.75" x14ac:dyDescent="0.2">
      <c r="A78" s="23" t="s">
        <v>559</v>
      </c>
      <c r="B78" s="23" t="s">
        <v>559</v>
      </c>
      <c r="C78" s="24" t="s">
        <v>560</v>
      </c>
      <c r="D78" s="24" t="s">
        <v>561</v>
      </c>
      <c r="E78" s="23" t="s">
        <v>562</v>
      </c>
      <c r="F78" s="22" t="s">
        <v>563</v>
      </c>
      <c r="G78" s="14" t="s">
        <v>564</v>
      </c>
      <c r="H78" s="23" t="s">
        <v>562</v>
      </c>
      <c r="I78" s="16" t="s">
        <v>563</v>
      </c>
      <c r="J78" s="14" t="s">
        <v>564</v>
      </c>
      <c r="K78" s="25" t="s">
        <v>567</v>
      </c>
      <c r="L78" s="22" t="s">
        <v>54</v>
      </c>
      <c r="M78" s="28"/>
      <c r="N78" s="28"/>
      <c r="O78" s="14" t="s">
        <v>564</v>
      </c>
      <c r="P78" s="18" t="s">
        <v>917</v>
      </c>
      <c r="Q78" s="24">
        <v>72027886</v>
      </c>
      <c r="R78" s="24" t="s">
        <v>565</v>
      </c>
      <c r="S78" s="23" t="s">
        <v>566</v>
      </c>
      <c r="T78" s="22" t="s">
        <v>143</v>
      </c>
      <c r="U78" s="24" t="s">
        <v>927</v>
      </c>
      <c r="V78" s="24" t="s">
        <v>927</v>
      </c>
      <c r="W78" s="43">
        <v>7</v>
      </c>
      <c r="X78" s="43">
        <v>10</v>
      </c>
      <c r="Y78" s="43">
        <v>8</v>
      </c>
      <c r="Z78" s="43">
        <v>5</v>
      </c>
      <c r="AA78" s="43">
        <v>4</v>
      </c>
      <c r="AB78" s="43">
        <v>4</v>
      </c>
      <c r="AC78" s="43">
        <v>5</v>
      </c>
      <c r="AD78" s="43">
        <v>5</v>
      </c>
      <c r="AE78" s="43">
        <v>0</v>
      </c>
      <c r="AF78" s="43">
        <v>5</v>
      </c>
      <c r="AG78" s="43">
        <v>3</v>
      </c>
      <c r="AH78" s="43">
        <v>2</v>
      </c>
      <c r="AI78" s="16" t="e">
        <f>AK78/#REF!*50+50</f>
        <v>#REF!</v>
      </c>
      <c r="AJ78" s="42">
        <v>0.16</v>
      </c>
      <c r="AK78" s="24">
        <v>886.4</v>
      </c>
      <c r="AL78" s="16" t="e">
        <f>#REF!*AJ78</f>
        <v>#REF!</v>
      </c>
      <c r="AM78" s="88">
        <v>900</v>
      </c>
      <c r="AN78" s="1">
        <v>1000</v>
      </c>
    </row>
    <row r="79" spans="1:40" ht="56.25" x14ac:dyDescent="0.2">
      <c r="A79" s="34" t="s">
        <v>568</v>
      </c>
      <c r="B79" s="23"/>
      <c r="C79" s="24" t="s">
        <v>569</v>
      </c>
      <c r="D79" s="24" t="s">
        <v>570</v>
      </c>
      <c r="E79" s="34" t="s">
        <v>568</v>
      </c>
      <c r="F79" s="22" t="s">
        <v>571</v>
      </c>
      <c r="G79" s="14"/>
      <c r="H79" s="34" t="s">
        <v>568</v>
      </c>
      <c r="I79" s="16" t="s">
        <v>571</v>
      </c>
      <c r="J79" s="14" t="s">
        <v>574</v>
      </c>
      <c r="K79" s="25" t="s">
        <v>575</v>
      </c>
      <c r="L79" s="22" t="s">
        <v>77</v>
      </c>
      <c r="M79" s="28"/>
      <c r="N79" s="28"/>
      <c r="O79" s="14" t="s">
        <v>574</v>
      </c>
      <c r="P79" s="22" t="s">
        <v>571</v>
      </c>
      <c r="Q79" s="24">
        <v>76196895</v>
      </c>
      <c r="R79" s="24" t="s">
        <v>572</v>
      </c>
      <c r="S79" s="23" t="s">
        <v>573</v>
      </c>
      <c r="T79" s="22" t="s">
        <v>87</v>
      </c>
      <c r="U79" s="24" t="s">
        <v>927</v>
      </c>
      <c r="V79" s="24" t="s">
        <v>927</v>
      </c>
      <c r="W79" s="43">
        <v>7</v>
      </c>
      <c r="X79" s="43">
        <v>10</v>
      </c>
      <c r="Y79" s="43">
        <v>8</v>
      </c>
      <c r="Z79" s="43">
        <v>8</v>
      </c>
      <c r="AA79" s="43">
        <v>8</v>
      </c>
      <c r="AB79" s="43">
        <v>8</v>
      </c>
      <c r="AC79" s="43">
        <v>5</v>
      </c>
      <c r="AD79" s="43">
        <v>10</v>
      </c>
      <c r="AE79" s="43">
        <v>0</v>
      </c>
      <c r="AF79" s="43">
        <v>5</v>
      </c>
      <c r="AG79" s="43">
        <v>5</v>
      </c>
      <c r="AH79" s="43">
        <v>2</v>
      </c>
      <c r="AI79" s="16" t="e">
        <f>AK79/#REF!*50+50</f>
        <v>#REF!</v>
      </c>
      <c r="AJ79" s="42">
        <v>0.52</v>
      </c>
      <c r="AK79" s="24">
        <v>1196</v>
      </c>
      <c r="AL79" s="16" t="e">
        <f>#REF!*AJ79</f>
        <v>#REF!</v>
      </c>
      <c r="AM79" s="88">
        <v>1200</v>
      </c>
      <c r="AN79" s="1">
        <v>1200</v>
      </c>
    </row>
    <row r="80" spans="1:40" ht="90" x14ac:dyDescent="0.2">
      <c r="A80" s="23" t="s">
        <v>576</v>
      </c>
      <c r="B80" s="23" t="s">
        <v>577</v>
      </c>
      <c r="C80" s="24" t="s">
        <v>578</v>
      </c>
      <c r="D80" s="24" t="s">
        <v>579</v>
      </c>
      <c r="E80" s="23" t="s">
        <v>580</v>
      </c>
      <c r="F80" s="22" t="s">
        <v>581</v>
      </c>
      <c r="G80" s="14" t="s">
        <v>582</v>
      </c>
      <c r="H80" s="23" t="s">
        <v>588</v>
      </c>
      <c r="I80" s="16" t="s">
        <v>589</v>
      </c>
      <c r="J80" s="14" t="s">
        <v>590</v>
      </c>
      <c r="K80" s="25" t="s">
        <v>587</v>
      </c>
      <c r="L80" s="22" t="s">
        <v>32</v>
      </c>
      <c r="M80" s="28"/>
      <c r="N80" s="28"/>
      <c r="O80" s="14" t="s">
        <v>586</v>
      </c>
      <c r="P80" s="22" t="s">
        <v>581</v>
      </c>
      <c r="Q80" s="24" t="s">
        <v>584</v>
      </c>
      <c r="R80" s="24" t="s">
        <v>583</v>
      </c>
      <c r="S80" s="23" t="s">
        <v>585</v>
      </c>
      <c r="T80" s="22" t="s">
        <v>43</v>
      </c>
      <c r="U80" s="24" t="s">
        <v>927</v>
      </c>
      <c r="V80" s="24" t="s">
        <v>927</v>
      </c>
      <c r="W80" s="43">
        <v>10</v>
      </c>
      <c r="X80" s="43">
        <v>15</v>
      </c>
      <c r="Y80" s="43">
        <v>8</v>
      </c>
      <c r="Z80" s="43">
        <v>9</v>
      </c>
      <c r="AA80" s="43">
        <v>9</v>
      </c>
      <c r="AB80" s="43">
        <v>9</v>
      </c>
      <c r="AC80" s="43">
        <v>5</v>
      </c>
      <c r="AD80" s="43">
        <v>14</v>
      </c>
      <c r="AE80" s="43">
        <v>0</v>
      </c>
      <c r="AF80" s="43">
        <v>5</v>
      </c>
      <c r="AG80" s="43">
        <v>5</v>
      </c>
      <c r="AH80" s="43">
        <v>0</v>
      </c>
      <c r="AI80" s="16" t="e">
        <f>AK80/#REF!*50+50</f>
        <v>#REF!</v>
      </c>
      <c r="AJ80" s="42">
        <v>0.78</v>
      </c>
      <c r="AK80" s="24">
        <v>10218</v>
      </c>
      <c r="AL80" s="16" t="e">
        <f>#REF!*AJ80</f>
        <v>#REF!</v>
      </c>
      <c r="AM80" s="88">
        <v>10200</v>
      </c>
      <c r="AN80" s="1">
        <v>10200</v>
      </c>
    </row>
    <row r="81" spans="1:40" ht="22.5" x14ac:dyDescent="0.2">
      <c r="A81" s="23" t="s">
        <v>591</v>
      </c>
      <c r="B81" s="23"/>
      <c r="C81" s="24" t="s">
        <v>592</v>
      </c>
      <c r="D81" s="24" t="s">
        <v>593</v>
      </c>
      <c r="E81" s="23" t="s">
        <v>594</v>
      </c>
      <c r="F81" s="22" t="s">
        <v>595</v>
      </c>
      <c r="G81" s="14" t="s">
        <v>596</v>
      </c>
      <c r="H81" s="23" t="s">
        <v>594</v>
      </c>
      <c r="I81" s="16" t="s">
        <v>595</v>
      </c>
      <c r="J81" s="14" t="s">
        <v>596</v>
      </c>
      <c r="K81" s="25" t="s">
        <v>599</v>
      </c>
      <c r="L81" s="22" t="s">
        <v>77</v>
      </c>
      <c r="M81" s="28"/>
      <c r="N81" s="28"/>
      <c r="O81" s="14" t="s">
        <v>596</v>
      </c>
      <c r="P81" s="22" t="s">
        <v>595</v>
      </c>
      <c r="Q81" s="24">
        <v>41934911</v>
      </c>
      <c r="R81" s="24" t="s">
        <v>597</v>
      </c>
      <c r="S81" s="23" t="s">
        <v>598</v>
      </c>
      <c r="T81" s="22" t="s">
        <v>154</v>
      </c>
      <c r="U81" s="24" t="s">
        <v>927</v>
      </c>
      <c r="V81" s="24" t="s">
        <v>929</v>
      </c>
      <c r="W81" s="43">
        <v>10</v>
      </c>
      <c r="X81" s="43">
        <v>10</v>
      </c>
      <c r="Y81" s="43">
        <v>8</v>
      </c>
      <c r="Z81" s="43">
        <v>6</v>
      </c>
      <c r="AA81" s="43">
        <v>6</v>
      </c>
      <c r="AB81" s="43">
        <v>5</v>
      </c>
      <c r="AC81" s="43">
        <v>5</v>
      </c>
      <c r="AD81" s="43">
        <v>7</v>
      </c>
      <c r="AE81" s="43">
        <v>0</v>
      </c>
      <c r="AF81" s="43">
        <v>5</v>
      </c>
      <c r="AG81" s="43">
        <v>5</v>
      </c>
      <c r="AH81" s="43">
        <v>0</v>
      </c>
      <c r="AI81" s="16" t="e">
        <f>AK81/#REF!*50+50</f>
        <v>#REF!</v>
      </c>
      <c r="AJ81" s="42">
        <v>0.34</v>
      </c>
      <c r="AK81" s="24">
        <v>680</v>
      </c>
      <c r="AL81" s="16" t="e">
        <f>#REF!*AJ81</f>
        <v>#REF!</v>
      </c>
      <c r="AM81" s="88">
        <v>700</v>
      </c>
      <c r="AN81" s="1">
        <v>700</v>
      </c>
    </row>
    <row r="82" spans="1:40" ht="45" x14ac:dyDescent="0.2">
      <c r="A82" s="34" t="s">
        <v>600</v>
      </c>
      <c r="B82" s="23"/>
      <c r="C82" s="24" t="s">
        <v>601</v>
      </c>
      <c r="D82" s="24" t="s">
        <v>80</v>
      </c>
      <c r="E82" s="23" t="s">
        <v>602</v>
      </c>
      <c r="F82" s="22" t="s">
        <v>603</v>
      </c>
      <c r="G82" s="14" t="s">
        <v>604</v>
      </c>
      <c r="H82" s="23" t="s">
        <v>602</v>
      </c>
      <c r="I82" s="16" t="s">
        <v>603</v>
      </c>
      <c r="J82" s="14" t="s">
        <v>607</v>
      </c>
      <c r="K82" s="25" t="s">
        <v>608</v>
      </c>
      <c r="L82" s="22" t="s">
        <v>77</v>
      </c>
      <c r="M82" s="28"/>
      <c r="N82" s="28"/>
      <c r="O82" s="14" t="s">
        <v>607</v>
      </c>
      <c r="P82" s="19" t="s">
        <v>617</v>
      </c>
      <c r="Q82" s="24" t="s">
        <v>605</v>
      </c>
      <c r="R82" s="24" t="s">
        <v>614</v>
      </c>
      <c r="S82" s="23" t="s">
        <v>606</v>
      </c>
      <c r="T82" s="22" t="s">
        <v>87</v>
      </c>
      <c r="U82" s="24" t="s">
        <v>927</v>
      </c>
      <c r="V82" s="24" t="s">
        <v>927</v>
      </c>
      <c r="W82" s="43">
        <v>7</v>
      </c>
      <c r="X82" s="43">
        <v>5</v>
      </c>
      <c r="Y82" s="43">
        <v>8</v>
      </c>
      <c r="Z82" s="43">
        <v>4</v>
      </c>
      <c r="AA82" s="43">
        <v>4</v>
      </c>
      <c r="AB82" s="43">
        <v>5</v>
      </c>
      <c r="AC82" s="43">
        <v>4</v>
      </c>
      <c r="AD82" s="43">
        <v>6</v>
      </c>
      <c r="AE82" s="43">
        <v>0</v>
      </c>
      <c r="AF82" s="43">
        <v>5</v>
      </c>
      <c r="AG82" s="43">
        <v>5</v>
      </c>
      <c r="AH82" s="43">
        <v>2</v>
      </c>
      <c r="AI82" s="16" t="e">
        <f>AK82/#REF!*50+50</f>
        <v>#REF!</v>
      </c>
      <c r="AJ82" s="42">
        <v>0.1</v>
      </c>
      <c r="AK82" s="24">
        <v>1120</v>
      </c>
      <c r="AL82" s="16" t="e">
        <f>#REF!*AJ82</f>
        <v>#REF!</v>
      </c>
      <c r="AM82" s="88">
        <v>1100</v>
      </c>
      <c r="AN82" s="62">
        <v>1350</v>
      </c>
    </row>
    <row r="83" spans="1:40" ht="33.75" x14ac:dyDescent="0.2">
      <c r="A83" s="23" t="s">
        <v>609</v>
      </c>
      <c r="B83" s="23"/>
      <c r="C83" s="24" t="s">
        <v>610</v>
      </c>
      <c r="D83" s="24" t="s">
        <v>611</v>
      </c>
      <c r="E83" s="23" t="s">
        <v>613</v>
      </c>
      <c r="F83" s="19" t="s">
        <v>612</v>
      </c>
      <c r="G83" s="14"/>
      <c r="H83" s="23" t="s">
        <v>613</v>
      </c>
      <c r="I83" s="21" t="s">
        <v>612</v>
      </c>
      <c r="J83" s="14" t="s">
        <v>616</v>
      </c>
      <c r="K83" s="25" t="s">
        <v>618</v>
      </c>
      <c r="L83" s="22" t="s">
        <v>54</v>
      </c>
      <c r="M83" s="28"/>
      <c r="N83" s="28"/>
      <c r="O83" s="14" t="s">
        <v>616</v>
      </c>
      <c r="P83" s="19" t="s">
        <v>612</v>
      </c>
      <c r="Q83" s="24">
        <v>46080406</v>
      </c>
      <c r="R83" s="24" t="s">
        <v>550</v>
      </c>
      <c r="S83" s="23" t="s">
        <v>615</v>
      </c>
      <c r="T83" s="22" t="s">
        <v>87</v>
      </c>
      <c r="U83" s="60" t="s">
        <v>927</v>
      </c>
      <c r="V83" s="24" t="s">
        <v>927</v>
      </c>
      <c r="W83" s="43">
        <v>7</v>
      </c>
      <c r="X83" s="43">
        <v>10</v>
      </c>
      <c r="Y83" s="43">
        <v>8</v>
      </c>
      <c r="Z83" s="43">
        <v>4</v>
      </c>
      <c r="AA83" s="43">
        <v>4</v>
      </c>
      <c r="AB83" s="43">
        <v>3</v>
      </c>
      <c r="AC83" s="43">
        <v>5</v>
      </c>
      <c r="AD83" s="43">
        <v>6</v>
      </c>
      <c r="AE83" s="43">
        <v>0</v>
      </c>
      <c r="AF83" s="43">
        <v>5</v>
      </c>
      <c r="AG83" s="43">
        <v>3</v>
      </c>
      <c r="AH83" s="43">
        <v>2</v>
      </c>
      <c r="AI83" s="16" t="e">
        <f>AK83/#REF!*50+50</f>
        <v>#REF!</v>
      </c>
      <c r="AJ83" s="42">
        <v>0.14000000000000001</v>
      </c>
      <c r="AK83" s="24">
        <v>840</v>
      </c>
      <c r="AL83" s="16" t="e">
        <f>#REF!*AJ83</f>
        <v>#REF!</v>
      </c>
      <c r="AM83" s="88">
        <v>850</v>
      </c>
      <c r="AN83" s="1">
        <v>850</v>
      </c>
    </row>
    <row r="84" spans="1:40" ht="33.75" x14ac:dyDescent="0.2">
      <c r="A84" s="23" t="s">
        <v>619</v>
      </c>
      <c r="B84" s="23" t="s">
        <v>619</v>
      </c>
      <c r="C84" s="24" t="s">
        <v>623</v>
      </c>
      <c r="D84" s="24" t="s">
        <v>200</v>
      </c>
      <c r="E84" s="24" t="s">
        <v>620</v>
      </c>
      <c r="F84" s="44" t="s">
        <v>622</v>
      </c>
      <c r="G84" s="20" t="s">
        <v>621</v>
      </c>
      <c r="H84" s="23" t="s">
        <v>628</v>
      </c>
      <c r="I84" s="16" t="s">
        <v>629</v>
      </c>
      <c r="J84" s="14" t="s">
        <v>630</v>
      </c>
      <c r="K84" s="25" t="s">
        <v>627</v>
      </c>
      <c r="L84" s="22" t="s">
        <v>32</v>
      </c>
      <c r="M84" s="28"/>
      <c r="N84" s="28"/>
      <c r="O84" s="20" t="s">
        <v>621</v>
      </c>
      <c r="P84" s="18" t="s">
        <v>918</v>
      </c>
      <c r="Q84" s="24" t="s">
        <v>584</v>
      </c>
      <c r="R84" s="24" t="s">
        <v>624</v>
      </c>
      <c r="S84" s="23" t="s">
        <v>625</v>
      </c>
      <c r="T84" s="22" t="s">
        <v>626</v>
      </c>
      <c r="U84" s="60" t="s">
        <v>927</v>
      </c>
      <c r="V84" s="24" t="s">
        <v>927</v>
      </c>
      <c r="W84" s="43">
        <v>7</v>
      </c>
      <c r="X84" s="43">
        <v>10</v>
      </c>
      <c r="Y84" s="43">
        <v>8</v>
      </c>
      <c r="Z84" s="43">
        <v>7</v>
      </c>
      <c r="AA84" s="43">
        <v>7</v>
      </c>
      <c r="AB84" s="43">
        <v>6</v>
      </c>
      <c r="AC84" s="43">
        <v>5</v>
      </c>
      <c r="AD84" s="43">
        <v>10</v>
      </c>
      <c r="AE84" s="43">
        <v>0</v>
      </c>
      <c r="AF84" s="43">
        <v>5</v>
      </c>
      <c r="AG84" s="43">
        <v>5</v>
      </c>
      <c r="AH84" s="43">
        <v>2</v>
      </c>
      <c r="AI84" s="16" t="e">
        <f>AK84/#REF!*50+50</f>
        <v>#REF!</v>
      </c>
      <c r="AJ84" s="42">
        <v>0.44</v>
      </c>
      <c r="AK84" s="24">
        <v>4136</v>
      </c>
      <c r="AL84" s="16" t="e">
        <f>#REF!*AJ84</f>
        <v>#REF!</v>
      </c>
      <c r="AM84" s="88">
        <v>4150</v>
      </c>
      <c r="AN84" s="1">
        <v>4150</v>
      </c>
    </row>
    <row r="85" spans="1:40" ht="33.75" x14ac:dyDescent="0.2">
      <c r="A85" s="67" t="str">
        <f t="shared" ref="A85:T85" si="0">A84</f>
        <v>JZ RTV Slovenija, Regionalni RTV center Koper Capodistira</v>
      </c>
      <c r="B85" s="64" t="str">
        <f t="shared" si="0"/>
        <v>JZ RTV Slovenija, Regionalni RTV center Koper Capodistira</v>
      </c>
      <c r="C85" s="65" t="str">
        <f t="shared" si="0"/>
        <v>Ulica OF 15</v>
      </c>
      <c r="D85" s="65" t="str">
        <f t="shared" si="0"/>
        <v>6000 Koper</v>
      </c>
      <c r="E85" s="65" t="str">
        <f t="shared" si="0"/>
        <v>David Runco</v>
      </c>
      <c r="F85" s="44" t="str">
        <f t="shared" si="0"/>
        <v>056685485</v>
      </c>
      <c r="G85" s="20" t="str">
        <f t="shared" si="0"/>
        <v>david.runco@rtvslo.si</v>
      </c>
      <c r="H85" s="64" t="str">
        <f t="shared" si="0"/>
        <v>Mojca Petrič Bužan</v>
      </c>
      <c r="I85" s="16" t="str">
        <f t="shared" si="0"/>
        <v>+38656685300</v>
      </c>
      <c r="J85" s="14" t="str">
        <f t="shared" si="0"/>
        <v>mojca.buzan@rtvslo.si</v>
      </c>
      <c r="K85" s="66" t="s">
        <v>934</v>
      </c>
      <c r="L85" s="63" t="str">
        <f t="shared" si="0"/>
        <v>1</v>
      </c>
      <c r="M85" s="28">
        <f t="shared" si="0"/>
        <v>0</v>
      </c>
      <c r="N85" s="28">
        <f t="shared" si="0"/>
        <v>0</v>
      </c>
      <c r="O85" s="20" t="str">
        <f t="shared" si="0"/>
        <v>david.runco@rtvslo.si</v>
      </c>
      <c r="P85" s="18" t="str">
        <f t="shared" si="0"/>
        <v>+38641284542</v>
      </c>
      <c r="Q85" s="65" t="str">
        <f t="shared" si="0"/>
        <v>SI29865174</v>
      </c>
      <c r="R85" s="65" t="str">
        <f t="shared" si="0"/>
        <v>BANKA SLOVENIJE, Slovenska cesta 35, 1505 Ljubljana</v>
      </c>
      <c r="S85" s="64" t="str">
        <f t="shared" si="0"/>
        <v>SI56 0110 0603 0355 106</v>
      </c>
      <c r="T85" s="63" t="str">
        <f t="shared" si="0"/>
        <v>BS LJ SI 2X</v>
      </c>
      <c r="U85" s="65" t="s">
        <v>927</v>
      </c>
      <c r="V85" s="65" t="s">
        <v>927</v>
      </c>
      <c r="W85" s="43">
        <v>7</v>
      </c>
      <c r="X85" s="43">
        <v>10</v>
      </c>
      <c r="Y85" s="43">
        <v>8</v>
      </c>
      <c r="Z85" s="43">
        <v>4</v>
      </c>
      <c r="AA85" s="43">
        <v>4</v>
      </c>
      <c r="AB85" s="43">
        <v>4</v>
      </c>
      <c r="AC85" s="43">
        <v>5</v>
      </c>
      <c r="AD85" s="43">
        <v>4</v>
      </c>
      <c r="AE85" s="43">
        <v>0</v>
      </c>
      <c r="AF85" s="43">
        <v>5</v>
      </c>
      <c r="AG85" s="43">
        <v>5</v>
      </c>
      <c r="AH85" s="43">
        <v>2</v>
      </c>
      <c r="AI85" s="16" t="e">
        <f>AK85/#REF!*50+50</f>
        <v>#REF!</v>
      </c>
      <c r="AJ85" s="42">
        <v>0.16</v>
      </c>
      <c r="AK85" s="65">
        <v>2176</v>
      </c>
      <c r="AL85" s="16" t="e">
        <f>#REF!*AJ85</f>
        <v>#REF!</v>
      </c>
      <c r="AM85" s="88">
        <v>2200</v>
      </c>
      <c r="AN85" s="1">
        <v>2200</v>
      </c>
    </row>
    <row r="86" spans="1:40" s="56" customFormat="1" ht="33.75" x14ac:dyDescent="0.2">
      <c r="A86" s="70" t="s">
        <v>631</v>
      </c>
      <c r="B86" s="68" t="s">
        <v>632</v>
      </c>
      <c r="C86" s="27" t="s">
        <v>633</v>
      </c>
      <c r="D86" s="27" t="s">
        <v>634</v>
      </c>
      <c r="E86" s="68" t="s">
        <v>635</v>
      </c>
      <c r="F86" s="28" t="s">
        <v>636</v>
      </c>
      <c r="G86" s="69" t="s">
        <v>637</v>
      </c>
      <c r="H86" s="68"/>
      <c r="I86" s="26"/>
      <c r="J86" s="69"/>
      <c r="K86" s="53" t="s">
        <v>471</v>
      </c>
      <c r="L86" s="28" t="s">
        <v>15</v>
      </c>
      <c r="M86" s="28"/>
      <c r="N86" s="28"/>
      <c r="O86" s="69" t="s">
        <v>637</v>
      </c>
      <c r="P86" s="28" t="s">
        <v>636</v>
      </c>
      <c r="Q86" s="27"/>
      <c r="R86" s="27" t="s">
        <v>638</v>
      </c>
      <c r="S86" s="68" t="s">
        <v>639</v>
      </c>
      <c r="T86" s="28" t="s">
        <v>640</v>
      </c>
      <c r="U86" s="27" t="s">
        <v>927</v>
      </c>
      <c r="V86" s="27" t="s">
        <v>927</v>
      </c>
      <c r="W86" s="55">
        <v>10</v>
      </c>
      <c r="X86" s="55">
        <v>15</v>
      </c>
      <c r="Y86" s="55">
        <v>8</v>
      </c>
      <c r="Z86" s="55">
        <v>9</v>
      </c>
      <c r="AA86" s="55">
        <v>8</v>
      </c>
      <c r="AB86" s="55">
        <v>9</v>
      </c>
      <c r="AC86" s="55">
        <v>5</v>
      </c>
      <c r="AD86" s="55">
        <v>10</v>
      </c>
      <c r="AE86" s="55">
        <v>5</v>
      </c>
      <c r="AF86" s="55">
        <v>5</v>
      </c>
      <c r="AG86" s="55">
        <v>3</v>
      </c>
      <c r="AH86" s="55">
        <v>2</v>
      </c>
      <c r="AI86" s="26" t="e">
        <f>AK86/#REF!*50+50</f>
        <v>#REF!</v>
      </c>
      <c r="AJ86" s="51">
        <v>0.78</v>
      </c>
      <c r="AK86" s="27">
        <v>67470</v>
      </c>
      <c r="AL86" s="26" t="e">
        <f>#REF!*AJ86</f>
        <v>#REF!</v>
      </c>
      <c r="AM86" s="88">
        <v>67450</v>
      </c>
    </row>
    <row r="87" spans="1:40" s="56" customFormat="1" ht="56.25" x14ac:dyDescent="0.2">
      <c r="A87" s="68" t="s">
        <v>631</v>
      </c>
      <c r="B87" s="68" t="s">
        <v>632</v>
      </c>
      <c r="C87" s="27" t="s">
        <v>633</v>
      </c>
      <c r="D87" s="27" t="s">
        <v>634</v>
      </c>
      <c r="E87" s="68" t="s">
        <v>635</v>
      </c>
      <c r="F87" s="28" t="s">
        <v>636</v>
      </c>
      <c r="G87" s="69" t="s">
        <v>637</v>
      </c>
      <c r="H87" s="68" t="s">
        <v>635</v>
      </c>
      <c r="I87" s="26" t="s">
        <v>636</v>
      </c>
      <c r="J87" s="69" t="s">
        <v>637</v>
      </c>
      <c r="K87" s="53" t="s">
        <v>641</v>
      </c>
      <c r="L87" s="28" t="s">
        <v>116</v>
      </c>
      <c r="M87" s="28"/>
      <c r="N87" s="28"/>
      <c r="O87" s="69" t="s">
        <v>637</v>
      </c>
      <c r="P87" s="28" t="s">
        <v>636</v>
      </c>
      <c r="Q87" s="27"/>
      <c r="R87" s="27" t="s">
        <v>638</v>
      </c>
      <c r="S87" s="68" t="s">
        <v>639</v>
      </c>
      <c r="T87" s="28" t="s">
        <v>640</v>
      </c>
      <c r="U87" s="27" t="s">
        <v>927</v>
      </c>
      <c r="V87" s="27" t="s">
        <v>929</v>
      </c>
      <c r="W87" s="55">
        <v>7</v>
      </c>
      <c r="X87" s="55">
        <v>10</v>
      </c>
      <c r="Y87" s="55">
        <v>8</v>
      </c>
      <c r="Z87" s="55">
        <v>9</v>
      </c>
      <c r="AA87" s="55">
        <v>9</v>
      </c>
      <c r="AB87" s="55">
        <v>8</v>
      </c>
      <c r="AC87" s="55">
        <v>5</v>
      </c>
      <c r="AD87" s="55">
        <v>12</v>
      </c>
      <c r="AE87" s="55">
        <v>0</v>
      </c>
      <c r="AF87" s="55">
        <v>5</v>
      </c>
      <c r="AG87" s="55">
        <v>5</v>
      </c>
      <c r="AH87" s="55">
        <v>0</v>
      </c>
      <c r="AI87" s="26" t="e">
        <f>AK87/#REF!*50+50</f>
        <v>#REF!</v>
      </c>
      <c r="AJ87" s="51">
        <v>0.56000000000000005</v>
      </c>
      <c r="AK87" s="27">
        <v>18093.599999999999</v>
      </c>
      <c r="AL87" s="26" t="e">
        <f>#REF!*AJ87</f>
        <v>#REF!</v>
      </c>
      <c r="AM87" s="88">
        <v>18100</v>
      </c>
    </row>
    <row r="88" spans="1:40" ht="45" x14ac:dyDescent="0.2">
      <c r="A88" s="25" t="s">
        <v>642</v>
      </c>
      <c r="B88" s="25"/>
      <c r="C88" s="25" t="s">
        <v>645</v>
      </c>
      <c r="D88" s="25" t="s">
        <v>646</v>
      </c>
      <c r="E88" s="25" t="s">
        <v>643</v>
      </c>
      <c r="F88" s="22" t="s">
        <v>644</v>
      </c>
      <c r="G88" s="14" t="s">
        <v>647</v>
      </c>
      <c r="H88" s="22" t="s">
        <v>654</v>
      </c>
      <c r="I88" s="16" t="s">
        <v>655</v>
      </c>
      <c r="J88" s="14" t="s">
        <v>656</v>
      </c>
      <c r="K88" s="25" t="s">
        <v>653</v>
      </c>
      <c r="L88" s="22" t="s">
        <v>65</v>
      </c>
      <c r="M88" s="28"/>
      <c r="N88" s="28"/>
      <c r="O88" s="14" t="s">
        <v>651</v>
      </c>
      <c r="P88" s="22" t="s">
        <v>652</v>
      </c>
      <c r="Q88" s="22">
        <v>63277310</v>
      </c>
      <c r="R88" s="25" t="s">
        <v>648</v>
      </c>
      <c r="S88" s="25" t="s">
        <v>649</v>
      </c>
      <c r="T88" s="25" t="s">
        <v>650</v>
      </c>
      <c r="U88" s="60" t="s">
        <v>927</v>
      </c>
      <c r="V88" s="24" t="s">
        <v>927</v>
      </c>
      <c r="W88" s="43">
        <v>7</v>
      </c>
      <c r="X88" s="43">
        <v>10</v>
      </c>
      <c r="Y88" s="43">
        <v>3</v>
      </c>
      <c r="Z88" s="43">
        <v>6</v>
      </c>
      <c r="AA88" s="43">
        <v>6</v>
      </c>
      <c r="AB88" s="43">
        <v>6</v>
      </c>
      <c r="AC88" s="43">
        <v>4</v>
      </c>
      <c r="AD88" s="43">
        <v>7</v>
      </c>
      <c r="AE88" s="43">
        <v>0</v>
      </c>
      <c r="AF88" s="43">
        <v>5</v>
      </c>
      <c r="AG88" s="43">
        <v>5</v>
      </c>
      <c r="AH88" s="43">
        <v>2</v>
      </c>
      <c r="AI88" s="16" t="e">
        <f>AK88/#REF!*50+50</f>
        <v>#REF!</v>
      </c>
      <c r="AJ88" s="42">
        <v>0.22</v>
      </c>
      <c r="AK88" s="24">
        <v>880</v>
      </c>
      <c r="AL88" s="16" t="e">
        <f>#REF!*AJ88</f>
        <v>#REF!</v>
      </c>
      <c r="AM88" s="88">
        <v>900</v>
      </c>
      <c r="AN88" s="1">
        <v>950</v>
      </c>
    </row>
    <row r="89" spans="1:40" ht="45" x14ac:dyDescent="0.2">
      <c r="A89" s="25" t="s">
        <v>657</v>
      </c>
      <c r="B89" s="25"/>
      <c r="C89" s="25" t="s">
        <v>436</v>
      </c>
      <c r="D89" s="25" t="s">
        <v>80</v>
      </c>
      <c r="E89" s="25" t="s">
        <v>437</v>
      </c>
      <c r="F89" s="22" t="s">
        <v>438</v>
      </c>
      <c r="G89" s="14" t="s">
        <v>439</v>
      </c>
      <c r="H89" s="25" t="s">
        <v>661</v>
      </c>
      <c r="I89" s="16" t="s">
        <v>662</v>
      </c>
      <c r="J89" s="14" t="s">
        <v>439</v>
      </c>
      <c r="K89" s="25" t="s">
        <v>660</v>
      </c>
      <c r="L89" s="22" t="s">
        <v>116</v>
      </c>
      <c r="M89" s="28"/>
      <c r="N89" s="28"/>
      <c r="O89" s="14" t="s">
        <v>659</v>
      </c>
      <c r="P89" s="22" t="s">
        <v>445</v>
      </c>
      <c r="Q89" s="22">
        <v>12287628</v>
      </c>
      <c r="R89" s="25" t="s">
        <v>440</v>
      </c>
      <c r="S89" s="25" t="s">
        <v>658</v>
      </c>
      <c r="T89" s="25" t="s">
        <v>87</v>
      </c>
      <c r="U89" s="60" t="s">
        <v>927</v>
      </c>
      <c r="V89" s="24" t="s">
        <v>927</v>
      </c>
      <c r="W89" s="43">
        <v>7</v>
      </c>
      <c r="X89" s="43">
        <v>10</v>
      </c>
      <c r="Y89" s="43">
        <v>3</v>
      </c>
      <c r="Z89" s="43">
        <v>6</v>
      </c>
      <c r="AA89" s="43">
        <v>6</v>
      </c>
      <c r="AB89" s="43">
        <v>6</v>
      </c>
      <c r="AC89" s="43">
        <v>4</v>
      </c>
      <c r="AD89" s="43">
        <v>9</v>
      </c>
      <c r="AE89" s="43">
        <v>0</v>
      </c>
      <c r="AF89" s="43">
        <v>5</v>
      </c>
      <c r="AG89" s="43">
        <v>3</v>
      </c>
      <c r="AH89" s="43">
        <v>2</v>
      </c>
      <c r="AI89" s="16" t="e">
        <f>AK89/#REF!*50+50</f>
        <v>#REF!</v>
      </c>
      <c r="AJ89" s="42">
        <v>0.22</v>
      </c>
      <c r="AK89" s="24">
        <v>528</v>
      </c>
      <c r="AL89" s="16" t="e">
        <f>#REF!*AJ89</f>
        <v>#REF!</v>
      </c>
      <c r="AM89" s="88">
        <v>550</v>
      </c>
      <c r="AN89" s="1">
        <v>550</v>
      </c>
    </row>
    <row r="90" spans="1:40" ht="45" x14ac:dyDescent="0.2">
      <c r="A90" s="25" t="s">
        <v>663</v>
      </c>
      <c r="B90" s="25"/>
      <c r="C90" s="25" t="s">
        <v>664</v>
      </c>
      <c r="D90" s="25" t="s">
        <v>665</v>
      </c>
      <c r="E90" s="25" t="s">
        <v>666</v>
      </c>
      <c r="F90" s="22" t="s">
        <v>667</v>
      </c>
      <c r="G90" s="14" t="s">
        <v>668</v>
      </c>
      <c r="H90" s="25" t="s">
        <v>666</v>
      </c>
      <c r="I90" s="16" t="s">
        <v>667</v>
      </c>
      <c r="J90" s="14" t="s">
        <v>668</v>
      </c>
      <c r="K90" s="25" t="s">
        <v>673</v>
      </c>
      <c r="L90" s="22" t="s">
        <v>116</v>
      </c>
      <c r="M90" s="28"/>
      <c r="N90" s="28"/>
      <c r="O90" s="14" t="s">
        <v>668</v>
      </c>
      <c r="P90" s="22" t="s">
        <v>667</v>
      </c>
      <c r="Q90" s="22" t="s">
        <v>672</v>
      </c>
      <c r="R90" s="6" t="s">
        <v>669</v>
      </c>
      <c r="S90" s="15" t="s">
        <v>670</v>
      </c>
      <c r="T90" s="6" t="s">
        <v>671</v>
      </c>
      <c r="U90" s="60" t="s">
        <v>927</v>
      </c>
      <c r="V90" s="24" t="s">
        <v>927</v>
      </c>
      <c r="W90" s="43">
        <v>10</v>
      </c>
      <c r="X90" s="43">
        <v>10</v>
      </c>
      <c r="Y90" s="43">
        <v>3</v>
      </c>
      <c r="Z90" s="43">
        <v>10</v>
      </c>
      <c r="AA90" s="43">
        <v>10</v>
      </c>
      <c r="AB90" s="43">
        <v>9</v>
      </c>
      <c r="AC90" s="43">
        <v>5</v>
      </c>
      <c r="AD90" s="43">
        <v>14</v>
      </c>
      <c r="AE90" s="43">
        <v>0</v>
      </c>
      <c r="AF90" s="43">
        <v>5</v>
      </c>
      <c r="AG90" s="43">
        <v>5</v>
      </c>
      <c r="AH90" s="43">
        <v>0</v>
      </c>
      <c r="AI90" s="16" t="e">
        <f>AK90/#REF!*50+50</f>
        <v>#REF!</v>
      </c>
      <c r="AJ90" s="42">
        <v>0.62</v>
      </c>
      <c r="AK90" s="24">
        <v>655.96</v>
      </c>
      <c r="AL90" s="16" t="e">
        <f>#REF!*AJ90</f>
        <v>#REF!</v>
      </c>
      <c r="AM90" s="88">
        <v>650</v>
      </c>
      <c r="AN90" s="1">
        <v>650</v>
      </c>
    </row>
    <row r="91" spans="1:40" ht="45" x14ac:dyDescent="0.2">
      <c r="A91" s="25" t="s">
        <v>663</v>
      </c>
      <c r="B91" s="25"/>
      <c r="C91" s="25" t="s">
        <v>664</v>
      </c>
      <c r="D91" s="25" t="s">
        <v>665</v>
      </c>
      <c r="E91" s="25" t="s">
        <v>666</v>
      </c>
      <c r="F91" s="22" t="s">
        <v>667</v>
      </c>
      <c r="G91" s="14" t="s">
        <v>668</v>
      </c>
      <c r="H91" s="25" t="s">
        <v>666</v>
      </c>
      <c r="I91" s="16" t="s">
        <v>667</v>
      </c>
      <c r="J91" s="14" t="s">
        <v>668</v>
      </c>
      <c r="K91" s="25" t="s">
        <v>674</v>
      </c>
      <c r="L91" s="22" t="s">
        <v>116</v>
      </c>
      <c r="M91" s="28"/>
      <c r="N91" s="28"/>
      <c r="O91" s="14" t="s">
        <v>668</v>
      </c>
      <c r="P91" s="22" t="s">
        <v>667</v>
      </c>
      <c r="Q91" s="22" t="s">
        <v>672</v>
      </c>
      <c r="R91" s="6" t="s">
        <v>669</v>
      </c>
      <c r="S91" s="15" t="s">
        <v>670</v>
      </c>
      <c r="T91" s="6" t="s">
        <v>671</v>
      </c>
      <c r="U91" s="60" t="s">
        <v>927</v>
      </c>
      <c r="V91" s="24" t="s">
        <v>927</v>
      </c>
      <c r="W91" s="43">
        <v>10</v>
      </c>
      <c r="X91" s="43">
        <v>10</v>
      </c>
      <c r="Y91" s="43">
        <v>3</v>
      </c>
      <c r="Z91" s="43">
        <v>9</v>
      </c>
      <c r="AA91" s="43">
        <v>9</v>
      </c>
      <c r="AB91" s="43">
        <v>9</v>
      </c>
      <c r="AC91" s="43">
        <v>5</v>
      </c>
      <c r="AD91" s="43">
        <v>14</v>
      </c>
      <c r="AE91" s="43">
        <v>0</v>
      </c>
      <c r="AF91" s="43">
        <v>5</v>
      </c>
      <c r="AG91" s="43">
        <v>5</v>
      </c>
      <c r="AH91" s="43">
        <v>0</v>
      </c>
      <c r="AI91" s="16" t="e">
        <f>AK91/#REF!*50+50</f>
        <v>#REF!</v>
      </c>
      <c r="AJ91" s="42">
        <v>0.57999999999999996</v>
      </c>
      <c r="AK91" s="24">
        <v>342.2</v>
      </c>
      <c r="AL91" s="16" t="e">
        <f>#REF!*AJ91</f>
        <v>#REF!</v>
      </c>
      <c r="AM91" s="88">
        <v>350</v>
      </c>
      <c r="AN91" s="1">
        <v>350</v>
      </c>
    </row>
    <row r="92" spans="1:40" ht="45" x14ac:dyDescent="0.2">
      <c r="A92" s="25" t="s">
        <v>663</v>
      </c>
      <c r="B92" s="25"/>
      <c r="C92" s="25" t="s">
        <v>664</v>
      </c>
      <c r="D92" s="25" t="s">
        <v>665</v>
      </c>
      <c r="E92" s="25" t="s">
        <v>666</v>
      </c>
      <c r="F92" s="22" t="s">
        <v>667</v>
      </c>
      <c r="G92" s="14" t="s">
        <v>668</v>
      </c>
      <c r="H92" s="25" t="s">
        <v>666</v>
      </c>
      <c r="I92" s="16" t="s">
        <v>667</v>
      </c>
      <c r="J92" s="14" t="s">
        <v>668</v>
      </c>
      <c r="K92" s="25" t="s">
        <v>675</v>
      </c>
      <c r="L92" s="22" t="s">
        <v>116</v>
      </c>
      <c r="M92" s="28"/>
      <c r="N92" s="28"/>
      <c r="O92" s="14" t="s">
        <v>668</v>
      </c>
      <c r="P92" s="22" t="s">
        <v>667</v>
      </c>
      <c r="Q92" s="22" t="s">
        <v>672</v>
      </c>
      <c r="R92" s="6" t="s">
        <v>669</v>
      </c>
      <c r="S92" s="15" t="s">
        <v>670</v>
      </c>
      <c r="T92" s="6" t="s">
        <v>671</v>
      </c>
      <c r="U92" s="60" t="s">
        <v>927</v>
      </c>
      <c r="V92" s="24" t="s">
        <v>927</v>
      </c>
      <c r="W92" s="43">
        <v>10</v>
      </c>
      <c r="X92" s="43">
        <v>10</v>
      </c>
      <c r="Y92" s="43">
        <v>3</v>
      </c>
      <c r="Z92" s="43">
        <v>9</v>
      </c>
      <c r="AA92" s="43">
        <v>9</v>
      </c>
      <c r="AB92" s="43">
        <v>9</v>
      </c>
      <c r="AC92" s="43">
        <v>5</v>
      </c>
      <c r="AD92" s="43">
        <v>14</v>
      </c>
      <c r="AE92" s="43">
        <v>0</v>
      </c>
      <c r="AF92" s="43">
        <v>5</v>
      </c>
      <c r="AG92" s="43">
        <v>5</v>
      </c>
      <c r="AH92" s="43">
        <v>0</v>
      </c>
      <c r="AI92" s="16" t="e">
        <f>AK92/#REF!*50+50</f>
        <v>#REF!</v>
      </c>
      <c r="AJ92" s="42">
        <v>0.57999999999999996</v>
      </c>
      <c r="AK92" s="24">
        <v>330.6</v>
      </c>
      <c r="AL92" s="16" t="e">
        <f>#REF!*AJ92</f>
        <v>#REF!</v>
      </c>
      <c r="AM92" s="88">
        <v>350</v>
      </c>
      <c r="AN92" s="1">
        <v>350</v>
      </c>
    </row>
    <row r="93" spans="1:40" ht="33.75" x14ac:dyDescent="0.2">
      <c r="A93" s="25" t="s">
        <v>676</v>
      </c>
      <c r="B93" s="25"/>
      <c r="C93" s="25" t="s">
        <v>677</v>
      </c>
      <c r="D93" s="25" t="s">
        <v>229</v>
      </c>
      <c r="E93" s="25" t="s">
        <v>678</v>
      </c>
      <c r="F93" s="22" t="s">
        <v>679</v>
      </c>
      <c r="G93" s="14" t="s">
        <v>680</v>
      </c>
      <c r="H93" s="25" t="s">
        <v>686</v>
      </c>
      <c r="I93" s="16" t="s">
        <v>687</v>
      </c>
      <c r="J93" s="14" t="s">
        <v>688</v>
      </c>
      <c r="K93" s="25" t="s">
        <v>685</v>
      </c>
      <c r="L93" s="22" t="s">
        <v>77</v>
      </c>
      <c r="M93" s="28"/>
      <c r="N93" s="28"/>
      <c r="O93" s="14" t="s">
        <v>684</v>
      </c>
      <c r="P93" s="22" t="s">
        <v>683</v>
      </c>
      <c r="Q93" s="22" t="s">
        <v>682</v>
      </c>
      <c r="R93" s="25" t="s">
        <v>51</v>
      </c>
      <c r="S93" s="22" t="s">
        <v>681</v>
      </c>
      <c r="T93" s="25" t="s">
        <v>43</v>
      </c>
      <c r="U93" s="24" t="s">
        <v>927</v>
      </c>
      <c r="V93" s="24" t="s">
        <v>927</v>
      </c>
      <c r="W93" s="43">
        <v>5</v>
      </c>
      <c r="X93" s="43">
        <v>5</v>
      </c>
      <c r="Y93" s="43">
        <v>3</v>
      </c>
      <c r="Z93" s="43">
        <v>7</v>
      </c>
      <c r="AA93" s="43">
        <v>7</v>
      </c>
      <c r="AB93" s="43">
        <v>7</v>
      </c>
      <c r="AC93" s="43">
        <v>4</v>
      </c>
      <c r="AD93" s="43">
        <v>10</v>
      </c>
      <c r="AE93" s="43">
        <v>0</v>
      </c>
      <c r="AF93" s="43">
        <v>0</v>
      </c>
      <c r="AG93" s="43">
        <v>5</v>
      </c>
      <c r="AH93" s="43">
        <v>2</v>
      </c>
      <c r="AI93" s="16" t="e">
        <f>AK93/#REF!*50+50</f>
        <v>#REF!</v>
      </c>
      <c r="AJ93" s="42">
        <v>0.1</v>
      </c>
      <c r="AK93" s="24">
        <v>600</v>
      </c>
      <c r="AL93" s="16" t="e">
        <f>#REF!*AJ93</f>
        <v>#REF!</v>
      </c>
      <c r="AM93" s="88">
        <v>600</v>
      </c>
      <c r="AN93" s="1">
        <v>600</v>
      </c>
    </row>
    <row r="94" spans="1:40" ht="45" x14ac:dyDescent="0.2">
      <c r="A94" s="25" t="s">
        <v>689</v>
      </c>
      <c r="B94" s="25"/>
      <c r="C94" s="25" t="s">
        <v>690</v>
      </c>
      <c r="D94" s="25" t="s">
        <v>691</v>
      </c>
      <c r="E94" s="25" t="s">
        <v>692</v>
      </c>
      <c r="F94" s="22" t="s">
        <v>693</v>
      </c>
      <c r="G94" s="14" t="s">
        <v>694</v>
      </c>
      <c r="H94" s="25" t="s">
        <v>701</v>
      </c>
      <c r="I94" s="16" t="s">
        <v>693</v>
      </c>
      <c r="J94" s="14" t="s">
        <v>702</v>
      </c>
      <c r="K94" s="25" t="s">
        <v>700</v>
      </c>
      <c r="L94" s="22" t="s">
        <v>104</v>
      </c>
      <c r="M94" s="28"/>
      <c r="N94" s="28"/>
      <c r="O94" s="14" t="s">
        <v>694</v>
      </c>
      <c r="P94" s="22" t="s">
        <v>699</v>
      </c>
      <c r="Q94" s="22" t="s">
        <v>697</v>
      </c>
      <c r="R94" s="25" t="s">
        <v>695</v>
      </c>
      <c r="S94" s="25" t="s">
        <v>696</v>
      </c>
      <c r="T94" s="25" t="s">
        <v>698</v>
      </c>
      <c r="U94" s="24" t="s">
        <v>927</v>
      </c>
      <c r="V94" s="24" t="s">
        <v>927</v>
      </c>
      <c r="W94" s="43">
        <v>7</v>
      </c>
      <c r="X94" s="43">
        <v>10</v>
      </c>
      <c r="Y94" s="43">
        <v>3</v>
      </c>
      <c r="Z94" s="43">
        <v>5</v>
      </c>
      <c r="AA94" s="43">
        <v>4</v>
      </c>
      <c r="AB94" s="43">
        <v>4</v>
      </c>
      <c r="AC94" s="43">
        <v>5</v>
      </c>
      <c r="AD94" s="43">
        <v>6</v>
      </c>
      <c r="AE94" s="43">
        <v>0</v>
      </c>
      <c r="AF94" s="43">
        <v>5</v>
      </c>
      <c r="AG94" s="43">
        <v>3</v>
      </c>
      <c r="AH94" s="43">
        <v>2</v>
      </c>
      <c r="AI94" s="16" t="e">
        <f>AK94/#REF!*50+50</f>
        <v>#REF!</v>
      </c>
      <c r="AJ94" s="42">
        <v>0.08</v>
      </c>
      <c r="AK94" s="24">
        <v>480</v>
      </c>
      <c r="AL94" s="16" t="e">
        <f>#REF!*AJ94</f>
        <v>#REF!</v>
      </c>
      <c r="AM94" s="88">
        <v>500</v>
      </c>
      <c r="AN94" s="1">
        <v>500</v>
      </c>
    </row>
    <row r="95" spans="1:40" ht="45" x14ac:dyDescent="0.2">
      <c r="A95" s="25" t="s">
        <v>689</v>
      </c>
      <c r="B95" s="25"/>
      <c r="C95" s="25" t="s">
        <v>690</v>
      </c>
      <c r="D95" s="25" t="s">
        <v>691</v>
      </c>
      <c r="E95" s="25" t="s">
        <v>692</v>
      </c>
      <c r="F95" s="22" t="s">
        <v>693</v>
      </c>
      <c r="G95" s="14" t="s">
        <v>694</v>
      </c>
      <c r="H95" s="25" t="s">
        <v>701</v>
      </c>
      <c r="I95" s="16" t="s">
        <v>693</v>
      </c>
      <c r="J95" s="14" t="s">
        <v>702</v>
      </c>
      <c r="K95" s="25" t="s">
        <v>703</v>
      </c>
      <c r="L95" s="22" t="s">
        <v>182</v>
      </c>
      <c r="M95" s="28"/>
      <c r="N95" s="28"/>
      <c r="O95" s="14" t="s">
        <v>694</v>
      </c>
      <c r="P95" s="22" t="s">
        <v>699</v>
      </c>
      <c r="Q95" s="22" t="s">
        <v>697</v>
      </c>
      <c r="R95" s="25" t="s">
        <v>695</v>
      </c>
      <c r="S95" s="25" t="s">
        <v>696</v>
      </c>
      <c r="T95" s="25" t="s">
        <v>698</v>
      </c>
      <c r="U95" s="24" t="s">
        <v>927</v>
      </c>
      <c r="V95" s="24" t="s">
        <v>927</v>
      </c>
      <c r="W95" s="43">
        <v>10</v>
      </c>
      <c r="X95" s="43">
        <v>10</v>
      </c>
      <c r="Y95" s="43">
        <v>8</v>
      </c>
      <c r="Z95" s="43">
        <v>6</v>
      </c>
      <c r="AA95" s="43">
        <v>6</v>
      </c>
      <c r="AB95" s="43">
        <v>6</v>
      </c>
      <c r="AC95" s="43">
        <v>5</v>
      </c>
      <c r="AD95" s="43">
        <v>9</v>
      </c>
      <c r="AE95" s="43">
        <v>0</v>
      </c>
      <c r="AF95" s="43">
        <v>5</v>
      </c>
      <c r="AG95" s="43">
        <v>3</v>
      </c>
      <c r="AH95" s="43">
        <v>2</v>
      </c>
      <c r="AI95" s="16" t="e">
        <f>AK95/#REF!*50+50</f>
        <v>#REF!</v>
      </c>
      <c r="AJ95" s="42">
        <v>0.4</v>
      </c>
      <c r="AK95" s="24">
        <v>600</v>
      </c>
      <c r="AL95" s="16" t="e">
        <f>#REF!*AJ95</f>
        <v>#REF!</v>
      </c>
      <c r="AM95" s="88">
        <v>600</v>
      </c>
      <c r="AN95" s="1">
        <v>600</v>
      </c>
    </row>
    <row r="96" spans="1:40" ht="22.5" x14ac:dyDescent="0.2">
      <c r="A96" s="25" t="s">
        <v>704</v>
      </c>
      <c r="B96" s="25"/>
      <c r="C96" s="25" t="s">
        <v>705</v>
      </c>
      <c r="D96" s="25" t="s">
        <v>706</v>
      </c>
      <c r="E96" s="25" t="s">
        <v>707</v>
      </c>
      <c r="F96" s="22" t="s">
        <v>708</v>
      </c>
      <c r="G96" s="14" t="s">
        <v>709</v>
      </c>
      <c r="H96" s="25"/>
      <c r="I96" s="16"/>
      <c r="J96" s="25"/>
      <c r="K96" s="25" t="s">
        <v>470</v>
      </c>
      <c r="L96" s="22" t="s">
        <v>15</v>
      </c>
      <c r="M96" s="28"/>
      <c r="N96" s="28"/>
      <c r="O96" s="14" t="s">
        <v>709</v>
      </c>
      <c r="P96" s="22"/>
      <c r="Q96" s="22" t="s">
        <v>713</v>
      </c>
      <c r="R96" s="25" t="s">
        <v>710</v>
      </c>
      <c r="S96" s="25" t="s">
        <v>711</v>
      </c>
      <c r="T96" s="25" t="s">
        <v>712</v>
      </c>
      <c r="U96" s="24" t="s">
        <v>927</v>
      </c>
      <c r="V96" s="24" t="s">
        <v>927</v>
      </c>
      <c r="W96" s="43">
        <v>7</v>
      </c>
      <c r="X96" s="43">
        <v>10</v>
      </c>
      <c r="Y96" s="43">
        <v>8</v>
      </c>
      <c r="Z96" s="43">
        <v>9</v>
      </c>
      <c r="AA96" s="43">
        <v>8</v>
      </c>
      <c r="AB96" s="43">
        <v>8</v>
      </c>
      <c r="AC96" s="43">
        <v>5</v>
      </c>
      <c r="AD96" s="43">
        <v>11</v>
      </c>
      <c r="AE96" s="43">
        <v>3</v>
      </c>
      <c r="AF96" s="43">
        <v>5</v>
      </c>
      <c r="AG96" s="43">
        <v>3</v>
      </c>
      <c r="AH96" s="43">
        <v>2</v>
      </c>
      <c r="AI96" s="16" t="e">
        <f>AK96/#REF!*50+50</f>
        <v>#REF!</v>
      </c>
      <c r="AJ96" s="42">
        <v>0.57999999999999996</v>
      </c>
      <c r="AK96" s="24">
        <v>3480</v>
      </c>
      <c r="AL96" s="16" t="e">
        <f>#REF!*AJ96</f>
        <v>#REF!</v>
      </c>
      <c r="AM96" s="88">
        <v>3500</v>
      </c>
      <c r="AN96" s="1">
        <v>3500</v>
      </c>
    </row>
    <row r="97" spans="1:40" s="56" customFormat="1" ht="56.25" x14ac:dyDescent="0.2">
      <c r="A97" s="53" t="s">
        <v>714</v>
      </c>
      <c r="B97" s="53" t="s">
        <v>715</v>
      </c>
      <c r="C97" s="53" t="s">
        <v>716</v>
      </c>
      <c r="D97" s="53" t="s">
        <v>717</v>
      </c>
      <c r="E97" s="53" t="s">
        <v>718</v>
      </c>
      <c r="F97" s="28" t="s">
        <v>719</v>
      </c>
      <c r="G97" s="69" t="s">
        <v>720</v>
      </c>
      <c r="H97" s="53"/>
      <c r="I97" s="26"/>
      <c r="J97" s="53"/>
      <c r="K97" s="53" t="s">
        <v>14</v>
      </c>
      <c r="L97" s="28" t="s">
        <v>15</v>
      </c>
      <c r="M97" s="28"/>
      <c r="N97" s="28"/>
      <c r="O97" s="69" t="s">
        <v>724</v>
      </c>
      <c r="P97" s="28" t="s">
        <v>719</v>
      </c>
      <c r="Q97" s="28"/>
      <c r="R97" s="53" t="s">
        <v>721</v>
      </c>
      <c r="S97" s="53" t="s">
        <v>722</v>
      </c>
      <c r="T97" s="53" t="s">
        <v>723</v>
      </c>
      <c r="U97" s="27"/>
      <c r="V97" s="27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26" t="e">
        <f>AK97/#REF!*50+50</f>
        <v>#REF!</v>
      </c>
      <c r="AJ97" s="51"/>
      <c r="AK97" s="27"/>
      <c r="AL97" s="26" t="e">
        <f>#REF!*AJ97</f>
        <v>#REF!</v>
      </c>
      <c r="AM97" s="88">
        <v>0</v>
      </c>
    </row>
    <row r="98" spans="1:40" s="56" customFormat="1" ht="56.25" x14ac:dyDescent="0.2">
      <c r="A98" s="53" t="s">
        <v>714</v>
      </c>
      <c r="B98" s="53" t="s">
        <v>715</v>
      </c>
      <c r="C98" s="53" t="s">
        <v>716</v>
      </c>
      <c r="D98" s="53" t="s">
        <v>717</v>
      </c>
      <c r="E98" s="53" t="s">
        <v>718</v>
      </c>
      <c r="F98" s="28" t="s">
        <v>719</v>
      </c>
      <c r="G98" s="69" t="s">
        <v>720</v>
      </c>
      <c r="H98" s="53" t="s">
        <v>718</v>
      </c>
      <c r="I98" s="26" t="s">
        <v>719</v>
      </c>
      <c r="J98" s="69" t="s">
        <v>720</v>
      </c>
      <c r="K98" s="53" t="s">
        <v>725</v>
      </c>
      <c r="L98" s="28" t="s">
        <v>65</v>
      </c>
      <c r="M98" s="28"/>
      <c r="N98" s="28"/>
      <c r="O98" s="69" t="s">
        <v>724</v>
      </c>
      <c r="P98" s="28" t="s">
        <v>719</v>
      </c>
      <c r="Q98" s="28"/>
      <c r="R98" s="53" t="s">
        <v>721</v>
      </c>
      <c r="S98" s="53" t="s">
        <v>722</v>
      </c>
      <c r="T98" s="53" t="s">
        <v>723</v>
      </c>
      <c r="U98" s="27"/>
      <c r="V98" s="27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5"/>
      <c r="AI98" s="26" t="e">
        <f>AK98/#REF!*50+50</f>
        <v>#REF!</v>
      </c>
      <c r="AJ98" s="51"/>
      <c r="AK98" s="27"/>
      <c r="AL98" s="26" t="e">
        <f>#REF!*AJ98</f>
        <v>#REF!</v>
      </c>
      <c r="AM98" s="88">
        <v>0</v>
      </c>
    </row>
    <row r="99" spans="1:40" ht="45" x14ac:dyDescent="0.2">
      <c r="A99" s="25" t="s">
        <v>726</v>
      </c>
      <c r="B99" s="25" t="s">
        <v>727</v>
      </c>
      <c r="C99" s="25" t="s">
        <v>728</v>
      </c>
      <c r="D99" s="25" t="s">
        <v>729</v>
      </c>
      <c r="E99" s="25" t="s">
        <v>730</v>
      </c>
      <c r="F99" s="22" t="s">
        <v>731</v>
      </c>
      <c r="G99" s="14" t="s">
        <v>732</v>
      </c>
      <c r="H99" s="25" t="s">
        <v>739</v>
      </c>
      <c r="I99" s="16" t="s">
        <v>740</v>
      </c>
      <c r="J99" s="14" t="s">
        <v>741</v>
      </c>
      <c r="K99" s="25" t="s">
        <v>738</v>
      </c>
      <c r="L99" s="22" t="s">
        <v>32</v>
      </c>
      <c r="M99" s="28"/>
      <c r="N99" s="28"/>
      <c r="O99" s="14" t="s">
        <v>736</v>
      </c>
      <c r="P99" s="22" t="s">
        <v>737</v>
      </c>
      <c r="Q99" s="22" t="s">
        <v>735</v>
      </c>
      <c r="R99" s="25" t="s">
        <v>733</v>
      </c>
      <c r="S99" s="25" t="s">
        <v>734</v>
      </c>
      <c r="T99" s="25" t="s">
        <v>143</v>
      </c>
      <c r="U99" s="24" t="s">
        <v>927</v>
      </c>
      <c r="V99" s="24" t="s">
        <v>927</v>
      </c>
      <c r="W99" s="43">
        <v>7</v>
      </c>
      <c r="X99" s="43">
        <v>7</v>
      </c>
      <c r="Y99" s="43">
        <v>8</v>
      </c>
      <c r="Z99" s="43">
        <v>5</v>
      </c>
      <c r="AA99" s="43">
        <v>5</v>
      </c>
      <c r="AB99" s="43">
        <v>5</v>
      </c>
      <c r="AC99" s="43">
        <v>5</v>
      </c>
      <c r="AD99" s="43">
        <v>4</v>
      </c>
      <c r="AE99" s="43">
        <v>0</v>
      </c>
      <c r="AF99" s="43">
        <v>5</v>
      </c>
      <c r="AG99" s="43">
        <v>3</v>
      </c>
      <c r="AH99" s="43">
        <v>2</v>
      </c>
      <c r="AI99" s="16" t="e">
        <f>AK99/#REF!*50+50</f>
        <v>#REF!</v>
      </c>
      <c r="AJ99" s="42">
        <v>0.12</v>
      </c>
      <c r="AK99" s="24">
        <v>4800</v>
      </c>
      <c r="AL99" s="16" t="e">
        <f>#REF!*AJ99</f>
        <v>#REF!</v>
      </c>
      <c r="AM99" s="88">
        <v>4800</v>
      </c>
      <c r="AN99" s="1">
        <v>4800</v>
      </c>
    </row>
    <row r="100" spans="1:40" ht="45" x14ac:dyDescent="0.2">
      <c r="A100" s="25" t="s">
        <v>726</v>
      </c>
      <c r="B100" s="25" t="s">
        <v>727</v>
      </c>
      <c r="C100" s="25" t="s">
        <v>728</v>
      </c>
      <c r="D100" s="25" t="s">
        <v>729</v>
      </c>
      <c r="E100" s="25" t="s">
        <v>730</v>
      </c>
      <c r="F100" s="22" t="s">
        <v>731</v>
      </c>
      <c r="G100" s="14" t="s">
        <v>732</v>
      </c>
      <c r="H100" s="25" t="s">
        <v>742</v>
      </c>
      <c r="I100" s="16" t="s">
        <v>743</v>
      </c>
      <c r="J100" s="14" t="s">
        <v>744</v>
      </c>
      <c r="K100" s="25" t="s">
        <v>745</v>
      </c>
      <c r="L100" s="22" t="s">
        <v>129</v>
      </c>
      <c r="M100" s="28"/>
      <c r="N100" s="28"/>
      <c r="O100" s="14" t="s">
        <v>736</v>
      </c>
      <c r="P100" s="22" t="s">
        <v>737</v>
      </c>
      <c r="Q100" s="22" t="s">
        <v>735</v>
      </c>
      <c r="R100" s="25" t="s">
        <v>733</v>
      </c>
      <c r="S100" s="25" t="s">
        <v>734</v>
      </c>
      <c r="T100" s="25" t="s">
        <v>143</v>
      </c>
      <c r="U100" s="24" t="s">
        <v>927</v>
      </c>
      <c r="V100" s="24" t="s">
        <v>927</v>
      </c>
      <c r="W100" s="43">
        <v>7</v>
      </c>
      <c r="X100" s="43">
        <v>7</v>
      </c>
      <c r="Y100" s="43">
        <v>8</v>
      </c>
      <c r="Z100" s="43">
        <v>4</v>
      </c>
      <c r="AA100" s="43">
        <v>4</v>
      </c>
      <c r="AB100" s="43">
        <v>4</v>
      </c>
      <c r="AC100" s="43">
        <v>5</v>
      </c>
      <c r="AD100" s="43">
        <v>7</v>
      </c>
      <c r="AE100" s="43">
        <v>0</v>
      </c>
      <c r="AF100" s="43">
        <v>0</v>
      </c>
      <c r="AG100" s="43">
        <v>3</v>
      </c>
      <c r="AH100" s="43">
        <v>2</v>
      </c>
      <c r="AI100" s="16" t="e">
        <f>AK100/#REF!*50+50</f>
        <v>#REF!</v>
      </c>
      <c r="AJ100" s="42">
        <v>0.02</v>
      </c>
      <c r="AK100" s="24">
        <v>1536.76</v>
      </c>
      <c r="AL100" s="16" t="e">
        <f>#REF!*AJ100</f>
        <v>#REF!</v>
      </c>
      <c r="AM100" s="88">
        <v>1550</v>
      </c>
      <c r="AN100" s="62">
        <v>1550</v>
      </c>
    </row>
    <row r="101" spans="1:40" ht="56.25" x14ac:dyDescent="0.2">
      <c r="A101" s="25" t="s">
        <v>746</v>
      </c>
      <c r="B101" s="25"/>
      <c r="C101" s="25" t="s">
        <v>747</v>
      </c>
      <c r="D101" s="25" t="s">
        <v>748</v>
      </c>
      <c r="E101" s="25" t="s">
        <v>746</v>
      </c>
      <c r="F101" s="22" t="s">
        <v>749</v>
      </c>
      <c r="G101" s="14" t="s">
        <v>750</v>
      </c>
      <c r="H101" s="25" t="s">
        <v>746</v>
      </c>
      <c r="I101" s="16" t="s">
        <v>749</v>
      </c>
      <c r="J101" s="14" t="s">
        <v>750</v>
      </c>
      <c r="K101" s="25" t="s">
        <v>754</v>
      </c>
      <c r="L101" s="22"/>
      <c r="M101" s="28"/>
      <c r="N101" s="28"/>
      <c r="O101" s="14" t="s">
        <v>750</v>
      </c>
      <c r="P101" s="22" t="s">
        <v>749</v>
      </c>
      <c r="Q101" s="22" t="s">
        <v>752</v>
      </c>
      <c r="R101" s="25" t="s">
        <v>751</v>
      </c>
      <c r="S101" s="25" t="s">
        <v>753</v>
      </c>
      <c r="T101" s="25" t="s">
        <v>181</v>
      </c>
      <c r="U101" s="24" t="s">
        <v>927</v>
      </c>
      <c r="V101" s="24" t="s">
        <v>927</v>
      </c>
      <c r="W101" s="43">
        <v>7</v>
      </c>
      <c r="X101" s="43">
        <v>10</v>
      </c>
      <c r="Y101" s="43">
        <v>3</v>
      </c>
      <c r="Z101" s="43">
        <v>8</v>
      </c>
      <c r="AA101" s="43">
        <v>8</v>
      </c>
      <c r="AB101" s="43">
        <v>8</v>
      </c>
      <c r="AC101" s="43">
        <v>5</v>
      </c>
      <c r="AD101" s="43">
        <v>12</v>
      </c>
      <c r="AE101" s="43">
        <v>0</v>
      </c>
      <c r="AF101" s="43">
        <v>5</v>
      </c>
      <c r="AG101" s="43">
        <v>5</v>
      </c>
      <c r="AH101" s="43">
        <v>0</v>
      </c>
      <c r="AI101" s="16" t="e">
        <f>AK101/#REF!*50+50</f>
        <v>#REF!</v>
      </c>
      <c r="AJ101" s="42">
        <v>0.42</v>
      </c>
      <c r="AK101" s="24">
        <v>1012.2</v>
      </c>
      <c r="AL101" s="16" t="e">
        <f>#REF!*AJ101</f>
        <v>#REF!</v>
      </c>
      <c r="AM101" s="88">
        <v>1000</v>
      </c>
      <c r="AN101" s="1">
        <v>1000</v>
      </c>
    </row>
    <row r="102" spans="1:40" ht="56.25" x14ac:dyDescent="0.2">
      <c r="A102" s="25" t="s">
        <v>746</v>
      </c>
      <c r="B102" s="25"/>
      <c r="C102" s="25" t="s">
        <v>747</v>
      </c>
      <c r="D102" s="25" t="s">
        <v>748</v>
      </c>
      <c r="E102" s="25" t="s">
        <v>746</v>
      </c>
      <c r="F102" s="22" t="s">
        <v>749</v>
      </c>
      <c r="G102" s="14" t="s">
        <v>750</v>
      </c>
      <c r="H102" s="25" t="s">
        <v>746</v>
      </c>
      <c r="I102" s="16" t="s">
        <v>749</v>
      </c>
      <c r="J102" s="14" t="s">
        <v>750</v>
      </c>
      <c r="K102" s="25" t="s">
        <v>755</v>
      </c>
      <c r="L102" s="22"/>
      <c r="M102" s="28"/>
      <c r="N102" s="28"/>
      <c r="O102" s="14" t="s">
        <v>750</v>
      </c>
      <c r="P102" s="22" t="s">
        <v>749</v>
      </c>
      <c r="Q102" s="22" t="s">
        <v>752</v>
      </c>
      <c r="R102" s="25" t="s">
        <v>751</v>
      </c>
      <c r="S102" s="25" t="s">
        <v>753</v>
      </c>
      <c r="T102" s="25" t="s">
        <v>181</v>
      </c>
      <c r="U102" s="24" t="s">
        <v>927</v>
      </c>
      <c r="V102" s="24" t="s">
        <v>927</v>
      </c>
      <c r="W102" s="43">
        <v>7</v>
      </c>
      <c r="X102" s="43">
        <v>10</v>
      </c>
      <c r="Y102" s="43">
        <v>3</v>
      </c>
      <c r="Z102" s="43">
        <v>8</v>
      </c>
      <c r="AA102" s="43">
        <v>8</v>
      </c>
      <c r="AB102" s="43">
        <v>8</v>
      </c>
      <c r="AC102" s="43">
        <v>5</v>
      </c>
      <c r="AD102" s="43">
        <v>12</v>
      </c>
      <c r="AE102" s="43">
        <v>0</v>
      </c>
      <c r="AF102" s="43">
        <v>5</v>
      </c>
      <c r="AG102" s="43">
        <v>5</v>
      </c>
      <c r="AH102" s="43">
        <v>0</v>
      </c>
      <c r="AI102" s="16" t="e">
        <f>AK102/#REF!*50+50</f>
        <v>#REF!</v>
      </c>
      <c r="AJ102" s="42">
        <v>0.42</v>
      </c>
      <c r="AK102" s="24">
        <v>247.8</v>
      </c>
      <c r="AL102" s="16" t="e">
        <f>#REF!*AJ102</f>
        <v>#REF!</v>
      </c>
      <c r="AM102" s="88">
        <v>250</v>
      </c>
      <c r="AN102" s="62">
        <v>250</v>
      </c>
    </row>
    <row r="103" spans="1:40" ht="78.75" x14ac:dyDescent="0.2">
      <c r="A103" s="25" t="s">
        <v>756</v>
      </c>
      <c r="B103" s="25" t="s">
        <v>757</v>
      </c>
      <c r="C103" s="25" t="s">
        <v>758</v>
      </c>
      <c r="D103" s="25" t="s">
        <v>80</v>
      </c>
      <c r="E103" s="25" t="s">
        <v>759</v>
      </c>
      <c r="F103" s="22" t="s">
        <v>760</v>
      </c>
      <c r="G103" s="14" t="s">
        <v>761</v>
      </c>
      <c r="H103" s="25" t="s">
        <v>759</v>
      </c>
      <c r="I103" s="16" t="s">
        <v>767</v>
      </c>
      <c r="J103" s="14" t="s">
        <v>761</v>
      </c>
      <c r="K103" s="25" t="s">
        <v>766</v>
      </c>
      <c r="L103" s="22" t="s">
        <v>116</v>
      </c>
      <c r="M103" s="28"/>
      <c r="N103" s="28"/>
      <c r="O103" s="14" t="s">
        <v>761</v>
      </c>
      <c r="P103" s="22" t="s">
        <v>765</v>
      </c>
      <c r="Q103" s="22" t="s">
        <v>764</v>
      </c>
      <c r="R103" s="25" t="s">
        <v>762</v>
      </c>
      <c r="S103" s="25" t="s">
        <v>763</v>
      </c>
      <c r="T103" s="25" t="s">
        <v>87</v>
      </c>
      <c r="U103" s="24" t="s">
        <v>927</v>
      </c>
      <c r="V103" s="24" t="s">
        <v>927</v>
      </c>
      <c r="W103" s="43">
        <v>10</v>
      </c>
      <c r="X103" s="43">
        <v>10</v>
      </c>
      <c r="Y103" s="43">
        <v>8</v>
      </c>
      <c r="Z103" s="43">
        <v>7</v>
      </c>
      <c r="AA103" s="43">
        <v>6</v>
      </c>
      <c r="AB103" s="43">
        <v>6</v>
      </c>
      <c r="AC103" s="43">
        <v>5</v>
      </c>
      <c r="AD103" s="43">
        <v>10</v>
      </c>
      <c r="AE103" s="43">
        <v>0</v>
      </c>
      <c r="AF103" s="43">
        <v>5</v>
      </c>
      <c r="AG103" s="43">
        <v>5</v>
      </c>
      <c r="AH103" s="43">
        <v>2</v>
      </c>
      <c r="AI103" s="16" t="e">
        <f>AK103/#REF!*50+50</f>
        <v>#REF!</v>
      </c>
      <c r="AJ103" s="42">
        <v>0.48</v>
      </c>
      <c r="AK103" s="24">
        <v>11529</v>
      </c>
      <c r="AL103" s="16" t="e">
        <f>#REF!*AJ103</f>
        <v>#REF!</v>
      </c>
      <c r="AM103" s="88">
        <v>11600</v>
      </c>
      <c r="AN103" s="1">
        <v>11600</v>
      </c>
    </row>
    <row r="104" spans="1:40" ht="78.75" x14ac:dyDescent="0.2">
      <c r="A104" s="25" t="s">
        <v>756</v>
      </c>
      <c r="B104" s="25" t="s">
        <v>757</v>
      </c>
      <c r="C104" s="25" t="s">
        <v>758</v>
      </c>
      <c r="D104" s="25" t="s">
        <v>80</v>
      </c>
      <c r="E104" s="25" t="s">
        <v>759</v>
      </c>
      <c r="F104" s="22" t="s">
        <v>760</v>
      </c>
      <c r="G104" s="14" t="s">
        <v>761</v>
      </c>
      <c r="H104" s="25" t="s">
        <v>759</v>
      </c>
      <c r="I104" s="16" t="s">
        <v>767</v>
      </c>
      <c r="J104" s="14" t="s">
        <v>761</v>
      </c>
      <c r="K104" s="25" t="s">
        <v>768</v>
      </c>
      <c r="L104" s="22" t="s">
        <v>116</v>
      </c>
      <c r="M104" s="28"/>
      <c r="N104" s="28"/>
      <c r="O104" s="14" t="s">
        <v>761</v>
      </c>
      <c r="P104" s="22" t="s">
        <v>765</v>
      </c>
      <c r="Q104" s="22" t="s">
        <v>764</v>
      </c>
      <c r="R104" s="25" t="s">
        <v>762</v>
      </c>
      <c r="S104" s="25" t="s">
        <v>763</v>
      </c>
      <c r="T104" s="25" t="s">
        <v>87</v>
      </c>
      <c r="U104" s="24" t="s">
        <v>927</v>
      </c>
      <c r="V104" s="24" t="s">
        <v>927</v>
      </c>
      <c r="W104" s="43">
        <v>10</v>
      </c>
      <c r="X104" s="43">
        <v>10</v>
      </c>
      <c r="Y104" s="43">
        <v>8</v>
      </c>
      <c r="Z104" s="43">
        <v>7</v>
      </c>
      <c r="AA104" s="43">
        <v>7</v>
      </c>
      <c r="AB104" s="43">
        <v>7</v>
      </c>
      <c r="AC104" s="43">
        <v>5</v>
      </c>
      <c r="AD104" s="43">
        <v>10</v>
      </c>
      <c r="AE104" s="43">
        <v>0</v>
      </c>
      <c r="AF104" s="43">
        <v>5</v>
      </c>
      <c r="AG104" s="43">
        <v>5</v>
      </c>
      <c r="AH104" s="43">
        <v>2</v>
      </c>
      <c r="AI104" s="16" t="e">
        <f>AK104/#REF!*50+50</f>
        <v>#REF!</v>
      </c>
      <c r="AJ104" s="42">
        <v>0.52</v>
      </c>
      <c r="AK104" s="24">
        <v>6214</v>
      </c>
      <c r="AL104" s="16" t="e">
        <f>#REF!*AJ104</f>
        <v>#REF!</v>
      </c>
      <c r="AM104" s="88">
        <v>6200</v>
      </c>
      <c r="AN104" s="1">
        <v>6200</v>
      </c>
    </row>
    <row r="105" spans="1:40" ht="90" x14ac:dyDescent="0.2">
      <c r="A105" s="25" t="s">
        <v>756</v>
      </c>
      <c r="B105" s="25" t="s">
        <v>757</v>
      </c>
      <c r="C105" s="25" t="s">
        <v>758</v>
      </c>
      <c r="D105" s="25" t="s">
        <v>80</v>
      </c>
      <c r="E105" s="25" t="s">
        <v>759</v>
      </c>
      <c r="F105" s="22" t="s">
        <v>760</v>
      </c>
      <c r="G105" s="14" t="s">
        <v>761</v>
      </c>
      <c r="H105" s="25" t="s">
        <v>759</v>
      </c>
      <c r="I105" s="16" t="s">
        <v>767</v>
      </c>
      <c r="J105" s="14" t="s">
        <v>761</v>
      </c>
      <c r="K105" s="25" t="s">
        <v>769</v>
      </c>
      <c r="L105" s="22" t="s">
        <v>116</v>
      </c>
      <c r="M105" s="28"/>
      <c r="N105" s="28"/>
      <c r="O105" s="14" t="s">
        <v>761</v>
      </c>
      <c r="P105" s="22" t="s">
        <v>765</v>
      </c>
      <c r="Q105" s="22" t="s">
        <v>764</v>
      </c>
      <c r="R105" s="25" t="s">
        <v>762</v>
      </c>
      <c r="S105" s="25" t="s">
        <v>763</v>
      </c>
      <c r="T105" s="25" t="s">
        <v>87</v>
      </c>
      <c r="U105" s="24" t="s">
        <v>927</v>
      </c>
      <c r="V105" s="24" t="s">
        <v>927</v>
      </c>
      <c r="W105" s="43">
        <v>10</v>
      </c>
      <c r="X105" s="43">
        <v>10</v>
      </c>
      <c r="Y105" s="43">
        <v>8</v>
      </c>
      <c r="Z105" s="43">
        <v>7</v>
      </c>
      <c r="AA105" s="43">
        <v>7</v>
      </c>
      <c r="AB105" s="43">
        <v>6</v>
      </c>
      <c r="AC105" s="43">
        <v>5</v>
      </c>
      <c r="AD105" s="43">
        <v>9</v>
      </c>
      <c r="AE105" s="43">
        <v>0</v>
      </c>
      <c r="AF105" s="43">
        <v>5</v>
      </c>
      <c r="AG105" s="43">
        <v>5</v>
      </c>
      <c r="AH105" s="43">
        <v>2</v>
      </c>
      <c r="AI105" s="16" t="e">
        <f>AK105/#REF!*50+50</f>
        <v>#REF!</v>
      </c>
      <c r="AJ105" s="42">
        <v>0.48</v>
      </c>
      <c r="AK105" s="24">
        <v>2520</v>
      </c>
      <c r="AL105" s="16" t="e">
        <f>#REF!*AJ105</f>
        <v>#REF!</v>
      </c>
      <c r="AM105" s="88">
        <v>2500</v>
      </c>
      <c r="AN105" s="1">
        <v>2650</v>
      </c>
    </row>
    <row r="106" spans="1:40" ht="78.75" x14ac:dyDescent="0.2">
      <c r="A106" s="25" t="s">
        <v>756</v>
      </c>
      <c r="B106" s="25" t="s">
        <v>757</v>
      </c>
      <c r="C106" s="25" t="s">
        <v>758</v>
      </c>
      <c r="D106" s="25" t="s">
        <v>80</v>
      </c>
      <c r="E106" s="25" t="s">
        <v>759</v>
      </c>
      <c r="F106" s="22" t="s">
        <v>760</v>
      </c>
      <c r="G106" s="14" t="s">
        <v>761</v>
      </c>
      <c r="H106" s="25" t="s">
        <v>759</v>
      </c>
      <c r="I106" s="16" t="s">
        <v>767</v>
      </c>
      <c r="J106" s="14" t="s">
        <v>761</v>
      </c>
      <c r="K106" s="25" t="s">
        <v>770</v>
      </c>
      <c r="L106" s="22" t="s">
        <v>116</v>
      </c>
      <c r="M106" s="28"/>
      <c r="N106" s="28"/>
      <c r="O106" s="14" t="s">
        <v>761</v>
      </c>
      <c r="P106" s="22" t="s">
        <v>765</v>
      </c>
      <c r="Q106" s="22" t="s">
        <v>764</v>
      </c>
      <c r="R106" s="25" t="s">
        <v>762</v>
      </c>
      <c r="S106" s="25" t="s">
        <v>763</v>
      </c>
      <c r="T106" s="25" t="s">
        <v>87</v>
      </c>
      <c r="U106" s="24" t="s">
        <v>927</v>
      </c>
      <c r="V106" s="24" t="s">
        <v>927</v>
      </c>
      <c r="W106" s="43">
        <v>10</v>
      </c>
      <c r="X106" s="43">
        <v>10</v>
      </c>
      <c r="Y106" s="43">
        <v>8</v>
      </c>
      <c r="Z106" s="43">
        <v>7</v>
      </c>
      <c r="AA106" s="43">
        <v>6</v>
      </c>
      <c r="AB106" s="43">
        <v>6</v>
      </c>
      <c r="AC106" s="43">
        <v>5</v>
      </c>
      <c r="AD106" s="43">
        <v>11</v>
      </c>
      <c r="AE106" s="43">
        <v>0</v>
      </c>
      <c r="AF106" s="43">
        <v>5</v>
      </c>
      <c r="AG106" s="43">
        <v>5</v>
      </c>
      <c r="AH106" s="43">
        <v>2</v>
      </c>
      <c r="AI106" s="16" t="e">
        <f>AK106/#REF!*50+50</f>
        <v>#REF!</v>
      </c>
      <c r="AJ106" s="42">
        <v>0.5</v>
      </c>
      <c r="AK106" s="24">
        <v>2550</v>
      </c>
      <c r="AL106" s="16" t="e">
        <f>#REF!*AJ106</f>
        <v>#REF!</v>
      </c>
      <c r="AM106" s="88">
        <v>2550</v>
      </c>
      <c r="AN106" s="62">
        <v>2550</v>
      </c>
    </row>
    <row r="107" spans="1:40" s="56" customFormat="1" ht="33.75" x14ac:dyDescent="0.2">
      <c r="A107" s="53" t="s">
        <v>771</v>
      </c>
      <c r="B107" s="53"/>
      <c r="C107" s="53" t="s">
        <v>772</v>
      </c>
      <c r="D107" s="53" t="s">
        <v>397</v>
      </c>
      <c r="E107" s="53" t="s">
        <v>773</v>
      </c>
      <c r="F107" s="28" t="s">
        <v>774</v>
      </c>
      <c r="G107" s="69" t="s">
        <v>775</v>
      </c>
      <c r="H107" s="53" t="s">
        <v>773</v>
      </c>
      <c r="I107" s="26" t="s">
        <v>774</v>
      </c>
      <c r="J107" s="69" t="s">
        <v>775</v>
      </c>
      <c r="K107" s="53" t="s">
        <v>780</v>
      </c>
      <c r="L107" s="28" t="s">
        <v>54</v>
      </c>
      <c r="M107" s="28"/>
      <c r="N107" s="28"/>
      <c r="O107" s="69" t="s">
        <v>779</v>
      </c>
      <c r="P107" s="28" t="s">
        <v>774</v>
      </c>
      <c r="Q107" s="28" t="s">
        <v>778</v>
      </c>
      <c r="R107" s="53" t="s">
        <v>776</v>
      </c>
      <c r="S107" s="53" t="s">
        <v>777</v>
      </c>
      <c r="T107" s="53" t="s">
        <v>181</v>
      </c>
      <c r="U107" s="27" t="s">
        <v>927</v>
      </c>
      <c r="V107" s="27" t="s">
        <v>927</v>
      </c>
      <c r="W107" s="55">
        <v>10</v>
      </c>
      <c r="X107" s="55">
        <v>10</v>
      </c>
      <c r="Y107" s="55">
        <v>3</v>
      </c>
      <c r="Z107" s="55">
        <v>9</v>
      </c>
      <c r="AA107" s="55">
        <v>9</v>
      </c>
      <c r="AB107" s="55">
        <v>9</v>
      </c>
      <c r="AC107" s="55">
        <v>5</v>
      </c>
      <c r="AD107" s="55">
        <v>13</v>
      </c>
      <c r="AE107" s="55">
        <v>0</v>
      </c>
      <c r="AF107" s="55">
        <v>5</v>
      </c>
      <c r="AG107" s="55">
        <v>5</v>
      </c>
      <c r="AH107" s="55">
        <v>2</v>
      </c>
      <c r="AI107" s="26" t="e">
        <f>AK107/#REF!*50+50</f>
        <v>#REF!</v>
      </c>
      <c r="AJ107" s="51">
        <v>0.6</v>
      </c>
      <c r="AK107" s="27">
        <v>1800</v>
      </c>
      <c r="AL107" s="26" t="e">
        <f>#REF!*AJ107</f>
        <v>#REF!</v>
      </c>
      <c r="AM107" s="95">
        <v>2100</v>
      </c>
      <c r="AN107" s="56">
        <v>1800</v>
      </c>
    </row>
    <row r="108" spans="1:40" s="56" customFormat="1" ht="45" x14ac:dyDescent="0.2">
      <c r="A108" s="53" t="s">
        <v>781</v>
      </c>
      <c r="B108" s="53" t="s">
        <v>782</v>
      </c>
      <c r="C108" s="53" t="s">
        <v>785</v>
      </c>
      <c r="D108" s="53" t="s">
        <v>786</v>
      </c>
      <c r="E108" s="53" t="s">
        <v>784</v>
      </c>
      <c r="F108" s="28" t="s">
        <v>787</v>
      </c>
      <c r="G108" s="69" t="s">
        <v>783</v>
      </c>
      <c r="H108" s="53"/>
      <c r="I108" s="26"/>
      <c r="J108" s="69"/>
      <c r="K108" s="53" t="s">
        <v>14</v>
      </c>
      <c r="L108" s="28" t="s">
        <v>15</v>
      </c>
      <c r="M108" s="28"/>
      <c r="N108" s="28"/>
      <c r="O108" s="69" t="s">
        <v>783</v>
      </c>
      <c r="P108" s="28" t="s">
        <v>787</v>
      </c>
      <c r="Q108" s="28"/>
      <c r="R108" s="53" t="s">
        <v>788</v>
      </c>
      <c r="S108" s="53" t="s">
        <v>789</v>
      </c>
      <c r="T108" s="53"/>
      <c r="U108" s="27"/>
      <c r="V108" s="27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  <c r="AH108" s="55"/>
      <c r="AI108" s="26" t="e">
        <f>AK108/#REF!*50+50</f>
        <v>#REF!</v>
      </c>
      <c r="AJ108" s="51"/>
      <c r="AK108" s="27"/>
      <c r="AL108" s="26" t="e">
        <f>#REF!*AJ108</f>
        <v>#REF!</v>
      </c>
      <c r="AM108" s="88">
        <v>0</v>
      </c>
    </row>
    <row r="109" spans="1:40" s="56" customFormat="1" ht="45" x14ac:dyDescent="0.2">
      <c r="A109" s="53" t="s">
        <v>781</v>
      </c>
      <c r="B109" s="53" t="s">
        <v>782</v>
      </c>
      <c r="C109" s="53" t="s">
        <v>785</v>
      </c>
      <c r="D109" s="53" t="s">
        <v>786</v>
      </c>
      <c r="E109" s="53" t="s">
        <v>784</v>
      </c>
      <c r="F109" s="28" t="s">
        <v>787</v>
      </c>
      <c r="G109" s="69" t="s">
        <v>783</v>
      </c>
      <c r="H109" s="53" t="s">
        <v>784</v>
      </c>
      <c r="I109" s="26" t="s">
        <v>787</v>
      </c>
      <c r="J109" s="69" t="s">
        <v>783</v>
      </c>
      <c r="K109" s="53" t="s">
        <v>790</v>
      </c>
      <c r="L109" s="28"/>
      <c r="M109" s="28"/>
      <c r="N109" s="28"/>
      <c r="O109" s="69" t="s">
        <v>783</v>
      </c>
      <c r="P109" s="28" t="s">
        <v>787</v>
      </c>
      <c r="Q109" s="28"/>
      <c r="R109" s="53" t="s">
        <v>788</v>
      </c>
      <c r="S109" s="53" t="s">
        <v>789</v>
      </c>
      <c r="T109" s="53"/>
      <c r="U109" s="27"/>
      <c r="V109" s="27"/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55"/>
      <c r="AH109" s="55"/>
      <c r="AI109" s="26" t="e">
        <f>AK109/#REF!*50+50</f>
        <v>#REF!</v>
      </c>
      <c r="AJ109" s="51"/>
      <c r="AK109" s="27"/>
      <c r="AL109" s="26" t="e">
        <f>#REF!*AJ109</f>
        <v>#REF!</v>
      </c>
      <c r="AM109" s="88">
        <v>0</v>
      </c>
    </row>
    <row r="110" spans="1:40" ht="45" customHeight="1" x14ac:dyDescent="0.2">
      <c r="A110" s="25" t="s">
        <v>791</v>
      </c>
      <c r="B110" s="25" t="s">
        <v>792</v>
      </c>
      <c r="C110" s="25" t="s">
        <v>793</v>
      </c>
      <c r="D110" s="25" t="s">
        <v>794</v>
      </c>
      <c r="E110" s="25" t="s">
        <v>795</v>
      </c>
      <c r="F110" s="22" t="s">
        <v>796</v>
      </c>
      <c r="G110" s="14" t="s">
        <v>797</v>
      </c>
      <c r="H110" s="25" t="s">
        <v>795</v>
      </c>
      <c r="I110" s="16" t="s">
        <v>796</v>
      </c>
      <c r="J110" s="14" t="s">
        <v>797</v>
      </c>
      <c r="K110" s="25" t="s">
        <v>801</v>
      </c>
      <c r="L110" s="22"/>
      <c r="M110" s="28"/>
      <c r="N110" s="28"/>
      <c r="O110" s="14" t="s">
        <v>797</v>
      </c>
      <c r="P110" s="22" t="s">
        <v>796</v>
      </c>
      <c r="Q110" s="22" t="s">
        <v>799</v>
      </c>
      <c r="R110" s="25" t="s">
        <v>798</v>
      </c>
      <c r="S110" s="25" t="s">
        <v>800</v>
      </c>
      <c r="T110" s="25" t="s">
        <v>99</v>
      </c>
      <c r="U110" s="24" t="s">
        <v>927</v>
      </c>
      <c r="V110" s="24" t="s">
        <v>927</v>
      </c>
      <c r="W110" s="43">
        <v>10</v>
      </c>
      <c r="X110" s="43">
        <v>10</v>
      </c>
      <c r="Y110" s="43">
        <v>3</v>
      </c>
      <c r="Z110" s="43">
        <v>6</v>
      </c>
      <c r="AA110" s="43">
        <v>5</v>
      </c>
      <c r="AB110" s="43">
        <v>5</v>
      </c>
      <c r="AC110" s="43">
        <v>5</v>
      </c>
      <c r="AD110" s="43">
        <v>6</v>
      </c>
      <c r="AE110" s="43">
        <v>0</v>
      </c>
      <c r="AF110" s="43">
        <v>5</v>
      </c>
      <c r="AG110" s="43">
        <v>5</v>
      </c>
      <c r="AH110" s="43">
        <v>2</v>
      </c>
      <c r="AI110" s="16" t="e">
        <f>AK110/#REF!*50+50</f>
        <v>#REF!</v>
      </c>
      <c r="AJ110" s="42">
        <v>0.24</v>
      </c>
      <c r="AK110" s="24">
        <v>480</v>
      </c>
      <c r="AL110" s="16" t="e">
        <f>#REF!*AJ110</f>
        <v>#REF!</v>
      </c>
      <c r="AM110" s="88">
        <v>500</v>
      </c>
      <c r="AN110" s="1">
        <v>500</v>
      </c>
    </row>
    <row r="111" spans="1:40" ht="45" x14ac:dyDescent="0.2">
      <c r="A111" s="25" t="s">
        <v>802</v>
      </c>
      <c r="B111" s="25"/>
      <c r="C111" s="25" t="s">
        <v>803</v>
      </c>
      <c r="D111" s="25" t="s">
        <v>397</v>
      </c>
      <c r="E111" s="25" t="s">
        <v>804</v>
      </c>
      <c r="F111" s="22" t="s">
        <v>805</v>
      </c>
      <c r="G111" s="14" t="s">
        <v>806</v>
      </c>
      <c r="H111" s="25" t="s">
        <v>812</v>
      </c>
      <c r="I111" s="16" t="s">
        <v>813</v>
      </c>
      <c r="J111" s="14" t="s">
        <v>814</v>
      </c>
      <c r="K111" s="25" t="s">
        <v>811</v>
      </c>
      <c r="L111" s="22" t="s">
        <v>77</v>
      </c>
      <c r="M111" s="28"/>
      <c r="N111" s="28"/>
      <c r="O111" s="14" t="s">
        <v>810</v>
      </c>
      <c r="P111" s="22" t="s">
        <v>919</v>
      </c>
      <c r="Q111" s="22" t="s">
        <v>808</v>
      </c>
      <c r="R111" s="25" t="s">
        <v>807</v>
      </c>
      <c r="S111" s="25" t="s">
        <v>809</v>
      </c>
      <c r="T111" s="25" t="s">
        <v>181</v>
      </c>
      <c r="U111" s="24" t="s">
        <v>927</v>
      </c>
      <c r="V111" s="24" t="s">
        <v>927</v>
      </c>
      <c r="W111" s="43">
        <v>7</v>
      </c>
      <c r="X111" s="43">
        <v>10</v>
      </c>
      <c r="Y111" s="43">
        <v>3</v>
      </c>
      <c r="Z111" s="43">
        <v>7</v>
      </c>
      <c r="AA111" s="43">
        <v>7</v>
      </c>
      <c r="AB111" s="43">
        <v>7</v>
      </c>
      <c r="AC111" s="43">
        <v>5</v>
      </c>
      <c r="AD111" s="43">
        <v>6</v>
      </c>
      <c r="AE111" s="43">
        <v>0</v>
      </c>
      <c r="AF111" s="43">
        <v>5</v>
      </c>
      <c r="AG111" s="43">
        <v>3</v>
      </c>
      <c r="AH111" s="43">
        <v>2</v>
      </c>
      <c r="AI111" s="16" t="e">
        <f>AK111/#REF!*50+50</f>
        <v>#REF!</v>
      </c>
      <c r="AJ111" s="42">
        <v>0.24</v>
      </c>
      <c r="AK111" s="24">
        <v>1008</v>
      </c>
      <c r="AL111" s="16" t="e">
        <f>#REF!*AJ111</f>
        <v>#REF!</v>
      </c>
      <c r="AM111" s="88">
        <v>1000</v>
      </c>
      <c r="AN111" s="1">
        <v>1000</v>
      </c>
    </row>
    <row r="112" spans="1:40" ht="67.5" x14ac:dyDescent="0.2">
      <c r="A112" s="25" t="s">
        <v>815</v>
      </c>
      <c r="B112" s="25"/>
      <c r="C112" s="25" t="s">
        <v>816</v>
      </c>
      <c r="D112" s="25" t="s">
        <v>817</v>
      </c>
      <c r="E112" s="25" t="s">
        <v>818</v>
      </c>
      <c r="F112" s="22" t="s">
        <v>819</v>
      </c>
      <c r="G112" s="14" t="s">
        <v>820</v>
      </c>
      <c r="H112" s="25" t="s">
        <v>825</v>
      </c>
      <c r="I112" s="16" t="s">
        <v>828</v>
      </c>
      <c r="J112" s="14" t="s">
        <v>826</v>
      </c>
      <c r="K112" s="25" t="s">
        <v>824</v>
      </c>
      <c r="L112" s="22"/>
      <c r="M112" s="28"/>
      <c r="N112" s="28"/>
      <c r="O112" s="14" t="s">
        <v>820</v>
      </c>
      <c r="P112" s="22" t="s">
        <v>819</v>
      </c>
      <c r="Q112" s="22" t="s">
        <v>822</v>
      </c>
      <c r="R112" s="25" t="s">
        <v>821</v>
      </c>
      <c r="S112" s="25" t="s">
        <v>823</v>
      </c>
      <c r="T112" s="25" t="s">
        <v>269</v>
      </c>
      <c r="U112" s="24" t="s">
        <v>927</v>
      </c>
      <c r="V112" s="24" t="s">
        <v>927</v>
      </c>
      <c r="W112" s="43">
        <v>7</v>
      </c>
      <c r="X112" s="43">
        <v>5</v>
      </c>
      <c r="Y112" s="43">
        <v>8</v>
      </c>
      <c r="Z112" s="43">
        <v>5</v>
      </c>
      <c r="AA112" s="43">
        <v>4</v>
      </c>
      <c r="AB112" s="43">
        <v>4</v>
      </c>
      <c r="AC112" s="43">
        <v>3</v>
      </c>
      <c r="AD112" s="43">
        <v>9</v>
      </c>
      <c r="AE112" s="43">
        <v>0</v>
      </c>
      <c r="AF112" s="43">
        <v>5</v>
      </c>
      <c r="AG112" s="43">
        <v>5</v>
      </c>
      <c r="AH112" s="43">
        <v>0</v>
      </c>
      <c r="AI112" s="16" t="e">
        <f>AK112/#REF!*50+50</f>
        <v>#REF!</v>
      </c>
      <c r="AJ112" s="42">
        <v>0.1</v>
      </c>
      <c r="AK112" s="24">
        <v>2193.5</v>
      </c>
      <c r="AL112" s="16" t="e">
        <f>#REF!*AJ112</f>
        <v>#REF!</v>
      </c>
      <c r="AM112" s="88">
        <v>2200</v>
      </c>
      <c r="AN112" s="1">
        <v>2200</v>
      </c>
    </row>
    <row r="113" spans="1:40" ht="56.25" x14ac:dyDescent="0.2">
      <c r="A113" s="25" t="s">
        <v>815</v>
      </c>
      <c r="B113" s="25"/>
      <c r="C113" s="25" t="s">
        <v>816</v>
      </c>
      <c r="D113" s="25" t="s">
        <v>147</v>
      </c>
      <c r="E113" s="25" t="s">
        <v>818</v>
      </c>
      <c r="F113" s="22" t="s">
        <v>819</v>
      </c>
      <c r="G113" s="14" t="s">
        <v>820</v>
      </c>
      <c r="H113" s="25" t="s">
        <v>825</v>
      </c>
      <c r="I113" s="16" t="s">
        <v>828</v>
      </c>
      <c r="J113" s="14" t="s">
        <v>826</v>
      </c>
      <c r="K113" s="25" t="s">
        <v>827</v>
      </c>
      <c r="L113" s="22"/>
      <c r="M113" s="28"/>
      <c r="N113" s="28"/>
      <c r="O113" s="14" t="s">
        <v>820</v>
      </c>
      <c r="P113" s="22" t="s">
        <v>819</v>
      </c>
      <c r="Q113" s="22" t="s">
        <v>822</v>
      </c>
      <c r="R113" s="25" t="s">
        <v>821</v>
      </c>
      <c r="S113" s="25" t="s">
        <v>823</v>
      </c>
      <c r="T113" s="66" t="s">
        <v>269</v>
      </c>
      <c r="U113" s="24"/>
      <c r="V113" s="24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16" t="e">
        <f>AK113/#REF!*50+50</f>
        <v>#REF!</v>
      </c>
      <c r="AJ113" s="42"/>
      <c r="AK113" s="24"/>
      <c r="AL113" s="16" t="e">
        <f>#REF!*AJ113</f>
        <v>#REF!</v>
      </c>
      <c r="AM113" s="88">
        <v>0</v>
      </c>
    </row>
    <row r="114" spans="1:40" ht="56.25" x14ac:dyDescent="0.2">
      <c r="A114" s="25" t="s">
        <v>815</v>
      </c>
      <c r="B114" s="25"/>
      <c r="C114" s="25" t="s">
        <v>816</v>
      </c>
      <c r="D114" s="25" t="s">
        <v>147</v>
      </c>
      <c r="E114" s="25" t="s">
        <v>818</v>
      </c>
      <c r="F114" s="22" t="s">
        <v>819</v>
      </c>
      <c r="G114" s="14" t="s">
        <v>820</v>
      </c>
      <c r="H114" s="25" t="s">
        <v>829</v>
      </c>
      <c r="I114" s="16" t="s">
        <v>828</v>
      </c>
      <c r="J114" s="14" t="s">
        <v>830</v>
      </c>
      <c r="K114" s="25" t="s">
        <v>831</v>
      </c>
      <c r="L114" s="22"/>
      <c r="M114" s="28"/>
      <c r="N114" s="28"/>
      <c r="O114" s="14" t="s">
        <v>820</v>
      </c>
      <c r="P114" s="22" t="s">
        <v>819</v>
      </c>
      <c r="Q114" s="22" t="s">
        <v>822</v>
      </c>
      <c r="R114" s="25" t="s">
        <v>821</v>
      </c>
      <c r="S114" s="25" t="s">
        <v>823</v>
      </c>
      <c r="T114" s="25" t="s">
        <v>269</v>
      </c>
      <c r="U114" s="24"/>
      <c r="V114" s="24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16" t="e">
        <f>AK114/#REF!*50+50</f>
        <v>#REF!</v>
      </c>
      <c r="AJ114" s="42"/>
      <c r="AK114" s="24"/>
      <c r="AL114" s="16" t="e">
        <f>#REF!*AJ114</f>
        <v>#REF!</v>
      </c>
      <c r="AM114" s="88">
        <v>0</v>
      </c>
    </row>
    <row r="115" spans="1:40" ht="56.25" x14ac:dyDescent="0.2">
      <c r="A115" s="25" t="s">
        <v>815</v>
      </c>
      <c r="B115" s="25"/>
      <c r="C115" s="25" t="s">
        <v>816</v>
      </c>
      <c r="D115" s="25" t="s">
        <v>147</v>
      </c>
      <c r="E115" s="25" t="s">
        <v>818</v>
      </c>
      <c r="F115" s="22" t="s">
        <v>819</v>
      </c>
      <c r="G115" s="14" t="s">
        <v>820</v>
      </c>
      <c r="H115" s="25" t="s">
        <v>829</v>
      </c>
      <c r="I115" s="16" t="s">
        <v>828</v>
      </c>
      <c r="J115" s="14" t="s">
        <v>830</v>
      </c>
      <c r="K115" s="25" t="s">
        <v>832</v>
      </c>
      <c r="L115" s="22"/>
      <c r="M115" s="28"/>
      <c r="N115" s="28"/>
      <c r="O115" s="14" t="s">
        <v>820</v>
      </c>
      <c r="P115" s="22" t="s">
        <v>819</v>
      </c>
      <c r="Q115" s="22" t="s">
        <v>822</v>
      </c>
      <c r="R115" s="25" t="s">
        <v>821</v>
      </c>
      <c r="S115" s="25" t="s">
        <v>823</v>
      </c>
      <c r="T115" s="25" t="s">
        <v>269</v>
      </c>
      <c r="U115" s="24"/>
      <c r="V115" s="24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16" t="e">
        <f>AK115/#REF!*50+50</f>
        <v>#REF!</v>
      </c>
      <c r="AJ115" s="42"/>
      <c r="AK115" s="24"/>
      <c r="AL115" s="16" t="e">
        <f>#REF!*AJ115</f>
        <v>#REF!</v>
      </c>
      <c r="AM115" s="88">
        <v>0</v>
      </c>
    </row>
    <row r="116" spans="1:40" ht="56.25" x14ac:dyDescent="0.2">
      <c r="A116" s="25" t="s">
        <v>815</v>
      </c>
      <c r="B116" s="25"/>
      <c r="C116" s="25" t="s">
        <v>816</v>
      </c>
      <c r="D116" s="25" t="s">
        <v>147</v>
      </c>
      <c r="E116" s="25" t="s">
        <v>818</v>
      </c>
      <c r="F116" s="22" t="s">
        <v>819</v>
      </c>
      <c r="G116" s="14" t="s">
        <v>820</v>
      </c>
      <c r="H116" s="25" t="s">
        <v>829</v>
      </c>
      <c r="I116" s="16" t="s">
        <v>828</v>
      </c>
      <c r="J116" s="14" t="s">
        <v>830</v>
      </c>
      <c r="K116" s="25" t="s">
        <v>833</v>
      </c>
      <c r="L116" s="22"/>
      <c r="M116" s="28"/>
      <c r="N116" s="28"/>
      <c r="O116" s="14" t="s">
        <v>820</v>
      </c>
      <c r="P116" s="22" t="s">
        <v>819</v>
      </c>
      <c r="Q116" s="22" t="s">
        <v>822</v>
      </c>
      <c r="R116" s="25" t="s">
        <v>821</v>
      </c>
      <c r="S116" s="25" t="s">
        <v>823</v>
      </c>
      <c r="T116" s="25" t="s">
        <v>269</v>
      </c>
      <c r="U116" s="24"/>
      <c r="V116" s="24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16" t="e">
        <f>AK116/#REF!*50+50</f>
        <v>#REF!</v>
      </c>
      <c r="AJ116" s="42"/>
      <c r="AK116" s="24"/>
      <c r="AL116" s="16" t="e">
        <f>#REF!*AJ116</f>
        <v>#REF!</v>
      </c>
      <c r="AM116" s="88">
        <v>0</v>
      </c>
    </row>
    <row r="117" spans="1:40" ht="78.75" x14ac:dyDescent="0.2">
      <c r="A117" s="25" t="s">
        <v>834</v>
      </c>
      <c r="B117" s="25"/>
      <c r="C117" s="25" t="s">
        <v>835</v>
      </c>
      <c r="D117" s="25" t="s">
        <v>80</v>
      </c>
      <c r="E117" s="25" t="s">
        <v>836</v>
      </c>
      <c r="F117" s="22" t="s">
        <v>837</v>
      </c>
      <c r="G117" s="14" t="s">
        <v>838</v>
      </c>
      <c r="H117" s="25" t="s">
        <v>836</v>
      </c>
      <c r="I117" s="16" t="s">
        <v>837</v>
      </c>
      <c r="J117" s="14" t="s">
        <v>838</v>
      </c>
      <c r="K117" s="25" t="s">
        <v>843</v>
      </c>
      <c r="L117" s="22"/>
      <c r="M117" s="28"/>
      <c r="N117" s="28"/>
      <c r="O117" s="14" t="s">
        <v>838</v>
      </c>
      <c r="P117" s="22" t="s">
        <v>842</v>
      </c>
      <c r="Q117" s="22" t="s">
        <v>841</v>
      </c>
      <c r="R117" s="25" t="s">
        <v>839</v>
      </c>
      <c r="S117" s="25" t="s">
        <v>840</v>
      </c>
      <c r="T117" s="25" t="s">
        <v>87</v>
      </c>
      <c r="U117" s="24" t="s">
        <v>927</v>
      </c>
      <c r="V117" s="24" t="s">
        <v>927</v>
      </c>
      <c r="W117" s="43">
        <v>7</v>
      </c>
      <c r="X117" s="43">
        <v>10</v>
      </c>
      <c r="Y117" s="43">
        <v>8</v>
      </c>
      <c r="Z117" s="43">
        <v>4</v>
      </c>
      <c r="AA117" s="43">
        <v>4</v>
      </c>
      <c r="AB117" s="43">
        <v>4</v>
      </c>
      <c r="AC117" s="43">
        <v>5</v>
      </c>
      <c r="AD117" s="43">
        <v>6</v>
      </c>
      <c r="AE117" s="43">
        <v>0</v>
      </c>
      <c r="AF117" s="43">
        <v>5</v>
      </c>
      <c r="AG117" s="43">
        <v>3</v>
      </c>
      <c r="AH117" s="43">
        <v>2</v>
      </c>
      <c r="AI117" s="16" t="e">
        <f>AK117/#REF!*50+50</f>
        <v>#REF!</v>
      </c>
      <c r="AJ117" s="42">
        <v>0.16</v>
      </c>
      <c r="AK117" s="24">
        <v>1584</v>
      </c>
      <c r="AL117" s="16" t="e">
        <f>#REF!*AJ117</f>
        <v>#REF!</v>
      </c>
      <c r="AM117" s="88">
        <v>1600</v>
      </c>
      <c r="AN117" s="1">
        <v>1600</v>
      </c>
    </row>
    <row r="118" spans="1:40" ht="90" x14ac:dyDescent="0.2">
      <c r="A118" s="25" t="s">
        <v>844</v>
      </c>
      <c r="B118" s="25" t="s">
        <v>845</v>
      </c>
      <c r="C118" s="25" t="s">
        <v>846</v>
      </c>
      <c r="D118" s="25" t="s">
        <v>371</v>
      </c>
      <c r="E118" s="25" t="s">
        <v>847</v>
      </c>
      <c r="F118" s="22" t="s">
        <v>849</v>
      </c>
      <c r="G118" s="14" t="s">
        <v>848</v>
      </c>
      <c r="H118" s="25" t="s">
        <v>847</v>
      </c>
      <c r="I118" s="16" t="s">
        <v>849</v>
      </c>
      <c r="J118" s="14"/>
      <c r="K118" s="25" t="s">
        <v>854</v>
      </c>
      <c r="L118" s="22" t="s">
        <v>104</v>
      </c>
      <c r="M118" s="28"/>
      <c r="N118" s="28"/>
      <c r="O118" s="14"/>
      <c r="P118" s="22"/>
      <c r="Q118" s="22" t="s">
        <v>853</v>
      </c>
      <c r="R118" s="25" t="s">
        <v>850</v>
      </c>
      <c r="S118" s="25" t="s">
        <v>851</v>
      </c>
      <c r="T118" s="25" t="s">
        <v>852</v>
      </c>
      <c r="U118" s="24" t="s">
        <v>927</v>
      </c>
      <c r="V118" s="24" t="s">
        <v>927</v>
      </c>
      <c r="W118" s="43">
        <v>7</v>
      </c>
      <c r="X118" s="43">
        <v>10</v>
      </c>
      <c r="Y118" s="43">
        <v>3</v>
      </c>
      <c r="Z118" s="43">
        <v>7</v>
      </c>
      <c r="AA118" s="43">
        <v>5</v>
      </c>
      <c r="AB118" s="43">
        <v>7</v>
      </c>
      <c r="AC118" s="43">
        <v>3</v>
      </c>
      <c r="AD118" s="43">
        <v>10</v>
      </c>
      <c r="AE118" s="43">
        <v>0</v>
      </c>
      <c r="AF118" s="43">
        <v>0</v>
      </c>
      <c r="AG118" s="43">
        <v>3</v>
      </c>
      <c r="AH118" s="43">
        <v>0</v>
      </c>
      <c r="AI118" s="16" t="e">
        <f>AK118/#REF!*50+50</f>
        <v>#REF!</v>
      </c>
      <c r="AJ118" s="42">
        <v>0.1</v>
      </c>
      <c r="AK118" s="24">
        <v>500</v>
      </c>
      <c r="AL118" s="16" t="e">
        <f>#REF!*AJ118</f>
        <v>#REF!</v>
      </c>
      <c r="AM118" s="88">
        <v>500</v>
      </c>
      <c r="AN118" s="1">
        <v>500</v>
      </c>
    </row>
    <row r="119" spans="1:40" ht="60" customHeight="1" x14ac:dyDescent="0.2">
      <c r="A119" s="25" t="s">
        <v>855</v>
      </c>
      <c r="B119" s="25"/>
      <c r="C119" s="25" t="s">
        <v>856</v>
      </c>
      <c r="D119" s="25" t="s">
        <v>857</v>
      </c>
      <c r="E119" s="25" t="s">
        <v>858</v>
      </c>
      <c r="F119" s="22" t="s">
        <v>859</v>
      </c>
      <c r="G119" s="14" t="s">
        <v>860</v>
      </c>
      <c r="H119" s="25" t="s">
        <v>865</v>
      </c>
      <c r="I119" s="16" t="s">
        <v>866</v>
      </c>
      <c r="J119" s="14" t="s">
        <v>860</v>
      </c>
      <c r="K119" s="25" t="s">
        <v>864</v>
      </c>
      <c r="L119" s="22" t="s">
        <v>54</v>
      </c>
      <c r="M119" s="28" t="s">
        <v>920</v>
      </c>
      <c r="N119" s="28" t="s">
        <v>921</v>
      </c>
      <c r="O119" s="14" t="s">
        <v>860</v>
      </c>
      <c r="P119" s="22" t="s">
        <v>859</v>
      </c>
      <c r="Q119" s="22" t="s">
        <v>862</v>
      </c>
      <c r="R119" s="25" t="s">
        <v>861</v>
      </c>
      <c r="S119" s="25" t="s">
        <v>863</v>
      </c>
      <c r="T119" s="25" t="s">
        <v>87</v>
      </c>
      <c r="U119" s="24" t="s">
        <v>927</v>
      </c>
      <c r="V119" s="24" t="s">
        <v>927</v>
      </c>
      <c r="W119" s="43">
        <v>7</v>
      </c>
      <c r="X119" s="43">
        <v>10</v>
      </c>
      <c r="Y119" s="43">
        <v>3</v>
      </c>
      <c r="Z119" s="43">
        <v>4</v>
      </c>
      <c r="AA119" s="43">
        <v>3</v>
      </c>
      <c r="AB119" s="43">
        <v>3</v>
      </c>
      <c r="AC119" s="43">
        <v>3</v>
      </c>
      <c r="AD119" s="43">
        <v>4</v>
      </c>
      <c r="AE119" s="43">
        <v>0</v>
      </c>
      <c r="AF119" s="43">
        <v>0</v>
      </c>
      <c r="AG119" s="43">
        <v>3</v>
      </c>
      <c r="AH119" s="43">
        <v>2</v>
      </c>
      <c r="AI119" s="16" t="e">
        <f>AK119/#REF!*50+50</f>
        <v>#REF!</v>
      </c>
      <c r="AJ119" s="42">
        <v>0</v>
      </c>
      <c r="AK119" s="24">
        <v>0</v>
      </c>
      <c r="AL119" s="16" t="e">
        <f>#REF!*AJ119</f>
        <v>#REF!</v>
      </c>
      <c r="AM119" s="88">
        <v>0</v>
      </c>
    </row>
    <row r="120" spans="1:40" ht="56.25" customHeight="1" x14ac:dyDescent="0.2">
      <c r="A120" s="25" t="s">
        <v>855</v>
      </c>
      <c r="B120" s="25"/>
      <c r="C120" s="25" t="s">
        <v>856</v>
      </c>
      <c r="D120" s="25" t="s">
        <v>857</v>
      </c>
      <c r="E120" s="25" t="s">
        <v>858</v>
      </c>
      <c r="F120" s="22" t="s">
        <v>859</v>
      </c>
      <c r="G120" s="14" t="s">
        <v>860</v>
      </c>
      <c r="H120" s="25" t="s">
        <v>865</v>
      </c>
      <c r="I120" s="16" t="s">
        <v>866</v>
      </c>
      <c r="J120" s="14" t="s">
        <v>860</v>
      </c>
      <c r="K120" s="25" t="s">
        <v>867</v>
      </c>
      <c r="L120" s="22" t="s">
        <v>155</v>
      </c>
      <c r="M120" s="28" t="s">
        <v>920</v>
      </c>
      <c r="N120" s="28" t="s">
        <v>921</v>
      </c>
      <c r="O120" s="14" t="s">
        <v>860</v>
      </c>
      <c r="P120" s="22" t="s">
        <v>859</v>
      </c>
      <c r="Q120" s="22" t="s">
        <v>862</v>
      </c>
      <c r="R120" s="25" t="s">
        <v>861</v>
      </c>
      <c r="S120" s="25" t="s">
        <v>863</v>
      </c>
      <c r="T120" s="25" t="s">
        <v>87</v>
      </c>
      <c r="U120" s="24" t="s">
        <v>927</v>
      </c>
      <c r="V120" s="24" t="s">
        <v>927</v>
      </c>
      <c r="W120" s="43">
        <v>7</v>
      </c>
      <c r="X120" s="43">
        <v>10</v>
      </c>
      <c r="Y120" s="43">
        <v>3</v>
      </c>
      <c r="Z120" s="43">
        <v>4</v>
      </c>
      <c r="AA120" s="43">
        <v>3</v>
      </c>
      <c r="AB120" s="43">
        <v>3</v>
      </c>
      <c r="AC120" s="43">
        <v>3</v>
      </c>
      <c r="AD120" s="43">
        <v>4</v>
      </c>
      <c r="AE120" s="43">
        <v>0</v>
      </c>
      <c r="AF120" s="43">
        <v>0</v>
      </c>
      <c r="AG120" s="43">
        <v>3</v>
      </c>
      <c r="AH120" s="43">
        <v>2</v>
      </c>
      <c r="AI120" s="16" t="e">
        <f>AK120/#REF!*50+50</f>
        <v>#REF!</v>
      </c>
      <c r="AJ120" s="42">
        <v>0</v>
      </c>
      <c r="AK120" s="24">
        <v>0</v>
      </c>
      <c r="AL120" s="16" t="e">
        <f>#REF!*AJ120</f>
        <v>#REF!</v>
      </c>
      <c r="AM120" s="89">
        <v>0</v>
      </c>
    </row>
    <row r="121" spans="1:40" ht="56.25" x14ac:dyDescent="0.2">
      <c r="A121" s="25" t="s">
        <v>868</v>
      </c>
      <c r="B121" s="25"/>
      <c r="C121" s="25" t="s">
        <v>869</v>
      </c>
      <c r="D121" s="25" t="s">
        <v>870</v>
      </c>
      <c r="E121" s="25" t="s">
        <v>871</v>
      </c>
      <c r="F121" s="22" t="s">
        <v>872</v>
      </c>
      <c r="G121" s="14" t="s">
        <v>873</v>
      </c>
      <c r="H121" s="25"/>
      <c r="I121" s="16"/>
      <c r="J121" s="14"/>
      <c r="K121" s="25" t="s">
        <v>14</v>
      </c>
      <c r="L121" s="22" t="s">
        <v>15</v>
      </c>
      <c r="M121" s="28"/>
      <c r="N121" s="28"/>
      <c r="O121" s="14" t="s">
        <v>873</v>
      </c>
      <c r="P121" s="22" t="s">
        <v>872</v>
      </c>
      <c r="Q121" s="22" t="s">
        <v>876</v>
      </c>
      <c r="R121" s="25" t="s">
        <v>874</v>
      </c>
      <c r="S121" s="25" t="s">
        <v>875</v>
      </c>
      <c r="T121" s="25" t="s">
        <v>143</v>
      </c>
      <c r="U121" s="24" t="s">
        <v>927</v>
      </c>
      <c r="V121" s="24" t="s">
        <v>927</v>
      </c>
      <c r="W121" s="43">
        <v>5</v>
      </c>
      <c r="X121" s="43">
        <v>7</v>
      </c>
      <c r="Y121" s="43">
        <v>8</v>
      </c>
      <c r="Z121" s="43">
        <v>5</v>
      </c>
      <c r="AA121" s="43">
        <v>5</v>
      </c>
      <c r="AB121" s="43">
        <v>4</v>
      </c>
      <c r="AC121" s="43">
        <v>5</v>
      </c>
      <c r="AD121" s="43">
        <v>7</v>
      </c>
      <c r="AE121" s="43">
        <v>0</v>
      </c>
      <c r="AF121" s="43">
        <v>0</v>
      </c>
      <c r="AG121" s="43">
        <v>5</v>
      </c>
      <c r="AH121" s="43">
        <v>2</v>
      </c>
      <c r="AI121" s="16" t="e">
        <f>AK121/#REF!*50+50</f>
        <v>#REF!</v>
      </c>
      <c r="AJ121" s="42">
        <v>0.06</v>
      </c>
      <c r="AK121" s="24">
        <v>1500</v>
      </c>
      <c r="AL121" s="16" t="e">
        <f>#REF!*AJ121</f>
        <v>#REF!</v>
      </c>
      <c r="AM121" s="88">
        <v>1500</v>
      </c>
      <c r="AN121" s="62">
        <v>1500</v>
      </c>
    </row>
    <row r="122" spans="1:40" s="56" customFormat="1" ht="45" x14ac:dyDescent="0.2">
      <c r="A122" s="53" t="s">
        <v>877</v>
      </c>
      <c r="B122" s="53"/>
      <c r="C122" s="53" t="s">
        <v>878</v>
      </c>
      <c r="D122" s="53" t="s">
        <v>879</v>
      </c>
      <c r="E122" s="53" t="s">
        <v>880</v>
      </c>
      <c r="F122" s="28" t="s">
        <v>881</v>
      </c>
      <c r="G122" s="69" t="s">
        <v>882</v>
      </c>
      <c r="H122" s="53" t="s">
        <v>865</v>
      </c>
      <c r="I122" s="26" t="s">
        <v>866</v>
      </c>
      <c r="J122" s="69" t="s">
        <v>886</v>
      </c>
      <c r="K122" s="53" t="s">
        <v>887</v>
      </c>
      <c r="L122" s="28"/>
      <c r="M122" s="28"/>
      <c r="N122" s="28"/>
      <c r="O122" s="69" t="s">
        <v>882</v>
      </c>
      <c r="P122" s="28" t="s">
        <v>881</v>
      </c>
      <c r="Q122" s="28" t="s">
        <v>885</v>
      </c>
      <c r="R122" s="53" t="s">
        <v>883</v>
      </c>
      <c r="S122" s="53" t="s">
        <v>884</v>
      </c>
      <c r="T122" s="53" t="s">
        <v>181</v>
      </c>
      <c r="U122" s="27" t="s">
        <v>927</v>
      </c>
      <c r="V122" s="27" t="s">
        <v>927</v>
      </c>
      <c r="W122" s="55">
        <v>5</v>
      </c>
      <c r="X122" s="55">
        <v>5</v>
      </c>
      <c r="Y122" s="55">
        <v>3</v>
      </c>
      <c r="Z122" s="55">
        <v>4</v>
      </c>
      <c r="AA122" s="55">
        <v>4</v>
      </c>
      <c r="AB122" s="55">
        <v>4</v>
      </c>
      <c r="AC122" s="55">
        <v>3</v>
      </c>
      <c r="AD122" s="55">
        <v>4</v>
      </c>
      <c r="AE122" s="55">
        <v>0</v>
      </c>
      <c r="AF122" s="55">
        <v>0</v>
      </c>
      <c r="AG122" s="55">
        <v>3</v>
      </c>
      <c r="AH122" s="55">
        <v>2</v>
      </c>
      <c r="AI122" s="26" t="e">
        <f>AK122/#REF!*50+50</f>
        <v>#REF!</v>
      </c>
      <c r="AJ122" s="51">
        <v>0</v>
      </c>
      <c r="AK122" s="27">
        <v>0</v>
      </c>
      <c r="AL122" s="26" t="e">
        <f>#REF!*AJ122</f>
        <v>#REF!</v>
      </c>
      <c r="AM122" s="95">
        <v>5000</v>
      </c>
    </row>
    <row r="123" spans="1:40" ht="45" x14ac:dyDescent="0.2">
      <c r="A123" s="25" t="s">
        <v>877</v>
      </c>
      <c r="B123" s="25"/>
      <c r="C123" s="25" t="s">
        <v>878</v>
      </c>
      <c r="D123" s="25" t="s">
        <v>879</v>
      </c>
      <c r="E123" s="25" t="s">
        <v>880</v>
      </c>
      <c r="F123" s="22" t="s">
        <v>881</v>
      </c>
      <c r="G123" s="14" t="s">
        <v>882</v>
      </c>
      <c r="H123" s="25" t="s">
        <v>865</v>
      </c>
      <c r="I123" s="16" t="s">
        <v>866</v>
      </c>
      <c r="J123" s="14" t="s">
        <v>886</v>
      </c>
      <c r="K123" s="25" t="s">
        <v>888</v>
      </c>
      <c r="L123" s="22"/>
      <c r="M123" s="28"/>
      <c r="N123" s="28"/>
      <c r="O123" s="14" t="s">
        <v>882</v>
      </c>
      <c r="P123" s="22" t="s">
        <v>881</v>
      </c>
      <c r="Q123" s="22" t="s">
        <v>885</v>
      </c>
      <c r="R123" s="25" t="s">
        <v>883</v>
      </c>
      <c r="S123" s="25" t="s">
        <v>884</v>
      </c>
      <c r="T123" s="25" t="s">
        <v>181</v>
      </c>
      <c r="U123" s="24" t="s">
        <v>927</v>
      </c>
      <c r="V123" s="24" t="s">
        <v>927</v>
      </c>
      <c r="W123" s="43">
        <v>5</v>
      </c>
      <c r="X123" s="43">
        <v>5</v>
      </c>
      <c r="Y123" s="43">
        <v>3</v>
      </c>
      <c r="Z123" s="43">
        <v>4</v>
      </c>
      <c r="AA123" s="43">
        <v>4</v>
      </c>
      <c r="AB123" s="43">
        <v>4</v>
      </c>
      <c r="AC123" s="43">
        <v>3</v>
      </c>
      <c r="AD123" s="43">
        <v>3</v>
      </c>
      <c r="AE123" s="43">
        <v>0</v>
      </c>
      <c r="AF123" s="43">
        <v>0</v>
      </c>
      <c r="AG123" s="43">
        <v>3</v>
      </c>
      <c r="AH123" s="43">
        <v>2</v>
      </c>
      <c r="AI123" s="16" t="e">
        <f>AK123/#REF!*50+50</f>
        <v>#REF!</v>
      </c>
      <c r="AJ123" s="42">
        <v>0</v>
      </c>
      <c r="AK123" s="24">
        <v>0</v>
      </c>
      <c r="AL123" s="16" t="e">
        <f>#REF!*AJ123</f>
        <v>#REF!</v>
      </c>
      <c r="AM123" s="88">
        <v>0</v>
      </c>
    </row>
    <row r="124" spans="1:40" ht="45" x14ac:dyDescent="0.2">
      <c r="A124" s="25" t="s">
        <v>877</v>
      </c>
      <c r="B124" s="25"/>
      <c r="C124" s="25" t="s">
        <v>878</v>
      </c>
      <c r="D124" s="25" t="s">
        <v>879</v>
      </c>
      <c r="E124" s="25" t="s">
        <v>880</v>
      </c>
      <c r="F124" s="22" t="s">
        <v>881</v>
      </c>
      <c r="G124" s="14" t="s">
        <v>882</v>
      </c>
      <c r="H124" s="25" t="s">
        <v>865</v>
      </c>
      <c r="I124" s="16" t="s">
        <v>866</v>
      </c>
      <c r="J124" s="14" t="s">
        <v>886</v>
      </c>
      <c r="K124" s="25" t="s">
        <v>889</v>
      </c>
      <c r="L124" s="22"/>
      <c r="M124" s="28"/>
      <c r="N124" s="28"/>
      <c r="O124" s="14" t="s">
        <v>882</v>
      </c>
      <c r="P124" s="22" t="s">
        <v>881</v>
      </c>
      <c r="Q124" s="22" t="s">
        <v>885</v>
      </c>
      <c r="R124" s="25" t="s">
        <v>883</v>
      </c>
      <c r="S124" s="25" t="s">
        <v>884</v>
      </c>
      <c r="T124" s="25" t="s">
        <v>181</v>
      </c>
      <c r="U124" s="24" t="s">
        <v>927</v>
      </c>
      <c r="V124" s="24" t="s">
        <v>927</v>
      </c>
      <c r="W124" s="43">
        <v>5</v>
      </c>
      <c r="X124" s="43">
        <v>5</v>
      </c>
      <c r="Y124" s="43">
        <v>3</v>
      </c>
      <c r="Z124" s="43">
        <v>3</v>
      </c>
      <c r="AA124" s="43">
        <v>4</v>
      </c>
      <c r="AB124" s="43">
        <v>4</v>
      </c>
      <c r="AC124" s="43">
        <v>3</v>
      </c>
      <c r="AD124" s="43">
        <v>3</v>
      </c>
      <c r="AE124" s="43">
        <v>0</v>
      </c>
      <c r="AF124" s="43">
        <v>0</v>
      </c>
      <c r="AG124" s="43">
        <v>3</v>
      </c>
      <c r="AH124" s="43">
        <v>2</v>
      </c>
      <c r="AI124" s="16" t="e">
        <f>AK124/#REF!*50+50</f>
        <v>#REF!</v>
      </c>
      <c r="AJ124" s="42">
        <v>0</v>
      </c>
      <c r="AK124" s="24">
        <v>0</v>
      </c>
      <c r="AL124" s="16" t="e">
        <f>#REF!*AJ124</f>
        <v>#REF!</v>
      </c>
      <c r="AM124" s="88">
        <v>0</v>
      </c>
    </row>
    <row r="125" spans="1:40" s="56" customFormat="1" ht="45" x14ac:dyDescent="0.2">
      <c r="A125" s="53" t="s">
        <v>877</v>
      </c>
      <c r="B125" s="53"/>
      <c r="C125" s="53" t="s">
        <v>878</v>
      </c>
      <c r="D125" s="53" t="s">
        <v>879</v>
      </c>
      <c r="E125" s="53" t="s">
        <v>880</v>
      </c>
      <c r="F125" s="28" t="s">
        <v>881</v>
      </c>
      <c r="G125" s="69" t="s">
        <v>882</v>
      </c>
      <c r="H125" s="53" t="s">
        <v>865</v>
      </c>
      <c r="I125" s="26" t="s">
        <v>866</v>
      </c>
      <c r="J125" s="69" t="s">
        <v>886</v>
      </c>
      <c r="K125" s="53" t="s">
        <v>890</v>
      </c>
      <c r="L125" s="28"/>
      <c r="M125" s="28"/>
      <c r="N125" s="28"/>
      <c r="O125" s="69" t="s">
        <v>882</v>
      </c>
      <c r="P125" s="28" t="s">
        <v>881</v>
      </c>
      <c r="Q125" s="28" t="s">
        <v>885</v>
      </c>
      <c r="R125" s="53" t="s">
        <v>883</v>
      </c>
      <c r="S125" s="53" t="s">
        <v>884</v>
      </c>
      <c r="T125" s="53" t="s">
        <v>181</v>
      </c>
      <c r="U125" s="27" t="s">
        <v>927</v>
      </c>
      <c r="V125" s="27" t="s">
        <v>927</v>
      </c>
      <c r="W125" s="55">
        <v>5</v>
      </c>
      <c r="X125" s="55">
        <v>5</v>
      </c>
      <c r="Y125" s="55">
        <v>3</v>
      </c>
      <c r="Z125" s="55">
        <v>3</v>
      </c>
      <c r="AA125" s="55">
        <v>3</v>
      </c>
      <c r="AB125" s="55">
        <v>3</v>
      </c>
      <c r="AC125" s="55">
        <v>3</v>
      </c>
      <c r="AD125" s="55">
        <v>3</v>
      </c>
      <c r="AE125" s="55">
        <v>0</v>
      </c>
      <c r="AF125" s="55">
        <v>0</v>
      </c>
      <c r="AG125" s="55">
        <v>3</v>
      </c>
      <c r="AH125" s="55">
        <v>2</v>
      </c>
      <c r="AI125" s="26" t="e">
        <f>AK125/#REF!*50+50</f>
        <v>#REF!</v>
      </c>
      <c r="AJ125" s="51">
        <v>0</v>
      </c>
      <c r="AK125" s="27">
        <v>0</v>
      </c>
      <c r="AL125" s="26" t="e">
        <f>#REF!*AJ125</f>
        <v>#REF!</v>
      </c>
      <c r="AM125" s="95">
        <v>5000</v>
      </c>
    </row>
    <row r="126" spans="1:40" ht="45" x14ac:dyDescent="0.2">
      <c r="A126" s="25" t="s">
        <v>877</v>
      </c>
      <c r="B126" s="25"/>
      <c r="C126" s="25" t="s">
        <v>878</v>
      </c>
      <c r="D126" s="25" t="s">
        <v>879</v>
      </c>
      <c r="E126" s="25" t="s">
        <v>880</v>
      </c>
      <c r="F126" s="22" t="s">
        <v>881</v>
      </c>
      <c r="G126" s="14" t="s">
        <v>882</v>
      </c>
      <c r="H126" s="25" t="s">
        <v>865</v>
      </c>
      <c r="I126" s="16" t="s">
        <v>866</v>
      </c>
      <c r="J126" s="14" t="s">
        <v>886</v>
      </c>
      <c r="K126" s="25" t="s">
        <v>891</v>
      </c>
      <c r="L126" s="22"/>
      <c r="M126" s="28"/>
      <c r="N126" s="28"/>
      <c r="O126" s="14" t="s">
        <v>882</v>
      </c>
      <c r="P126" s="22" t="s">
        <v>881</v>
      </c>
      <c r="Q126" s="22" t="s">
        <v>885</v>
      </c>
      <c r="R126" s="25" t="s">
        <v>883</v>
      </c>
      <c r="S126" s="25" t="s">
        <v>884</v>
      </c>
      <c r="T126" s="25" t="s">
        <v>181</v>
      </c>
      <c r="U126" s="24" t="s">
        <v>927</v>
      </c>
      <c r="V126" s="24" t="s">
        <v>927</v>
      </c>
      <c r="W126" s="43">
        <v>5</v>
      </c>
      <c r="X126" s="43">
        <v>5</v>
      </c>
      <c r="Y126" s="43">
        <v>3</v>
      </c>
      <c r="Z126" s="43">
        <v>3</v>
      </c>
      <c r="AA126" s="43">
        <v>3</v>
      </c>
      <c r="AB126" s="43">
        <v>3</v>
      </c>
      <c r="AC126" s="43">
        <v>3</v>
      </c>
      <c r="AD126" s="43">
        <v>4</v>
      </c>
      <c r="AE126" s="43">
        <v>0</v>
      </c>
      <c r="AF126" s="43">
        <v>0</v>
      </c>
      <c r="AG126" s="43">
        <v>3</v>
      </c>
      <c r="AH126" s="43">
        <v>2</v>
      </c>
      <c r="AI126" s="16" t="e">
        <f>AK126/#REF!*50+50</f>
        <v>#REF!</v>
      </c>
      <c r="AJ126" s="42">
        <v>0</v>
      </c>
      <c r="AK126" s="24">
        <v>0</v>
      </c>
      <c r="AL126" s="16" t="e">
        <f>#REF!*AJ126</f>
        <v>#REF!</v>
      </c>
      <c r="AM126" s="88">
        <v>0</v>
      </c>
    </row>
    <row r="127" spans="1:40" ht="33.75" x14ac:dyDescent="0.2">
      <c r="A127" s="25" t="s">
        <v>892</v>
      </c>
      <c r="B127" s="25" t="s">
        <v>893</v>
      </c>
      <c r="C127" s="25" t="s">
        <v>894</v>
      </c>
      <c r="D127" s="25" t="s">
        <v>895</v>
      </c>
      <c r="E127" s="25" t="s">
        <v>896</v>
      </c>
      <c r="F127" s="22" t="s">
        <v>897</v>
      </c>
      <c r="G127" s="14"/>
      <c r="H127" s="25" t="s">
        <v>902</v>
      </c>
      <c r="I127" s="16" t="s">
        <v>903</v>
      </c>
      <c r="J127" s="14" t="s">
        <v>904</v>
      </c>
      <c r="K127" s="25" t="s">
        <v>901</v>
      </c>
      <c r="L127" s="22"/>
      <c r="M127" s="28"/>
      <c r="N127" s="28"/>
      <c r="O127" s="14"/>
      <c r="P127" s="22"/>
      <c r="Q127" s="22" t="s">
        <v>899</v>
      </c>
      <c r="R127" s="25" t="s">
        <v>898</v>
      </c>
      <c r="S127" s="25" t="s">
        <v>900</v>
      </c>
      <c r="T127" s="25"/>
      <c r="U127" s="24"/>
      <c r="V127" s="24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16" t="e">
        <f>AK127/#REF!*50+50</f>
        <v>#REF!</v>
      </c>
      <c r="AJ127" s="42"/>
      <c r="AK127" s="24"/>
      <c r="AL127" s="16" t="e">
        <f>#REF!*AJ127</f>
        <v>#REF!</v>
      </c>
      <c r="AM127" s="88"/>
    </row>
    <row r="128" spans="1:40" s="2" customFormat="1" x14ac:dyDescent="0.2">
      <c r="A128" s="46"/>
      <c r="B128" s="46"/>
      <c r="C128" s="38"/>
      <c r="D128" s="38"/>
      <c r="E128" s="38"/>
      <c r="F128" s="40"/>
      <c r="G128" s="38"/>
      <c r="H128" s="38"/>
      <c r="I128" s="36"/>
      <c r="J128" s="37"/>
      <c r="K128" s="38"/>
      <c r="L128" s="38"/>
      <c r="M128" s="39"/>
      <c r="N128" s="39"/>
      <c r="O128" s="37"/>
      <c r="P128" s="37"/>
      <c r="Q128" s="37"/>
      <c r="R128" s="40"/>
      <c r="S128" s="40"/>
      <c r="T128" s="40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  <c r="AM128" s="75"/>
    </row>
    <row r="129" spans="1:39" s="2" customFormat="1" ht="12.75" customHeight="1" x14ac:dyDescent="0.2">
      <c r="A129" s="35"/>
      <c r="B129" s="35"/>
      <c r="C129" s="38"/>
      <c r="D129" s="38"/>
      <c r="E129" s="35"/>
      <c r="F129" s="45"/>
      <c r="G129" s="35"/>
      <c r="H129" s="35"/>
      <c r="I129" s="41"/>
      <c r="J129" s="35"/>
      <c r="K129" s="38"/>
      <c r="L129" s="38"/>
      <c r="M129" s="39"/>
      <c r="N129" s="39"/>
      <c r="O129" s="35"/>
      <c r="P129" s="35"/>
      <c r="Q129" s="35"/>
      <c r="R129" s="38"/>
      <c r="S129" s="38"/>
      <c r="T129" s="40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  <c r="AM129" s="75"/>
    </row>
  </sheetData>
  <mergeCells count="3">
    <mergeCell ref="AD2:AE2"/>
    <mergeCell ref="Z2:AC2"/>
    <mergeCell ref="A1:AM1"/>
  </mergeCells>
  <phoneticPr fontId="3" type="noConversion"/>
  <hyperlinks>
    <hyperlink ref="G3" r:id="rId1" xr:uid="{DE798157-2940-432E-8C5E-FFF06C3C0762}"/>
    <hyperlink ref="O3" r:id="rId2" xr:uid="{1D8BD964-6233-4A88-8457-9FE9C459E408}"/>
    <hyperlink ref="G4" r:id="rId3" xr:uid="{97EA5CC9-80CA-457C-B855-BF794E85D91E}"/>
    <hyperlink ref="G5" r:id="rId4" xr:uid="{40926527-61D5-4FE3-A616-9E7BBF33A0E9}"/>
    <hyperlink ref="O5" r:id="rId5" xr:uid="{DCD57CC8-FF99-484F-AA0D-4AC15BEE1D93}"/>
    <hyperlink ref="G6" r:id="rId6" xr:uid="{2F32E3FF-CF5C-4124-A034-97BE670D9BE5}"/>
    <hyperlink ref="G7" r:id="rId7" xr:uid="{D6B62B19-6A8D-4BDF-8101-B6372AF2A890}"/>
    <hyperlink ref="O7" r:id="rId8" xr:uid="{7FC15A6D-02B5-411D-8869-DDD198157D01}"/>
    <hyperlink ref="G8" r:id="rId9" xr:uid="{4D301E51-047C-48C2-A981-AB689193D3EF}"/>
    <hyperlink ref="O8" r:id="rId10" xr:uid="{265979CE-8EAA-46C0-9770-87B16AC246E9}"/>
    <hyperlink ref="G9" r:id="rId11" xr:uid="{2FDCFE26-C566-42D4-BF97-9A3EFAC74818}"/>
    <hyperlink ref="J8" r:id="rId12" xr:uid="{E54FB731-0C61-4074-9696-CD134EA732B7}"/>
    <hyperlink ref="J9" r:id="rId13" xr:uid="{107CDA16-DBBA-4152-97B0-BEF4DD06793F}"/>
    <hyperlink ref="O9" r:id="rId14" xr:uid="{3608A472-9AD6-4BE4-9EA8-56EB110CF1F5}"/>
    <hyperlink ref="G10" r:id="rId15" xr:uid="{B786DEC0-CB09-4FEF-9217-CC756011D189}"/>
    <hyperlink ref="O10" r:id="rId16" xr:uid="{33A1E9B5-A6D7-4F34-82E3-1F895620708E}"/>
    <hyperlink ref="G11" r:id="rId17" xr:uid="{6EAD92EB-D0F2-4EC7-8EEA-CE38195E7FC4}"/>
    <hyperlink ref="J11" r:id="rId18" xr:uid="{D583A647-3FDD-42F5-AF98-BAD91EBF7115}"/>
    <hyperlink ref="G12" r:id="rId19" xr:uid="{62F7E2CE-6355-4E8E-916C-69F432C07889}"/>
    <hyperlink ref="J12" r:id="rId20" xr:uid="{F7820CDE-CB02-4288-91CD-79ACC3212B98}"/>
    <hyperlink ref="G13" r:id="rId21" xr:uid="{F5F3D916-2118-422D-A4F2-93621B9E3F9C}"/>
    <hyperlink ref="J13" r:id="rId22" xr:uid="{3ED3D54C-B790-4DC2-A635-4E7A853DF743}"/>
    <hyperlink ref="G14" r:id="rId23" xr:uid="{D74E5705-C415-44A0-A493-4BF0159156E1}"/>
    <hyperlink ref="O14" r:id="rId24" xr:uid="{8D8C9615-08FF-4586-A1B6-7AE030B5FFD9}"/>
    <hyperlink ref="G15" r:id="rId25" xr:uid="{996F2057-4829-4567-A125-1ED12F7F0171}"/>
    <hyperlink ref="J15" r:id="rId26" xr:uid="{393756D5-E91D-4662-A6C2-E6F2FC812655}"/>
    <hyperlink ref="O15" r:id="rId27" xr:uid="{69B9AB37-ECCE-4E3D-BE59-2C1DCCAEFBAF}"/>
    <hyperlink ref="G16" r:id="rId28" xr:uid="{FFE699D0-C1A1-4AF7-889C-83ACBE755D43}"/>
    <hyperlink ref="J16" r:id="rId29" xr:uid="{5B5D506E-C843-4198-A1D1-CCA24E186BD0}"/>
    <hyperlink ref="O16" r:id="rId30" xr:uid="{EF285F85-FE30-4BF3-BC8C-7FDA6558F56F}"/>
    <hyperlink ref="G17" r:id="rId31" xr:uid="{FB9F4219-406A-4DCB-A38D-D82143C3966F}"/>
    <hyperlink ref="J17" r:id="rId32" xr:uid="{D3697541-F4B7-4E07-B8B4-6552EB1F372D}"/>
    <hyperlink ref="G18" r:id="rId33" xr:uid="{B7EAD29F-1510-431E-A6FC-D3C1C7341072}"/>
    <hyperlink ref="O18" r:id="rId34" xr:uid="{A277E768-2F0E-4683-B2C5-8781D298FBDA}"/>
    <hyperlink ref="G19" r:id="rId35" xr:uid="{7EFB3194-63C8-4971-8B40-E3220E9BA81C}"/>
    <hyperlink ref="O19" r:id="rId36" xr:uid="{02CB766B-3F2F-42B1-9CAC-642606968401}"/>
    <hyperlink ref="G20" r:id="rId37" xr:uid="{A88ADCD3-0CE4-43A3-A7DA-BF03127D3E54}"/>
    <hyperlink ref="O20" r:id="rId38" xr:uid="{4B0E86DD-BA7E-4A4F-A54B-3053B888AEDF}"/>
    <hyperlink ref="J19" r:id="rId39" xr:uid="{146593E5-0584-4367-8B51-3D16642ECD22}"/>
    <hyperlink ref="J20" r:id="rId40" xr:uid="{C9E0DD39-CBEB-43CC-86E2-BBC0AC601913}"/>
    <hyperlink ref="G21" r:id="rId41" xr:uid="{0C9689FE-B4BA-4FB7-AB7A-197430A820A6}"/>
    <hyperlink ref="J21" r:id="rId42" xr:uid="{FAFCB68F-88D4-4632-8FE6-C9A57FB403CA}"/>
    <hyperlink ref="O21" r:id="rId43" xr:uid="{B292C1A2-06F0-4935-9E71-F9A56BB7580C}"/>
    <hyperlink ref="G22" r:id="rId44" xr:uid="{814CA4F3-6A3A-458A-9167-A928C7C6ADB8}"/>
    <hyperlink ref="J22" r:id="rId45" xr:uid="{EC912783-A667-4330-93ED-74BB258D87D1}"/>
    <hyperlink ref="G23" r:id="rId46" xr:uid="{F199BDCA-8B5F-43CD-9A8B-91B7A0459A2B}"/>
    <hyperlink ref="J23" r:id="rId47" xr:uid="{814C4B28-1810-4F48-9966-A1EED6541F3E}"/>
    <hyperlink ref="O22:O23" r:id="rId48" display="franci.trstenjak@ognjisce.si" xr:uid="{E1A6DF66-BCD1-42AE-8380-D9A0DA4879BD}"/>
    <hyperlink ref="G24" r:id="rId49" xr:uid="{50533F78-A13F-4179-B322-DCD3378A21C4}"/>
    <hyperlink ref="O24" r:id="rId50" xr:uid="{E756FD0F-13CB-4DFD-972A-8810CBE4A33C}"/>
    <hyperlink ref="G25" r:id="rId51" xr:uid="{83831B3E-F09D-420B-B07C-B11081BF7561}"/>
    <hyperlink ref="J25" r:id="rId52" xr:uid="{68ACFEF6-3FBF-41A2-BA37-56D895285BA0}"/>
    <hyperlink ref="O23" r:id="rId53" xr:uid="{0302B5A4-8FD6-4FA6-8821-6BE8A495FC72}"/>
    <hyperlink ref="O25" r:id="rId54" xr:uid="{FE10869B-FCA1-49C9-9BEE-FE1AB61C638A}"/>
    <hyperlink ref="G26" r:id="rId55" xr:uid="{6688BBCE-D0B5-4DAD-8EC4-5908F806408D}"/>
    <hyperlink ref="J26" r:id="rId56" xr:uid="{86227662-BA43-4A59-A40C-19E312EAFB2F}"/>
    <hyperlink ref="G27" r:id="rId57" xr:uid="{193FAE83-E4AC-45E6-A977-2D964EF2623F}"/>
    <hyperlink ref="J27" r:id="rId58" xr:uid="{BA60DFF6-EF77-42F5-B4DB-34397B657B6E}"/>
    <hyperlink ref="G28" r:id="rId59" xr:uid="{46B82DDD-3242-4804-853B-543FCE84F4A0}"/>
    <hyperlink ref="J28" r:id="rId60" xr:uid="{A8FCAB81-88D9-4224-BD6D-AC26E72B18F7}"/>
    <hyperlink ref="G29" r:id="rId61" xr:uid="{C873BD10-D908-4E09-BFD4-33D164AF55C6}"/>
    <hyperlink ref="J29" r:id="rId62" xr:uid="{32E06AB3-CC7E-4D25-A973-BBE2C890915A}"/>
    <hyperlink ref="G30" r:id="rId63" xr:uid="{E24B454C-BA77-4051-A8D2-14DA003185FB}"/>
    <hyperlink ref="O30" r:id="rId64" xr:uid="{7DD14F2F-6474-423A-BCCF-45DA39161BAF}"/>
    <hyperlink ref="G31" r:id="rId65" xr:uid="{A5FC4503-6810-4851-947F-78D824614EC5}"/>
    <hyperlink ref="J31" r:id="rId66" xr:uid="{6A1C25B7-C103-4FE1-AD37-5F92F615B49A}"/>
    <hyperlink ref="O31" r:id="rId67" xr:uid="{F512CEF0-CDDC-47BF-B9DE-1EB4489341C2}"/>
    <hyperlink ref="G32" r:id="rId68" xr:uid="{ADF8C9E5-CB59-4CE9-9165-C8D4D2FB6CAA}"/>
    <hyperlink ref="O32" r:id="rId69" xr:uid="{C8CE577E-06A0-444D-9BA0-44C33A3956F9}"/>
    <hyperlink ref="J33" r:id="rId70" xr:uid="{A2780BA1-3F0F-4721-BC3F-F58350CD14B8}"/>
    <hyperlink ref="O33" r:id="rId71" xr:uid="{2D015DB2-C50E-4402-9364-6C4F6BAC0C9C}"/>
    <hyperlink ref="G33" r:id="rId72" xr:uid="{0D9D5F86-6B9E-4B94-8605-53D302CFD8BA}"/>
    <hyperlink ref="J34" r:id="rId73" xr:uid="{B13284EF-32D2-4F47-B52F-E55194DB8646}"/>
    <hyperlink ref="G34" r:id="rId74" xr:uid="{26698205-99A8-404E-8745-5698AC6A02F9}"/>
    <hyperlink ref="O34" r:id="rId75" xr:uid="{1838CDBC-A65A-4B0C-857A-DB9581D1DCD7}"/>
    <hyperlink ref="J35" r:id="rId76" xr:uid="{E8D20B60-2B96-4D57-AA32-5E9EF9C3A748}"/>
    <hyperlink ref="G35" r:id="rId77" xr:uid="{99CF5A21-8C44-493A-8BD2-97A8C3578AD9}"/>
    <hyperlink ref="O35" r:id="rId78" xr:uid="{FA521486-8E99-4492-9DAE-2D94AC5F858A}"/>
    <hyperlink ref="J36" r:id="rId79" xr:uid="{61091CF1-C442-4300-9B37-9CF05B3AD36B}"/>
    <hyperlink ref="G36" r:id="rId80" xr:uid="{0C2AA026-D07A-4B46-8FB2-5CEC3E8A9111}"/>
    <hyperlink ref="O36" r:id="rId81" xr:uid="{26970B35-8599-4B76-B1F2-AFEE53761B4C}"/>
    <hyperlink ref="J37" r:id="rId82" xr:uid="{6033E541-456B-4542-B4E8-F4403BF97491}"/>
    <hyperlink ref="G37" r:id="rId83" xr:uid="{F936D11B-7C20-4886-B004-FF6230A918C8}"/>
    <hyperlink ref="O37" r:id="rId84" xr:uid="{C8096694-1413-4A6E-8CA3-F715B19899B7}"/>
    <hyperlink ref="G38" r:id="rId85" xr:uid="{3563166F-ADB0-45A4-B5C1-C99CD02516D2}"/>
    <hyperlink ref="J38" r:id="rId86" xr:uid="{5E324C2F-250A-4623-88F9-A6A2D80D1698}"/>
    <hyperlink ref="O38" r:id="rId87" xr:uid="{24934553-32DE-42F4-80C1-A0D4C93F4D30}"/>
    <hyperlink ref="G39" r:id="rId88" xr:uid="{944A73AE-254B-4D1A-AF27-1FD66317E749}"/>
    <hyperlink ref="O39" r:id="rId89" xr:uid="{13264018-7EFC-44BB-8B78-F2CA233B4D8B}"/>
    <hyperlink ref="J39" r:id="rId90" xr:uid="{B2E89727-5DCC-47AA-85C4-E7A495940F7E}"/>
    <hyperlink ref="G40" r:id="rId91" xr:uid="{9155B2E3-6D7C-41F2-BF22-9C30B628E94A}"/>
    <hyperlink ref="J40" r:id="rId92" xr:uid="{C5C1F300-C084-42F6-927B-39D2AB63292B}"/>
    <hyperlink ref="O40" r:id="rId93" xr:uid="{05F1FA72-6805-4241-8CFF-7E82CBD0C97F}"/>
    <hyperlink ref="G41" r:id="rId94" xr:uid="{19B86579-1064-450B-A5DD-6D0FE1B26B92}"/>
    <hyperlink ref="J41" r:id="rId95" xr:uid="{2CED88B1-C201-40D0-8196-07EEFD4B5029}"/>
    <hyperlink ref="O41" r:id="rId96" xr:uid="{7F490568-2E3F-442C-B161-0BA1F7404D11}"/>
    <hyperlink ref="J42" r:id="rId97" xr:uid="{711C4FE4-F967-4CD0-9231-6BB81E2D1FB0}"/>
    <hyperlink ref="G43" r:id="rId98" xr:uid="{CA5A2B43-D284-41F6-9162-AB51A0BCD23A}"/>
    <hyperlink ref="O43" r:id="rId99" xr:uid="{923D8263-FAA2-419B-9873-612D834736AB}"/>
    <hyperlink ref="G44" r:id="rId100" xr:uid="{EBD0F367-0528-4A55-BD44-845D0458DAD9}"/>
    <hyperlink ref="O44" r:id="rId101" xr:uid="{3B9539DB-60F7-41C6-BD8F-194E279A3596}"/>
    <hyperlink ref="J44" r:id="rId102" xr:uid="{33974ED6-7FAD-458E-87C5-2563B3FCB31E}"/>
    <hyperlink ref="G45" r:id="rId103" xr:uid="{EF746BC9-4582-4726-8A30-FD4A8CE5B046}"/>
    <hyperlink ref="O45" r:id="rId104" xr:uid="{ED2D0878-1651-4B2B-A69E-A6C828F4A594}"/>
    <hyperlink ref="G46" r:id="rId105" xr:uid="{AF60C5F7-A2C2-441B-B0CD-715A29452A95}"/>
    <hyperlink ref="O46" r:id="rId106" xr:uid="{CAC3D624-EEA0-4A20-8D80-59E7C0B59B9E}"/>
    <hyperlink ref="J46" r:id="rId107" xr:uid="{71A2E593-506C-408E-8109-283DB488B8FD}"/>
    <hyperlink ref="G47" r:id="rId108" xr:uid="{D0C5BB72-08E4-4942-B686-6DCDC62E9CA4}"/>
    <hyperlink ref="O47" r:id="rId109" xr:uid="{E4406F29-51E7-418E-9803-093AC731354D}"/>
    <hyperlink ref="J47" r:id="rId110" xr:uid="{7CF22FB0-D904-429A-BBF3-F551B1824CE0}"/>
    <hyperlink ref="G48" r:id="rId111" xr:uid="{7EEB3726-EEA5-45DC-8A13-D64728CFE388}"/>
    <hyperlink ref="J48" r:id="rId112" xr:uid="{DDE12F10-F1C7-43C0-A95D-4221107FF0B1}"/>
    <hyperlink ref="O48" r:id="rId113" xr:uid="{95B996AA-073D-42BA-B219-B18C4EF1C800}"/>
    <hyperlink ref="G49" r:id="rId114" xr:uid="{472A8B78-7B39-4F60-A890-E2EA62EDF046}"/>
    <hyperlink ref="O49" r:id="rId115" xr:uid="{D0B4BAE3-ED04-4292-8711-389295455C44}"/>
    <hyperlink ref="J49" r:id="rId116" xr:uid="{43E82C8B-8BDD-4952-88DA-5B06B8CF6268}"/>
    <hyperlink ref="G50" r:id="rId117" xr:uid="{359F5D25-5CD2-470D-9E1E-FDC56A7C53B9}"/>
    <hyperlink ref="J50" r:id="rId118" xr:uid="{F8891730-64F5-4758-984F-A66DAB156022}"/>
    <hyperlink ref="O50" r:id="rId119" xr:uid="{39410764-1118-46F0-AA03-EBBE8A3F929E}"/>
    <hyperlink ref="G51" r:id="rId120" display="gustigasser@aon.at" xr:uid="{D5E3BB41-ACAE-479D-8F04-5B8F2756014B}"/>
    <hyperlink ref="G52" r:id="rId121" xr:uid="{5DA78F34-F370-49BC-83AC-79450D5E7190}"/>
    <hyperlink ref="O52" r:id="rId122" xr:uid="{AC5E717C-3744-4EBF-B227-A210C4E2376F}"/>
    <hyperlink ref="J52" r:id="rId123" display="ravnateljica@vrtec-francepreseren.si" xr:uid="{6ED54D79-EEAD-46F0-98E1-57B4CBD72920}"/>
    <hyperlink ref="G53" r:id="rId124" xr:uid="{537A01FB-07DF-4880-9DD9-F496B540BC04}"/>
    <hyperlink ref="G54" r:id="rId125" xr:uid="{D5FE9D58-9C49-479D-962F-A2C09EC4215A}"/>
    <hyperlink ref="O54" r:id="rId126" xr:uid="{D4633288-B77A-4CAC-ADBA-CDB91B6AFF57}"/>
    <hyperlink ref="O55" r:id="rId127" xr:uid="{42746C8E-787B-4947-AA4E-8B4024ED6422}"/>
    <hyperlink ref="O56" r:id="rId128" xr:uid="{3DF0ADAC-CED9-42DC-835D-88ED5DE1CAD1}"/>
    <hyperlink ref="O57" r:id="rId129" xr:uid="{59D81684-D922-448E-8BCA-0F1607F8EEB6}"/>
    <hyperlink ref="G58" r:id="rId130" xr:uid="{29330912-CC5F-4514-B626-D1436832EAE7}"/>
    <hyperlink ref="G59" r:id="rId131" xr:uid="{C362E206-1855-49D8-A169-DD46F7F512C5}"/>
    <hyperlink ref="G60" r:id="rId132" xr:uid="{826B5D82-E240-4D56-924B-7509F0847B83}"/>
    <hyperlink ref="O60" r:id="rId133" xr:uid="{E86F413E-9E69-49BB-B9CD-6A9771DC77C8}"/>
    <hyperlink ref="G61" r:id="rId134" xr:uid="{43369342-0D19-4274-A674-6270A595A212}"/>
    <hyperlink ref="J61" r:id="rId135" xr:uid="{E218315A-6865-41D0-81A7-9C4596E5C5B3}"/>
    <hyperlink ref="O61" r:id="rId136" xr:uid="{FFA2F763-7A72-425B-BD27-F5D528B1EF51}"/>
    <hyperlink ref="G62" r:id="rId137" xr:uid="{2ED3173A-845F-4C69-AA03-35E21F751D5E}"/>
    <hyperlink ref="J62" r:id="rId138" xr:uid="{8E9C997B-3136-474A-A20E-56A037D6424E}"/>
    <hyperlink ref="O62" r:id="rId139" xr:uid="{ABB5DAB7-E92B-4C81-9C6C-A1ED25B597B2}"/>
    <hyperlink ref="G63" r:id="rId140" xr:uid="{3E06AF3B-0889-4948-B4FB-12E499CD5C78}"/>
    <hyperlink ref="O63" r:id="rId141" xr:uid="{5CAB5614-AB2F-48F3-9470-FCF7B050B19B}"/>
    <hyperlink ref="G64" r:id="rId142" xr:uid="{AA16969B-1BBF-40AB-97C6-BEEEF83D0294}"/>
    <hyperlink ref="J64" r:id="rId143" xr:uid="{EFB0F107-AE8B-4A5E-B546-D9977A3EC9C6}"/>
    <hyperlink ref="O64" r:id="rId144" xr:uid="{E58D4CC2-D04B-47F7-B5EF-F0053C76102D}"/>
    <hyperlink ref="G65" r:id="rId145" xr:uid="{534CDE55-9A69-4F06-A2AC-ADA57FF383AB}"/>
    <hyperlink ref="O65" r:id="rId146" xr:uid="{42B8C2DD-8311-4722-8A56-DFABD2A680AA}"/>
    <hyperlink ref="G66" r:id="rId147" xr:uid="{B8CA20E1-7707-486E-A4AA-735072E2246C}"/>
    <hyperlink ref="J66" r:id="rId148" xr:uid="{783B006D-A887-499A-ABD3-B9770CEA2F6F}"/>
    <hyperlink ref="O66" r:id="rId149" xr:uid="{6B301EF6-224C-4C90-AF7B-CE7D25D517F0}"/>
    <hyperlink ref="G67" r:id="rId150" xr:uid="{DB50D393-7890-49D5-8838-23CF5C08DD36}"/>
    <hyperlink ref="J67" r:id="rId151" xr:uid="{94C3E5FD-4DBD-4292-98A9-928D205EC481}"/>
    <hyperlink ref="O67" r:id="rId152" xr:uid="{DA2886D2-69AD-4C98-ADAD-FE9F9275C1D3}"/>
    <hyperlink ref="G73" r:id="rId153" xr:uid="{7E7F1640-7AB8-4736-8EB1-C4409E533E1D}"/>
    <hyperlink ref="O73" r:id="rId154" xr:uid="{C6B2F996-378D-4B1B-BBC8-7A3F11E00237}"/>
    <hyperlink ref="J73" r:id="rId155" xr:uid="{D7D58A47-23AE-43D1-9F74-7E056C992303}"/>
    <hyperlink ref="G74" r:id="rId156" xr:uid="{8CC614C7-783F-42CE-9530-A88C6CEB4966}"/>
    <hyperlink ref="J74" r:id="rId157" xr:uid="{9406529C-8AD7-4E61-8233-72CEEEA6F593}"/>
    <hyperlink ref="O74" r:id="rId158" xr:uid="{F4CE075D-69E9-41AB-8F91-57BED8151BAA}"/>
    <hyperlink ref="G75" r:id="rId159" xr:uid="{64206D0D-3BCF-4CC8-8FA5-2628D22A4D06}"/>
    <hyperlink ref="J75" r:id="rId160" xr:uid="{EF0C66E2-5F67-4223-B962-67C5DD459A6F}"/>
    <hyperlink ref="O75" r:id="rId161" xr:uid="{15575F2B-782A-4AFA-AA52-B9518B291284}"/>
    <hyperlink ref="G76" r:id="rId162" xr:uid="{47B20EAE-D99F-410F-B49D-85F6B1CAD64E}"/>
    <hyperlink ref="J76" r:id="rId163" xr:uid="{D59B2A6E-F107-4545-B7E2-8535A9D6159A}"/>
    <hyperlink ref="O76" r:id="rId164" xr:uid="{C039D2AA-38DF-43DE-9D1A-55989A1F2DAF}"/>
    <hyperlink ref="G77" r:id="rId165" xr:uid="{F6C0611B-64B2-454E-B082-51463FD2C487}"/>
    <hyperlink ref="J77" r:id="rId166" xr:uid="{6A833C08-DB5C-4B08-A2B9-2F714624EF94}"/>
    <hyperlink ref="O77" r:id="rId167" xr:uid="{FDF0A2D1-C5EE-4E48-A81A-815A61824DA0}"/>
    <hyperlink ref="O79" r:id="rId168" xr:uid="{29FD983A-385A-43F2-9E95-A81ECE0AE9C0}"/>
    <hyperlink ref="J79" r:id="rId169" xr:uid="{6C0098E1-646A-4D2E-A635-77BAFFE74F96}"/>
    <hyperlink ref="G80" r:id="rId170" xr:uid="{E6E21082-91B2-404A-B92F-435FE89FE8B2}"/>
    <hyperlink ref="G81" r:id="rId171" xr:uid="{F2276CF8-BE0E-4329-AC32-865EC83EF5A5}"/>
    <hyperlink ref="O81" r:id="rId172" xr:uid="{9E7C91F3-D215-402B-9BCC-D2D1CFA980F6}"/>
    <hyperlink ref="J81" r:id="rId173" xr:uid="{365610FD-8641-4E02-8050-182BCB6177BB}"/>
    <hyperlink ref="G82" r:id="rId174" xr:uid="{AAC10A3B-4237-46A0-9B29-FB319E90B54B}"/>
    <hyperlink ref="O82" r:id="rId175" xr:uid="{BC70AC26-EDC5-4840-AC88-9C39B2BAC58C}"/>
    <hyperlink ref="J82" r:id="rId176" xr:uid="{E258DACB-1256-42D5-8B2C-32EFE2AB7C3F}"/>
    <hyperlink ref="O83" r:id="rId177" xr:uid="{B3029343-BADC-42AE-8384-D92799C74ED6}"/>
    <hyperlink ref="J83" r:id="rId178" xr:uid="{8855BA50-D47A-4479-A2C1-0728F06C9E35}"/>
    <hyperlink ref="G84" r:id="rId179" xr:uid="{9C9345BF-200B-4781-A349-7120908219D9}"/>
    <hyperlink ref="O84" r:id="rId180" xr:uid="{085B61C4-EB48-4171-9BF1-8201D070CF10}"/>
    <hyperlink ref="J84" r:id="rId181" xr:uid="{09C85321-9AAD-42AC-805D-C29494D665A9}"/>
    <hyperlink ref="G88" r:id="rId182" xr:uid="{8A3CD6E3-DAFB-4A06-B857-726C20E2FB34}"/>
    <hyperlink ref="J88" r:id="rId183" xr:uid="{CD518D07-9690-41E4-93D3-D676C9D26264}"/>
    <hyperlink ref="G89" r:id="rId184" xr:uid="{0DB31845-D520-4910-B47E-D7636A7E15EB}"/>
    <hyperlink ref="O88" r:id="rId185" xr:uid="{CE7EC82E-A300-4BAC-87FA-2DD984ADB975}"/>
    <hyperlink ref="O89" r:id="rId186" xr:uid="{9DD3C51A-C1CF-4B3F-AE3B-7E3CC7A1BAAC}"/>
    <hyperlink ref="J89" r:id="rId187" xr:uid="{307D97E1-4D55-417F-8F77-40730DCFAEEF}"/>
    <hyperlink ref="G90" r:id="rId188" xr:uid="{6C714C96-DC69-4950-8543-EEE77FC7819F}"/>
    <hyperlink ref="O90" r:id="rId189" xr:uid="{838CF9D2-A4BC-4E7D-A573-8C458DF8043C}"/>
    <hyperlink ref="J90" r:id="rId190" xr:uid="{57E7A669-7BD9-4DB9-8EA0-A7F08ABF01F0}"/>
    <hyperlink ref="G91" r:id="rId191" xr:uid="{B956BAF1-3C6D-4C08-97CF-AC3D7185A716}"/>
    <hyperlink ref="J91" r:id="rId192" xr:uid="{ED86FFDD-6226-4DB7-96A4-AF64BBE91788}"/>
    <hyperlink ref="O91" r:id="rId193" xr:uid="{5F75C7D4-9FDF-4B4D-B244-64DF35F947D1}"/>
    <hyperlink ref="G92" r:id="rId194" xr:uid="{D6563E7F-A767-4142-8136-AFC46668E35A}"/>
    <hyperlink ref="J92" r:id="rId195" xr:uid="{BDC21131-0006-4ECA-8F3A-940277B491D1}"/>
    <hyperlink ref="O92" r:id="rId196" xr:uid="{6C342565-E441-443F-A67A-8014BE6BE0E5}"/>
    <hyperlink ref="G93" r:id="rId197" xr:uid="{2E0CFBF5-147F-4896-BF53-1703E276C04D}"/>
    <hyperlink ref="O93" r:id="rId198" xr:uid="{DC81B11B-2A0F-4E7D-83DC-1F9EFDE3265E}"/>
    <hyperlink ref="J93" r:id="rId199" xr:uid="{AD8C8D4D-6F03-4A99-8D35-0C91D80EA318}"/>
    <hyperlink ref="G94" r:id="rId200" xr:uid="{FC568C9E-AA74-434D-916B-B778E941E275}"/>
    <hyperlink ref="O94" r:id="rId201" xr:uid="{12903FFB-0720-4134-89F8-22A6DC1F17B4}"/>
    <hyperlink ref="J94" r:id="rId202" xr:uid="{F868608B-9CFB-4DF4-8B18-061D3129C7CC}"/>
    <hyperlink ref="G95" r:id="rId203" xr:uid="{1A685E5C-158B-4976-89B1-A0FF1AC92120}"/>
    <hyperlink ref="J95" r:id="rId204" xr:uid="{992805CF-06C2-47A9-9D3B-792406FCA169}"/>
    <hyperlink ref="O95" r:id="rId205" xr:uid="{E09E7DB3-01F4-4D0B-971A-14F07C80113D}"/>
    <hyperlink ref="G96" r:id="rId206" xr:uid="{44BFED84-E76E-46FE-BD1C-4636475E9B49}"/>
    <hyperlink ref="O96" r:id="rId207" xr:uid="{AE1D2F01-9055-48EE-9777-6C85D7FAA355}"/>
    <hyperlink ref="G97" r:id="rId208" xr:uid="{A403DD66-B750-4FCA-9598-C3512B16D5B2}"/>
    <hyperlink ref="O97" r:id="rId209" xr:uid="{4372CBDF-3D9D-430A-910C-23452CDF1722}"/>
    <hyperlink ref="G98" r:id="rId210" xr:uid="{ED901283-17A2-4603-AA13-5831A7450DAA}"/>
    <hyperlink ref="J98" r:id="rId211" xr:uid="{4EA5BB5F-4505-4D50-9AC4-ECEA002DF083}"/>
    <hyperlink ref="O98" r:id="rId212" xr:uid="{6F97252C-F948-4BDA-A740-B5CF62BC7699}"/>
    <hyperlink ref="G99" r:id="rId213" xr:uid="{0F879B15-21BF-4BA0-945D-F1D31CBCFAD5}"/>
    <hyperlink ref="O99" r:id="rId214" xr:uid="{FC8FBC6B-6F58-4FC6-930F-7BF5D5721FD8}"/>
    <hyperlink ref="G100" r:id="rId215" xr:uid="{6C0F4D77-CBD0-48EE-8DAD-FEED87641699}"/>
    <hyperlink ref="O100" r:id="rId216" xr:uid="{0854DAE6-8B6D-45F8-BF0D-60B323D321D9}"/>
    <hyperlink ref="G101" r:id="rId217" xr:uid="{699800C8-D8AA-49F4-BA8F-81A14FFBF16B}"/>
    <hyperlink ref="O101" r:id="rId218" xr:uid="{48DC9704-9E1A-4B30-89AD-1B6B2F061AC9}"/>
    <hyperlink ref="J101" r:id="rId219" xr:uid="{434CE1A7-FE95-45DD-A5DF-B851837D86FD}"/>
    <hyperlink ref="G102" r:id="rId220" xr:uid="{870709CA-DBAB-43B8-BE78-9C1275A275E6}"/>
    <hyperlink ref="J102" r:id="rId221" xr:uid="{7C95282E-FEAF-4A97-AF9B-E1ED827534F6}"/>
    <hyperlink ref="O102" r:id="rId222" xr:uid="{3292B34A-E5E7-4FCE-A4AB-0A49E443D3AC}"/>
    <hyperlink ref="G103" r:id="rId223" xr:uid="{F55E1D4D-F478-4A6E-9549-FD613156FEEF}"/>
    <hyperlink ref="O103" r:id="rId224" xr:uid="{0F746A44-93DA-406C-9DF5-3CB71471AE62}"/>
    <hyperlink ref="J103" r:id="rId225" xr:uid="{D7C83592-AF74-4EC6-A650-E5BD80A7F442}"/>
    <hyperlink ref="G104" r:id="rId226" xr:uid="{BB11B44F-6A17-4392-BF7A-2F98B817D87F}"/>
    <hyperlink ref="J104" r:id="rId227" xr:uid="{6B14198F-578B-4F99-AFAA-4DEAAC0536AA}"/>
    <hyperlink ref="O104" r:id="rId228" xr:uid="{87D23F50-AECB-4B3A-9D3E-2CFA0AC7B19A}"/>
    <hyperlink ref="G105" r:id="rId229" xr:uid="{00186B23-5A90-49DE-8BA5-323A4B87EE69}"/>
    <hyperlink ref="J105" r:id="rId230" xr:uid="{E852E4B5-AEB6-40F2-9A6B-A84423593A05}"/>
    <hyperlink ref="O105" r:id="rId231" xr:uid="{790654B6-50F8-4D78-A2B9-970915C22CC9}"/>
    <hyperlink ref="G106" r:id="rId232" xr:uid="{223C0D79-8DA0-47AC-B549-A5949EA8D513}"/>
    <hyperlink ref="J106" r:id="rId233" xr:uid="{216F39E7-1A7E-4502-B0F7-A80CC7107219}"/>
    <hyperlink ref="O106" r:id="rId234" xr:uid="{BCFB1539-A014-4A31-8939-8BD6403A37B7}"/>
    <hyperlink ref="J111" r:id="rId235" xr:uid="{FD6D9CC1-4E9C-4543-9106-EEDF342549E0}"/>
    <hyperlink ref="G112" r:id="rId236" xr:uid="{1EBD3FE6-3C0E-4188-A845-5EA61235BFDC}"/>
    <hyperlink ref="O112" r:id="rId237" xr:uid="{E4DF8BD1-EFCC-4659-A198-B9E879B752BF}"/>
    <hyperlink ref="J112" r:id="rId238" xr:uid="{2ABF833C-6D19-4AC0-A501-C3D5FA5B0CF5}"/>
    <hyperlink ref="G113" r:id="rId239" xr:uid="{7F8F24C9-12DA-4CA9-A7AD-A3BD4868C292}"/>
    <hyperlink ref="J113" r:id="rId240" xr:uid="{DFE5EF13-399F-42C7-BC7F-3E059CF1D91F}"/>
    <hyperlink ref="O113" r:id="rId241" xr:uid="{6E300C1D-B3A9-4393-B012-CE1CFD21208C}"/>
    <hyperlink ref="G114" r:id="rId242" xr:uid="{34FC837D-0612-4100-B943-480878DFC112}"/>
    <hyperlink ref="J114" r:id="rId243" xr:uid="{C2ED7B01-EDC8-4A06-B95D-EB6E2AD93B03}"/>
    <hyperlink ref="O114" r:id="rId244" xr:uid="{3C6C0C7F-BFA3-4505-9711-CE412E17AA84}"/>
    <hyperlink ref="G115" r:id="rId245" xr:uid="{465A8F4A-01B3-48E3-82C9-8096E436AE24}"/>
    <hyperlink ref="J115" r:id="rId246" xr:uid="{C00322BC-AA1B-4BCB-B153-E9A699B300EC}"/>
    <hyperlink ref="O115" r:id="rId247" xr:uid="{4537BB77-CE71-4C92-A2E9-CB0D1077FB42}"/>
    <hyperlink ref="G116" r:id="rId248" xr:uid="{7005F84F-EA63-49EF-95C4-A5EA55C11048}"/>
    <hyperlink ref="J116" r:id="rId249" xr:uid="{5A8DF13D-8358-4B95-B60F-9D97A461F462}"/>
    <hyperlink ref="O116" r:id="rId250" xr:uid="{B0C4F6FA-884E-4792-BB4E-0DAC430F12BA}"/>
    <hyperlink ref="O117" r:id="rId251" xr:uid="{48970A24-BB5A-448F-933A-0451275BC217}"/>
    <hyperlink ref="J122" r:id="rId252" xr:uid="{9E0DFADD-0C55-48D4-B9B6-3122EBBB1E41}"/>
    <hyperlink ref="J123" r:id="rId253" xr:uid="{A28BF539-8B51-45A6-8FFD-2844F40F6AE4}"/>
    <hyperlink ref="J124" r:id="rId254" xr:uid="{DAD378E1-6F21-42F1-8680-2EBEC6C0858A}"/>
    <hyperlink ref="J125" r:id="rId255" xr:uid="{23DF76F1-FE86-448A-9024-44C652A688FE}"/>
    <hyperlink ref="J126" r:id="rId256" xr:uid="{680382DD-C5D8-4E13-9CBE-0E4CBB7142B3}"/>
    <hyperlink ref="J127" r:id="rId257" xr:uid="{4A9C9606-7D90-4532-A9E0-38CA5C0B0DDD}"/>
    <hyperlink ref="J3" r:id="rId258" xr:uid="{7345F8F2-44BD-48A6-90A5-D2032A02B5EA}"/>
    <hyperlink ref="J6" r:id="rId259" xr:uid="{50B7775E-E08E-44BD-8DC3-27D957B1EF78}"/>
    <hyperlink ref="J7" r:id="rId260" xr:uid="{A5C704F8-3B1F-4357-8DC3-C53BECA68495}"/>
  </hyperlinks>
  <pageMargins left="0.7" right="0.7" top="0.75" bottom="0.75" header="0.3" footer="0.3"/>
  <pageSetup paperSize="8" scale="90" fitToHeight="0" orientation="landscape" r:id="rId261"/>
  <headerFooter alignWithMargins="0"/>
  <colBreaks count="1" manualBreakCount="1">
    <brk id="22" min="1" max="111" man="1"/>
  </colBreaks>
  <ignoredErrors>
    <ignoredError sqref="F3:F5 P3 P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ODPIRANJE</vt:lpstr>
      <vt:lpstr>ODPIRANJE!Področje_tiskanja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Adadmivo</dc:creator>
  <cp:lastModifiedBy>David Stupica</cp:lastModifiedBy>
  <cp:lastPrinted>2025-01-23T14:14:29Z</cp:lastPrinted>
  <dcterms:created xsi:type="dcterms:W3CDTF">2009-12-02T10:09:46Z</dcterms:created>
  <dcterms:modified xsi:type="dcterms:W3CDTF">2025-04-03T12:29:54Z</dcterms:modified>
</cp:coreProperties>
</file>