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fileSharing readOnlyRecommended="1" userName="Microsoft Office User" algorithmName="SHA-512" hashValue="eQ5A81nXyczx3ji7hCWGM1a5wtGo7TYG5k4hZk+rQCFh2mKdsikx1e99eOOdpnzirFdQJvXvLuhfs9h9wFEnog==" saltValue="fQXtvU5HG2H3ktNBhRKHDA==" spinCount="100000"/>
  <workbookPr/>
  <mc:AlternateContent xmlns:mc="http://schemas.openxmlformats.org/markup-compatibility/2006">
    <mc:Choice Requires="x15">
      <x15ac:absPath xmlns:x15ac="http://schemas.microsoft.com/office/spreadsheetml/2010/11/ac" url="\\ad.sigov.si\DAT\UIV\URSIV\Vzorčna dokumentacija ZInfV-1_2025\"/>
    </mc:Choice>
  </mc:AlternateContent>
  <xr:revisionPtr revIDLastSave="0" documentId="13_ncr:10001_{DC7ED213-2B5B-4F77-81CE-A5A550334F7C}" xr6:coauthVersionLast="47" xr6:coauthVersionMax="47" xr10:uidLastSave="{00000000-0000-0000-0000-000000000000}"/>
  <bookViews>
    <workbookView xWindow="-120" yWindow="-120" windowWidth="29040" windowHeight="15720" xr2:uid="{95E1A1A3-3E54-4A0D-A8C1-B19BBED83A5A}"/>
  </bookViews>
  <sheets>
    <sheet name="Register tveganj 1.0" sheetId="7" r:id="rId1"/>
  </sheets>
  <definedNames>
    <definedName name="_Hlk213912052" localSheetId="0">'Register tveganj 1.0'!$A$56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7" l="1"/>
  <c r="H30" i="7"/>
  <c r="H20" i="7"/>
  <c r="H12" i="7"/>
  <c r="H2" i="7"/>
  <c r="O49" i="7" l="1"/>
  <c r="O48" i="7"/>
  <c r="O47" i="7"/>
  <c r="O46" i="7"/>
  <c r="O45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O8" i="7"/>
  <c r="O7" i="7"/>
  <c r="O6" i="7"/>
  <c r="O5" i="7"/>
  <c r="O4" i="7"/>
  <c r="O3" i="7"/>
  <c r="O2" i="7"/>
  <c r="L2" i="7" l="1"/>
  <c r="L40" i="7" l="1"/>
  <c r="L32" i="7"/>
  <c r="L19" i="7"/>
  <c r="L29" i="7"/>
  <c r="L33" i="7"/>
  <c r="L42" i="7"/>
  <c r="L34" i="7"/>
  <c r="L43" i="7"/>
  <c r="L35" i="7"/>
  <c r="L44" i="7"/>
  <c r="L37" i="7"/>
  <c r="L46" i="7"/>
  <c r="L38" i="7"/>
  <c r="L47" i="7"/>
  <c r="L39" i="7"/>
  <c r="L48" i="7"/>
  <c r="L36" i="7"/>
  <c r="L45" i="7"/>
  <c r="L41" i="7"/>
  <c r="L49" i="7"/>
  <c r="L30" i="7"/>
  <c r="L3" i="7"/>
  <c r="L5" i="7"/>
  <c r="L12" i="7"/>
  <c r="L4" i="7"/>
  <c r="L6" i="7"/>
  <c r="L20" i="7"/>
  <c r="L7" i="7"/>
  <c r="L8" i="7"/>
  <c r="L9" i="7"/>
  <c r="L10" i="7"/>
  <c r="L26" i="7"/>
  <c r="L15" i="7"/>
  <c r="L16" i="7"/>
  <c r="L18" i="7"/>
  <c r="L22" i="7"/>
  <c r="L24" i="7"/>
  <c r="L25" i="7"/>
  <c r="L27" i="7"/>
  <c r="L28" i="7"/>
  <c r="L31" i="7"/>
  <c r="L11" i="7"/>
  <c r="L13" i="7"/>
  <c r="L14" i="7"/>
  <c r="L17" i="7"/>
  <c r="L21" i="7"/>
  <c r="L23" i="7"/>
</calcChain>
</file>

<file path=xl/sharedStrings.xml><?xml version="1.0" encoding="utf-8"?>
<sst xmlns="http://schemas.openxmlformats.org/spreadsheetml/2006/main" count="179" uniqueCount="130">
  <si>
    <t>Naziv sredstva</t>
  </si>
  <si>
    <t>Grožnja</t>
  </si>
  <si>
    <t>Identifikacijska oznaka</t>
  </si>
  <si>
    <t>Z</t>
  </si>
  <si>
    <t>C</t>
  </si>
  <si>
    <t>R</t>
  </si>
  <si>
    <t>A</t>
  </si>
  <si>
    <t>ERX</t>
  </si>
  <si>
    <t>Ubiquiti EdgeRouter ER-X</t>
  </si>
  <si>
    <t>CBS</t>
  </si>
  <si>
    <t>Cisco CBS350-8MGP-2X</t>
  </si>
  <si>
    <t>DP-W11</t>
  </si>
  <si>
    <t>PGSQL</t>
  </si>
  <si>
    <t>Podatkovni strežnik PostgreSQL</t>
  </si>
  <si>
    <t>XDR</t>
  </si>
  <si>
    <t>MS Defender XDR</t>
  </si>
  <si>
    <t>Ranljivost</t>
  </si>
  <si>
    <t>Oddaljeni hekerski napad prek spletnega vmesnika</t>
  </si>
  <si>
    <t>Zlonamerna programska oprema v omrežju</t>
  </si>
  <si>
    <t>Požar ali udar strele</t>
  </si>
  <si>
    <t>Nepravilna konfiguracija ali malomarnost</t>
  </si>
  <si>
    <t>CVE-2023-2374 – Command Injection prek parametra ecn-down v Web Management Interface. Omogoča oddaljeno izvajanje ukazov</t>
  </si>
  <si>
    <t>CVE-2023-2379 – Denial of Service prek manipulacije spletne storitve. Napad je možen na daljavo</t>
  </si>
  <si>
    <t>CVE-2023-23912 – Remote Code Execution prek DHCPv6 konfiguracije. Napadalec na WAN vmesniku lahko izvede kodo</t>
  </si>
  <si>
    <t>Neustrezno posodobljena firmware – starejše različice (pred 2.0.9-hotfix.6) vsebujejo več znanih ranljivosti, ki jih zlonamerna koda lahko izkoristi</t>
  </si>
  <si>
    <t>Pomanjkanje zaščite pred prenapetostjo – naprava nima integrirane prenapetostne zaščite</t>
  </si>
  <si>
    <t>Neustrezna lokacija naprave</t>
  </si>
  <si>
    <t>Odsotnost varnostnih kopij konfiguracije</t>
  </si>
  <si>
    <t>Privzete nastavitve – naprava pogosto uporablja privzete uporabniške račune in gesla</t>
  </si>
  <si>
    <t>Nešifriran dostop (HTTP namesto HTTPS) – omogoča prestrezanje podatkov.</t>
  </si>
  <si>
    <t>Neustrezna segmentacija omrežja – omogoča širjenje napadov znotraj lokalnega omrežja</t>
  </si>
  <si>
    <t>Oddaljeni napad prek ACL ranljivosti</t>
  </si>
  <si>
    <t>Napad z zavrnitvijo storitve (DoS)</t>
  </si>
  <si>
    <t>Udar strele ali prenapetost</t>
  </si>
  <si>
    <t>Napačna konfiguracija ACL ali varnostnih nastavitev</t>
  </si>
  <si>
    <t>CVE-2024-20263 – ACL bypass v stacked konfiguraciji. Napadalec lahko pošlje posebej oblikovan promet in zaobide ACL zaščito po ponovnem zagonu naprave</t>
  </si>
  <si>
    <t>CVE-2021-34739 – ACL napaka, ki omogoča nepooblaščen dostop do omrežnih virov v določenih pogojih</t>
  </si>
  <si>
    <t>Neustrezno obvladovanje prometa – naprava je ranljiva na DoS napade, če ni pravilno konfigurirana za omejevanje prometa</t>
  </si>
  <si>
    <t>Pomanjkanje zaščite pred preobremenitvijo CPU – lahko pride do izpada storitev ob prekomernem prometu</t>
  </si>
  <si>
    <t>Pomanjkanje prenapetostne zaščite – če ni dodatne zaščite, je naprava ranljiva na električne udare</t>
  </si>
  <si>
    <t>Neustrezna ozemljitev – povečuje tveganje za poškodbe ob udaru strele ali električnih motnjah</t>
  </si>
  <si>
    <t>Uporaba privzetih gesel ali nešifriranega dostopa (HTTP) – povečuje možnost vdora</t>
  </si>
  <si>
    <t>Delovna postaja z Windows 11 OS</t>
  </si>
  <si>
    <t>Oddaljena izvedba kode prek ranljivosti sistema</t>
  </si>
  <si>
    <t>Zloraba NTLM avtentikacije</t>
  </si>
  <si>
    <t>Požar ali prenapetost</t>
  </si>
  <si>
    <t>CVE-2023-29412 – Critical RCE v Windows komponenti. Omogoča oddaljeno izvajanje kode z visoko stopnjo tveganja</t>
  </si>
  <si>
    <t>CVE-2025-53789 – Privilege escalation prek Windows StateRepository API. Napadalec lahko pridobi višje pravice lokalno</t>
  </si>
  <si>
    <t>CVE-2025-53778 – Improper authentication v NTLM. Omogoča lokalnemu napadalcu dostop do sistemskih virov</t>
  </si>
  <si>
    <t>CVE-2025-24076 – Privilege escalation prek DLL hijackinga. Napadalec lahko pridobi administratorske pravice v manj kot 300 ms</t>
  </si>
  <si>
    <t>Pomanjkanje UPS ali prenapetostne zaščite – sistem je ranljiv na električne udare</t>
  </si>
  <si>
    <t>Neustrezna lokacija naprave – če je nameščena v vlažnem ali nezaščitenem okolju, je bolj izpostavljena požaru ali vodi</t>
  </si>
  <si>
    <t>Odsotnost varnostnih kopij – izguba podatkov ob fizični škodi</t>
  </si>
  <si>
    <t>Neposodobljen sistem – starejše različice Windows 11 vsebujejo znane CVE ranljivosti</t>
  </si>
  <si>
    <t>Uporaba privzetih nastavitev – omogoča lažji dostop napadalcem</t>
  </si>
  <si>
    <t>Nešifriran dostop ali napačna pravila požarnega zidu – povečuje možnost vdora</t>
  </si>
  <si>
    <t>Oddaljena izvedba kode prek SQL manipulacije</t>
  </si>
  <si>
    <t>Napad med obnovo podatkov (pg_dump)</t>
  </si>
  <si>
    <t>CVE-2023-5869 – Missing overflow checks pri manipulaciji SQL array vrednosti. Omogoča izvajanje poljubne kode</t>
  </si>
  <si>
    <t>CVE-2023-5870 – DoS napad prek signaliziranja ozadnih procesov (pg_cancel_backend). Možen ob uporabi ranljivih razširitev</t>
  </si>
  <si>
    <t>pg_dump injection flaw – omogoča vnos in izvajanje kode med restavracijo baze</t>
  </si>
  <si>
    <t>Optimizer statistics bug – omogoča dostop do podatkov, ki bi morali biti omejeni</t>
  </si>
  <si>
    <t>Pomanjkanje UPS ali prenapetostne zaščite – strežnik je ranljiv na električne udare</t>
  </si>
  <si>
    <t>Neustrezna lokacija strežnika – povečuje tveganje za škodo ob požaru ali poplavi</t>
  </si>
  <si>
    <t>Odsotnost varnostnih kopij – izguba občutljivih podatkov ob fizični škodi</t>
  </si>
  <si>
    <t>Slabo definirane vloge in pravice – omogočajo dostop nepooblaščenim uporabnikom</t>
  </si>
  <si>
    <t>Nešifrirana povezava (brez SSL/TLS) – omogoča prestrezanje podatkov</t>
  </si>
  <si>
    <t>Neposodobljena verzija PostgreSQL – vsebuje znane CVE ranljivosti</t>
  </si>
  <si>
    <t>Napad prek ranljivosti v povezavi z identitetami ali endpointi</t>
  </si>
  <si>
    <t>Napad z zlonamerno konfiguracijo ali skriptami</t>
  </si>
  <si>
    <t>Izpad podatkov zaradi fizične škode</t>
  </si>
  <si>
    <t>Nepravilna konfiguracija ali napačna uporaba</t>
  </si>
  <si>
    <t>Prompt injection – napadi na avtomatizirane tokove, ki uporabljajo AI ali skriptne agente</t>
  </si>
  <si>
    <t>Neustrezna validacija vhodnih podatkov – omogoča izvajanje nepooblaščenih ukazov ali sprememb v sistemu</t>
  </si>
  <si>
    <t>Pomanjkanje lokalne redundance – če XDR agenti ali podatki niso sinhronizirani z oblakom, lahko pride do izgube</t>
  </si>
  <si>
    <t>Neustrezna zaščita infrastrukture – fizična škoda lahko vpliva na lokalne strežnike ali endpoint agente</t>
  </si>
  <si>
    <t>Neaktivne ali napačno nastavljene detekcije – omogočajo neopažene napade</t>
  </si>
  <si>
    <t>Neposodobljeni agenti ali integracije – povečujejo tveganje za zlorabo znanih ranljivosti</t>
  </si>
  <si>
    <t>Neustrezna segmentacija podatkov – omogoča hkraten dostop do vseh podatkov</t>
  </si>
  <si>
    <t>Sprejemljiva stopnja tveganja:</t>
  </si>
  <si>
    <t>Menjava privzetih gesel, politika močnih gesel, omogočen samo HTTPS dostop, časovno omejene seje, omejitev dostopa do upravljavskega vmesnika</t>
  </si>
  <si>
    <t>VLAN segmentacija (ločitev upravljavskega segmenta od ostalega); določitev ACL za omejevanje upravljavskega prometa na varen segment; redne posodobitve topologije omrežja</t>
  </si>
  <si>
    <t>Posodobitev OS (varnostni popravek avgust 2025), prehod na NTMLv2 ali Kerberos, vključitev SMB signing + MFA</t>
  </si>
  <si>
    <t>Posodobitev OS (varnostni popravek avgust 2025), onemogočanje pisanja (w) v mapi %PROGRAMDATA%\CrossDevice\ za neprivilegirane uporabnike, uporaba XDR za končne naprave</t>
  </si>
  <si>
    <t>Nadgradnja na različico 25H2 build 26200.7171 + varnostni paket KB5068861 (november 2025), redne posodobitve OS z uporabo centraliziranega upravljanaj posodobitev in popravkov (WSUS, Intune)</t>
  </si>
  <si>
    <t>Vključitev Secure Boot + TPM 2.0, sprejem in uveljavitev (enforcing) politike gesel, skladne z NIST, onemogočanje nepotrebnih storitev in izvajanje opravil v ozadju, nabava in distribucija password managerjev</t>
  </si>
  <si>
    <t>Redna nadgradnja na najnovejši firmware (trenutno v3.0.1), onemogočanje Web UI na WAN vmesniku, dostop dovoljenj le iz notranjega omrežja ali prek VPN, uporaba ACL za filtriranje dovoljenega prometa</t>
  </si>
  <si>
    <t>Redna nadgradnja na najnovejši firmware (trenutno v3.0.1), onemogočanje Web UI na WAN vmesniku, dostop dovoljenj le iz notranjega omrežja ali prek VPN, spremljanje logov in nastavitev samodejnega ponovnega zagona</t>
  </si>
  <si>
    <t>Redna nadgradnja na najnovejši firmware (trenutno v3.0.1), vzpostavitev postopkov za spremljanje varnostnih obvestil proizvajalca</t>
  </si>
  <si>
    <t>Sprememba privzetih gesel (npr. ubnt/ubnt) ob prvi prijavi/uporabi, onemogočanje HTTP dostopa, omogočanje HTTPS, uporaba MFA, kjer je možno</t>
  </si>
  <si>
    <t>Postavljanje pravil v skladu s politiko (najmanjši privilegij (GRANT), odstranjevanje nepotrebnih pravic (REVOKE), omejevanje SU pravic); redno izvajanje revizije privilegijev; vključitev logiranja dostopa za DB, uporaba Database Activity Monitoring; vključitev TLS najmanj 1.2 za vse povezave; uporaba šifriranja podatko v prenosu, pri obdelavi in v mirovanju</t>
  </si>
  <si>
    <t>CVE-2025-26685 – Spoofing flaw v Microsoft Defender for Identity - spoofing Active Directory identitet lahko vodi do lažnega predstavljanja uporabnikov in pridobivanja dostopa do omrežnih virov</t>
  </si>
  <si>
    <t>CVE-2025-62215 – Remote Code Execution v Windows GDI+ omogoča napadalcu, da prek zlonamerne datoteke ali dokumenta izvede kodo na endpointu</t>
  </si>
  <si>
    <t>Dvig privilegijev v DirectX Graphics Kernel (Windows), napadalec lahko pridobi administratorske pravice na endpointu</t>
  </si>
  <si>
    <t>Posodobitev MS Defender za Identity senzorje na najnovejšo različico,  redne posodobitve OS z uporabo centraliziranega upravljanaj posodobitev in popravkov (WSUS, Intune), uporaba tamper zaščite proti izklopu/manipulaciji agentov</t>
  </si>
  <si>
    <t>Posodobitev MS Defender za Identity senzorje na najnovejšo različico, spremljanje XDR opozoril o nenavadnih prijavah in lateralnem gibanju</t>
  </si>
  <si>
    <t>Posodobitev OS (varnostni popravek avgust 2025), uporaba Attack Surface Reduction (ASR) pravil za blokiranje zlonamernih dokumentov</t>
  </si>
  <si>
    <t>Sprejem (Acceptance)</t>
  </si>
  <si>
    <t>Zmanjšanje (Reduction)</t>
  </si>
  <si>
    <t xml:space="preserve">Mikrosegmentacija </t>
  </si>
  <si>
    <t>Rok za izvedbo ukrepov</t>
  </si>
  <si>
    <t>CVE‑2024‑20263 - napako pri obdelavi ACL pravil v stacked konfiguraciji, napadalec lahko ob ponovnem zagonu sklada obide ACL zaščito</t>
  </si>
  <si>
    <t>Posodobitev firmwara, preverjanje ACL pravil ob vsakem ponovnem zagonu, spremljanje obvestil proizvajalca</t>
  </si>
  <si>
    <t>Segmentacija omrežja (zmanjševanje odvisnosti od ACL)</t>
  </si>
  <si>
    <t>Uporaba prikrojenih pravil odkrivanja (npr. v Microsoft Sentinel) za spremljanje nenavadnih dokumentov, ki sprožijo proces gdiplus.dll, uporaba AppLockerja</t>
  </si>
  <si>
    <t>Tveganje v dobavni verigi (DA/NE)</t>
  </si>
  <si>
    <t>Odgovorna oseba</t>
  </si>
  <si>
    <t>Kriteriji uspešnosti</t>
  </si>
  <si>
    <t>Datum preverjanja</t>
  </si>
  <si>
    <t>Status realizacije ukrepov</t>
  </si>
  <si>
    <t>Opombe</t>
  </si>
  <si>
    <r>
      <t>Strategija obravnave tveganja (ang.</t>
    </r>
    <r>
      <rPr>
        <b/>
        <i/>
        <sz val="16"/>
        <color theme="1"/>
        <rFont val="Aptos Narrow"/>
        <family val="2"/>
        <scheme val="minor"/>
      </rPr>
      <t xml:space="preserve"> Risk Appetite</t>
    </r>
    <r>
      <rPr>
        <b/>
        <sz val="16"/>
        <color theme="1"/>
        <rFont val="Aptos Narrow"/>
        <family val="2"/>
        <scheme val="minor"/>
      </rPr>
      <t>)</t>
    </r>
  </si>
  <si>
    <t>Različica:</t>
  </si>
  <si>
    <t>1.0</t>
  </si>
  <si>
    <t>Datum veljavnosti:</t>
  </si>
  <si>
    <t>Avtor:</t>
  </si>
  <si>
    <t>Odobril:</t>
  </si>
  <si>
    <t>Omrežni usmerjevalnik, omogoča dostop do WAN in VLAN segmentov (konfiguracijski podatki)</t>
  </si>
  <si>
    <t>Glavno stikalo LAN, povezava ključnih oddelkov (konfiguracijski podatki)</t>
  </si>
  <si>
    <t>Končna točka uporabnika za dostop do informacijskih sistemov (osebni in poslovni podatki)</t>
  </si>
  <si>
    <t>Hrani osebne in druge podatke, povezane s poslovnimi procesi (posebne vrste osebnih podatkov)</t>
  </si>
  <si>
    <t>Centralni sistem za detekcijo groženj in varnostnih incidentov (varnostni dnevniški zapisi/podatki)</t>
  </si>
  <si>
    <t>Opis sredstva in podatkov</t>
  </si>
  <si>
    <r>
      <t xml:space="preserve">Verjetnost uresničitve gožnje </t>
    </r>
    <r>
      <rPr>
        <sz val="16"/>
        <color theme="1"/>
        <rFont val="Aptos Narrow"/>
        <family val="2"/>
        <scheme val="minor"/>
      </rPr>
      <t>(po izvedenih ukrepih)</t>
    </r>
  </si>
  <si>
    <r>
      <t xml:space="preserve">Vpliv         </t>
    </r>
    <r>
      <rPr>
        <sz val="16"/>
        <color theme="1"/>
        <rFont val="Aptos Narrow"/>
        <family val="2"/>
        <scheme val="minor"/>
      </rPr>
      <t>(ZCRA-max)</t>
    </r>
  </si>
  <si>
    <r>
      <t xml:space="preserve">Faktor inherentnega tveganja - </t>
    </r>
    <r>
      <rPr>
        <sz val="16"/>
        <color theme="1"/>
        <rFont val="Aptos Narrow"/>
        <family val="2"/>
        <scheme val="minor"/>
      </rPr>
      <t>brez ukrepov</t>
    </r>
    <r>
      <rPr>
        <b/>
        <sz val="16"/>
        <color theme="1"/>
        <rFont val="Aptos Narrow"/>
        <family val="2"/>
        <scheme val="minor"/>
      </rPr>
      <t xml:space="preserve"> </t>
    </r>
    <r>
      <rPr>
        <sz val="16"/>
        <color theme="1"/>
        <rFont val="Aptos Narrow"/>
        <family val="2"/>
        <scheme val="minor"/>
      </rPr>
      <t>(Verjetnost x Vpliv)</t>
    </r>
  </si>
  <si>
    <r>
      <t xml:space="preserve">Faktor (preostalega) tveganja         </t>
    </r>
    <r>
      <rPr>
        <sz val="16"/>
        <color theme="1"/>
        <rFont val="Aptos Narrow"/>
        <family val="2"/>
        <scheme val="minor"/>
      </rPr>
      <t>(Verjetnost x Vpliv)</t>
    </r>
  </si>
  <si>
    <r>
      <t>Verjetnost uresničitve grožnje</t>
    </r>
    <r>
      <rPr>
        <sz val="16"/>
        <color theme="1"/>
        <rFont val="Aptos Narrow"/>
        <family val="2"/>
        <scheme val="minor"/>
      </rPr>
      <t xml:space="preserve"> (brez ukrepov)</t>
    </r>
  </si>
  <si>
    <t>Ukrepi in kontrole, ki so že uvedene</t>
  </si>
  <si>
    <t>Dodatni ukrepi za nesprejemljiva tveganja in za zmanjšanje ostalih tveganj (Reduction)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</si>
</sst>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0" x14ac:knownFonts="1">
    <font>
      <sz val="11"/>
      <color theme="1"/>
      <name val="Aptos Narrow"/>
      <family val="2"/>
      <charset val="238"/>
      <scheme val="minor"/>
    </font>
    <font>
      <b/>
      <sz val="16"/>
      <color theme="1"/>
      <name val="Aptos Narrow"/>
      <family val="2"/>
      <scheme val="minor"/>
    </font>
    <font>
      <sz val="14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i/>
      <sz val="16"/>
      <color theme="1"/>
      <name val="Aptos Narrow"/>
      <family val="2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6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4" fillId="0" borderId="0" xfId="0" applyFo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23" xfId="0" applyFont="1" applyBorder="1"/>
    <xf numFmtId="0" fontId="3" fillId="2" borderId="2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24" xfId="0" applyFont="1" applyBorder="1"/>
    <xf numFmtId="0" fontId="2" fillId="0" borderId="25" xfId="0" applyFont="1" applyBorder="1"/>
    <xf numFmtId="0" fontId="5" fillId="0" borderId="15" xfId="0" applyFont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164" fontId="2" fillId="0" borderId="5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1" fillId="6" borderId="13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justify" vertical="center" wrapText="1"/>
    </xf>
    <xf numFmtId="0" fontId="8" fillId="0" borderId="21" xfId="0" applyFont="1" applyBorder="1" applyAlignment="1">
      <alignment horizontal="justify" vertical="center" wrapText="1"/>
    </xf>
    <xf numFmtId="0" fontId="7" fillId="6" borderId="1" xfId="0" applyFont="1" applyFill="1" applyBorder="1" applyAlignment="1">
      <alignment horizontal="justify" vertical="center" wrapText="1"/>
    </xf>
    <xf numFmtId="0" fontId="7" fillId="6" borderId="4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1" fillId="7" borderId="19" xfId="0" applyFont="1" applyFill="1" applyBorder="1" applyAlignment="1">
      <alignment horizontal="right" vertical="center"/>
    </xf>
    <xf numFmtId="0" fontId="1" fillId="7" borderId="12" xfId="0" applyFont="1" applyFill="1" applyBorder="1" applyAlignment="1">
      <alignment horizontal="right" vertical="center"/>
    </xf>
    <xf numFmtId="0" fontId="1" fillId="7" borderId="20" xfId="0" applyFont="1" applyFill="1" applyBorder="1" applyAlignment="1">
      <alignment horizontal="right" vertical="center"/>
    </xf>
    <xf numFmtId="0" fontId="1" fillId="7" borderId="21" xfId="0" applyFont="1" applyFill="1" applyBorder="1" applyAlignment="1">
      <alignment horizontal="right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1" fillId="8" borderId="19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0" fontId="1" fillId="8" borderId="20" xfId="0" applyFont="1" applyFill="1" applyBorder="1" applyAlignment="1">
      <alignment horizontal="center" vertical="center"/>
    </xf>
    <xf numFmtId="0" fontId="1" fillId="8" borderId="21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25403-7703-4B5F-89FD-6AA871E725C6}">
  <dimension ref="A1:X58"/>
  <sheetViews>
    <sheetView tabSelected="1" zoomScale="80" zoomScaleNormal="80" workbookViewId="0">
      <selection activeCell="I12" sqref="I12:I13"/>
    </sheetView>
  </sheetViews>
  <sheetFormatPr defaultColWidth="8.85546875" defaultRowHeight="15" x14ac:dyDescent="0.25"/>
  <cols>
    <col min="1" max="1" width="30.140625" bestFit="1" customWidth="1"/>
    <col min="2" max="2" width="38.7109375" bestFit="1" customWidth="1"/>
    <col min="3" max="3" width="28.28515625" customWidth="1"/>
    <col min="4" max="4" width="3" customWidth="1"/>
    <col min="5" max="6" width="3.28515625" customWidth="1"/>
    <col min="7" max="7" width="3" customWidth="1"/>
    <col min="8" max="8" width="17.140625" style="1" customWidth="1"/>
    <col min="9" max="9" width="68.28515625" bestFit="1" customWidth="1"/>
    <col min="10" max="10" width="206.7109375" customWidth="1"/>
    <col min="11" max="11" width="25.85546875" customWidth="1"/>
    <col min="12" max="12" width="40.7109375" customWidth="1"/>
    <col min="13" max="13" width="255.42578125" customWidth="1"/>
    <col min="14" max="14" width="26.7109375" customWidth="1"/>
    <col min="15" max="15" width="25.42578125" customWidth="1"/>
    <col min="16" max="16" width="37.140625" customWidth="1"/>
    <col min="17" max="17" width="167.42578125" customWidth="1"/>
    <col min="18" max="18" width="29.7109375" customWidth="1"/>
    <col min="19" max="19" width="30.7109375" bestFit="1" customWidth="1"/>
    <col min="20" max="20" width="27" customWidth="1"/>
    <col min="21" max="21" width="16" customWidth="1"/>
    <col min="22" max="22" width="32.42578125" customWidth="1"/>
    <col min="23" max="23" width="17.140625" customWidth="1"/>
    <col min="24" max="24" width="23" bestFit="1" customWidth="1"/>
    <col min="25" max="25" width="32.85546875" customWidth="1"/>
  </cols>
  <sheetData>
    <row r="1" spans="1:24" ht="83.45" customHeight="1" thickBot="1" x14ac:dyDescent="0.3">
      <c r="A1" s="49" t="s">
        <v>2</v>
      </c>
      <c r="B1" s="50" t="s">
        <v>0</v>
      </c>
      <c r="C1" s="51" t="s">
        <v>122</v>
      </c>
      <c r="D1" s="53" t="s">
        <v>3</v>
      </c>
      <c r="E1" s="53" t="s">
        <v>4</v>
      </c>
      <c r="F1" s="53" t="s">
        <v>5</v>
      </c>
      <c r="G1" s="53" t="s">
        <v>6</v>
      </c>
      <c r="H1" s="51" t="s">
        <v>124</v>
      </c>
      <c r="I1" s="52" t="s">
        <v>1</v>
      </c>
      <c r="J1" s="53" t="s">
        <v>16</v>
      </c>
      <c r="K1" s="51" t="s">
        <v>127</v>
      </c>
      <c r="L1" s="51" t="s">
        <v>125</v>
      </c>
      <c r="M1" s="52" t="s">
        <v>128</v>
      </c>
      <c r="N1" s="51" t="s">
        <v>123</v>
      </c>
      <c r="O1" s="51" t="s">
        <v>126</v>
      </c>
      <c r="P1" s="51" t="s">
        <v>111</v>
      </c>
      <c r="Q1" s="51" t="s">
        <v>129</v>
      </c>
      <c r="R1" s="54" t="s">
        <v>100</v>
      </c>
      <c r="S1" s="51" t="s">
        <v>105</v>
      </c>
      <c r="T1" s="51" t="s">
        <v>106</v>
      </c>
      <c r="U1" s="51" t="s">
        <v>107</v>
      </c>
      <c r="V1" s="51" t="s">
        <v>108</v>
      </c>
      <c r="W1" s="51" t="s">
        <v>109</v>
      </c>
      <c r="X1" s="53" t="s">
        <v>110</v>
      </c>
    </row>
    <row r="2" spans="1:24" ht="18.75" x14ac:dyDescent="0.3">
      <c r="A2" s="73" t="s">
        <v>7</v>
      </c>
      <c r="B2" s="79" t="s">
        <v>8</v>
      </c>
      <c r="C2" s="90" t="s">
        <v>117</v>
      </c>
      <c r="D2" s="87">
        <v>4</v>
      </c>
      <c r="E2" s="76">
        <v>5</v>
      </c>
      <c r="F2" s="76">
        <v>5</v>
      </c>
      <c r="G2" s="87">
        <v>4</v>
      </c>
      <c r="H2" s="76">
        <f>MAX(D2:G11)</f>
        <v>5</v>
      </c>
      <c r="I2" s="82" t="s">
        <v>17</v>
      </c>
      <c r="J2" s="2" t="s">
        <v>21</v>
      </c>
      <c r="K2" s="5">
        <v>4</v>
      </c>
      <c r="L2" s="16">
        <f>K2*H2</f>
        <v>20</v>
      </c>
      <c r="M2" s="15" t="s">
        <v>86</v>
      </c>
      <c r="N2" s="26">
        <v>3</v>
      </c>
      <c r="O2" s="12">
        <f>N2*H2</f>
        <v>15</v>
      </c>
      <c r="P2" s="33" t="s">
        <v>98</v>
      </c>
      <c r="Q2" s="37"/>
      <c r="R2" s="40"/>
      <c r="S2" s="43"/>
      <c r="T2" s="43"/>
      <c r="U2" s="43"/>
      <c r="V2" s="43"/>
      <c r="W2" s="43"/>
      <c r="X2" s="46"/>
    </row>
    <row r="3" spans="1:24" ht="18.75" x14ac:dyDescent="0.3">
      <c r="A3" s="74"/>
      <c r="B3" s="80"/>
      <c r="C3" s="91"/>
      <c r="D3" s="88">
        <v>4</v>
      </c>
      <c r="E3" s="77">
        <v>5</v>
      </c>
      <c r="F3" s="77">
        <v>5</v>
      </c>
      <c r="G3" s="88">
        <v>4</v>
      </c>
      <c r="H3" s="77"/>
      <c r="I3" s="83"/>
      <c r="J3" s="3" t="s">
        <v>22</v>
      </c>
      <c r="K3" s="6">
        <v>5</v>
      </c>
      <c r="L3" s="17">
        <f>K3*H2</f>
        <v>25</v>
      </c>
      <c r="M3" s="29" t="s">
        <v>87</v>
      </c>
      <c r="N3" s="27">
        <v>3</v>
      </c>
      <c r="O3" s="8">
        <f>N3*H2</f>
        <v>15</v>
      </c>
      <c r="P3" s="34" t="s">
        <v>98</v>
      </c>
      <c r="Q3" s="38"/>
      <c r="R3" s="41"/>
      <c r="S3" s="44"/>
      <c r="T3" s="44"/>
      <c r="U3" s="44"/>
      <c r="V3" s="44"/>
      <c r="W3" s="44"/>
      <c r="X3" s="47"/>
    </row>
    <row r="4" spans="1:24" ht="18.75" x14ac:dyDescent="0.3">
      <c r="A4" s="74"/>
      <c r="B4" s="80"/>
      <c r="C4" s="91"/>
      <c r="D4" s="88">
        <v>4</v>
      </c>
      <c r="E4" s="77">
        <v>5</v>
      </c>
      <c r="F4" s="77">
        <v>5</v>
      </c>
      <c r="G4" s="88">
        <v>4</v>
      </c>
      <c r="H4" s="77"/>
      <c r="I4" s="84" t="s">
        <v>18</v>
      </c>
      <c r="J4" s="3" t="s">
        <v>23</v>
      </c>
      <c r="K4" s="6">
        <v>3</v>
      </c>
      <c r="L4" s="18">
        <f>K4*H2</f>
        <v>15</v>
      </c>
      <c r="M4" s="29"/>
      <c r="N4" s="27">
        <v>3</v>
      </c>
      <c r="O4" s="8">
        <f>N4*H2</f>
        <v>15</v>
      </c>
      <c r="P4" s="34" t="s">
        <v>97</v>
      </c>
      <c r="Q4" s="38"/>
      <c r="R4" s="41"/>
      <c r="S4" s="44"/>
      <c r="T4" s="44"/>
      <c r="U4" s="44"/>
      <c r="V4" s="44"/>
      <c r="W4" s="44"/>
      <c r="X4" s="47"/>
    </row>
    <row r="5" spans="1:24" ht="18.75" x14ac:dyDescent="0.3">
      <c r="A5" s="74"/>
      <c r="B5" s="80"/>
      <c r="C5" s="91"/>
      <c r="D5" s="88">
        <v>4</v>
      </c>
      <c r="E5" s="77">
        <v>5</v>
      </c>
      <c r="F5" s="77">
        <v>5</v>
      </c>
      <c r="G5" s="88">
        <v>4</v>
      </c>
      <c r="H5" s="77"/>
      <c r="I5" s="83"/>
      <c r="J5" s="3" t="s">
        <v>24</v>
      </c>
      <c r="K5" s="6">
        <v>4</v>
      </c>
      <c r="L5" s="19">
        <f>K5*H2</f>
        <v>20</v>
      </c>
      <c r="M5" s="29" t="s">
        <v>88</v>
      </c>
      <c r="N5" s="27">
        <v>3</v>
      </c>
      <c r="O5" s="8">
        <f>N5*H2</f>
        <v>15</v>
      </c>
      <c r="P5" s="34" t="s">
        <v>98</v>
      </c>
      <c r="Q5" s="38"/>
      <c r="R5" s="41"/>
      <c r="S5" s="44"/>
      <c r="T5" s="44"/>
      <c r="U5" s="44"/>
      <c r="V5" s="44"/>
      <c r="W5" s="44"/>
      <c r="X5" s="47"/>
    </row>
    <row r="6" spans="1:24" ht="18.75" x14ac:dyDescent="0.3">
      <c r="A6" s="74"/>
      <c r="B6" s="80"/>
      <c r="C6" s="91"/>
      <c r="D6" s="88">
        <v>4</v>
      </c>
      <c r="E6" s="77">
        <v>5</v>
      </c>
      <c r="F6" s="77">
        <v>5</v>
      </c>
      <c r="G6" s="88">
        <v>4</v>
      </c>
      <c r="H6" s="77"/>
      <c r="I6" s="84" t="s">
        <v>19</v>
      </c>
      <c r="J6" s="3" t="s">
        <v>25</v>
      </c>
      <c r="K6" s="6">
        <v>2</v>
      </c>
      <c r="L6" s="20">
        <f>K6*H2</f>
        <v>10</v>
      </c>
      <c r="M6" s="29"/>
      <c r="N6" s="27">
        <v>2</v>
      </c>
      <c r="O6" s="10">
        <f>N6*H2</f>
        <v>10</v>
      </c>
      <c r="P6" s="34" t="s">
        <v>97</v>
      </c>
      <c r="Q6" s="38"/>
      <c r="R6" s="41"/>
      <c r="S6" s="44"/>
      <c r="T6" s="44"/>
      <c r="U6" s="44"/>
      <c r="V6" s="44"/>
      <c r="W6" s="44"/>
      <c r="X6" s="47"/>
    </row>
    <row r="7" spans="1:24" ht="18.75" x14ac:dyDescent="0.3">
      <c r="A7" s="74"/>
      <c r="B7" s="80"/>
      <c r="C7" s="91"/>
      <c r="D7" s="88">
        <v>4</v>
      </c>
      <c r="E7" s="77">
        <v>5</v>
      </c>
      <c r="F7" s="77">
        <v>5</v>
      </c>
      <c r="G7" s="88">
        <v>4</v>
      </c>
      <c r="H7" s="77"/>
      <c r="I7" s="85"/>
      <c r="J7" s="3" t="s">
        <v>26</v>
      </c>
      <c r="K7" s="6">
        <v>2</v>
      </c>
      <c r="L7" s="20">
        <f>K7*H2</f>
        <v>10</v>
      </c>
      <c r="M7" s="29"/>
      <c r="N7" s="27">
        <v>2</v>
      </c>
      <c r="O7" s="10">
        <f>N7*H2</f>
        <v>10</v>
      </c>
      <c r="P7" s="34" t="s">
        <v>97</v>
      </c>
      <c r="Q7" s="38"/>
      <c r="R7" s="41"/>
      <c r="S7" s="44"/>
      <c r="T7" s="44"/>
      <c r="U7" s="44"/>
      <c r="V7" s="44"/>
      <c r="W7" s="44"/>
      <c r="X7" s="47"/>
    </row>
    <row r="8" spans="1:24" ht="18.75" x14ac:dyDescent="0.3">
      <c r="A8" s="74"/>
      <c r="B8" s="80"/>
      <c r="C8" s="91"/>
      <c r="D8" s="88">
        <v>4</v>
      </c>
      <c r="E8" s="77">
        <v>5</v>
      </c>
      <c r="F8" s="77">
        <v>5</v>
      </c>
      <c r="G8" s="88">
        <v>4</v>
      </c>
      <c r="H8" s="77"/>
      <c r="I8" s="83"/>
      <c r="J8" s="3" t="s">
        <v>27</v>
      </c>
      <c r="K8" s="6">
        <v>3</v>
      </c>
      <c r="L8" s="18">
        <f>K8*H2</f>
        <v>15</v>
      </c>
      <c r="M8" s="29"/>
      <c r="N8" s="27">
        <v>3</v>
      </c>
      <c r="O8" s="8">
        <f>N8*H2</f>
        <v>15</v>
      </c>
      <c r="P8" s="34" t="s">
        <v>97</v>
      </c>
      <c r="Q8" s="38"/>
      <c r="R8" s="41"/>
      <c r="S8" s="44"/>
      <c r="T8" s="44"/>
      <c r="U8" s="44"/>
      <c r="V8" s="44"/>
      <c r="W8" s="44"/>
      <c r="X8" s="47"/>
    </row>
    <row r="9" spans="1:24" ht="18.75" x14ac:dyDescent="0.3">
      <c r="A9" s="74"/>
      <c r="B9" s="80"/>
      <c r="C9" s="91"/>
      <c r="D9" s="88">
        <v>4</v>
      </c>
      <c r="E9" s="77">
        <v>5</v>
      </c>
      <c r="F9" s="77">
        <v>5</v>
      </c>
      <c r="G9" s="88">
        <v>4</v>
      </c>
      <c r="H9" s="77"/>
      <c r="I9" s="84" t="s">
        <v>20</v>
      </c>
      <c r="J9" s="3" t="s">
        <v>28</v>
      </c>
      <c r="K9" s="6">
        <v>4</v>
      </c>
      <c r="L9" s="19">
        <f>K9*H2</f>
        <v>20</v>
      </c>
      <c r="M9" s="29" t="s">
        <v>89</v>
      </c>
      <c r="N9" s="27">
        <v>3</v>
      </c>
      <c r="O9" s="8">
        <f>N9*H2</f>
        <v>15</v>
      </c>
      <c r="P9" s="34" t="s">
        <v>98</v>
      </c>
      <c r="Q9" s="38"/>
      <c r="R9" s="41"/>
      <c r="S9" s="44"/>
      <c r="T9" s="44"/>
      <c r="U9" s="44"/>
      <c r="V9" s="44"/>
      <c r="W9" s="44"/>
      <c r="X9" s="47"/>
    </row>
    <row r="10" spans="1:24" ht="18.75" x14ac:dyDescent="0.3">
      <c r="A10" s="74"/>
      <c r="B10" s="80"/>
      <c r="C10" s="91"/>
      <c r="D10" s="88">
        <v>4</v>
      </c>
      <c r="E10" s="77">
        <v>5</v>
      </c>
      <c r="F10" s="77">
        <v>5</v>
      </c>
      <c r="G10" s="88">
        <v>4</v>
      </c>
      <c r="H10" s="77"/>
      <c r="I10" s="85"/>
      <c r="J10" s="3" t="s">
        <v>29</v>
      </c>
      <c r="K10" s="6">
        <v>3</v>
      </c>
      <c r="L10" s="18">
        <f>K10*H12</f>
        <v>15</v>
      </c>
      <c r="M10" s="29"/>
      <c r="N10" s="27">
        <v>3</v>
      </c>
      <c r="O10" s="8">
        <f>N10*H2</f>
        <v>15</v>
      </c>
      <c r="P10" s="34" t="s">
        <v>98</v>
      </c>
      <c r="Q10" s="38"/>
      <c r="R10" s="41"/>
      <c r="S10" s="44"/>
      <c r="T10" s="44"/>
      <c r="U10" s="44"/>
      <c r="V10" s="44"/>
      <c r="W10" s="44"/>
      <c r="X10" s="47"/>
    </row>
    <row r="11" spans="1:24" ht="19.5" thickBot="1" x14ac:dyDescent="0.35">
      <c r="A11" s="75"/>
      <c r="B11" s="81"/>
      <c r="C11" s="92"/>
      <c r="D11" s="89">
        <v>4</v>
      </c>
      <c r="E11" s="78">
        <v>5</v>
      </c>
      <c r="F11" s="78">
        <v>5</v>
      </c>
      <c r="G11" s="89">
        <v>4</v>
      </c>
      <c r="H11" s="78"/>
      <c r="I11" s="86"/>
      <c r="J11" s="4" t="s">
        <v>30</v>
      </c>
      <c r="K11" s="7">
        <v>5</v>
      </c>
      <c r="L11" s="21">
        <f>K11*H12</f>
        <v>25</v>
      </c>
      <c r="M11" s="30" t="s">
        <v>81</v>
      </c>
      <c r="N11" s="28">
        <v>4</v>
      </c>
      <c r="O11" s="13">
        <f>N11*H2</f>
        <v>20</v>
      </c>
      <c r="P11" s="35" t="s">
        <v>98</v>
      </c>
      <c r="Q11" s="39" t="s">
        <v>99</v>
      </c>
      <c r="R11" s="42">
        <v>46753</v>
      </c>
      <c r="S11" s="45"/>
      <c r="T11" s="45"/>
      <c r="U11" s="45"/>
      <c r="V11" s="45"/>
      <c r="W11" s="45"/>
      <c r="X11" s="48"/>
    </row>
    <row r="12" spans="1:24" ht="18.75" customHeight="1" x14ac:dyDescent="0.3">
      <c r="A12" s="93" t="s">
        <v>9</v>
      </c>
      <c r="B12" s="79" t="s">
        <v>10</v>
      </c>
      <c r="C12" s="90" t="s">
        <v>118</v>
      </c>
      <c r="D12" s="87">
        <v>4</v>
      </c>
      <c r="E12" s="76">
        <v>5</v>
      </c>
      <c r="F12" s="87">
        <v>5</v>
      </c>
      <c r="G12" s="87">
        <v>3</v>
      </c>
      <c r="H12" s="76">
        <f>MAX(D12:G19)</f>
        <v>5</v>
      </c>
      <c r="I12" s="82" t="s">
        <v>31</v>
      </c>
      <c r="J12" s="2" t="s">
        <v>35</v>
      </c>
      <c r="K12" s="5">
        <v>3</v>
      </c>
      <c r="L12" s="22">
        <f>K12*H12</f>
        <v>15</v>
      </c>
      <c r="M12" s="15"/>
      <c r="N12" s="26">
        <v>3</v>
      </c>
      <c r="O12" s="12">
        <f>N12*H12</f>
        <v>15</v>
      </c>
      <c r="P12" s="33" t="s">
        <v>97</v>
      </c>
      <c r="Q12" s="37"/>
      <c r="R12" s="40"/>
      <c r="S12" s="43"/>
      <c r="T12" s="43"/>
      <c r="U12" s="43"/>
      <c r="V12" s="43"/>
      <c r="W12" s="43"/>
      <c r="X12" s="46"/>
    </row>
    <row r="13" spans="1:24" ht="18.75" customHeight="1" x14ac:dyDescent="0.3">
      <c r="A13" s="94"/>
      <c r="B13" s="80"/>
      <c r="C13" s="91"/>
      <c r="D13" s="88"/>
      <c r="E13" s="77"/>
      <c r="F13" s="88"/>
      <c r="G13" s="88"/>
      <c r="H13" s="77"/>
      <c r="I13" s="83"/>
      <c r="J13" s="3" t="s">
        <v>36</v>
      </c>
      <c r="K13" s="6">
        <v>3</v>
      </c>
      <c r="L13" s="18">
        <f>K13*H12</f>
        <v>15</v>
      </c>
      <c r="M13" s="29"/>
      <c r="N13" s="27">
        <v>3</v>
      </c>
      <c r="O13" s="8">
        <f>N13*H12</f>
        <v>15</v>
      </c>
      <c r="P13" s="34" t="s">
        <v>97</v>
      </c>
      <c r="Q13" s="38"/>
      <c r="R13" s="41"/>
      <c r="S13" s="44"/>
      <c r="T13" s="44"/>
      <c r="U13" s="44"/>
      <c r="V13" s="44"/>
      <c r="W13" s="44"/>
      <c r="X13" s="47"/>
    </row>
    <row r="14" spans="1:24" ht="18.75" customHeight="1" x14ac:dyDescent="0.3">
      <c r="A14" s="94"/>
      <c r="B14" s="80"/>
      <c r="C14" s="91"/>
      <c r="D14" s="88"/>
      <c r="E14" s="77"/>
      <c r="F14" s="88"/>
      <c r="G14" s="88"/>
      <c r="H14" s="77"/>
      <c r="I14" s="84" t="s">
        <v>32</v>
      </c>
      <c r="J14" s="3" t="s">
        <v>37</v>
      </c>
      <c r="K14" s="6">
        <v>3</v>
      </c>
      <c r="L14" s="18">
        <f>K14*H12</f>
        <v>15</v>
      </c>
      <c r="M14" s="29"/>
      <c r="N14" s="27">
        <v>3</v>
      </c>
      <c r="O14" s="8">
        <f>N14*H12</f>
        <v>15</v>
      </c>
      <c r="P14" s="34" t="s">
        <v>97</v>
      </c>
      <c r="Q14" s="38"/>
      <c r="R14" s="41"/>
      <c r="S14" s="44"/>
      <c r="T14" s="44"/>
      <c r="U14" s="44"/>
      <c r="V14" s="44"/>
      <c r="W14" s="44"/>
      <c r="X14" s="47"/>
    </row>
    <row r="15" spans="1:24" ht="18.75" customHeight="1" x14ac:dyDescent="0.3">
      <c r="A15" s="94"/>
      <c r="B15" s="80"/>
      <c r="C15" s="91"/>
      <c r="D15" s="88"/>
      <c r="E15" s="77"/>
      <c r="F15" s="88"/>
      <c r="G15" s="88"/>
      <c r="H15" s="77"/>
      <c r="I15" s="83"/>
      <c r="J15" s="3" t="s">
        <v>38</v>
      </c>
      <c r="K15" s="6">
        <v>3</v>
      </c>
      <c r="L15" s="18">
        <f>K15*H12</f>
        <v>15</v>
      </c>
      <c r="M15" s="29"/>
      <c r="N15" s="27">
        <v>3</v>
      </c>
      <c r="O15" s="8">
        <f>N15*H12</f>
        <v>15</v>
      </c>
      <c r="P15" s="34" t="s">
        <v>97</v>
      </c>
      <c r="Q15" s="38"/>
      <c r="R15" s="41"/>
      <c r="S15" s="44"/>
      <c r="T15" s="44"/>
      <c r="U15" s="44"/>
      <c r="V15" s="44"/>
      <c r="W15" s="44"/>
      <c r="X15" s="47"/>
    </row>
    <row r="16" spans="1:24" ht="18.75" customHeight="1" x14ac:dyDescent="0.3">
      <c r="A16" s="94"/>
      <c r="B16" s="80"/>
      <c r="C16" s="91"/>
      <c r="D16" s="88"/>
      <c r="E16" s="77"/>
      <c r="F16" s="88"/>
      <c r="G16" s="88"/>
      <c r="H16" s="77"/>
      <c r="I16" s="84" t="s">
        <v>33</v>
      </c>
      <c r="J16" s="3" t="s">
        <v>39</v>
      </c>
      <c r="K16" s="6">
        <v>2</v>
      </c>
      <c r="L16" s="20">
        <f>K16*H12</f>
        <v>10</v>
      </c>
      <c r="M16" s="29"/>
      <c r="N16" s="27">
        <v>2</v>
      </c>
      <c r="O16" s="10">
        <f>N16*H12</f>
        <v>10</v>
      </c>
      <c r="P16" s="34" t="s">
        <v>97</v>
      </c>
      <c r="Q16" s="38"/>
      <c r="R16" s="41"/>
      <c r="S16" s="44"/>
      <c r="T16" s="44"/>
      <c r="U16" s="44"/>
      <c r="V16" s="44"/>
      <c r="W16" s="44"/>
      <c r="X16" s="47"/>
    </row>
    <row r="17" spans="1:24" ht="18.75" customHeight="1" x14ac:dyDescent="0.3">
      <c r="A17" s="94"/>
      <c r="B17" s="80"/>
      <c r="C17" s="91"/>
      <c r="D17" s="88"/>
      <c r="E17" s="77"/>
      <c r="F17" s="88"/>
      <c r="G17" s="88"/>
      <c r="H17" s="77"/>
      <c r="I17" s="83"/>
      <c r="J17" s="3" t="s">
        <v>40</v>
      </c>
      <c r="K17" s="6">
        <v>2</v>
      </c>
      <c r="L17" s="20">
        <f>K17*H12</f>
        <v>10</v>
      </c>
      <c r="M17" s="29"/>
      <c r="N17" s="27">
        <v>2</v>
      </c>
      <c r="O17" s="10">
        <f>N17*H12</f>
        <v>10</v>
      </c>
      <c r="P17" s="34" t="s">
        <v>97</v>
      </c>
      <c r="Q17" s="38"/>
      <c r="R17" s="41"/>
      <c r="S17" s="44"/>
      <c r="T17" s="44"/>
      <c r="U17" s="44"/>
      <c r="V17" s="44"/>
      <c r="W17" s="44"/>
      <c r="X17" s="47"/>
    </row>
    <row r="18" spans="1:24" ht="18.75" customHeight="1" x14ac:dyDescent="0.3">
      <c r="A18" s="94"/>
      <c r="B18" s="80"/>
      <c r="C18" s="91"/>
      <c r="D18" s="88"/>
      <c r="E18" s="77"/>
      <c r="F18" s="88"/>
      <c r="G18" s="88"/>
      <c r="H18" s="77"/>
      <c r="I18" s="84" t="s">
        <v>34</v>
      </c>
      <c r="J18" s="3" t="s">
        <v>101</v>
      </c>
      <c r="K18" s="6">
        <v>5</v>
      </c>
      <c r="L18" s="17">
        <f>K18*H12</f>
        <v>25</v>
      </c>
      <c r="M18" s="29" t="s">
        <v>102</v>
      </c>
      <c r="N18" s="27">
        <v>4</v>
      </c>
      <c r="O18" s="9">
        <f>N18*H12</f>
        <v>20</v>
      </c>
      <c r="P18" s="34" t="s">
        <v>98</v>
      </c>
      <c r="Q18" s="38" t="s">
        <v>103</v>
      </c>
      <c r="R18" s="41">
        <v>46204</v>
      </c>
      <c r="S18" s="44"/>
      <c r="T18" s="44"/>
      <c r="U18" s="44"/>
      <c r="V18" s="44"/>
      <c r="W18" s="44"/>
      <c r="X18" s="47"/>
    </row>
    <row r="19" spans="1:24" ht="18.75" customHeight="1" thickBot="1" x14ac:dyDescent="0.35">
      <c r="A19" s="95"/>
      <c r="B19" s="81"/>
      <c r="C19" s="91"/>
      <c r="D19" s="89"/>
      <c r="E19" s="78"/>
      <c r="F19" s="89"/>
      <c r="G19" s="89"/>
      <c r="H19" s="78"/>
      <c r="I19" s="86"/>
      <c r="J19" s="4" t="s">
        <v>41</v>
      </c>
      <c r="K19" s="7">
        <v>4</v>
      </c>
      <c r="L19" s="23">
        <f>K19*H12</f>
        <v>20</v>
      </c>
      <c r="M19" s="30" t="s">
        <v>80</v>
      </c>
      <c r="N19" s="28">
        <v>3</v>
      </c>
      <c r="O19" s="11">
        <f>N19*H12</f>
        <v>15</v>
      </c>
      <c r="P19" s="35" t="s">
        <v>98</v>
      </c>
      <c r="Q19" s="39"/>
      <c r="R19" s="42"/>
      <c r="S19" s="45"/>
      <c r="T19" s="45"/>
      <c r="U19" s="45"/>
      <c r="V19" s="45"/>
      <c r="W19" s="45"/>
      <c r="X19" s="48"/>
    </row>
    <row r="20" spans="1:24" ht="19.5" thickBot="1" x14ac:dyDescent="0.35">
      <c r="A20" s="93" t="s">
        <v>11</v>
      </c>
      <c r="B20" s="79" t="s">
        <v>42</v>
      </c>
      <c r="C20" s="90" t="s">
        <v>119</v>
      </c>
      <c r="D20" s="76">
        <v>4</v>
      </c>
      <c r="E20" s="87">
        <v>3</v>
      </c>
      <c r="F20" s="87">
        <v>2</v>
      </c>
      <c r="G20" s="87">
        <v>3</v>
      </c>
      <c r="H20" s="76">
        <f>MAX(D20:G29)</f>
        <v>4</v>
      </c>
      <c r="I20" s="82" t="s">
        <v>43</v>
      </c>
      <c r="J20" s="2" t="s">
        <v>46</v>
      </c>
      <c r="K20" s="5">
        <v>3</v>
      </c>
      <c r="L20" s="22">
        <f>K20*H20</f>
        <v>12</v>
      </c>
      <c r="M20" s="15"/>
      <c r="N20" s="26">
        <v>3</v>
      </c>
      <c r="O20" s="11">
        <f>N20*H20</f>
        <v>12</v>
      </c>
      <c r="P20" s="33" t="s">
        <v>97</v>
      </c>
      <c r="Q20" s="37"/>
      <c r="R20" s="40"/>
      <c r="S20" s="43"/>
      <c r="T20" s="43"/>
      <c r="U20" s="43"/>
      <c r="V20" s="43"/>
      <c r="W20" s="43"/>
      <c r="X20" s="46"/>
    </row>
    <row r="21" spans="1:24" ht="19.5" thickBot="1" x14ac:dyDescent="0.35">
      <c r="A21" s="94"/>
      <c r="B21" s="80"/>
      <c r="C21" s="91"/>
      <c r="D21" s="77"/>
      <c r="E21" s="88"/>
      <c r="F21" s="88"/>
      <c r="G21" s="88"/>
      <c r="H21" s="77"/>
      <c r="I21" s="83"/>
      <c r="J21" s="3" t="s">
        <v>47</v>
      </c>
      <c r="K21" s="6">
        <v>3</v>
      </c>
      <c r="L21" s="18">
        <f>K21*H20</f>
        <v>12</v>
      </c>
      <c r="M21" s="29"/>
      <c r="N21" s="27">
        <v>3</v>
      </c>
      <c r="O21" s="11">
        <f>N21*H20</f>
        <v>12</v>
      </c>
      <c r="P21" s="34" t="s">
        <v>97</v>
      </c>
      <c r="Q21" s="38"/>
      <c r="R21" s="41"/>
      <c r="S21" s="44"/>
      <c r="T21" s="44"/>
      <c r="U21" s="44"/>
      <c r="V21" s="44"/>
      <c r="W21" s="44"/>
      <c r="X21" s="47"/>
    </row>
    <row r="22" spans="1:24" ht="19.5" thickBot="1" x14ac:dyDescent="0.35">
      <c r="A22" s="94"/>
      <c r="B22" s="80"/>
      <c r="C22" s="91"/>
      <c r="D22" s="77"/>
      <c r="E22" s="88"/>
      <c r="F22" s="88"/>
      <c r="G22" s="88"/>
      <c r="H22" s="77"/>
      <c r="I22" s="84" t="s">
        <v>44</v>
      </c>
      <c r="J22" s="3" t="s">
        <v>48</v>
      </c>
      <c r="K22" s="6">
        <v>4</v>
      </c>
      <c r="L22" s="19">
        <f>K22*H20</f>
        <v>16</v>
      </c>
      <c r="M22" s="29" t="s">
        <v>82</v>
      </c>
      <c r="N22" s="27">
        <v>3</v>
      </c>
      <c r="O22" s="11">
        <f>N22*H20</f>
        <v>12</v>
      </c>
      <c r="P22" s="34" t="s">
        <v>98</v>
      </c>
      <c r="Q22" s="38"/>
      <c r="R22" s="41"/>
      <c r="S22" s="44"/>
      <c r="T22" s="44"/>
      <c r="U22" s="44"/>
      <c r="V22" s="44"/>
      <c r="W22" s="44"/>
      <c r="X22" s="47"/>
    </row>
    <row r="23" spans="1:24" ht="19.5" thickBot="1" x14ac:dyDescent="0.35">
      <c r="A23" s="94"/>
      <c r="B23" s="80"/>
      <c r="C23" s="91"/>
      <c r="D23" s="77"/>
      <c r="E23" s="88"/>
      <c r="F23" s="88"/>
      <c r="G23" s="88"/>
      <c r="H23" s="77"/>
      <c r="I23" s="83"/>
      <c r="J23" s="3" t="s">
        <v>49</v>
      </c>
      <c r="K23" s="6">
        <v>4</v>
      </c>
      <c r="L23" s="19">
        <f>K23*H20</f>
        <v>16</v>
      </c>
      <c r="M23" s="29" t="s">
        <v>83</v>
      </c>
      <c r="N23" s="27">
        <v>3</v>
      </c>
      <c r="O23" s="11">
        <f>N23*H20</f>
        <v>12</v>
      </c>
      <c r="P23" s="34" t="s">
        <v>97</v>
      </c>
      <c r="Q23" s="38"/>
      <c r="R23" s="41"/>
      <c r="S23" s="44"/>
      <c r="T23" s="44"/>
      <c r="U23" s="44"/>
      <c r="V23" s="44"/>
      <c r="W23" s="44"/>
      <c r="X23" s="47"/>
    </row>
    <row r="24" spans="1:24" ht="18.75" x14ac:dyDescent="0.3">
      <c r="A24" s="94"/>
      <c r="B24" s="80"/>
      <c r="C24" s="91"/>
      <c r="D24" s="77"/>
      <c r="E24" s="88"/>
      <c r="F24" s="88"/>
      <c r="G24" s="88"/>
      <c r="H24" s="77"/>
      <c r="I24" s="84" t="s">
        <v>45</v>
      </c>
      <c r="J24" s="3" t="s">
        <v>50</v>
      </c>
      <c r="K24" s="6">
        <v>2</v>
      </c>
      <c r="L24" s="20">
        <f>K24*H20</f>
        <v>8</v>
      </c>
      <c r="M24" s="29"/>
      <c r="N24" s="27">
        <v>2</v>
      </c>
      <c r="O24" s="10">
        <f>N24*H20</f>
        <v>8</v>
      </c>
      <c r="P24" s="34" t="s">
        <v>97</v>
      </c>
      <c r="Q24" s="38"/>
      <c r="R24" s="41"/>
      <c r="S24" s="44"/>
      <c r="T24" s="44"/>
      <c r="U24" s="44"/>
      <c r="V24" s="44"/>
      <c r="W24" s="44"/>
      <c r="X24" s="47"/>
    </row>
    <row r="25" spans="1:24" ht="18.75" x14ac:dyDescent="0.3">
      <c r="A25" s="94"/>
      <c r="B25" s="80"/>
      <c r="C25" s="91"/>
      <c r="D25" s="77"/>
      <c r="E25" s="88"/>
      <c r="F25" s="88"/>
      <c r="G25" s="88"/>
      <c r="H25" s="77"/>
      <c r="I25" s="85"/>
      <c r="J25" s="3" t="s">
        <v>51</v>
      </c>
      <c r="K25" s="6">
        <v>2</v>
      </c>
      <c r="L25" s="20">
        <f>K25*H20</f>
        <v>8</v>
      </c>
      <c r="M25" s="29"/>
      <c r="N25" s="27">
        <v>2</v>
      </c>
      <c r="O25" s="10">
        <f>N25*H20</f>
        <v>8</v>
      </c>
      <c r="P25" s="34" t="s">
        <v>97</v>
      </c>
      <c r="Q25" s="38"/>
      <c r="R25" s="41"/>
      <c r="S25" s="44"/>
      <c r="T25" s="44"/>
      <c r="U25" s="44"/>
      <c r="V25" s="44"/>
      <c r="W25" s="44"/>
      <c r="X25" s="47"/>
    </row>
    <row r="26" spans="1:24" ht="19.5" thickBot="1" x14ac:dyDescent="0.35">
      <c r="A26" s="94"/>
      <c r="B26" s="80"/>
      <c r="C26" s="91"/>
      <c r="D26" s="77"/>
      <c r="E26" s="88"/>
      <c r="F26" s="88"/>
      <c r="G26" s="88"/>
      <c r="H26" s="77"/>
      <c r="I26" s="83"/>
      <c r="J26" s="3" t="s">
        <v>52</v>
      </c>
      <c r="K26" s="6">
        <v>3</v>
      </c>
      <c r="L26" s="18">
        <f>K26*H20</f>
        <v>12</v>
      </c>
      <c r="M26" s="29"/>
      <c r="N26" s="27">
        <v>3</v>
      </c>
      <c r="O26" s="11">
        <f>N26*H20</f>
        <v>12</v>
      </c>
      <c r="P26" s="34" t="s">
        <v>97</v>
      </c>
      <c r="Q26" s="38"/>
      <c r="R26" s="41"/>
      <c r="S26" s="44"/>
      <c r="T26" s="44"/>
      <c r="U26" s="44"/>
      <c r="V26" s="44"/>
      <c r="W26" s="44"/>
      <c r="X26" s="47"/>
    </row>
    <row r="27" spans="1:24" ht="19.5" thickBot="1" x14ac:dyDescent="0.35">
      <c r="A27" s="94"/>
      <c r="B27" s="80"/>
      <c r="C27" s="91"/>
      <c r="D27" s="77"/>
      <c r="E27" s="88"/>
      <c r="F27" s="88"/>
      <c r="G27" s="88"/>
      <c r="H27" s="77"/>
      <c r="I27" s="84" t="s">
        <v>20</v>
      </c>
      <c r="J27" s="3" t="s">
        <v>53</v>
      </c>
      <c r="K27" s="6">
        <v>4</v>
      </c>
      <c r="L27" s="19">
        <f>K27*H20</f>
        <v>16</v>
      </c>
      <c r="M27" s="29" t="s">
        <v>84</v>
      </c>
      <c r="N27" s="27">
        <v>3</v>
      </c>
      <c r="O27" s="11">
        <f>N27*H20</f>
        <v>12</v>
      </c>
      <c r="P27" s="34" t="s">
        <v>98</v>
      </c>
      <c r="Q27" s="38"/>
      <c r="R27" s="41"/>
      <c r="S27" s="44"/>
      <c r="T27" s="44"/>
      <c r="U27" s="44"/>
      <c r="V27" s="44"/>
      <c r="W27" s="44"/>
      <c r="X27" s="47"/>
    </row>
    <row r="28" spans="1:24" ht="19.5" thickBot="1" x14ac:dyDescent="0.35">
      <c r="A28" s="94"/>
      <c r="B28" s="80"/>
      <c r="C28" s="91"/>
      <c r="D28" s="77"/>
      <c r="E28" s="88"/>
      <c r="F28" s="88"/>
      <c r="G28" s="88"/>
      <c r="H28" s="77"/>
      <c r="I28" s="85"/>
      <c r="J28" s="3" t="s">
        <v>54</v>
      </c>
      <c r="K28" s="6">
        <v>4</v>
      </c>
      <c r="L28" s="19">
        <f>K28*H20</f>
        <v>16</v>
      </c>
      <c r="M28" s="29" t="s">
        <v>85</v>
      </c>
      <c r="N28" s="27">
        <v>3</v>
      </c>
      <c r="O28" s="11">
        <f>N28*H20</f>
        <v>12</v>
      </c>
      <c r="P28" s="34" t="s">
        <v>98</v>
      </c>
      <c r="Q28" s="38"/>
      <c r="R28" s="41"/>
      <c r="S28" s="44"/>
      <c r="T28" s="44"/>
      <c r="U28" s="44"/>
      <c r="V28" s="44"/>
      <c r="W28" s="44"/>
      <c r="X28" s="47"/>
    </row>
    <row r="29" spans="1:24" ht="19.5" thickBot="1" x14ac:dyDescent="0.35">
      <c r="A29" s="95"/>
      <c r="B29" s="81"/>
      <c r="C29" s="92"/>
      <c r="D29" s="78"/>
      <c r="E29" s="89"/>
      <c r="F29" s="89"/>
      <c r="G29" s="89"/>
      <c r="H29" s="78"/>
      <c r="I29" s="86"/>
      <c r="J29" s="4" t="s">
        <v>55</v>
      </c>
      <c r="K29" s="7">
        <v>3</v>
      </c>
      <c r="L29" s="24">
        <f>K29*H20</f>
        <v>12</v>
      </c>
      <c r="M29" s="30"/>
      <c r="N29" s="28">
        <v>3</v>
      </c>
      <c r="O29" s="11">
        <f>N29*H20</f>
        <v>12</v>
      </c>
      <c r="P29" s="35" t="s">
        <v>97</v>
      </c>
      <c r="Q29" s="39"/>
      <c r="R29" s="42"/>
      <c r="S29" s="45"/>
      <c r="T29" s="45"/>
      <c r="U29" s="45"/>
      <c r="V29" s="45"/>
      <c r="W29" s="45"/>
      <c r="X29" s="48"/>
    </row>
    <row r="30" spans="1:24" ht="18.75" x14ac:dyDescent="0.3">
      <c r="A30" s="93" t="s">
        <v>12</v>
      </c>
      <c r="B30" s="79" t="s">
        <v>13</v>
      </c>
      <c r="C30" s="90" t="s">
        <v>120</v>
      </c>
      <c r="D30" s="76">
        <v>5</v>
      </c>
      <c r="E30" s="76">
        <v>5</v>
      </c>
      <c r="F30" s="76">
        <v>5</v>
      </c>
      <c r="G30" s="87">
        <v>3</v>
      </c>
      <c r="H30" s="76">
        <f>MAX(D30:G39)</f>
        <v>5</v>
      </c>
      <c r="I30" s="82" t="s">
        <v>56</v>
      </c>
      <c r="J30" s="2" t="s">
        <v>58</v>
      </c>
      <c r="K30" s="5">
        <v>3</v>
      </c>
      <c r="L30" s="22">
        <f>K30*H30</f>
        <v>15</v>
      </c>
      <c r="M30" s="15"/>
      <c r="N30" s="26">
        <v>3</v>
      </c>
      <c r="O30" s="12">
        <f>N30*H30</f>
        <v>15</v>
      </c>
      <c r="P30" s="33" t="s">
        <v>97</v>
      </c>
      <c r="Q30" s="37"/>
      <c r="R30" s="40"/>
      <c r="S30" s="43"/>
      <c r="T30" s="43"/>
      <c r="U30" s="43"/>
      <c r="V30" s="43"/>
      <c r="W30" s="43"/>
      <c r="X30" s="46"/>
    </row>
    <row r="31" spans="1:24" ht="18.75" x14ac:dyDescent="0.3">
      <c r="A31" s="94"/>
      <c r="B31" s="80"/>
      <c r="C31" s="91"/>
      <c r="D31" s="77"/>
      <c r="E31" s="77"/>
      <c r="F31" s="77"/>
      <c r="G31" s="88"/>
      <c r="H31" s="77"/>
      <c r="I31" s="83"/>
      <c r="J31" s="3" t="s">
        <v>59</v>
      </c>
      <c r="K31" s="6">
        <v>2</v>
      </c>
      <c r="L31" s="20">
        <f>K31*H30</f>
        <v>10</v>
      </c>
      <c r="M31" s="29"/>
      <c r="N31" s="27">
        <v>2</v>
      </c>
      <c r="O31" s="10">
        <f>N31*H30</f>
        <v>10</v>
      </c>
      <c r="P31" s="34" t="s">
        <v>97</v>
      </c>
      <c r="Q31" s="38"/>
      <c r="R31" s="41"/>
      <c r="S31" s="44"/>
      <c r="T31" s="44"/>
      <c r="U31" s="44"/>
      <c r="V31" s="44"/>
      <c r="W31" s="44"/>
      <c r="X31" s="47"/>
    </row>
    <row r="32" spans="1:24" ht="18.75" x14ac:dyDescent="0.3">
      <c r="A32" s="94"/>
      <c r="B32" s="80"/>
      <c r="C32" s="91"/>
      <c r="D32" s="77"/>
      <c r="E32" s="77"/>
      <c r="F32" s="77"/>
      <c r="G32" s="88"/>
      <c r="H32" s="77"/>
      <c r="I32" s="84" t="s">
        <v>57</v>
      </c>
      <c r="J32" s="3" t="s">
        <v>60</v>
      </c>
      <c r="K32" s="6">
        <v>3</v>
      </c>
      <c r="L32" s="18">
        <f>K32*H30</f>
        <v>15</v>
      </c>
      <c r="M32" s="29"/>
      <c r="N32" s="27">
        <v>3</v>
      </c>
      <c r="O32" s="8">
        <f>N32*H30</f>
        <v>15</v>
      </c>
      <c r="P32" s="34" t="s">
        <v>97</v>
      </c>
      <c r="Q32" s="38"/>
      <c r="R32" s="41"/>
      <c r="S32" s="44"/>
      <c r="T32" s="44"/>
      <c r="U32" s="44"/>
      <c r="V32" s="44"/>
      <c r="W32" s="44"/>
      <c r="X32" s="47"/>
    </row>
    <row r="33" spans="1:24" ht="18.75" x14ac:dyDescent="0.3">
      <c r="A33" s="94"/>
      <c r="B33" s="80"/>
      <c r="C33" s="91"/>
      <c r="D33" s="77"/>
      <c r="E33" s="77"/>
      <c r="F33" s="77"/>
      <c r="G33" s="88"/>
      <c r="H33" s="77"/>
      <c r="I33" s="83"/>
      <c r="J33" s="3" t="s">
        <v>61</v>
      </c>
      <c r="K33" s="6">
        <v>2</v>
      </c>
      <c r="L33" s="20">
        <f>K33*H30</f>
        <v>10</v>
      </c>
      <c r="M33" s="29"/>
      <c r="N33" s="27">
        <v>2</v>
      </c>
      <c r="O33" s="10">
        <f>N33*H30</f>
        <v>10</v>
      </c>
      <c r="P33" s="34" t="s">
        <v>97</v>
      </c>
      <c r="Q33" s="38"/>
      <c r="R33" s="41"/>
      <c r="S33" s="44"/>
      <c r="T33" s="44"/>
      <c r="U33" s="44"/>
      <c r="V33" s="44"/>
      <c r="W33" s="44"/>
      <c r="X33" s="47"/>
    </row>
    <row r="34" spans="1:24" ht="18.75" x14ac:dyDescent="0.3">
      <c r="A34" s="94"/>
      <c r="B34" s="80"/>
      <c r="C34" s="91"/>
      <c r="D34" s="77"/>
      <c r="E34" s="77"/>
      <c r="F34" s="77"/>
      <c r="G34" s="88"/>
      <c r="H34" s="77"/>
      <c r="I34" s="84" t="s">
        <v>45</v>
      </c>
      <c r="J34" s="3" t="s">
        <v>62</v>
      </c>
      <c r="K34" s="6">
        <v>2</v>
      </c>
      <c r="L34" s="20">
        <f>K34*H30</f>
        <v>10</v>
      </c>
      <c r="M34" s="29"/>
      <c r="N34" s="27">
        <v>2</v>
      </c>
      <c r="O34" s="10">
        <f>N34*H30</f>
        <v>10</v>
      </c>
      <c r="P34" s="34" t="s">
        <v>97</v>
      </c>
      <c r="Q34" s="38"/>
      <c r="R34" s="41"/>
      <c r="S34" s="44"/>
      <c r="T34" s="44"/>
      <c r="U34" s="44"/>
      <c r="V34" s="44"/>
      <c r="W34" s="44"/>
      <c r="X34" s="47"/>
    </row>
    <row r="35" spans="1:24" ht="18.75" x14ac:dyDescent="0.3">
      <c r="A35" s="94"/>
      <c r="B35" s="80"/>
      <c r="C35" s="91"/>
      <c r="D35" s="77"/>
      <c r="E35" s="77"/>
      <c r="F35" s="77"/>
      <c r="G35" s="88"/>
      <c r="H35" s="77"/>
      <c r="I35" s="85"/>
      <c r="J35" s="3" t="s">
        <v>63</v>
      </c>
      <c r="K35" s="6">
        <v>2</v>
      </c>
      <c r="L35" s="20">
        <f>K35*H30</f>
        <v>10</v>
      </c>
      <c r="M35" s="29"/>
      <c r="N35" s="27">
        <v>2</v>
      </c>
      <c r="O35" s="10">
        <f>N35*H30</f>
        <v>10</v>
      </c>
      <c r="P35" s="34" t="s">
        <v>97</v>
      </c>
      <c r="Q35" s="38"/>
      <c r="R35" s="41"/>
      <c r="S35" s="44"/>
      <c r="T35" s="44"/>
      <c r="U35" s="44"/>
      <c r="V35" s="44"/>
      <c r="W35" s="44"/>
      <c r="X35" s="47"/>
    </row>
    <row r="36" spans="1:24" ht="18.75" x14ac:dyDescent="0.3">
      <c r="A36" s="94"/>
      <c r="B36" s="80"/>
      <c r="C36" s="91"/>
      <c r="D36" s="77"/>
      <c r="E36" s="77"/>
      <c r="F36" s="77"/>
      <c r="G36" s="88"/>
      <c r="H36" s="77"/>
      <c r="I36" s="83"/>
      <c r="J36" s="3" t="s">
        <v>64</v>
      </c>
      <c r="K36" s="6">
        <v>3</v>
      </c>
      <c r="L36" s="18">
        <f>K36*H30</f>
        <v>15</v>
      </c>
      <c r="M36" s="29"/>
      <c r="N36" s="27">
        <v>3</v>
      </c>
      <c r="O36" s="8">
        <f>N36*H30</f>
        <v>15</v>
      </c>
      <c r="P36" s="34" t="s">
        <v>97</v>
      </c>
      <c r="Q36" s="38"/>
      <c r="R36" s="41"/>
      <c r="S36" s="44"/>
      <c r="T36" s="44"/>
      <c r="U36" s="44"/>
      <c r="V36" s="44"/>
      <c r="W36" s="44"/>
      <c r="X36" s="47"/>
    </row>
    <row r="37" spans="1:24" ht="19.5" thickBot="1" x14ac:dyDescent="0.35">
      <c r="A37" s="94"/>
      <c r="B37" s="80"/>
      <c r="C37" s="91"/>
      <c r="D37" s="77"/>
      <c r="E37" s="77"/>
      <c r="F37" s="77"/>
      <c r="G37" s="88"/>
      <c r="H37" s="77"/>
      <c r="I37" s="84" t="s">
        <v>20</v>
      </c>
      <c r="J37" s="3" t="s">
        <v>65</v>
      </c>
      <c r="K37" s="6">
        <v>4</v>
      </c>
      <c r="L37" s="19">
        <f>K37*H30</f>
        <v>20</v>
      </c>
      <c r="M37" s="29" t="s">
        <v>90</v>
      </c>
      <c r="N37" s="27">
        <v>3</v>
      </c>
      <c r="O37" s="8">
        <f>N37*H30</f>
        <v>15</v>
      </c>
      <c r="P37" s="35" t="s">
        <v>98</v>
      </c>
      <c r="Q37" s="38"/>
      <c r="R37" s="41"/>
      <c r="S37" s="44"/>
      <c r="T37" s="44"/>
      <c r="U37" s="44"/>
      <c r="V37" s="44"/>
      <c r="W37" s="44"/>
      <c r="X37" s="47"/>
    </row>
    <row r="38" spans="1:24" ht="18.75" x14ac:dyDescent="0.3">
      <c r="A38" s="94"/>
      <c r="B38" s="80"/>
      <c r="C38" s="91"/>
      <c r="D38" s="77"/>
      <c r="E38" s="77"/>
      <c r="F38" s="77"/>
      <c r="G38" s="88"/>
      <c r="H38" s="77"/>
      <c r="I38" s="85"/>
      <c r="J38" s="3" t="s">
        <v>66</v>
      </c>
      <c r="K38" s="6">
        <v>3</v>
      </c>
      <c r="L38" s="18">
        <f>K38*H30</f>
        <v>15</v>
      </c>
      <c r="M38" s="29"/>
      <c r="N38" s="27">
        <v>3</v>
      </c>
      <c r="O38" s="8">
        <f>N38*H30</f>
        <v>15</v>
      </c>
      <c r="P38" s="34" t="s">
        <v>97</v>
      </c>
      <c r="Q38" s="38"/>
      <c r="R38" s="41"/>
      <c r="S38" s="44"/>
      <c r="T38" s="44"/>
      <c r="U38" s="44"/>
      <c r="V38" s="44"/>
      <c r="W38" s="44"/>
      <c r="X38" s="47"/>
    </row>
    <row r="39" spans="1:24" ht="19.5" thickBot="1" x14ac:dyDescent="0.35">
      <c r="A39" s="95"/>
      <c r="B39" s="81"/>
      <c r="C39" s="92"/>
      <c r="D39" s="78"/>
      <c r="E39" s="78"/>
      <c r="F39" s="78"/>
      <c r="G39" s="89"/>
      <c r="H39" s="78"/>
      <c r="I39" s="86"/>
      <c r="J39" s="4" t="s">
        <v>67</v>
      </c>
      <c r="K39" s="7">
        <v>3</v>
      </c>
      <c r="L39" s="24">
        <f>K39*H30</f>
        <v>15</v>
      </c>
      <c r="M39" s="30"/>
      <c r="N39" s="28">
        <v>3</v>
      </c>
      <c r="O39" s="11">
        <f>N39*H30</f>
        <v>15</v>
      </c>
      <c r="P39" s="35" t="s">
        <v>98</v>
      </c>
      <c r="Q39" s="39"/>
      <c r="R39" s="42"/>
      <c r="S39" s="45"/>
      <c r="T39" s="45"/>
      <c r="U39" s="45"/>
      <c r="V39" s="45"/>
      <c r="W39" s="45"/>
      <c r="X39" s="48"/>
    </row>
    <row r="40" spans="1:24" ht="18.75" x14ac:dyDescent="0.3">
      <c r="A40" s="93" t="s">
        <v>14</v>
      </c>
      <c r="B40" s="79" t="s">
        <v>15</v>
      </c>
      <c r="C40" s="90" t="s">
        <v>121</v>
      </c>
      <c r="D40" s="76">
        <v>5</v>
      </c>
      <c r="E40" s="87">
        <v>4</v>
      </c>
      <c r="F40" s="76">
        <v>5</v>
      </c>
      <c r="G40" s="87">
        <v>4</v>
      </c>
      <c r="H40" s="76">
        <f>MAX(D40:G49)</f>
        <v>5</v>
      </c>
      <c r="I40" s="82" t="s">
        <v>68</v>
      </c>
      <c r="J40" s="2" t="s">
        <v>91</v>
      </c>
      <c r="K40" s="14">
        <v>4</v>
      </c>
      <c r="L40" s="25">
        <f>K40*H40</f>
        <v>20</v>
      </c>
      <c r="M40" s="15" t="s">
        <v>95</v>
      </c>
      <c r="N40" s="31">
        <v>3</v>
      </c>
      <c r="O40" s="32">
        <f>N40*H40</f>
        <v>15</v>
      </c>
      <c r="P40" s="36" t="s">
        <v>98</v>
      </c>
      <c r="Q40" s="37"/>
      <c r="R40" s="40"/>
      <c r="S40" s="43"/>
      <c r="T40" s="43"/>
      <c r="U40" s="43"/>
      <c r="V40" s="43"/>
      <c r="W40" s="43"/>
      <c r="X40" s="46"/>
    </row>
    <row r="41" spans="1:24" ht="18.75" x14ac:dyDescent="0.3">
      <c r="A41" s="94"/>
      <c r="B41" s="80"/>
      <c r="C41" s="91"/>
      <c r="D41" s="77"/>
      <c r="E41" s="88"/>
      <c r="F41" s="77"/>
      <c r="G41" s="88"/>
      <c r="H41" s="77"/>
      <c r="I41" s="85"/>
      <c r="J41" s="3" t="s">
        <v>92</v>
      </c>
      <c r="K41" s="6">
        <v>5</v>
      </c>
      <c r="L41" s="17">
        <f>K41*H40</f>
        <v>25</v>
      </c>
      <c r="M41" s="29" t="s">
        <v>96</v>
      </c>
      <c r="N41" s="27">
        <v>4</v>
      </c>
      <c r="O41" s="9">
        <f>N41*H40</f>
        <v>20</v>
      </c>
      <c r="P41" s="34" t="s">
        <v>98</v>
      </c>
      <c r="Q41" s="38" t="s">
        <v>104</v>
      </c>
      <c r="R41" s="41">
        <v>46296</v>
      </c>
      <c r="S41" s="44"/>
      <c r="T41" s="44"/>
      <c r="U41" s="44"/>
      <c r="V41" s="44"/>
      <c r="W41" s="44"/>
      <c r="X41" s="47"/>
    </row>
    <row r="42" spans="1:24" ht="18.75" x14ac:dyDescent="0.3">
      <c r="A42" s="94"/>
      <c r="B42" s="80"/>
      <c r="C42" s="91"/>
      <c r="D42" s="77"/>
      <c r="E42" s="88"/>
      <c r="F42" s="77"/>
      <c r="G42" s="88"/>
      <c r="H42" s="77"/>
      <c r="I42" s="83"/>
      <c r="J42" s="3" t="s">
        <v>93</v>
      </c>
      <c r="K42" s="6">
        <v>3</v>
      </c>
      <c r="L42" s="18">
        <f>K42*H40</f>
        <v>15</v>
      </c>
      <c r="M42" s="29"/>
      <c r="N42" s="27">
        <v>3</v>
      </c>
      <c r="O42" s="8">
        <f>N42*H40</f>
        <v>15</v>
      </c>
      <c r="P42" s="34" t="s">
        <v>97</v>
      </c>
      <c r="Q42" s="38"/>
      <c r="R42" s="41"/>
      <c r="S42" s="44"/>
      <c r="T42" s="44"/>
      <c r="U42" s="44"/>
      <c r="V42" s="44"/>
      <c r="W42" s="44"/>
      <c r="X42" s="47"/>
    </row>
    <row r="43" spans="1:24" ht="18.75" x14ac:dyDescent="0.3">
      <c r="A43" s="94"/>
      <c r="B43" s="80"/>
      <c r="C43" s="91"/>
      <c r="D43" s="77"/>
      <c r="E43" s="88"/>
      <c r="F43" s="77"/>
      <c r="G43" s="88"/>
      <c r="H43" s="77"/>
      <c r="I43" s="84" t="s">
        <v>69</v>
      </c>
      <c r="J43" s="3" t="s">
        <v>72</v>
      </c>
      <c r="K43" s="6">
        <v>3</v>
      </c>
      <c r="L43" s="18">
        <f>K43*H40</f>
        <v>15</v>
      </c>
      <c r="M43" s="29"/>
      <c r="N43" s="27">
        <v>3</v>
      </c>
      <c r="O43" s="8">
        <f>N43*H40</f>
        <v>15</v>
      </c>
      <c r="P43" s="34" t="s">
        <v>97</v>
      </c>
      <c r="Q43" s="38"/>
      <c r="R43" s="41"/>
      <c r="S43" s="44"/>
      <c r="T43" s="44"/>
      <c r="U43" s="44"/>
      <c r="V43" s="44"/>
      <c r="W43" s="44"/>
      <c r="X43" s="47"/>
    </row>
    <row r="44" spans="1:24" ht="18.75" x14ac:dyDescent="0.3">
      <c r="A44" s="94"/>
      <c r="B44" s="80"/>
      <c r="C44" s="91"/>
      <c r="D44" s="77"/>
      <c r="E44" s="88"/>
      <c r="F44" s="77"/>
      <c r="G44" s="88"/>
      <c r="H44" s="77"/>
      <c r="I44" s="83"/>
      <c r="J44" s="3" t="s">
        <v>73</v>
      </c>
      <c r="K44" s="6">
        <v>3</v>
      </c>
      <c r="L44" s="18">
        <f>K44*H40</f>
        <v>15</v>
      </c>
      <c r="M44" s="29"/>
      <c r="N44" s="27">
        <v>3</v>
      </c>
      <c r="O44" s="8">
        <f>N44*H40</f>
        <v>15</v>
      </c>
      <c r="P44" s="34" t="s">
        <v>97</v>
      </c>
      <c r="Q44" s="38"/>
      <c r="R44" s="41"/>
      <c r="S44" s="44"/>
      <c r="T44" s="44"/>
      <c r="U44" s="44"/>
      <c r="V44" s="44"/>
      <c r="W44" s="44"/>
      <c r="X44" s="47"/>
    </row>
    <row r="45" spans="1:24" ht="18.75" x14ac:dyDescent="0.3">
      <c r="A45" s="94"/>
      <c r="B45" s="80"/>
      <c r="C45" s="91"/>
      <c r="D45" s="77"/>
      <c r="E45" s="88"/>
      <c r="F45" s="77"/>
      <c r="G45" s="88"/>
      <c r="H45" s="77"/>
      <c r="I45" s="84" t="s">
        <v>70</v>
      </c>
      <c r="J45" s="3" t="s">
        <v>74</v>
      </c>
      <c r="K45" s="6">
        <v>2</v>
      </c>
      <c r="L45" s="20">
        <f>K45*H40</f>
        <v>10</v>
      </c>
      <c r="M45" s="29"/>
      <c r="N45" s="27">
        <v>2</v>
      </c>
      <c r="O45" s="10">
        <f>N45*H40</f>
        <v>10</v>
      </c>
      <c r="P45" s="34" t="s">
        <v>97</v>
      </c>
      <c r="Q45" s="38"/>
      <c r="R45" s="41"/>
      <c r="S45" s="44"/>
      <c r="T45" s="44"/>
      <c r="U45" s="44"/>
      <c r="V45" s="44"/>
      <c r="W45" s="44"/>
      <c r="X45" s="47"/>
    </row>
    <row r="46" spans="1:24" ht="18.75" x14ac:dyDescent="0.3">
      <c r="A46" s="94"/>
      <c r="B46" s="80"/>
      <c r="C46" s="91"/>
      <c r="D46" s="77"/>
      <c r="E46" s="88"/>
      <c r="F46" s="77"/>
      <c r="G46" s="88"/>
      <c r="H46" s="77"/>
      <c r="I46" s="83"/>
      <c r="J46" s="3" t="s">
        <v>75</v>
      </c>
      <c r="K46" s="6">
        <v>2</v>
      </c>
      <c r="L46" s="20">
        <f>K46*H40</f>
        <v>10</v>
      </c>
      <c r="M46" s="29"/>
      <c r="N46" s="27">
        <v>2</v>
      </c>
      <c r="O46" s="10">
        <f>N46*H40</f>
        <v>10</v>
      </c>
      <c r="P46" s="34" t="s">
        <v>97</v>
      </c>
      <c r="Q46" s="38"/>
      <c r="R46" s="41"/>
      <c r="S46" s="44"/>
      <c r="T46" s="44"/>
      <c r="U46" s="44"/>
      <c r="V46" s="44"/>
      <c r="W46" s="44"/>
      <c r="X46" s="47"/>
    </row>
    <row r="47" spans="1:24" ht="18.75" x14ac:dyDescent="0.3">
      <c r="A47" s="94"/>
      <c r="B47" s="80"/>
      <c r="C47" s="91"/>
      <c r="D47" s="77"/>
      <c r="E47" s="88"/>
      <c r="F47" s="77"/>
      <c r="G47" s="88"/>
      <c r="H47" s="77"/>
      <c r="I47" s="84" t="s">
        <v>71</v>
      </c>
      <c r="J47" s="3" t="s">
        <v>76</v>
      </c>
      <c r="K47" s="6">
        <v>3</v>
      </c>
      <c r="L47" s="18">
        <f>K47*H40</f>
        <v>15</v>
      </c>
      <c r="M47" s="29"/>
      <c r="N47" s="27">
        <v>3</v>
      </c>
      <c r="O47" s="8">
        <f>N47*H40</f>
        <v>15</v>
      </c>
      <c r="P47" s="34" t="s">
        <v>97</v>
      </c>
      <c r="Q47" s="38"/>
      <c r="R47" s="41"/>
      <c r="S47" s="44"/>
      <c r="T47" s="44"/>
      <c r="U47" s="44"/>
      <c r="V47" s="44"/>
      <c r="W47" s="44"/>
      <c r="X47" s="47"/>
    </row>
    <row r="48" spans="1:24" ht="18.75" x14ac:dyDescent="0.3">
      <c r="A48" s="94"/>
      <c r="B48" s="80"/>
      <c r="C48" s="91"/>
      <c r="D48" s="77"/>
      <c r="E48" s="88"/>
      <c r="F48" s="77"/>
      <c r="G48" s="88"/>
      <c r="H48" s="77"/>
      <c r="I48" s="85"/>
      <c r="J48" s="3" t="s">
        <v>77</v>
      </c>
      <c r="K48" s="6">
        <v>4</v>
      </c>
      <c r="L48" s="19">
        <f>K48*H40</f>
        <v>20</v>
      </c>
      <c r="M48" s="29" t="s">
        <v>94</v>
      </c>
      <c r="N48" s="27">
        <v>3</v>
      </c>
      <c r="O48" s="8">
        <f>N48*H40</f>
        <v>15</v>
      </c>
      <c r="P48" s="34" t="s">
        <v>98</v>
      </c>
      <c r="Q48" s="38"/>
      <c r="R48" s="41"/>
      <c r="S48" s="44"/>
      <c r="T48" s="44"/>
      <c r="U48" s="44"/>
      <c r="V48" s="44"/>
      <c r="W48" s="44"/>
      <c r="X48" s="47"/>
    </row>
    <row r="49" spans="1:24" ht="19.5" thickBot="1" x14ac:dyDescent="0.35">
      <c r="A49" s="95"/>
      <c r="B49" s="81"/>
      <c r="C49" s="92"/>
      <c r="D49" s="78"/>
      <c r="E49" s="89"/>
      <c r="F49" s="78"/>
      <c r="G49" s="89"/>
      <c r="H49" s="78"/>
      <c r="I49" s="86"/>
      <c r="J49" s="4" t="s">
        <v>78</v>
      </c>
      <c r="K49" s="7">
        <v>3</v>
      </c>
      <c r="L49" s="24">
        <f>K49*H40</f>
        <v>15</v>
      </c>
      <c r="M49" s="30"/>
      <c r="N49" s="28">
        <v>3</v>
      </c>
      <c r="O49" s="11">
        <f>N49*H40</f>
        <v>15</v>
      </c>
      <c r="P49" s="35" t="s">
        <v>97</v>
      </c>
      <c r="Q49" s="39"/>
      <c r="R49" s="42"/>
      <c r="S49" s="45"/>
      <c r="T49" s="45"/>
      <c r="U49" s="45"/>
      <c r="V49" s="45"/>
      <c r="W49" s="45"/>
      <c r="X49" s="48"/>
    </row>
    <row r="50" spans="1:24" ht="15.75" thickBot="1" x14ac:dyDescent="0.3"/>
    <row r="51" spans="1:24" ht="21.75" customHeight="1" x14ac:dyDescent="0.25">
      <c r="A51" s="60" t="s">
        <v>79</v>
      </c>
      <c r="B51" s="61"/>
      <c r="C51" s="64">
        <v>15</v>
      </c>
      <c r="D51" s="65"/>
      <c r="E51" s="59"/>
      <c r="F51" s="59"/>
      <c r="G51" s="59"/>
      <c r="H51" s="59"/>
      <c r="I51" s="59"/>
      <c r="J51" s="68"/>
    </row>
    <row r="52" spans="1:24" ht="15.75" customHeight="1" thickBot="1" x14ac:dyDescent="0.3">
      <c r="A52" s="62"/>
      <c r="B52" s="63"/>
      <c r="C52" s="66"/>
      <c r="D52" s="67"/>
      <c r="E52" s="59"/>
      <c r="F52" s="59"/>
      <c r="G52" s="59"/>
      <c r="H52" s="59"/>
      <c r="I52" s="59"/>
      <c r="J52" s="68"/>
    </row>
    <row r="53" spans="1:24" ht="14.45" customHeight="1" x14ac:dyDescent="0.25">
      <c r="A53" s="69"/>
      <c r="B53" s="70"/>
      <c r="C53" s="1"/>
      <c r="D53" s="1"/>
      <c r="E53" s="59"/>
      <c r="F53" s="59"/>
      <c r="G53" s="59"/>
      <c r="H53" s="59"/>
      <c r="I53" s="59"/>
    </row>
    <row r="54" spans="1:24" ht="15" customHeight="1" thickBot="1" x14ac:dyDescent="0.3">
      <c r="A54" s="71"/>
      <c r="B54" s="72"/>
      <c r="C54" s="1"/>
      <c r="D54" s="1"/>
      <c r="H54"/>
    </row>
    <row r="55" spans="1:24" ht="15.75" thickBot="1" x14ac:dyDescent="0.3">
      <c r="A55" s="57" t="s">
        <v>112</v>
      </c>
      <c r="B55" s="55" t="s">
        <v>113</v>
      </c>
      <c r="C55" s="1"/>
      <c r="D55" s="1"/>
      <c r="E55" s="59"/>
      <c r="F55" s="59"/>
      <c r="G55" s="59"/>
    </row>
    <row r="56" spans="1:24" ht="15.75" thickBot="1" x14ac:dyDescent="0.3">
      <c r="A56" s="58" t="s">
        <v>114</v>
      </c>
      <c r="B56" s="56"/>
      <c r="C56" s="1"/>
      <c r="D56" s="1"/>
      <c r="E56" s="59"/>
      <c r="F56" s="59"/>
      <c r="G56" s="59"/>
    </row>
    <row r="57" spans="1:24" ht="15.75" thickBot="1" x14ac:dyDescent="0.3">
      <c r="A57" s="58" t="s">
        <v>115</v>
      </c>
      <c r="B57" s="56"/>
      <c r="C57" s="59"/>
      <c r="D57" s="59"/>
      <c r="E57" s="59"/>
      <c r="F57" s="59"/>
      <c r="G57" s="59"/>
    </row>
    <row r="58" spans="1:24" ht="15.75" thickBot="1" x14ac:dyDescent="0.3">
      <c r="A58" s="58" t="s">
        <v>116</v>
      </c>
      <c r="B58" s="56"/>
      <c r="C58" s="59"/>
      <c r="D58" s="59"/>
      <c r="E58" s="59"/>
      <c r="F58" s="59"/>
      <c r="G58" s="59"/>
    </row>
  </sheetData>
  <mergeCells count="64">
    <mergeCell ref="A40:A49"/>
    <mergeCell ref="B40:B49"/>
    <mergeCell ref="H40:H49"/>
    <mergeCell ref="I40:I42"/>
    <mergeCell ref="I43:I44"/>
    <mergeCell ref="I45:I46"/>
    <mergeCell ref="I47:I49"/>
    <mergeCell ref="D40:D49"/>
    <mergeCell ref="E40:E49"/>
    <mergeCell ref="F40:F49"/>
    <mergeCell ref="G40:G49"/>
    <mergeCell ref="C40:C49"/>
    <mergeCell ref="A30:A39"/>
    <mergeCell ref="B30:B39"/>
    <mergeCell ref="H30:H39"/>
    <mergeCell ref="I30:I31"/>
    <mergeCell ref="I32:I33"/>
    <mergeCell ref="I34:I36"/>
    <mergeCell ref="I37:I39"/>
    <mergeCell ref="D30:D39"/>
    <mergeCell ref="E30:E39"/>
    <mergeCell ref="F30:F39"/>
    <mergeCell ref="G30:G39"/>
    <mergeCell ref="C30:C39"/>
    <mergeCell ref="A20:A29"/>
    <mergeCell ref="B20:B29"/>
    <mergeCell ref="H20:H29"/>
    <mergeCell ref="I20:I21"/>
    <mergeCell ref="I22:I23"/>
    <mergeCell ref="I24:I26"/>
    <mergeCell ref="I27:I29"/>
    <mergeCell ref="D20:D29"/>
    <mergeCell ref="E20:E29"/>
    <mergeCell ref="F20:F29"/>
    <mergeCell ref="G20:G29"/>
    <mergeCell ref="C20:C29"/>
    <mergeCell ref="C12:C19"/>
    <mergeCell ref="A12:A19"/>
    <mergeCell ref="B12:B19"/>
    <mergeCell ref="H12:H19"/>
    <mergeCell ref="I12:I13"/>
    <mergeCell ref="I14:I15"/>
    <mergeCell ref="I16:I17"/>
    <mergeCell ref="I18:I19"/>
    <mergeCell ref="D12:D19"/>
    <mergeCell ref="E12:E19"/>
    <mergeCell ref="F12:F19"/>
    <mergeCell ref="G12:G19"/>
    <mergeCell ref="A51:B52"/>
    <mergeCell ref="C51:D52"/>
    <mergeCell ref="J51:J52"/>
    <mergeCell ref="A53:B54"/>
    <mergeCell ref="A2:A11"/>
    <mergeCell ref="H2:H11"/>
    <mergeCell ref="B2:B11"/>
    <mergeCell ref="I2:I3"/>
    <mergeCell ref="I4:I5"/>
    <mergeCell ref="I6:I8"/>
    <mergeCell ref="I9:I11"/>
    <mergeCell ref="D2:D11"/>
    <mergeCell ref="E2:E11"/>
    <mergeCell ref="F2:F11"/>
    <mergeCell ref="G2:G11"/>
    <mergeCell ref="C2:C11"/>
  </mergeCells>
  <dataValidations count="1">
    <dataValidation type="list" allowBlank="1" showInputMessage="1" showErrorMessage="1" sqref="P2:P49" xr:uid="{8A08EEC4-DE89-412E-AB2D-6F52914E55EA}">
      <formula1>"Sprejem (Acceptance), Prenos (Transference), Zmanjšanje (Reduction), Izogibanje (Avoidance)"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Register tveganj 1.0</vt:lpstr>
      <vt:lpstr>'Register tveganj 1.0'!_Hlk213912052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Register tveganj_verzija_1.0</dc:title>
  <dc:subject>Vzorčna dokumentacija-ZInfV-1</dc:subject>
  <dc:creator>URSIV</dc:creator>
  <cp:keywords>November 2025</cp:keywords>
  <dc:description/>
  <cp:lastModifiedBy>Matjaž Mravljak</cp:lastModifiedBy>
  <dcterms:created xsi:type="dcterms:W3CDTF">2025-11-03T11:38:19Z</dcterms:created>
  <dcterms:modified xsi:type="dcterms:W3CDTF">2025-11-28T11:24:39Z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2c79bc8-8cf9-44a0-9a8f-3518a397be63_Enabled">
    <vt:lpwstr>true</vt:lpwstr>
  </property>
  <property fmtid="{D5CDD505-2E9C-101B-9397-08002B2CF9AE}" pid="3" name="MSIP_Label_d2c79bc8-8cf9-44a0-9a8f-3518a397be63_SetDate">
    <vt:lpwstr>2025-11-26T20:01:10Z</vt:lpwstr>
  </property>
  <property fmtid="{D5CDD505-2E9C-101B-9397-08002B2CF9AE}" pid="4" name="MSIP_Label_d2c79bc8-8cf9-44a0-9a8f-3518a397be63_Method">
    <vt:lpwstr>Privileged</vt:lpwstr>
  </property>
  <property fmtid="{D5CDD505-2E9C-101B-9397-08002B2CF9AE}" pid="5" name="MSIP_Label_d2c79bc8-8cf9-44a0-9a8f-3518a397be63_Name">
    <vt:lpwstr>defa4170-0d19-0005-0001-bc88714345d2</vt:lpwstr>
  </property>
  <property fmtid="{D5CDD505-2E9C-101B-9397-08002B2CF9AE}" pid="6" name="MSIP_Label_d2c79bc8-8cf9-44a0-9a8f-3518a397be63_SiteId">
    <vt:lpwstr>49fad77b-acc0-4d52-a56e-97109d9cdc3b</vt:lpwstr>
  </property>
  <property fmtid="{D5CDD505-2E9C-101B-9397-08002B2CF9AE}" pid="7" name="MSIP_Label_d2c79bc8-8cf9-44a0-9a8f-3518a397be63_ActionId">
    <vt:lpwstr>6e44b3f1-237a-4a76-8aab-174bf0f8a620</vt:lpwstr>
  </property>
  <property fmtid="{D5CDD505-2E9C-101B-9397-08002B2CF9AE}" pid="8" name="MSIP_Label_d2c79bc8-8cf9-44a0-9a8f-3518a397be63_ContentBits">
    <vt:lpwstr>0</vt:lpwstr>
  </property>
  <property fmtid="{D5CDD505-2E9C-101B-9397-08002B2CF9AE}" pid="9" name="MSIP_Label_d2c79bc8-8cf9-44a0-9a8f-3518a397be63_Tag">
    <vt:lpwstr>50, 0, 1, 1</vt:lpwstr>
  </property>
</Properties>
</file>