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uporabnik\Desktop\"/>
    </mc:Choice>
  </mc:AlternateContent>
  <bookViews>
    <workbookView xWindow="0" yWindow="0" windowWidth="25200" windowHeight="11388"/>
  </bookViews>
  <sheets>
    <sheet name="Inšpek. vzorci" sheetId="17" r:id="rId1"/>
    <sheet name="Prepakirano" sheetId="22" r:id="rId2"/>
    <sheet name="SLO pridelava" sheetId="24" r:id="rId3"/>
    <sheet name="Povzetek 2020" sheetId="2" r:id="rId4"/>
  </sheets>
  <definedNames>
    <definedName name="_xlnm.Print_Area" localSheetId="1">Prepakirano!$A$1:$H$21</definedName>
    <definedName name="_xlnm.Print_Area" localSheetId="2">'SLO pridelava'!$A$1:$O$33</definedName>
  </definedNames>
  <calcPr calcId="152511"/>
</workbook>
</file>

<file path=xl/calcChain.xml><?xml version="1.0" encoding="utf-8"?>
<calcChain xmlns="http://schemas.openxmlformats.org/spreadsheetml/2006/main">
  <c r="J75" i="2" l="1"/>
  <c r="J74" i="2"/>
  <c r="H74" i="2"/>
  <c r="F74" i="2"/>
  <c r="D74" i="2"/>
  <c r="J66" i="2"/>
  <c r="H66" i="2"/>
  <c r="F66" i="2"/>
  <c r="D66" i="2"/>
  <c r="J57" i="2"/>
  <c r="H57" i="2"/>
  <c r="F57" i="2"/>
  <c r="D57" i="2"/>
  <c r="D55" i="2"/>
  <c r="F55" i="2"/>
  <c r="H55" i="2"/>
  <c r="J55" i="2"/>
  <c r="J56" i="2"/>
  <c r="H56" i="2"/>
  <c r="F56" i="2"/>
  <c r="D56" i="2"/>
  <c r="D54" i="2"/>
  <c r="F54" i="2"/>
  <c r="H54" i="2"/>
  <c r="J54" i="2"/>
  <c r="E86" i="2"/>
  <c r="J53" i="2"/>
  <c r="H53" i="2"/>
  <c r="F53" i="2"/>
  <c r="D53" i="2"/>
  <c r="J52" i="2"/>
  <c r="H52" i="2"/>
  <c r="F52" i="2"/>
  <c r="D52" i="2"/>
  <c r="J51" i="2"/>
  <c r="H51" i="2"/>
  <c r="F51" i="2"/>
  <c r="D51" i="2"/>
  <c r="D58" i="2"/>
  <c r="F58" i="2"/>
  <c r="H58" i="2"/>
  <c r="J58" i="2"/>
  <c r="H47" i="2"/>
  <c r="F47" i="2"/>
  <c r="D47" i="2"/>
  <c r="H46" i="2"/>
  <c r="F46" i="2"/>
  <c r="D46" i="2"/>
  <c r="J59" i="2"/>
  <c r="J39" i="2"/>
  <c r="H39" i="2"/>
  <c r="F39" i="2"/>
  <c r="D39" i="2"/>
  <c r="D40" i="2"/>
  <c r="F40" i="2"/>
  <c r="H40" i="2"/>
  <c r="J40" i="2"/>
  <c r="D38" i="2"/>
  <c r="F38" i="2"/>
  <c r="H38" i="2"/>
  <c r="J38" i="2"/>
  <c r="I24" i="2"/>
  <c r="J24" i="2" s="1"/>
  <c r="G24" i="2"/>
  <c r="E24" i="2"/>
  <c r="C24" i="2"/>
  <c r="B24" i="2"/>
  <c r="F24" i="2" s="1"/>
  <c r="J77" i="2"/>
  <c r="H77" i="2"/>
  <c r="F77" i="2"/>
  <c r="D77" i="2"/>
  <c r="J85" i="2"/>
  <c r="F85" i="2"/>
  <c r="D85" i="2"/>
  <c r="D83" i="2"/>
  <c r="J72" i="2"/>
  <c r="H72" i="2"/>
  <c r="F72" i="2"/>
  <c r="D72" i="2"/>
  <c r="J84" i="2"/>
  <c r="J83" i="2"/>
  <c r="J82" i="2"/>
  <c r="J81" i="2"/>
  <c r="J80" i="2"/>
  <c r="J79" i="2"/>
  <c r="J78" i="2"/>
  <c r="J76" i="2"/>
  <c r="J73" i="2"/>
  <c r="J71" i="2"/>
  <c r="J70" i="2"/>
  <c r="J69" i="2"/>
  <c r="J68" i="2"/>
  <c r="J67" i="2"/>
  <c r="J65" i="2"/>
  <c r="J64" i="2"/>
  <c r="J63" i="2"/>
  <c r="J62" i="2"/>
  <c r="J61" i="2"/>
  <c r="J60" i="2"/>
  <c r="J50" i="2"/>
  <c r="J49" i="2"/>
  <c r="J37" i="2"/>
  <c r="F37" i="2"/>
  <c r="H37" i="2"/>
  <c r="D37" i="2"/>
  <c r="F84" i="2"/>
  <c r="F83" i="2"/>
  <c r="F82" i="2"/>
  <c r="F81" i="2"/>
  <c r="F80" i="2"/>
  <c r="F79" i="2"/>
  <c r="F78" i="2"/>
  <c r="F76" i="2"/>
  <c r="F75" i="2"/>
  <c r="F73" i="2"/>
  <c r="F71" i="2"/>
  <c r="F70" i="2"/>
  <c r="F69" i="2"/>
  <c r="F68" i="2"/>
  <c r="F67" i="2"/>
  <c r="F65" i="2"/>
  <c r="F64" i="2"/>
  <c r="F63" i="2"/>
  <c r="F62" i="2"/>
  <c r="F61" i="2"/>
  <c r="F60" i="2"/>
  <c r="F59" i="2"/>
  <c r="F50" i="2"/>
  <c r="F49" i="2"/>
  <c r="F48" i="2"/>
  <c r="F45" i="2"/>
  <c r="F44" i="2"/>
  <c r="F43" i="2"/>
  <c r="F42" i="2"/>
  <c r="F41" i="2"/>
  <c r="F36" i="2"/>
  <c r="D84" i="2"/>
  <c r="D82" i="2"/>
  <c r="D81" i="2"/>
  <c r="D80" i="2"/>
  <c r="D79" i="2"/>
  <c r="D78" i="2"/>
  <c r="D76" i="2"/>
  <c r="D75" i="2"/>
  <c r="D73" i="2"/>
  <c r="D71" i="2"/>
  <c r="D70" i="2"/>
  <c r="D69" i="2"/>
  <c r="D68" i="2"/>
  <c r="D67" i="2"/>
  <c r="D65" i="2"/>
  <c r="D64" i="2"/>
  <c r="D63" i="2"/>
  <c r="D62" i="2"/>
  <c r="D61" i="2"/>
  <c r="D60" i="2"/>
  <c r="D59" i="2"/>
  <c r="D50" i="2"/>
  <c r="D49" i="2"/>
  <c r="D48" i="2"/>
  <c r="D45" i="2"/>
  <c r="D44" i="2"/>
  <c r="D43" i="2"/>
  <c r="D42" i="2"/>
  <c r="D41" i="2"/>
  <c r="D36" i="2"/>
  <c r="D35" i="2"/>
  <c r="D34" i="2"/>
  <c r="D31" i="2"/>
  <c r="J21" i="2"/>
  <c r="H21" i="2"/>
  <c r="F21" i="2"/>
  <c r="D21" i="2"/>
  <c r="I10" i="2"/>
  <c r="J10" i="2" s="1"/>
  <c r="B10" i="2"/>
  <c r="H10" i="2" s="1"/>
  <c r="F9" i="2"/>
  <c r="F8" i="2"/>
  <c r="H84" i="2"/>
  <c r="H83" i="2"/>
  <c r="H82" i="2"/>
  <c r="H81" i="2"/>
  <c r="H80" i="2"/>
  <c r="H79" i="2"/>
  <c r="H78" i="2"/>
  <c r="H76" i="2"/>
  <c r="H75" i="2"/>
  <c r="H73" i="2"/>
  <c r="H71" i="2"/>
  <c r="H70" i="2"/>
  <c r="H69" i="2"/>
  <c r="H68" i="2"/>
  <c r="H67" i="2"/>
  <c r="H65" i="2"/>
  <c r="H64" i="2"/>
  <c r="H63" i="2"/>
  <c r="H62" i="2"/>
  <c r="H61" i="2"/>
  <c r="H60" i="2"/>
  <c r="H59" i="2"/>
  <c r="H50" i="2"/>
  <c r="H49" i="2"/>
  <c r="H48" i="2"/>
  <c r="H45" i="2"/>
  <c r="H44" i="2"/>
  <c r="H43" i="2"/>
  <c r="H42" i="2"/>
  <c r="H41" i="2"/>
  <c r="H36" i="2"/>
  <c r="H35" i="2"/>
  <c r="H34" i="2"/>
  <c r="H33" i="2"/>
  <c r="H31" i="2"/>
  <c r="J17" i="2"/>
  <c r="F17" i="2"/>
  <c r="D8" i="2"/>
  <c r="J7" i="2"/>
  <c r="F7" i="2"/>
  <c r="C86" i="2"/>
  <c r="I86" i="2"/>
  <c r="G86" i="2"/>
  <c r="B86" i="2"/>
  <c r="J8" i="2"/>
  <c r="H8" i="2"/>
  <c r="D33" i="2"/>
  <c r="H7" i="2"/>
  <c r="J9" i="2"/>
  <c r="H9" i="2"/>
  <c r="D9" i="2"/>
  <c r="D7" i="2"/>
  <c r="J23" i="2"/>
  <c r="H23" i="2"/>
  <c r="F23" i="2"/>
  <c r="D23" i="2"/>
  <c r="J20" i="2"/>
  <c r="H20" i="2"/>
  <c r="F20" i="2"/>
  <c r="D20" i="2"/>
  <c r="J18" i="2"/>
  <c r="H18" i="2"/>
  <c r="F18" i="2"/>
  <c r="D18" i="2"/>
  <c r="J19" i="2"/>
  <c r="H19" i="2"/>
  <c r="F19" i="2"/>
  <c r="D19" i="2"/>
  <c r="H17" i="2"/>
  <c r="D17" i="2"/>
  <c r="J22" i="2"/>
  <c r="H22" i="2"/>
  <c r="F22" i="2"/>
  <c r="D22" i="2"/>
  <c r="G10" i="2"/>
  <c r="E10" i="2"/>
  <c r="C10" i="2"/>
  <c r="D10" i="2" s="1"/>
  <c r="H24" i="2"/>
  <c r="F10" i="2"/>
  <c r="D24" i="2" l="1"/>
</calcChain>
</file>

<file path=xl/sharedStrings.xml><?xml version="1.0" encoding="utf-8"?>
<sst xmlns="http://schemas.openxmlformats.org/spreadsheetml/2006/main" count="876" uniqueCount="299">
  <si>
    <t>Šifra vzorca</t>
  </si>
  <si>
    <t>Sorta</t>
  </si>
  <si>
    <t>Oznaka partije</t>
  </si>
  <si>
    <t>Država potrditve</t>
  </si>
  <si>
    <t>Št. posajenih rastlin</t>
  </si>
  <si>
    <t>Št. praznih mest</t>
  </si>
  <si>
    <t>Opombe</t>
  </si>
  <si>
    <t>Arrow</t>
  </si>
  <si>
    <t>Primura</t>
  </si>
  <si>
    <t>Marabel</t>
  </si>
  <si>
    <t>Desiree</t>
  </si>
  <si>
    <t>Carlingford</t>
  </si>
  <si>
    <t>Država prve potrditve</t>
  </si>
  <si>
    <t>Številka prijave</t>
  </si>
  <si>
    <t>Kresnik</t>
  </si>
  <si>
    <t>Maris Bard</t>
  </si>
  <si>
    <t>Monalisa</t>
  </si>
  <si>
    <t>KIS Kokra</t>
  </si>
  <si>
    <t>KIS Krka</t>
  </si>
  <si>
    <t>KIS Sora</t>
  </si>
  <si>
    <t>KONČNA OCENA NAKNADNE KONTROLE</t>
  </si>
  <si>
    <t>I. Po izvoru vzorcev</t>
  </si>
  <si>
    <t>Število</t>
  </si>
  <si>
    <t>Razlogi za neustreznost</t>
  </si>
  <si>
    <t>Črna noga</t>
  </si>
  <si>
    <t>%</t>
  </si>
  <si>
    <t>Inšpekcijski vzorci</t>
  </si>
  <si>
    <t>Vzorci iz ponovne uradne potrditve</t>
  </si>
  <si>
    <t>Vzorci iz uradne potrditve</t>
  </si>
  <si>
    <t>VSI VZORCI</t>
  </si>
  <si>
    <t>II. Po izvoru semenskega krompirja (država pridelave/prve potrditve)</t>
  </si>
  <si>
    <t>Država - regija</t>
  </si>
  <si>
    <t>Belgija</t>
  </si>
  <si>
    <t>Francija</t>
  </si>
  <si>
    <t>Nemčija</t>
  </si>
  <si>
    <t>Nizozemska</t>
  </si>
  <si>
    <t>Slovenija</t>
  </si>
  <si>
    <t>Velika Britanija</t>
  </si>
  <si>
    <t>III. Po sortah semenskega krompirja</t>
  </si>
  <si>
    <t>Inšpekcijska oznaka vzorca</t>
  </si>
  <si>
    <t>KIS Vipava</t>
  </si>
  <si>
    <t>B</t>
  </si>
  <si>
    <t>Anuschka</t>
  </si>
  <si>
    <t>F</t>
  </si>
  <si>
    <t>D</t>
  </si>
  <si>
    <t>NL</t>
  </si>
  <si>
    <t>Opombe:</t>
  </si>
  <si>
    <t>(1) - vizualna ocena</t>
  </si>
  <si>
    <t>/</t>
  </si>
  <si>
    <t>Izvor vzorcev</t>
  </si>
  <si>
    <t>Rudolph</t>
  </si>
  <si>
    <t>Mozart</t>
  </si>
  <si>
    <t>O, E</t>
  </si>
  <si>
    <t>C, A</t>
  </si>
  <si>
    <t>Orchestra</t>
  </si>
  <si>
    <t>C, B</t>
  </si>
  <si>
    <t>(2) - O: osnovno seme; C: certificirano seme</t>
  </si>
  <si>
    <t>Elfe</t>
  </si>
  <si>
    <t>Agria</t>
  </si>
  <si>
    <t>Virusne okužbe</t>
  </si>
  <si>
    <t>* - prisotnost virusov deloma ali v celoti potrjena tudi z ELISA testom</t>
  </si>
  <si>
    <t>AT rastline in tuje sorte</t>
  </si>
  <si>
    <t>Neustrezni vzorci skupaj</t>
  </si>
  <si>
    <t>Število vseh vzorcev</t>
  </si>
  <si>
    <t>Manitou</t>
  </si>
  <si>
    <t>Ustreznost</t>
  </si>
  <si>
    <t>+</t>
  </si>
  <si>
    <t>-</t>
  </si>
  <si>
    <t>SKUPAJ</t>
  </si>
  <si>
    <t>Netipične rastline in tuje sorte</t>
  </si>
  <si>
    <t>(%)</t>
  </si>
  <si>
    <t>(Štev. rastlin)</t>
  </si>
  <si>
    <t>Adora</t>
  </si>
  <si>
    <t>Ratte</t>
  </si>
  <si>
    <t>Melody</t>
  </si>
  <si>
    <t>Šifra vzorca (polje)</t>
  </si>
  <si>
    <t>KIS Slavnik</t>
  </si>
  <si>
    <t>KIS Savinja</t>
  </si>
  <si>
    <t>Št. zapisnika o poljskem pregledu</t>
  </si>
  <si>
    <t>Colomba</t>
  </si>
  <si>
    <t>Constance</t>
  </si>
  <si>
    <t>Romano</t>
  </si>
  <si>
    <t>Franceline</t>
  </si>
  <si>
    <t>Monte Carlo</t>
  </si>
  <si>
    <t>Red Lady</t>
  </si>
  <si>
    <t>Evora</t>
  </si>
  <si>
    <t>GB</t>
  </si>
  <si>
    <t>Riviera</t>
  </si>
  <si>
    <t>Sunset</t>
  </si>
  <si>
    <t>C ,A</t>
  </si>
  <si>
    <t>PL</t>
  </si>
  <si>
    <t>SLO</t>
  </si>
  <si>
    <t>Jazzy</t>
  </si>
  <si>
    <t>Ranomi</t>
  </si>
  <si>
    <t>La strada</t>
  </si>
  <si>
    <t>Poljska</t>
  </si>
  <si>
    <t>A</t>
  </si>
  <si>
    <t>SVN 190453/1</t>
  </si>
  <si>
    <t>Gala</t>
  </si>
  <si>
    <t>DE 099-3621072</t>
  </si>
  <si>
    <t>DE099-3621068</t>
  </si>
  <si>
    <t>Sante</t>
  </si>
  <si>
    <t>La Strada</t>
  </si>
  <si>
    <t>Frisia</t>
  </si>
  <si>
    <t>Giaconda</t>
  </si>
  <si>
    <t>Actrice</t>
  </si>
  <si>
    <t>Bernina</t>
  </si>
  <si>
    <t>DE099-3621026</t>
  </si>
  <si>
    <t>Daifla</t>
  </si>
  <si>
    <t>F1 120 030 0011 9</t>
  </si>
  <si>
    <t>F1 120 640 0010 9</t>
  </si>
  <si>
    <t>2019 027006035</t>
  </si>
  <si>
    <t>Belmonda</t>
  </si>
  <si>
    <t>Kenebec</t>
  </si>
  <si>
    <t>2859 190014</t>
  </si>
  <si>
    <t>C, /</t>
  </si>
  <si>
    <t>400250/15</t>
  </si>
  <si>
    <t>O, /</t>
  </si>
  <si>
    <t>19 0271840011T</t>
  </si>
  <si>
    <t>F22063200109</t>
  </si>
  <si>
    <t>Jelly</t>
  </si>
  <si>
    <t>DE099-3624030</t>
  </si>
  <si>
    <t>111202/1</t>
  </si>
  <si>
    <t>DE 099 - 1501028</t>
  </si>
  <si>
    <t>F2 206 177 00199</t>
  </si>
  <si>
    <t>100148/7</t>
  </si>
  <si>
    <t>111918/1</t>
  </si>
  <si>
    <t>DE 099 - 1501003</t>
  </si>
  <si>
    <t>1105 1800</t>
  </si>
  <si>
    <t>1150 1893</t>
  </si>
  <si>
    <t>1151 7986</t>
  </si>
  <si>
    <t>1105 1824</t>
  </si>
  <si>
    <t>1151 7993</t>
  </si>
  <si>
    <t>1151 7979</t>
  </si>
  <si>
    <t>1151 8013</t>
  </si>
  <si>
    <t>1100 1430</t>
  </si>
  <si>
    <t>1150 1800</t>
  </si>
  <si>
    <t>1151 7931</t>
  </si>
  <si>
    <t>1100 1416</t>
  </si>
  <si>
    <t>1150 1817</t>
  </si>
  <si>
    <t>1100 1478</t>
  </si>
  <si>
    <t>1100 1645</t>
  </si>
  <si>
    <t>1151 8037</t>
  </si>
  <si>
    <t>1153 0039</t>
  </si>
  <si>
    <t>1107 9453</t>
  </si>
  <si>
    <t>1107 9477</t>
  </si>
  <si>
    <t>1151 8006</t>
  </si>
  <si>
    <t>1151 8068</t>
  </si>
  <si>
    <t>1100 1485</t>
  </si>
  <si>
    <t>1100 1492</t>
  </si>
  <si>
    <t>1153 0336</t>
  </si>
  <si>
    <t>1116 5699</t>
  </si>
  <si>
    <t>1150 1886</t>
  </si>
  <si>
    <t>1107 9460</t>
  </si>
  <si>
    <t>1153 0350</t>
  </si>
  <si>
    <t>1105 1817</t>
  </si>
  <si>
    <t>1100 1614</t>
  </si>
  <si>
    <t>1153 0329</t>
  </si>
  <si>
    <t>1100 1447</t>
  </si>
  <si>
    <t>1153 0046</t>
  </si>
  <si>
    <t>1151 7962</t>
  </si>
  <si>
    <t>1153 0343</t>
  </si>
  <si>
    <t>1151 7948</t>
  </si>
  <si>
    <t>1151 7955</t>
  </si>
  <si>
    <t>1100 1638</t>
  </si>
  <si>
    <t>1100 1669</t>
  </si>
  <si>
    <t>1100 1461</t>
  </si>
  <si>
    <t>1153 0091</t>
  </si>
  <si>
    <t>1151 8051</t>
  </si>
  <si>
    <t>1100 1423</t>
  </si>
  <si>
    <t>1151 8044</t>
  </si>
  <si>
    <t>1153 9312</t>
  </si>
  <si>
    <t>Kennebec</t>
  </si>
  <si>
    <t>Costance</t>
  </si>
  <si>
    <t>Gatsby</t>
  </si>
  <si>
    <t>Annabelle</t>
  </si>
  <si>
    <t>Natascha</t>
  </si>
  <si>
    <t>Erika</t>
  </si>
  <si>
    <t>Europa</t>
  </si>
  <si>
    <t>Malou</t>
  </si>
  <si>
    <t>Artemis</t>
  </si>
  <si>
    <t>Universa</t>
  </si>
  <si>
    <t>SVN 190389/1</t>
  </si>
  <si>
    <t>SVN 190420/1</t>
  </si>
  <si>
    <t>SVN 190495/1</t>
  </si>
  <si>
    <t>SVN 190364/1</t>
  </si>
  <si>
    <t>SVN 190462/1</t>
  </si>
  <si>
    <t>SVN 190446/1</t>
  </si>
  <si>
    <t>SVN 190357/2</t>
  </si>
  <si>
    <t>SVN 190431/1</t>
  </si>
  <si>
    <t>SVN 190386/1</t>
  </si>
  <si>
    <t>SVN 190441/1</t>
  </si>
  <si>
    <t>SVN 190392/1</t>
  </si>
  <si>
    <t>SVN 190359/1</t>
  </si>
  <si>
    <t>SVN 190374/1</t>
  </si>
  <si>
    <t>SVN 190439/1</t>
  </si>
  <si>
    <t>SVN 190486/1</t>
  </si>
  <si>
    <t>SVN 190400/1</t>
  </si>
  <si>
    <t>SVN 190338/1</t>
  </si>
  <si>
    <t>SVN 190366/1</t>
  </si>
  <si>
    <t>SVN 190326/2</t>
  </si>
  <si>
    <t>SVN 190377/1</t>
  </si>
  <si>
    <t>SVN 190341/1</t>
  </si>
  <si>
    <t>SVN 190291/2</t>
  </si>
  <si>
    <t>SVN 190328/1</t>
  </si>
  <si>
    <t>SVN 190308/1</t>
  </si>
  <si>
    <t>SVN 190365/1</t>
  </si>
  <si>
    <t>SVN 190485/1</t>
  </si>
  <si>
    <t>200064-05</t>
  </si>
  <si>
    <t>200081-02</t>
  </si>
  <si>
    <t>200164-05</t>
  </si>
  <si>
    <t>200044-01</t>
  </si>
  <si>
    <t>200131-01</t>
  </si>
  <si>
    <t>200114-01</t>
  </si>
  <si>
    <t>200043-01</t>
  </si>
  <si>
    <t>200090-02</t>
  </si>
  <si>
    <t>200064-02</t>
  </si>
  <si>
    <t>200111-01</t>
  </si>
  <si>
    <t>200065-01</t>
  </si>
  <si>
    <t>200043-03</t>
  </si>
  <si>
    <t>200051-02</t>
  </si>
  <si>
    <t>200108-01</t>
  </si>
  <si>
    <t>200160-01</t>
  </si>
  <si>
    <t>200068-01</t>
  </si>
  <si>
    <t>200033-04</t>
  </si>
  <si>
    <t>200045-03</t>
  </si>
  <si>
    <t>200022-01</t>
  </si>
  <si>
    <t>200054-01</t>
  </si>
  <si>
    <t>200034-03</t>
  </si>
  <si>
    <t>190311-01</t>
  </si>
  <si>
    <t>200022-03</t>
  </si>
  <si>
    <t>200012-01</t>
  </si>
  <si>
    <t>200045-01</t>
  </si>
  <si>
    <t>200153-01</t>
  </si>
  <si>
    <t>110704/4</t>
  </si>
  <si>
    <t>111203/2</t>
  </si>
  <si>
    <t>111328/1</t>
  </si>
  <si>
    <t>110704/2</t>
  </si>
  <si>
    <t>KIS 05-204</t>
  </si>
  <si>
    <t>110703/1</t>
  </si>
  <si>
    <t>111023/1</t>
  </si>
  <si>
    <t>111330/1</t>
  </si>
  <si>
    <t>201230/2</t>
  </si>
  <si>
    <t>401103/2</t>
  </si>
  <si>
    <t>IHPS 169/19</t>
  </si>
  <si>
    <t>IHPS 171/19</t>
  </si>
  <si>
    <t>400250/1</t>
  </si>
  <si>
    <t>100148/20</t>
  </si>
  <si>
    <t>100148/9</t>
  </si>
  <si>
    <t>19/0011/01-1</t>
  </si>
  <si>
    <t>19/0011/02-1</t>
  </si>
  <si>
    <t>IHPS 167/19</t>
  </si>
  <si>
    <t>400250/18</t>
  </si>
  <si>
    <t>100148/18</t>
  </si>
  <si>
    <t>IHPS 168/19</t>
  </si>
  <si>
    <t>IHPS 170/19</t>
  </si>
  <si>
    <t>400250/16</t>
  </si>
  <si>
    <t>IHPS 165/19</t>
  </si>
  <si>
    <t>IHPS 166/19</t>
  </si>
  <si>
    <t>100148/15</t>
  </si>
  <si>
    <t>400250/13</t>
  </si>
  <si>
    <t>NAKNADNA KONTROLA 2020 - KROMPIR (inšpekcijski vzorci - sorte razvrščene po ranosti)</t>
  </si>
  <si>
    <t>O, SE</t>
  </si>
  <si>
    <t>Črna noga!</t>
  </si>
  <si>
    <t>(2) - PO: predosnovno seme; O: osnovno seme; C: certificirano seme</t>
  </si>
  <si>
    <t>IHPS 178/19</t>
  </si>
  <si>
    <t>NAKNADNA KONTROLA 2020 - KROMPIR (ponovna uradna potrditev (prepakirano))</t>
  </si>
  <si>
    <t>NAKNADNA KONTROLA 2020 - KROMPIR (vzorci, odvzeti v postopku uradne potrditve (domača pridelava))</t>
  </si>
  <si>
    <t>Avstrija</t>
  </si>
  <si>
    <t>IHPS 175/19</t>
  </si>
  <si>
    <t>IHPS 176/19</t>
  </si>
  <si>
    <t>IHPS 177/19</t>
  </si>
  <si>
    <t>IHPS 173/19</t>
  </si>
  <si>
    <t>PO, IS 2</t>
  </si>
  <si>
    <t>19/0017/01</t>
  </si>
  <si>
    <t>19/0019/02</t>
  </si>
  <si>
    <t>19/0020/1</t>
  </si>
  <si>
    <t>19/0017/03</t>
  </si>
  <si>
    <t>19/0019/01</t>
  </si>
  <si>
    <t>19/0017/02</t>
  </si>
  <si>
    <t>19/0021/02</t>
  </si>
  <si>
    <t>19/0018/01</t>
  </si>
  <si>
    <t>19/0020/02</t>
  </si>
  <si>
    <t>19/0010/04</t>
  </si>
  <si>
    <t>19/0016/01</t>
  </si>
  <si>
    <t>IHPS 174/19</t>
  </si>
  <si>
    <t>IHPS 179/19</t>
  </si>
  <si>
    <t>IHPS164/19</t>
  </si>
  <si>
    <t>IHPS 172/19</t>
  </si>
  <si>
    <t>IHPS 157/19</t>
  </si>
  <si>
    <t>IHPS 161/19</t>
  </si>
  <si>
    <t>2*</t>
  </si>
  <si>
    <t>1*</t>
  </si>
  <si>
    <t>3*</t>
  </si>
  <si>
    <t>5*</t>
  </si>
  <si>
    <t>9*</t>
  </si>
  <si>
    <r>
      <t xml:space="preserve">Kateg. </t>
    </r>
    <r>
      <rPr>
        <vertAlign val="superscript"/>
        <sz val="10"/>
        <rFont val="Arial"/>
        <family val="2"/>
        <charset val="238"/>
      </rPr>
      <t>(2)</t>
    </r>
    <r>
      <rPr>
        <sz val="10"/>
        <rFont val="Arial"/>
        <family val="2"/>
        <charset val="238"/>
      </rPr>
      <t>, stopnja</t>
    </r>
  </si>
  <si>
    <r>
      <t xml:space="preserve">Virusne okužbe </t>
    </r>
    <r>
      <rPr>
        <vertAlign val="superscript"/>
        <sz val="10"/>
        <rFont val="Arial"/>
        <family val="2"/>
        <charset val="238"/>
      </rPr>
      <t>(1)</t>
    </r>
  </si>
  <si>
    <r>
      <t xml:space="preserve">Črna noga </t>
    </r>
    <r>
      <rPr>
        <vertAlign val="superscript"/>
        <sz val="10"/>
        <rFont val="Arial"/>
        <family val="2"/>
        <charset val="238"/>
      </rPr>
      <t>(1)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</si>
</sst>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0"/>
      <name val="Times New Roman"/>
      <family val="1"/>
      <charset val="238"/>
    </font>
    <font>
      <b/>
      <sz val="12"/>
      <name val="Calibri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1"/>
      <name val="Arial"/>
      <family val="2"/>
      <charset val="238"/>
    </font>
    <font>
      <sz val="9"/>
      <name val="Times New Roman"/>
      <family val="1"/>
      <charset val="238"/>
    </font>
    <font>
      <sz val="9"/>
      <color indexed="8"/>
      <name val="Arial"/>
      <family val="2"/>
      <charset val="238"/>
    </font>
    <font>
      <sz val="11"/>
      <name val="Calibri"/>
      <family val="2"/>
      <charset val="238"/>
    </font>
    <font>
      <sz val="9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9"/>
      <color rgb="FFFF0000"/>
      <name val="Times New Roman"/>
      <family val="1"/>
      <charset val="238"/>
    </font>
    <font>
      <b/>
      <sz val="9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11"/>
      <color rgb="FFFF0000"/>
      <name val="Arial"/>
      <family val="2"/>
      <charset val="238"/>
    </font>
    <font>
      <vertAlign val="superscript"/>
      <sz val="10"/>
      <name val="Arial"/>
      <family val="2"/>
      <charset val="238"/>
    </font>
    <font>
      <sz val="1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34"/>
      </patternFill>
    </fill>
    <fill>
      <patternFill patternType="solid">
        <fgColor rgb="FFFFFFCC"/>
        <bgColor indexed="64"/>
      </patternFill>
    </fill>
  </fills>
  <borders count="7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medium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64"/>
      </right>
      <top style="medium">
        <color indexed="64"/>
      </top>
      <bottom style="medium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8"/>
      </right>
      <top style="medium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64"/>
      </right>
      <top style="medium">
        <color indexed="64"/>
      </top>
      <bottom/>
      <diagonal/>
    </border>
    <border>
      <left style="medium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8"/>
      </right>
      <top/>
      <bottom style="thin">
        <color indexed="64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8"/>
      </bottom>
      <diagonal/>
    </border>
    <border>
      <left style="thin">
        <color indexed="64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</borders>
  <cellStyleXfs count="2">
    <xf numFmtId="0" fontId="0" fillId="0" borderId="0"/>
    <xf numFmtId="0" fontId="9" fillId="0" borderId="0"/>
  </cellStyleXfs>
  <cellXfs count="313">
    <xf numFmtId="0" fontId="0" fillId="0" borderId="0" xfId="0"/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14" fontId="11" fillId="0" borderId="0" xfId="0" applyNumberFormat="1" applyFont="1" applyFill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14" fontId="11" fillId="0" borderId="0" xfId="0" applyNumberFormat="1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vertical="center" wrapText="1"/>
    </xf>
    <xf numFmtId="0" fontId="11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/>
    </xf>
    <xf numFmtId="0" fontId="11" fillId="0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2" fontId="5" fillId="0" borderId="1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textRotation="90" wrapText="1"/>
    </xf>
    <xf numFmtId="0" fontId="10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textRotation="90" wrapText="1"/>
    </xf>
    <xf numFmtId="0" fontId="10" fillId="0" borderId="0" xfId="0" applyFont="1" applyBorder="1" applyAlignment="1">
      <alignment horizontal="left" vertical="center"/>
    </xf>
    <xf numFmtId="1" fontId="10" fillId="0" borderId="0" xfId="0" applyNumberFormat="1" applyFont="1" applyBorder="1" applyAlignment="1">
      <alignment horizontal="center" vertical="center"/>
    </xf>
    <xf numFmtId="0" fontId="10" fillId="0" borderId="0" xfId="0" quotePrefix="1" applyFont="1" applyBorder="1" applyAlignment="1">
      <alignment horizontal="center" vertical="center"/>
    </xf>
    <xf numFmtId="0" fontId="10" fillId="0" borderId="0" xfId="0" quotePrefix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5" fillId="0" borderId="0" xfId="0" quotePrefix="1" applyFont="1" applyFill="1" applyBorder="1" applyAlignment="1">
      <alignment horizontal="center" vertical="center"/>
    </xf>
    <xf numFmtId="0" fontId="5" fillId="0" borderId="0" xfId="0" quotePrefix="1" applyFont="1" applyBorder="1" applyAlignment="1">
      <alignment horizontal="center" vertical="center"/>
    </xf>
    <xf numFmtId="1" fontId="5" fillId="0" borderId="0" xfId="0" applyNumberFormat="1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/>
    </xf>
    <xf numFmtId="1" fontId="5" fillId="0" borderId="0" xfId="0" applyNumberFormat="1" applyFont="1" applyFill="1" applyBorder="1" applyAlignment="1">
      <alignment horizontal="center" vertical="center" wrapText="1"/>
    </xf>
    <xf numFmtId="0" fontId="10" fillId="0" borderId="0" xfId="0" quotePrefix="1" applyFont="1" applyBorder="1" applyAlignment="1">
      <alignment horizontal="center" vertical="center" wrapText="1"/>
    </xf>
    <xf numFmtId="1" fontId="5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1" fontId="5" fillId="0" borderId="0" xfId="0" applyNumberFormat="1" applyFont="1" applyFill="1" applyBorder="1" applyAlignment="1">
      <alignment horizontal="center" vertical="center"/>
    </xf>
    <xf numFmtId="0" fontId="14" fillId="0" borderId="0" xfId="0" quotePrefix="1" applyFont="1" applyFill="1" applyBorder="1" applyAlignment="1">
      <alignment horizontal="center" vertical="center"/>
    </xf>
    <xf numFmtId="1" fontId="14" fillId="0" borderId="0" xfId="0" applyNumberFormat="1" applyFont="1" applyFill="1" applyBorder="1" applyAlignment="1">
      <alignment horizontal="center" vertical="center"/>
    </xf>
    <xf numFmtId="1" fontId="4" fillId="0" borderId="0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/>
    </xf>
    <xf numFmtId="0" fontId="10" fillId="0" borderId="0" xfId="0" quotePrefix="1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/>
    </xf>
    <xf numFmtId="14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2" fillId="0" borderId="11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8" fillId="0" borderId="1" xfId="0" applyFont="1" applyBorder="1" applyAlignment="1">
      <alignment vertical="center"/>
    </xf>
    <xf numFmtId="0" fontId="5" fillId="0" borderId="14" xfId="0" applyFont="1" applyBorder="1" applyAlignment="1">
      <alignment horizontal="center" vertical="center" wrapText="1"/>
    </xf>
    <xf numFmtId="0" fontId="10" fillId="0" borderId="15" xfId="0" quotePrefix="1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20" xfId="0" applyFont="1" applyBorder="1" applyAlignment="1">
      <alignment horizontal="left" vertical="center"/>
    </xf>
    <xf numFmtId="0" fontId="8" fillId="0" borderId="20" xfId="0" applyFont="1" applyBorder="1" applyAlignment="1">
      <alignment vertical="center"/>
    </xf>
    <xf numFmtId="0" fontId="5" fillId="0" borderId="21" xfId="0" applyFont="1" applyBorder="1" applyAlignment="1">
      <alignment horizontal="center" vertical="center" wrapText="1"/>
    </xf>
    <xf numFmtId="164" fontId="5" fillId="0" borderId="11" xfId="0" applyNumberFormat="1" applyFont="1" applyBorder="1" applyAlignment="1">
      <alignment horizontal="center" vertical="center"/>
    </xf>
    <xf numFmtId="164" fontId="5" fillId="0" borderId="10" xfId="0" applyNumberFormat="1" applyFont="1" applyBorder="1" applyAlignment="1">
      <alignment horizontal="center" vertical="center"/>
    </xf>
    <xf numFmtId="14" fontId="5" fillId="0" borderId="1" xfId="0" applyNumberFormat="1" applyFont="1" applyBorder="1" applyAlignment="1">
      <alignment horizontal="left" vertical="center"/>
    </xf>
    <xf numFmtId="14" fontId="5" fillId="0" borderId="1" xfId="0" applyNumberFormat="1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/>
    </xf>
    <xf numFmtId="164" fontId="5" fillId="0" borderId="26" xfId="0" applyNumberFormat="1" applyFont="1" applyBorder="1" applyAlignment="1">
      <alignment horizontal="center" vertical="center"/>
    </xf>
    <xf numFmtId="164" fontId="5" fillId="0" borderId="16" xfId="0" applyNumberFormat="1" applyFont="1" applyBorder="1" applyAlignment="1">
      <alignment horizontal="center" vertical="center"/>
    </xf>
    <xf numFmtId="2" fontId="5" fillId="0" borderId="16" xfId="0" applyNumberFormat="1" applyFont="1" applyBorder="1" applyAlignment="1">
      <alignment horizontal="center" vertical="center"/>
    </xf>
    <xf numFmtId="164" fontId="5" fillId="0" borderId="16" xfId="0" applyNumberFormat="1" applyFont="1" applyFill="1" applyBorder="1" applyAlignment="1">
      <alignment horizontal="center" vertical="center"/>
    </xf>
    <xf numFmtId="164" fontId="5" fillId="0" borderId="27" xfId="0" applyNumberFormat="1" applyFont="1" applyBorder="1" applyAlignment="1">
      <alignment horizontal="center" vertical="center"/>
    </xf>
    <xf numFmtId="1" fontId="5" fillId="0" borderId="10" xfId="0" applyNumberFormat="1" applyFont="1" applyBorder="1" applyAlignment="1">
      <alignment horizontal="center" vertical="center"/>
    </xf>
    <xf numFmtId="164" fontId="5" fillId="0" borderId="28" xfId="0" applyNumberFormat="1" applyFont="1" applyBorder="1" applyAlignment="1">
      <alignment horizontal="center" vertical="center"/>
    </xf>
    <xf numFmtId="1" fontId="5" fillId="0" borderId="11" xfId="0" applyNumberFormat="1" applyFont="1" applyBorder="1" applyAlignment="1">
      <alignment horizontal="center" vertical="center"/>
    </xf>
    <xf numFmtId="1" fontId="5" fillId="0" borderId="11" xfId="0" applyNumberFormat="1" applyFont="1" applyFill="1" applyBorder="1" applyAlignment="1">
      <alignment horizontal="center" vertical="center"/>
    </xf>
    <xf numFmtId="164" fontId="5" fillId="0" borderId="11" xfId="0" applyNumberFormat="1" applyFont="1" applyFill="1" applyBorder="1" applyAlignment="1">
      <alignment horizontal="center" vertical="center"/>
    </xf>
    <xf numFmtId="1" fontId="5" fillId="0" borderId="11" xfId="0" applyNumberFormat="1" applyFont="1" applyFill="1" applyBorder="1" applyAlignment="1">
      <alignment horizontal="center" vertical="center" wrapText="1"/>
    </xf>
    <xf numFmtId="1" fontId="5" fillId="0" borderId="8" xfId="0" applyNumberFormat="1" applyFont="1" applyBorder="1" applyAlignment="1">
      <alignment horizontal="center" vertical="center"/>
    </xf>
    <xf numFmtId="1" fontId="5" fillId="0" borderId="25" xfId="0" applyNumberFormat="1" applyFont="1" applyBorder="1" applyAlignment="1">
      <alignment horizontal="center" vertical="center"/>
    </xf>
    <xf numFmtId="164" fontId="5" fillId="0" borderId="25" xfId="0" applyNumberFormat="1" applyFont="1" applyBorder="1" applyAlignment="1">
      <alignment horizontal="center" vertical="center"/>
    </xf>
    <xf numFmtId="0" fontId="5" fillId="0" borderId="10" xfId="0" quotePrefix="1" applyFont="1" applyBorder="1" applyAlignment="1">
      <alignment horizontal="center" vertical="center"/>
    </xf>
    <xf numFmtId="0" fontId="5" fillId="0" borderId="22" xfId="0" quotePrefix="1" applyFont="1" applyFill="1" applyBorder="1" applyAlignment="1">
      <alignment horizontal="center" vertical="center"/>
    </xf>
    <xf numFmtId="164" fontId="5" fillId="0" borderId="29" xfId="0" applyNumberFormat="1" applyFont="1" applyBorder="1" applyAlignment="1">
      <alignment horizontal="center" vertical="center"/>
    </xf>
    <xf numFmtId="0" fontId="5" fillId="0" borderId="11" xfId="0" quotePrefix="1" applyFont="1" applyBorder="1" applyAlignment="1">
      <alignment horizontal="center" vertical="center"/>
    </xf>
    <xf numFmtId="0" fontId="5" fillId="0" borderId="15" xfId="0" quotePrefix="1" applyFont="1" applyBorder="1" applyAlignment="1">
      <alignment horizontal="center" vertical="center"/>
    </xf>
    <xf numFmtId="0" fontId="5" fillId="0" borderId="11" xfId="0" quotePrefix="1" applyFont="1" applyFill="1" applyBorder="1" applyAlignment="1">
      <alignment horizontal="center" vertical="center"/>
    </xf>
    <xf numFmtId="1" fontId="5" fillId="0" borderId="11" xfId="0" applyNumberFormat="1" applyFont="1" applyBorder="1" applyAlignment="1">
      <alignment horizontal="center" vertical="center" wrapText="1"/>
    </xf>
    <xf numFmtId="164" fontId="5" fillId="0" borderId="30" xfId="0" applyNumberFormat="1" applyFont="1" applyBorder="1" applyAlignment="1">
      <alignment horizontal="center" vertical="center"/>
    </xf>
    <xf numFmtId="0" fontId="5" fillId="0" borderId="25" xfId="0" quotePrefix="1" applyFont="1" applyBorder="1" applyAlignment="1">
      <alignment horizontal="center" vertical="center"/>
    </xf>
    <xf numFmtId="0" fontId="5" fillId="0" borderId="31" xfId="0" quotePrefix="1" applyFont="1" applyBorder="1" applyAlignment="1">
      <alignment horizontal="center" vertical="center"/>
    </xf>
    <xf numFmtId="0" fontId="2" fillId="0" borderId="11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/>
    </xf>
    <xf numFmtId="0" fontId="2" fillId="0" borderId="25" xfId="0" applyFont="1" applyFill="1" applyBorder="1" applyAlignment="1">
      <alignment horizontal="left" vertical="center"/>
    </xf>
    <xf numFmtId="0" fontId="10" fillId="0" borderId="0" xfId="0" applyFont="1" applyBorder="1" applyAlignment="1">
      <alignment vertical="center"/>
    </xf>
    <xf numFmtId="0" fontId="5" fillId="0" borderId="32" xfId="0" applyFont="1" applyBorder="1" applyAlignment="1">
      <alignment vertical="center"/>
    </xf>
    <xf numFmtId="0" fontId="2" fillId="0" borderId="11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/>
    </xf>
    <xf numFmtId="0" fontId="5" fillId="0" borderId="33" xfId="0" applyFont="1" applyBorder="1" applyAlignment="1">
      <alignment vertical="center"/>
    </xf>
    <xf numFmtId="0" fontId="5" fillId="0" borderId="3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4" fillId="0" borderId="34" xfId="0" applyFont="1" applyBorder="1" applyAlignment="1">
      <alignment vertical="center"/>
    </xf>
    <xf numFmtId="0" fontId="5" fillId="0" borderId="10" xfId="0" applyFont="1" applyBorder="1" applyAlignment="1">
      <alignment horizontal="center" vertical="center" wrapText="1"/>
    </xf>
    <xf numFmtId="164" fontId="14" fillId="0" borderId="29" xfId="0" applyNumberFormat="1" applyFont="1" applyFill="1" applyBorder="1" applyAlignment="1">
      <alignment horizontal="center" vertical="center"/>
    </xf>
    <xf numFmtId="0" fontId="15" fillId="3" borderId="11" xfId="0" quotePrefix="1" applyFont="1" applyFill="1" applyBorder="1" applyAlignment="1">
      <alignment horizontal="center" vertical="center"/>
    </xf>
    <xf numFmtId="0" fontId="10" fillId="0" borderId="15" xfId="0" quotePrefix="1" applyFont="1" applyFill="1" applyBorder="1" applyAlignment="1">
      <alignment horizontal="center" vertical="center"/>
    </xf>
    <xf numFmtId="2" fontId="5" fillId="0" borderId="25" xfId="0" applyNumberFormat="1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/>
    </xf>
    <xf numFmtId="2" fontId="5" fillId="0" borderId="11" xfId="0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164" fontId="5" fillId="0" borderId="10" xfId="0" applyNumberFormat="1" applyFont="1" applyFill="1" applyBorder="1" applyAlignment="1">
      <alignment horizontal="center" vertical="center"/>
    </xf>
    <xf numFmtId="0" fontId="5" fillId="0" borderId="10" xfId="0" quotePrefix="1" applyFont="1" applyFill="1" applyBorder="1" applyAlignment="1">
      <alignment horizontal="center" vertical="center"/>
    </xf>
    <xf numFmtId="0" fontId="5" fillId="0" borderId="22" xfId="0" quotePrefix="1" applyFont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vertical="center"/>
    </xf>
    <xf numFmtId="0" fontId="8" fillId="0" borderId="11" xfId="0" applyFont="1" applyBorder="1" applyAlignment="1">
      <alignment vertical="center"/>
    </xf>
    <xf numFmtId="0" fontId="8" fillId="0" borderId="11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8" fillId="0" borderId="25" xfId="0" applyFont="1" applyBorder="1" applyAlignment="1">
      <alignment vertical="center"/>
    </xf>
    <xf numFmtId="0" fontId="8" fillId="0" borderId="25" xfId="0" applyFont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/>
    </xf>
    <xf numFmtId="0" fontId="5" fillId="0" borderId="25" xfId="0" applyFont="1" applyBorder="1" applyAlignment="1">
      <alignment horizontal="center" vertical="center" wrapText="1"/>
    </xf>
    <xf numFmtId="0" fontId="5" fillId="0" borderId="10" xfId="1" applyFont="1" applyFill="1" applyBorder="1" applyAlignment="1">
      <alignment horizontal="center" vertical="center"/>
    </xf>
    <xf numFmtId="0" fontId="1" fillId="0" borderId="0" xfId="1" applyFont="1" applyFill="1" applyBorder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0" borderId="0" xfId="1" applyFont="1" applyFill="1" applyBorder="1" applyAlignment="1">
      <alignment horizontal="center" vertical="center"/>
    </xf>
    <xf numFmtId="0" fontId="5" fillId="0" borderId="11" xfId="1" applyFont="1" applyFill="1" applyBorder="1" applyAlignment="1">
      <alignment horizontal="center" vertical="center"/>
    </xf>
    <xf numFmtId="0" fontId="5" fillId="0" borderId="25" xfId="1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5" xfId="0" quotePrefix="1" applyFont="1" applyFill="1" applyBorder="1" applyAlignment="1">
      <alignment horizontal="center" vertical="center"/>
    </xf>
    <xf numFmtId="164" fontId="14" fillId="0" borderId="11" xfId="0" applyNumberFormat="1" applyFont="1" applyFill="1" applyBorder="1" applyAlignment="1">
      <alignment horizontal="center" vertical="center"/>
    </xf>
    <xf numFmtId="0" fontId="10" fillId="0" borderId="15" xfId="0" quotePrefix="1" applyFont="1" applyFill="1" applyBorder="1" applyAlignment="1">
      <alignment horizontal="left" vertical="center"/>
    </xf>
    <xf numFmtId="0" fontId="16" fillId="0" borderId="11" xfId="0" applyFont="1" applyBorder="1" applyAlignment="1">
      <alignment vertical="center"/>
    </xf>
    <xf numFmtId="0" fontId="16" fillId="0" borderId="25" xfId="0" applyFont="1" applyBorder="1" applyAlignment="1">
      <alignment vertical="center"/>
    </xf>
    <xf numFmtId="0" fontId="5" fillId="0" borderId="36" xfId="0" applyFont="1" applyFill="1" applyBorder="1" applyAlignment="1">
      <alignment horizontal="center" vertical="center" wrapText="1"/>
    </xf>
    <xf numFmtId="0" fontId="5" fillId="0" borderId="36" xfId="0" applyFont="1" applyFill="1" applyBorder="1" applyAlignment="1">
      <alignment horizontal="center" vertical="center"/>
    </xf>
    <xf numFmtId="2" fontId="5" fillId="0" borderId="36" xfId="0" applyNumberFormat="1" applyFont="1" applyFill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2" fontId="5" fillId="0" borderId="25" xfId="0" applyNumberFormat="1" applyFont="1" applyFill="1" applyBorder="1" applyAlignment="1">
      <alignment horizontal="center" vertical="center"/>
    </xf>
    <xf numFmtId="0" fontId="5" fillId="0" borderId="37" xfId="0" applyFont="1" applyBorder="1" applyAlignment="1">
      <alignment horizontal="center" vertical="center"/>
    </xf>
    <xf numFmtId="2" fontId="5" fillId="0" borderId="38" xfId="0" applyNumberFormat="1" applyFont="1" applyBorder="1" applyAlignment="1">
      <alignment horizontal="center" vertical="center"/>
    </xf>
    <xf numFmtId="2" fontId="5" fillId="0" borderId="10" xfId="0" applyNumberFormat="1" applyFont="1" applyBorder="1" applyAlignment="1">
      <alignment horizontal="center" vertical="center"/>
    </xf>
    <xf numFmtId="2" fontId="5" fillId="0" borderId="39" xfId="0" applyNumberFormat="1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2" fontId="5" fillId="0" borderId="19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164" fontId="5" fillId="0" borderId="25" xfId="0" applyNumberFormat="1" applyFont="1" applyFill="1" applyBorder="1" applyAlignment="1">
      <alignment horizontal="center" vertical="center"/>
    </xf>
    <xf numFmtId="164" fontId="5" fillId="0" borderId="39" xfId="0" applyNumberFormat="1" applyFont="1" applyFill="1" applyBorder="1" applyAlignment="1">
      <alignment horizontal="center" vertical="center"/>
    </xf>
    <xf numFmtId="0" fontId="5" fillId="0" borderId="40" xfId="0" applyFont="1" applyBorder="1" applyAlignment="1">
      <alignment horizontal="center" vertical="center" wrapText="1"/>
    </xf>
    <xf numFmtId="0" fontId="17" fillId="3" borderId="11" xfId="0" quotePrefix="1" applyFont="1" applyFill="1" applyBorder="1" applyAlignment="1">
      <alignment horizontal="center" vertical="center"/>
    </xf>
    <xf numFmtId="0" fontId="5" fillId="0" borderId="41" xfId="0" applyFont="1" applyFill="1" applyBorder="1" applyAlignment="1">
      <alignment horizontal="center" vertical="center"/>
    </xf>
    <xf numFmtId="0" fontId="5" fillId="0" borderId="36" xfId="0" applyFont="1" applyBorder="1" applyAlignment="1">
      <alignment vertical="center"/>
    </xf>
    <xf numFmtId="0" fontId="5" fillId="0" borderId="36" xfId="0" applyFont="1" applyBorder="1" applyAlignment="1">
      <alignment horizontal="center" vertical="center"/>
    </xf>
    <xf numFmtId="0" fontId="5" fillId="0" borderId="11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5" fillId="0" borderId="42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2" fontId="5" fillId="0" borderId="15" xfId="0" applyNumberFormat="1" applyFont="1" applyBorder="1" applyAlignment="1">
      <alignment horizontal="center" vertical="center"/>
    </xf>
    <xf numFmtId="0" fontId="5" fillId="0" borderId="44" xfId="0" applyFont="1" applyBorder="1" applyAlignment="1">
      <alignment horizontal="center" vertical="center"/>
    </xf>
    <xf numFmtId="2" fontId="5" fillId="0" borderId="8" xfId="0" applyNumberFormat="1" applyFont="1" applyBorder="1" applyAlignment="1">
      <alignment horizontal="center" vertical="center"/>
    </xf>
    <xf numFmtId="2" fontId="5" fillId="0" borderId="7" xfId="0" applyNumberFormat="1" applyFont="1" applyBorder="1" applyAlignment="1">
      <alignment horizontal="center" vertical="center"/>
    </xf>
    <xf numFmtId="0" fontId="5" fillId="0" borderId="45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5" fillId="0" borderId="47" xfId="0" applyFont="1" applyBorder="1" applyAlignment="1">
      <alignment vertical="center"/>
    </xf>
    <xf numFmtId="0" fontId="5" fillId="0" borderId="48" xfId="0" applyFont="1" applyBorder="1" applyAlignment="1">
      <alignment horizontal="center" vertical="center"/>
    </xf>
    <xf numFmtId="0" fontId="5" fillId="0" borderId="41" xfId="0" applyFont="1" applyBorder="1" applyAlignment="1">
      <alignment horizontal="center" vertical="center"/>
    </xf>
    <xf numFmtId="2" fontId="5" fillId="0" borderId="49" xfId="0" applyNumberFormat="1" applyFont="1" applyBorder="1" applyAlignment="1">
      <alignment horizontal="center" vertical="center"/>
    </xf>
    <xf numFmtId="2" fontId="5" fillId="0" borderId="36" xfId="0" applyNumberFormat="1" applyFont="1" applyBorder="1" applyAlignment="1">
      <alignment horizontal="center" vertical="center"/>
    </xf>
    <xf numFmtId="2" fontId="5" fillId="0" borderId="50" xfId="0" applyNumberFormat="1" applyFont="1" applyBorder="1" applyAlignment="1">
      <alignment horizontal="center" vertical="center"/>
    </xf>
    <xf numFmtId="0" fontId="5" fillId="0" borderId="37" xfId="0" applyFont="1" applyBorder="1" applyAlignment="1">
      <alignment horizontal="left" vertical="center"/>
    </xf>
    <xf numFmtId="2" fontId="5" fillId="0" borderId="22" xfId="0" applyNumberFormat="1" applyFont="1" applyBorder="1" applyAlignment="1">
      <alignment horizontal="center" vertical="center"/>
    </xf>
    <xf numFmtId="2" fontId="5" fillId="0" borderId="51" xfId="0" applyNumberFormat="1" applyFont="1" applyBorder="1" applyAlignment="1">
      <alignment horizontal="center" vertical="center"/>
    </xf>
    <xf numFmtId="0" fontId="5" fillId="0" borderId="52" xfId="0" applyFont="1" applyBorder="1" applyAlignment="1">
      <alignment horizontal="center" vertical="center"/>
    </xf>
    <xf numFmtId="0" fontId="7" fillId="0" borderId="53" xfId="0" applyFont="1" applyBorder="1" applyAlignment="1">
      <alignment horizontal="center" vertical="center" wrapText="1"/>
    </xf>
    <xf numFmtId="0" fontId="5" fillId="0" borderId="54" xfId="0" applyFont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0" fontId="5" fillId="0" borderId="40" xfId="0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40" xfId="0" quotePrefix="1" applyFont="1" applyFill="1" applyBorder="1" applyAlignment="1">
      <alignment horizontal="center" vertical="center"/>
    </xf>
    <xf numFmtId="0" fontId="5" fillId="0" borderId="55" xfId="0" applyFont="1" applyFill="1" applyBorder="1" applyAlignment="1">
      <alignment horizontal="center" vertical="center"/>
    </xf>
    <xf numFmtId="0" fontId="5" fillId="0" borderId="36" xfId="0" quotePrefix="1" applyFont="1" applyFill="1" applyBorder="1" applyAlignment="1">
      <alignment horizontal="center" vertical="center"/>
    </xf>
    <xf numFmtId="0" fontId="8" fillId="0" borderId="36" xfId="0" applyFont="1" applyFill="1" applyBorder="1" applyAlignment="1">
      <alignment horizontal="center" vertical="center"/>
    </xf>
    <xf numFmtId="0" fontId="5" fillId="0" borderId="56" xfId="0" applyFont="1" applyFill="1" applyBorder="1" applyAlignment="1">
      <alignment horizontal="center" vertical="center"/>
    </xf>
    <xf numFmtId="0" fontId="5" fillId="0" borderId="57" xfId="0" applyFont="1" applyFill="1" applyBorder="1" applyAlignment="1">
      <alignment horizontal="center" vertical="center"/>
    </xf>
    <xf numFmtId="0" fontId="4" fillId="0" borderId="58" xfId="0" applyFont="1" applyBorder="1" applyAlignment="1">
      <alignment horizontal="center" vertical="center"/>
    </xf>
    <xf numFmtId="2" fontId="4" fillId="0" borderId="59" xfId="0" applyNumberFormat="1" applyFont="1" applyBorder="1" applyAlignment="1">
      <alignment horizontal="center" vertical="center"/>
    </xf>
    <xf numFmtId="0" fontId="4" fillId="0" borderId="60" xfId="0" applyFont="1" applyBorder="1" applyAlignment="1">
      <alignment horizontal="center" vertical="center"/>
    </xf>
    <xf numFmtId="2" fontId="4" fillId="0" borderId="60" xfId="0" applyNumberFormat="1" applyFont="1" applyBorder="1" applyAlignment="1">
      <alignment horizontal="center" vertical="center"/>
    </xf>
    <xf numFmtId="2" fontId="4" fillId="0" borderId="61" xfId="0" applyNumberFormat="1" applyFont="1" applyBorder="1" applyAlignment="1">
      <alignment horizontal="center" vertical="center"/>
    </xf>
    <xf numFmtId="0" fontId="5" fillId="0" borderId="62" xfId="0" applyFont="1" applyBorder="1" applyAlignment="1">
      <alignment horizontal="center" vertical="center"/>
    </xf>
    <xf numFmtId="2" fontId="5" fillId="0" borderId="62" xfId="0" applyNumberFormat="1" applyFont="1" applyBorder="1" applyAlignment="1">
      <alignment horizontal="center" vertical="center"/>
    </xf>
    <xf numFmtId="2" fontId="5" fillId="0" borderId="63" xfId="0" applyNumberFormat="1" applyFont="1" applyBorder="1" applyAlignment="1">
      <alignment horizontal="center" vertical="center"/>
    </xf>
    <xf numFmtId="0" fontId="5" fillId="0" borderId="64" xfId="0" applyFont="1" applyBorder="1" applyAlignment="1">
      <alignment horizontal="left" vertical="center"/>
    </xf>
    <xf numFmtId="0" fontId="5" fillId="0" borderId="65" xfId="0" applyFont="1" applyBorder="1" applyAlignment="1">
      <alignment horizontal="left" vertical="center"/>
    </xf>
    <xf numFmtId="2" fontId="5" fillId="0" borderId="66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2" fontId="5" fillId="0" borderId="67" xfId="0" applyNumberFormat="1" applyFont="1" applyBorder="1" applyAlignment="1">
      <alignment horizontal="center" vertical="center"/>
    </xf>
    <xf numFmtId="0" fontId="4" fillId="0" borderId="68" xfId="0" applyFont="1" applyBorder="1" applyAlignment="1">
      <alignment horizontal="center" vertical="center"/>
    </xf>
    <xf numFmtId="0" fontId="5" fillId="0" borderId="68" xfId="0" quotePrefix="1" applyFont="1" applyBorder="1" applyAlignment="1">
      <alignment horizontal="center" vertical="center"/>
    </xf>
    <xf numFmtId="0" fontId="5" fillId="0" borderId="69" xfId="0" quotePrefix="1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 wrapText="1"/>
    </xf>
    <xf numFmtId="1" fontId="5" fillId="0" borderId="36" xfId="0" applyNumberFormat="1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4" fillId="0" borderId="70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53" xfId="0" applyFont="1" applyBorder="1" applyAlignment="1">
      <alignment horizontal="center" vertical="center"/>
    </xf>
    <xf numFmtId="0" fontId="5" fillId="0" borderId="7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70" xfId="0" applyFont="1" applyBorder="1" applyAlignment="1">
      <alignment horizontal="center" vertical="center" wrapText="1"/>
    </xf>
    <xf numFmtId="0" fontId="7" fillId="0" borderId="42" xfId="0" applyFont="1" applyBorder="1" applyAlignment="1">
      <alignment horizontal="center" vertical="center" wrapText="1"/>
    </xf>
    <xf numFmtId="0" fontId="5" fillId="0" borderId="73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7" fillId="0" borderId="47" xfId="0" applyFont="1" applyBorder="1" applyAlignment="1">
      <alignment horizontal="center" vertical="center" wrapText="1"/>
    </xf>
    <xf numFmtId="0" fontId="7" fillId="0" borderId="49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7" fillId="0" borderId="7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71" xfId="0" applyFont="1" applyFill="1" applyBorder="1" applyAlignment="1">
      <alignment horizontal="center" vertical="center" wrapText="1"/>
    </xf>
    <xf numFmtId="0" fontId="2" fillId="0" borderId="73" xfId="0" applyFont="1" applyBorder="1" applyAlignment="1">
      <alignment horizontal="center" vertical="center" wrapText="1"/>
    </xf>
    <xf numFmtId="0" fontId="0" fillId="0" borderId="3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59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70" xfId="0" applyFont="1" applyBorder="1" applyAlignment="1">
      <alignment horizontal="center" vertical="center" textRotation="90" wrapText="1"/>
    </xf>
    <xf numFmtId="0" fontId="2" fillId="0" borderId="70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vertical="center"/>
    </xf>
    <xf numFmtId="0" fontId="2" fillId="0" borderId="25" xfId="0" applyFont="1" applyBorder="1" applyAlignment="1">
      <alignment vertical="center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72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0" fillId="0" borderId="42" xfId="0" applyFont="1" applyBorder="1" applyAlignment="1">
      <alignment horizontal="center" vertical="center" textRotation="90" wrapText="1"/>
    </xf>
    <xf numFmtId="0" fontId="2" fillId="0" borderId="4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textRotation="90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textRotation="90" wrapText="1"/>
    </xf>
    <xf numFmtId="0" fontId="2" fillId="0" borderId="31" xfId="0" applyFont="1" applyBorder="1" applyAlignment="1">
      <alignment horizontal="center" vertical="center"/>
    </xf>
    <xf numFmtId="0" fontId="19" fillId="0" borderId="35" xfId="1" applyFont="1" applyFill="1" applyBorder="1" applyAlignment="1">
      <alignment horizontal="center" vertical="center"/>
    </xf>
    <xf numFmtId="0" fontId="19" fillId="0" borderId="35" xfId="1" applyFont="1" applyFill="1" applyBorder="1" applyAlignment="1">
      <alignment vertical="center"/>
    </xf>
    <xf numFmtId="0" fontId="2" fillId="0" borderId="76" xfId="0" applyFont="1" applyBorder="1" applyAlignment="1">
      <alignment horizontal="center" vertical="center" wrapText="1"/>
    </xf>
    <xf numFmtId="0" fontId="2" fillId="0" borderId="76" xfId="0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71" xfId="0" applyFont="1" applyBorder="1" applyAlignment="1">
      <alignment horizontal="center" vertical="center" wrapText="1"/>
    </xf>
  </cellXfs>
  <cellStyles count="2">
    <cellStyle name="Navadno" xfId="0" builtinId="0"/>
    <cellStyle name="Navadno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Y93"/>
  <sheetViews>
    <sheetView tabSelected="1" topLeftCell="A2" zoomScaleNormal="100" workbookViewId="0">
      <pane ySplit="4" topLeftCell="A9" activePane="bottomLeft" state="frozen"/>
      <selection activeCell="A2" sqref="A2"/>
      <selection pane="bottomLeft" activeCell="A2" sqref="A2"/>
    </sheetView>
  </sheetViews>
  <sheetFormatPr defaultColWidth="9.33203125" defaultRowHeight="13.2" x14ac:dyDescent="0.25"/>
  <cols>
    <col min="1" max="1" width="8.109375" style="4" customWidth="1"/>
    <col min="2" max="2" width="16" style="4" customWidth="1"/>
    <col min="3" max="3" width="11.33203125" style="8" customWidth="1"/>
    <col min="4" max="4" width="21.44140625" style="8" customWidth="1"/>
    <col min="5" max="5" width="11.6640625" style="8" customWidth="1"/>
    <col min="6" max="6" width="14.33203125" style="8" customWidth="1"/>
    <col min="7" max="7" width="10.44140625" style="8" customWidth="1"/>
    <col min="8" max="8" width="9.6640625" style="8" customWidth="1"/>
    <col min="9" max="9" width="10.44140625" style="8" customWidth="1"/>
    <col min="10" max="10" width="9.109375" style="8" customWidth="1"/>
    <col min="11" max="11" width="10.109375" style="8" customWidth="1"/>
    <col min="12" max="13" width="9.109375" style="8" customWidth="1"/>
    <col min="14" max="14" width="9.77734375" style="8" customWidth="1"/>
    <col min="15" max="15" width="7" style="8" customWidth="1"/>
    <col min="16" max="16" width="15.77734375" style="9" customWidth="1"/>
    <col min="17" max="17" width="9.33203125" style="4"/>
    <col min="18" max="18" width="9.33203125" style="4" customWidth="1"/>
    <col min="19" max="16384" width="9.33203125" style="4"/>
  </cols>
  <sheetData>
    <row r="2" spans="1:18" ht="23.25" customHeight="1" x14ac:dyDescent="0.25">
      <c r="A2" s="101" t="s">
        <v>261</v>
      </c>
      <c r="B2" s="6"/>
      <c r="C2" s="7"/>
    </row>
    <row r="3" spans="1:18" ht="13.8" thickBot="1" x14ac:dyDescent="0.3">
      <c r="A3" s="6"/>
      <c r="B3" s="6"/>
      <c r="C3" s="7"/>
    </row>
    <row r="4" spans="1:18" ht="33.75" customHeight="1" thickBot="1" x14ac:dyDescent="0.3">
      <c r="A4" s="279" t="s">
        <v>75</v>
      </c>
      <c r="B4" s="280" t="s">
        <v>1</v>
      </c>
      <c r="C4" s="280" t="s">
        <v>296</v>
      </c>
      <c r="D4" s="280" t="s">
        <v>2</v>
      </c>
      <c r="E4" s="280" t="s">
        <v>3</v>
      </c>
      <c r="F4" s="280" t="s">
        <v>39</v>
      </c>
      <c r="G4" s="279" t="s">
        <v>4</v>
      </c>
      <c r="H4" s="281" t="s">
        <v>5</v>
      </c>
      <c r="I4" s="282" t="s">
        <v>69</v>
      </c>
      <c r="J4" s="283"/>
      <c r="K4" s="284" t="s">
        <v>297</v>
      </c>
      <c r="L4" s="285"/>
      <c r="M4" s="286" t="s">
        <v>298</v>
      </c>
      <c r="N4" s="285"/>
      <c r="O4" s="287" t="s">
        <v>65</v>
      </c>
      <c r="P4" s="288" t="s">
        <v>6</v>
      </c>
    </row>
    <row r="5" spans="1:18" s="5" customFormat="1" ht="32.25" customHeight="1" thickBot="1" x14ac:dyDescent="0.3">
      <c r="A5" s="289"/>
      <c r="B5" s="290"/>
      <c r="C5" s="291"/>
      <c r="D5" s="291"/>
      <c r="E5" s="291"/>
      <c r="F5" s="291"/>
      <c r="G5" s="292"/>
      <c r="H5" s="293"/>
      <c r="I5" s="294" t="s">
        <v>71</v>
      </c>
      <c r="J5" s="295" t="s">
        <v>70</v>
      </c>
      <c r="K5" s="296" t="s">
        <v>71</v>
      </c>
      <c r="L5" s="297" t="s">
        <v>70</v>
      </c>
      <c r="M5" s="296" t="s">
        <v>71</v>
      </c>
      <c r="N5" s="297" t="s">
        <v>70</v>
      </c>
      <c r="O5" s="298"/>
      <c r="P5" s="299"/>
    </row>
    <row r="6" spans="1:18" s="11" customFormat="1" ht="18" customHeight="1" x14ac:dyDescent="0.25">
      <c r="A6" s="35">
        <v>1</v>
      </c>
      <c r="B6" s="93" t="s">
        <v>42</v>
      </c>
      <c r="C6" s="40" t="s">
        <v>53</v>
      </c>
      <c r="D6" s="107" t="s">
        <v>97</v>
      </c>
      <c r="E6" s="108" t="s">
        <v>91</v>
      </c>
      <c r="F6" s="109" t="s">
        <v>128</v>
      </c>
      <c r="G6" s="114">
        <v>100</v>
      </c>
      <c r="H6" s="36">
        <v>0</v>
      </c>
      <c r="I6" s="36">
        <v>0</v>
      </c>
      <c r="J6" s="116">
        <v>0</v>
      </c>
      <c r="K6" s="121">
        <v>1</v>
      </c>
      <c r="L6" s="122">
        <v>1</v>
      </c>
      <c r="M6" s="121">
        <v>0</v>
      </c>
      <c r="N6" s="116">
        <v>0</v>
      </c>
      <c r="O6" s="130" t="s">
        <v>66</v>
      </c>
      <c r="P6" s="131" t="s">
        <v>48</v>
      </c>
      <c r="Q6" s="2"/>
      <c r="R6" s="10"/>
    </row>
    <row r="7" spans="1:18" s="13" customFormat="1" ht="18" customHeight="1" x14ac:dyDescent="0.25">
      <c r="A7" s="38">
        <v>2</v>
      </c>
      <c r="B7" s="93" t="s">
        <v>8</v>
      </c>
      <c r="C7" s="40" t="s">
        <v>53</v>
      </c>
      <c r="D7" s="75">
        <v>57070</v>
      </c>
      <c r="E7" s="40" t="s">
        <v>45</v>
      </c>
      <c r="F7" s="40" t="s">
        <v>129</v>
      </c>
      <c r="G7" s="94">
        <v>100</v>
      </c>
      <c r="H7" s="37">
        <v>0</v>
      </c>
      <c r="I7" s="37">
        <v>0</v>
      </c>
      <c r="J7" s="117">
        <v>0</v>
      </c>
      <c r="K7" s="123" t="s">
        <v>291</v>
      </c>
      <c r="L7" s="105">
        <v>2</v>
      </c>
      <c r="M7" s="123">
        <v>0</v>
      </c>
      <c r="N7" s="132">
        <v>0</v>
      </c>
      <c r="O7" s="133" t="s">
        <v>66</v>
      </c>
      <c r="P7" s="134" t="s">
        <v>48</v>
      </c>
      <c r="Q7" s="2"/>
      <c r="R7" s="12"/>
    </row>
    <row r="8" spans="1:18" s="11" customFormat="1" ht="18" customHeight="1" x14ac:dyDescent="0.25">
      <c r="A8" s="38">
        <v>3</v>
      </c>
      <c r="B8" s="93" t="s">
        <v>8</v>
      </c>
      <c r="C8" s="40" t="s">
        <v>115</v>
      </c>
      <c r="D8" s="75">
        <v>12193</v>
      </c>
      <c r="E8" s="40" t="s">
        <v>45</v>
      </c>
      <c r="F8" s="40" t="s">
        <v>130</v>
      </c>
      <c r="G8" s="94">
        <v>100</v>
      </c>
      <c r="H8" s="37">
        <v>0</v>
      </c>
      <c r="I8" s="37">
        <v>0</v>
      </c>
      <c r="J8" s="118">
        <v>0</v>
      </c>
      <c r="K8" s="123" t="s">
        <v>292</v>
      </c>
      <c r="L8" s="105">
        <v>1</v>
      </c>
      <c r="M8" s="123">
        <v>0</v>
      </c>
      <c r="N8" s="132">
        <v>0</v>
      </c>
      <c r="O8" s="133" t="s">
        <v>66</v>
      </c>
      <c r="P8" s="134" t="s">
        <v>48</v>
      </c>
      <c r="Q8" s="2"/>
      <c r="R8" s="12"/>
    </row>
    <row r="9" spans="1:18" s="11" customFormat="1" ht="18" customHeight="1" x14ac:dyDescent="0.25">
      <c r="A9" s="38">
        <v>4</v>
      </c>
      <c r="B9" s="93" t="s">
        <v>76</v>
      </c>
      <c r="C9" s="40" t="s">
        <v>52</v>
      </c>
      <c r="D9" s="75" t="s">
        <v>116</v>
      </c>
      <c r="E9" s="40" t="s">
        <v>91</v>
      </c>
      <c r="F9" s="40" t="s">
        <v>131</v>
      </c>
      <c r="G9" s="94">
        <v>100</v>
      </c>
      <c r="H9" s="37">
        <v>0</v>
      </c>
      <c r="I9" s="37">
        <v>0</v>
      </c>
      <c r="J9" s="39">
        <v>0</v>
      </c>
      <c r="K9" s="123">
        <v>0</v>
      </c>
      <c r="L9" s="105">
        <v>0</v>
      </c>
      <c r="M9" s="123">
        <v>0</v>
      </c>
      <c r="N9" s="132">
        <v>0</v>
      </c>
      <c r="O9" s="133" t="s">
        <v>66</v>
      </c>
      <c r="P9" s="134" t="s">
        <v>48</v>
      </c>
      <c r="Q9" s="2"/>
      <c r="R9" s="12"/>
    </row>
    <row r="10" spans="1:18" s="11" customFormat="1" ht="18" customHeight="1" x14ac:dyDescent="0.25">
      <c r="A10" s="38">
        <v>5</v>
      </c>
      <c r="B10" s="93" t="s">
        <v>72</v>
      </c>
      <c r="C10" s="40" t="s">
        <v>115</v>
      </c>
      <c r="D10" s="75">
        <v>11218</v>
      </c>
      <c r="E10" s="40" t="s">
        <v>45</v>
      </c>
      <c r="F10" s="110" t="s">
        <v>132</v>
      </c>
      <c r="G10" s="94">
        <v>100</v>
      </c>
      <c r="H10" s="37">
        <v>0</v>
      </c>
      <c r="I10" s="37">
        <v>0</v>
      </c>
      <c r="J10" s="117">
        <v>0</v>
      </c>
      <c r="K10" s="123" t="s">
        <v>291</v>
      </c>
      <c r="L10" s="105">
        <v>2</v>
      </c>
      <c r="M10" s="123">
        <v>0</v>
      </c>
      <c r="N10" s="132">
        <v>0</v>
      </c>
      <c r="O10" s="133" t="s">
        <v>66</v>
      </c>
      <c r="P10" s="134" t="s">
        <v>48</v>
      </c>
      <c r="Q10" s="2"/>
      <c r="R10" s="10"/>
    </row>
    <row r="11" spans="1:18" s="11" customFormat="1" ht="18" customHeight="1" x14ac:dyDescent="0.25">
      <c r="A11" s="38">
        <v>6</v>
      </c>
      <c r="B11" s="93" t="s">
        <v>72</v>
      </c>
      <c r="C11" s="40" t="s">
        <v>115</v>
      </c>
      <c r="D11" s="75">
        <v>12384</v>
      </c>
      <c r="E11" s="40" t="s">
        <v>45</v>
      </c>
      <c r="F11" s="40" t="s">
        <v>133</v>
      </c>
      <c r="G11" s="94">
        <v>100</v>
      </c>
      <c r="H11" s="37">
        <v>0</v>
      </c>
      <c r="I11" s="37">
        <v>0</v>
      </c>
      <c r="J11" s="117">
        <v>0</v>
      </c>
      <c r="K11" s="123">
        <v>1</v>
      </c>
      <c r="L11" s="105">
        <v>1</v>
      </c>
      <c r="M11" s="123">
        <v>0</v>
      </c>
      <c r="N11" s="132">
        <v>0</v>
      </c>
      <c r="O11" s="133" t="s">
        <v>66</v>
      </c>
      <c r="P11" s="134" t="s">
        <v>48</v>
      </c>
      <c r="Q11" s="2"/>
      <c r="R11" s="12"/>
    </row>
    <row r="12" spans="1:18" s="11" customFormat="1" ht="18" customHeight="1" x14ac:dyDescent="0.25">
      <c r="A12" s="38">
        <v>7</v>
      </c>
      <c r="B12" s="93" t="s">
        <v>79</v>
      </c>
      <c r="C12" s="40" t="s">
        <v>115</v>
      </c>
      <c r="D12" s="75">
        <v>10322</v>
      </c>
      <c r="E12" s="40" t="s">
        <v>45</v>
      </c>
      <c r="F12" s="40" t="s">
        <v>134</v>
      </c>
      <c r="G12" s="94">
        <v>100</v>
      </c>
      <c r="H12" s="37">
        <v>0</v>
      </c>
      <c r="I12" s="37">
        <v>0</v>
      </c>
      <c r="J12" s="117">
        <v>0</v>
      </c>
      <c r="K12" s="123">
        <v>0</v>
      </c>
      <c r="L12" s="105">
        <v>0</v>
      </c>
      <c r="M12" s="123">
        <v>0</v>
      </c>
      <c r="N12" s="132">
        <v>0</v>
      </c>
      <c r="O12" s="133" t="s">
        <v>66</v>
      </c>
      <c r="P12" s="134" t="s">
        <v>48</v>
      </c>
      <c r="Q12" s="2"/>
      <c r="R12" s="12"/>
    </row>
    <row r="13" spans="1:18" s="13" customFormat="1" ht="18" customHeight="1" x14ac:dyDescent="0.25">
      <c r="A13" s="38">
        <v>8</v>
      </c>
      <c r="B13" s="93" t="s">
        <v>79</v>
      </c>
      <c r="C13" s="40" t="s">
        <v>53</v>
      </c>
      <c r="D13" s="75">
        <v>12635</v>
      </c>
      <c r="E13" s="40" t="s">
        <v>45</v>
      </c>
      <c r="F13" s="110" t="s">
        <v>135</v>
      </c>
      <c r="G13" s="94">
        <v>100</v>
      </c>
      <c r="H13" s="37">
        <v>0</v>
      </c>
      <c r="I13" s="37">
        <v>0</v>
      </c>
      <c r="J13" s="117">
        <v>0</v>
      </c>
      <c r="K13" s="123" t="s">
        <v>292</v>
      </c>
      <c r="L13" s="105">
        <v>1</v>
      </c>
      <c r="M13" s="123">
        <v>0</v>
      </c>
      <c r="N13" s="132">
        <v>0</v>
      </c>
      <c r="O13" s="133" t="s">
        <v>66</v>
      </c>
      <c r="P13" s="134" t="s">
        <v>48</v>
      </c>
      <c r="Q13" s="2"/>
      <c r="R13" s="10"/>
    </row>
    <row r="14" spans="1:18" s="11" customFormat="1" ht="18" customHeight="1" x14ac:dyDescent="0.25">
      <c r="A14" s="38">
        <v>9</v>
      </c>
      <c r="B14" s="93" t="s">
        <v>16</v>
      </c>
      <c r="C14" s="40" t="s">
        <v>53</v>
      </c>
      <c r="D14" s="75">
        <v>10695</v>
      </c>
      <c r="E14" s="40" t="s">
        <v>45</v>
      </c>
      <c r="F14" s="40" t="s">
        <v>136</v>
      </c>
      <c r="G14" s="94">
        <v>100</v>
      </c>
      <c r="H14" s="37">
        <v>0</v>
      </c>
      <c r="I14" s="37">
        <v>0</v>
      </c>
      <c r="J14" s="117">
        <v>0</v>
      </c>
      <c r="K14" s="123" t="s">
        <v>292</v>
      </c>
      <c r="L14" s="105">
        <v>1</v>
      </c>
      <c r="M14" s="123">
        <v>0</v>
      </c>
      <c r="N14" s="132">
        <v>0</v>
      </c>
      <c r="O14" s="133" t="s">
        <v>66</v>
      </c>
      <c r="P14" s="134" t="s">
        <v>48</v>
      </c>
      <c r="Q14" s="2"/>
      <c r="R14" s="10"/>
    </row>
    <row r="15" spans="1:18" s="11" customFormat="1" ht="18" customHeight="1" x14ac:dyDescent="0.25">
      <c r="A15" s="38">
        <v>10</v>
      </c>
      <c r="B15" s="93" t="s">
        <v>15</v>
      </c>
      <c r="C15" s="40" t="s">
        <v>117</v>
      </c>
      <c r="D15" s="75">
        <v>133435</v>
      </c>
      <c r="E15" s="40" t="s">
        <v>86</v>
      </c>
      <c r="F15" s="111" t="s">
        <v>137</v>
      </c>
      <c r="G15" s="94">
        <v>100</v>
      </c>
      <c r="H15" s="37">
        <v>0</v>
      </c>
      <c r="I15" s="37">
        <v>0</v>
      </c>
      <c r="J15" s="119">
        <v>0</v>
      </c>
      <c r="K15" s="124">
        <v>0</v>
      </c>
      <c r="L15" s="125">
        <v>0</v>
      </c>
      <c r="M15" s="124">
        <v>6</v>
      </c>
      <c r="N15" s="152">
        <v>6</v>
      </c>
      <c r="O15" s="153" t="s">
        <v>67</v>
      </c>
      <c r="P15" s="95" t="s">
        <v>24</v>
      </c>
      <c r="Q15" s="2"/>
      <c r="R15" s="12"/>
    </row>
    <row r="16" spans="1:18" s="13" customFormat="1" ht="18" customHeight="1" x14ac:dyDescent="0.25">
      <c r="A16" s="38">
        <v>11</v>
      </c>
      <c r="B16" s="93" t="s">
        <v>98</v>
      </c>
      <c r="C16" s="40" t="s">
        <v>53</v>
      </c>
      <c r="D16" s="75" t="s">
        <v>118</v>
      </c>
      <c r="E16" s="40" t="s">
        <v>41</v>
      </c>
      <c r="F16" s="40" t="s">
        <v>138</v>
      </c>
      <c r="G16" s="94">
        <v>100</v>
      </c>
      <c r="H16" s="37">
        <v>0</v>
      </c>
      <c r="I16" s="37">
        <v>0</v>
      </c>
      <c r="J16" s="117">
        <v>0</v>
      </c>
      <c r="K16" s="123">
        <v>0</v>
      </c>
      <c r="L16" s="105">
        <v>0</v>
      </c>
      <c r="M16" s="123">
        <v>0</v>
      </c>
      <c r="N16" s="132">
        <v>0</v>
      </c>
      <c r="O16" s="133" t="s">
        <v>66</v>
      </c>
      <c r="P16" s="134" t="s">
        <v>48</v>
      </c>
      <c r="Q16" s="2"/>
      <c r="R16" s="12"/>
    </row>
    <row r="17" spans="1:25" s="11" customFormat="1" ht="18" customHeight="1" x14ac:dyDescent="0.25">
      <c r="A17" s="38">
        <v>12</v>
      </c>
      <c r="B17" s="93" t="s">
        <v>9</v>
      </c>
      <c r="C17" s="40" t="s">
        <v>53</v>
      </c>
      <c r="D17" s="75" t="s">
        <v>99</v>
      </c>
      <c r="E17" s="40" t="s">
        <v>44</v>
      </c>
      <c r="F17" s="110" t="s">
        <v>139</v>
      </c>
      <c r="G17" s="94">
        <v>100</v>
      </c>
      <c r="H17" s="37">
        <v>0</v>
      </c>
      <c r="I17" s="37">
        <v>0</v>
      </c>
      <c r="J17" s="105">
        <v>0</v>
      </c>
      <c r="K17" s="123" t="s">
        <v>293</v>
      </c>
      <c r="L17" s="105">
        <v>3</v>
      </c>
      <c r="M17" s="123">
        <v>0</v>
      </c>
      <c r="N17" s="132">
        <v>0</v>
      </c>
      <c r="O17" s="133" t="s">
        <v>66</v>
      </c>
      <c r="P17" s="134" t="s">
        <v>48</v>
      </c>
      <c r="Q17" s="2"/>
      <c r="R17" s="12"/>
    </row>
    <row r="18" spans="1:25" s="86" customFormat="1" ht="18" customHeight="1" x14ac:dyDescent="0.25">
      <c r="A18" s="38">
        <v>13</v>
      </c>
      <c r="B18" s="93" t="s">
        <v>9</v>
      </c>
      <c r="C18" s="40" t="s">
        <v>53</v>
      </c>
      <c r="D18" s="75" t="s">
        <v>100</v>
      </c>
      <c r="E18" s="40" t="s">
        <v>44</v>
      </c>
      <c r="F18" s="40" t="s">
        <v>140</v>
      </c>
      <c r="G18" s="94">
        <v>100</v>
      </c>
      <c r="H18" s="37">
        <v>0</v>
      </c>
      <c r="I18" s="37">
        <v>0</v>
      </c>
      <c r="J18" s="105">
        <v>0</v>
      </c>
      <c r="K18" s="123" t="s">
        <v>293</v>
      </c>
      <c r="L18" s="105">
        <v>3</v>
      </c>
      <c r="M18" s="123">
        <v>1</v>
      </c>
      <c r="N18" s="132">
        <v>1</v>
      </c>
      <c r="O18" s="133" t="s">
        <v>66</v>
      </c>
      <c r="P18" s="134" t="s">
        <v>48</v>
      </c>
      <c r="Q18" s="84"/>
      <c r="R18" s="85"/>
    </row>
    <row r="19" spans="1:25" s="11" customFormat="1" ht="18" customHeight="1" x14ac:dyDescent="0.25">
      <c r="A19" s="38">
        <v>14</v>
      </c>
      <c r="B19" s="93" t="s">
        <v>9</v>
      </c>
      <c r="C19" s="40" t="s">
        <v>53</v>
      </c>
      <c r="D19" s="75" t="s">
        <v>119</v>
      </c>
      <c r="E19" s="40" t="s">
        <v>43</v>
      </c>
      <c r="F19" s="40" t="s">
        <v>141</v>
      </c>
      <c r="G19" s="94">
        <v>100</v>
      </c>
      <c r="H19" s="37">
        <v>0</v>
      </c>
      <c r="I19" s="37">
        <v>0</v>
      </c>
      <c r="J19" s="117">
        <v>0</v>
      </c>
      <c r="K19" s="123">
        <v>0</v>
      </c>
      <c r="L19" s="105">
        <v>0</v>
      </c>
      <c r="M19" s="123">
        <v>0</v>
      </c>
      <c r="N19" s="132">
        <v>0</v>
      </c>
      <c r="O19" s="133" t="s">
        <v>66</v>
      </c>
      <c r="P19" s="134" t="s">
        <v>48</v>
      </c>
      <c r="Q19" s="2"/>
      <c r="R19" s="12"/>
    </row>
    <row r="20" spans="1:25" s="11" customFormat="1" ht="18" customHeight="1" x14ac:dyDescent="0.25">
      <c r="A20" s="38">
        <v>15</v>
      </c>
      <c r="B20" s="93" t="s">
        <v>101</v>
      </c>
      <c r="C20" s="40" t="s">
        <v>117</v>
      </c>
      <c r="D20" s="75">
        <v>50180</v>
      </c>
      <c r="E20" s="40" t="s">
        <v>45</v>
      </c>
      <c r="F20" s="40" t="s">
        <v>142</v>
      </c>
      <c r="G20" s="94">
        <v>100</v>
      </c>
      <c r="H20" s="37">
        <v>0</v>
      </c>
      <c r="I20" s="37">
        <v>0</v>
      </c>
      <c r="J20" s="117">
        <v>0</v>
      </c>
      <c r="K20" s="123">
        <v>0</v>
      </c>
      <c r="L20" s="105">
        <v>0</v>
      </c>
      <c r="M20" s="123">
        <v>0</v>
      </c>
      <c r="N20" s="132">
        <v>0</v>
      </c>
      <c r="O20" s="133" t="s">
        <v>66</v>
      </c>
      <c r="P20" s="134" t="s">
        <v>48</v>
      </c>
      <c r="Q20" s="2"/>
      <c r="R20" s="12"/>
    </row>
    <row r="21" spans="1:25" s="11" customFormat="1" ht="18" customHeight="1" x14ac:dyDescent="0.25">
      <c r="A21" s="38">
        <v>16</v>
      </c>
      <c r="B21" s="93" t="s">
        <v>102</v>
      </c>
      <c r="C21" s="40" t="s">
        <v>117</v>
      </c>
      <c r="D21" s="75">
        <v>131550</v>
      </c>
      <c r="E21" s="40" t="s">
        <v>86</v>
      </c>
      <c r="F21" s="40" t="s">
        <v>143</v>
      </c>
      <c r="G21" s="94">
        <v>100</v>
      </c>
      <c r="H21" s="37">
        <v>0</v>
      </c>
      <c r="I21" s="37">
        <v>0</v>
      </c>
      <c r="J21" s="117">
        <v>0</v>
      </c>
      <c r="K21" s="123">
        <v>0</v>
      </c>
      <c r="L21" s="105">
        <v>0</v>
      </c>
      <c r="M21" s="123">
        <v>0</v>
      </c>
      <c r="N21" s="132">
        <v>0</v>
      </c>
      <c r="O21" s="133" t="s">
        <v>66</v>
      </c>
      <c r="P21" s="134" t="s">
        <v>48</v>
      </c>
      <c r="Q21" s="2"/>
      <c r="R21" s="12"/>
    </row>
    <row r="22" spans="1:25" s="11" customFormat="1" ht="18" customHeight="1" x14ac:dyDescent="0.25">
      <c r="A22" s="38">
        <v>17</v>
      </c>
      <c r="B22" s="93" t="s">
        <v>120</v>
      </c>
      <c r="C22" s="40" t="s">
        <v>53</v>
      </c>
      <c r="D22" s="75" t="s">
        <v>121</v>
      </c>
      <c r="E22" s="40" t="s">
        <v>44</v>
      </c>
      <c r="F22" s="40" t="s">
        <v>144</v>
      </c>
      <c r="G22" s="94">
        <v>100</v>
      </c>
      <c r="H22" s="37">
        <v>0</v>
      </c>
      <c r="I22" s="37">
        <v>0</v>
      </c>
      <c r="J22" s="118">
        <v>0</v>
      </c>
      <c r="K22" s="123" t="s">
        <v>293</v>
      </c>
      <c r="L22" s="105">
        <v>3</v>
      </c>
      <c r="M22" s="123">
        <v>0</v>
      </c>
      <c r="N22" s="132">
        <v>0</v>
      </c>
      <c r="O22" s="133" t="s">
        <v>66</v>
      </c>
      <c r="P22" s="134" t="s">
        <v>48</v>
      </c>
      <c r="Q22" s="2"/>
      <c r="R22" s="12"/>
    </row>
    <row r="23" spans="1:25" s="11" customFormat="1" ht="18" customHeight="1" x14ac:dyDescent="0.25">
      <c r="A23" s="38">
        <v>18</v>
      </c>
      <c r="B23" s="93" t="s">
        <v>77</v>
      </c>
      <c r="C23" s="40" t="s">
        <v>52</v>
      </c>
      <c r="D23" s="75" t="s">
        <v>122</v>
      </c>
      <c r="E23" s="40" t="s">
        <v>91</v>
      </c>
      <c r="F23" s="40" t="s">
        <v>145</v>
      </c>
      <c r="G23" s="94">
        <v>100</v>
      </c>
      <c r="H23" s="37">
        <v>0</v>
      </c>
      <c r="I23" s="37">
        <v>0</v>
      </c>
      <c r="J23" s="117">
        <v>0</v>
      </c>
      <c r="K23" s="123">
        <v>0</v>
      </c>
      <c r="L23" s="105">
        <v>0</v>
      </c>
      <c r="M23" s="123">
        <v>0</v>
      </c>
      <c r="N23" s="132">
        <v>0</v>
      </c>
      <c r="O23" s="133" t="s">
        <v>66</v>
      </c>
      <c r="P23" s="134" t="s">
        <v>48</v>
      </c>
      <c r="Q23" s="2"/>
      <c r="R23" s="12"/>
    </row>
    <row r="24" spans="1:25" s="11" customFormat="1" ht="18" customHeight="1" x14ac:dyDescent="0.25">
      <c r="A24" s="38">
        <v>19</v>
      </c>
      <c r="B24" s="93" t="s">
        <v>103</v>
      </c>
      <c r="C24" s="40" t="s">
        <v>115</v>
      </c>
      <c r="D24" s="75">
        <v>12652</v>
      </c>
      <c r="E24" s="40" t="s">
        <v>45</v>
      </c>
      <c r="F24" s="40" t="s">
        <v>146</v>
      </c>
      <c r="G24" s="94">
        <v>100</v>
      </c>
      <c r="H24" s="37">
        <v>0</v>
      </c>
      <c r="I24" s="37">
        <v>0</v>
      </c>
      <c r="J24" s="117">
        <v>0</v>
      </c>
      <c r="K24" s="123" t="s">
        <v>292</v>
      </c>
      <c r="L24" s="105">
        <v>1</v>
      </c>
      <c r="M24" s="123">
        <v>0</v>
      </c>
      <c r="N24" s="132">
        <v>0</v>
      </c>
      <c r="O24" s="133" t="s">
        <v>66</v>
      </c>
      <c r="P24" s="134" t="s">
        <v>48</v>
      </c>
      <c r="Q24" s="2"/>
      <c r="R24" s="12"/>
    </row>
    <row r="25" spans="1:25" s="11" customFormat="1" ht="18" customHeight="1" x14ac:dyDescent="0.25">
      <c r="A25" s="38">
        <v>20</v>
      </c>
      <c r="B25" s="93" t="s">
        <v>104</v>
      </c>
      <c r="C25" s="40" t="s">
        <v>115</v>
      </c>
      <c r="D25" s="75">
        <v>12972</v>
      </c>
      <c r="E25" s="40" t="s">
        <v>45</v>
      </c>
      <c r="F25" s="40" t="s">
        <v>147</v>
      </c>
      <c r="G25" s="94">
        <v>100</v>
      </c>
      <c r="H25" s="37">
        <v>0</v>
      </c>
      <c r="I25" s="37">
        <v>0</v>
      </c>
      <c r="J25" s="117">
        <v>0</v>
      </c>
      <c r="K25" s="123" t="s">
        <v>291</v>
      </c>
      <c r="L25" s="105">
        <v>2</v>
      </c>
      <c r="M25" s="123">
        <v>3</v>
      </c>
      <c r="N25" s="132">
        <v>3</v>
      </c>
      <c r="O25" s="133" t="s">
        <v>66</v>
      </c>
      <c r="P25" s="134" t="s">
        <v>48</v>
      </c>
      <c r="Q25" s="2"/>
      <c r="R25" s="12"/>
    </row>
    <row r="26" spans="1:25" s="11" customFormat="1" ht="18" customHeight="1" x14ac:dyDescent="0.25">
      <c r="A26" s="38">
        <v>21</v>
      </c>
      <c r="B26" s="93" t="s">
        <v>105</v>
      </c>
      <c r="C26" s="40" t="s">
        <v>53</v>
      </c>
      <c r="D26" s="75">
        <v>58912</v>
      </c>
      <c r="E26" s="40" t="s">
        <v>45</v>
      </c>
      <c r="F26" s="40" t="s">
        <v>148</v>
      </c>
      <c r="G26" s="94">
        <v>100</v>
      </c>
      <c r="H26" s="37">
        <v>0</v>
      </c>
      <c r="I26" s="37">
        <v>0</v>
      </c>
      <c r="J26" s="105">
        <v>0</v>
      </c>
      <c r="K26" s="123" t="s">
        <v>292</v>
      </c>
      <c r="L26" s="105">
        <v>1</v>
      </c>
      <c r="M26" s="123">
        <v>0</v>
      </c>
      <c r="N26" s="132">
        <v>0</v>
      </c>
      <c r="O26" s="135" t="s">
        <v>66</v>
      </c>
      <c r="P26" s="134" t="s">
        <v>48</v>
      </c>
      <c r="Q26" s="2"/>
      <c r="R26" s="12"/>
    </row>
    <row r="27" spans="1:25" s="11" customFormat="1" ht="18" customHeight="1" x14ac:dyDescent="0.25">
      <c r="A27" s="38">
        <v>22</v>
      </c>
      <c r="B27" s="93" t="s">
        <v>106</v>
      </c>
      <c r="C27" s="40" t="s">
        <v>53</v>
      </c>
      <c r="D27" s="75" t="s">
        <v>107</v>
      </c>
      <c r="E27" s="40" t="s">
        <v>44</v>
      </c>
      <c r="F27" s="40" t="s">
        <v>149</v>
      </c>
      <c r="G27" s="94">
        <v>100</v>
      </c>
      <c r="H27" s="37">
        <v>0</v>
      </c>
      <c r="I27" s="37">
        <v>0</v>
      </c>
      <c r="J27" s="117">
        <v>0</v>
      </c>
      <c r="K27" s="123">
        <v>0</v>
      </c>
      <c r="L27" s="105">
        <v>0</v>
      </c>
      <c r="M27" s="123">
        <v>0</v>
      </c>
      <c r="N27" s="132">
        <v>0</v>
      </c>
      <c r="O27" s="133" t="s">
        <v>66</v>
      </c>
      <c r="P27" s="134" t="s">
        <v>48</v>
      </c>
      <c r="Q27" s="2"/>
      <c r="R27" s="12"/>
    </row>
    <row r="28" spans="1:25" s="11" customFormat="1" ht="18" customHeight="1" x14ac:dyDescent="0.25">
      <c r="A28" s="38">
        <v>23</v>
      </c>
      <c r="B28" s="93" t="s">
        <v>84</v>
      </c>
      <c r="C28" s="40" t="s">
        <v>115</v>
      </c>
      <c r="D28" s="75" t="s">
        <v>123</v>
      </c>
      <c r="E28" s="40" t="s">
        <v>44</v>
      </c>
      <c r="F28" s="40" t="s">
        <v>150</v>
      </c>
      <c r="G28" s="94">
        <v>100</v>
      </c>
      <c r="H28" s="37">
        <v>0</v>
      </c>
      <c r="I28" s="37">
        <v>0</v>
      </c>
      <c r="J28" s="118">
        <v>0</v>
      </c>
      <c r="K28" s="123">
        <v>0</v>
      </c>
      <c r="L28" s="105">
        <v>0</v>
      </c>
      <c r="M28" s="123">
        <v>0</v>
      </c>
      <c r="N28" s="132">
        <v>0</v>
      </c>
      <c r="O28" s="133" t="s">
        <v>66</v>
      </c>
      <c r="P28" s="134" t="s">
        <v>48</v>
      </c>
      <c r="Q28" s="2"/>
      <c r="R28" s="12"/>
    </row>
    <row r="29" spans="1:25" s="11" customFormat="1" ht="18" customHeight="1" x14ac:dyDescent="0.25">
      <c r="A29" s="38">
        <v>24</v>
      </c>
      <c r="B29" s="93" t="s">
        <v>54</v>
      </c>
      <c r="C29" s="40" t="s">
        <v>53</v>
      </c>
      <c r="D29" s="75">
        <v>52206</v>
      </c>
      <c r="E29" s="40" t="s">
        <v>45</v>
      </c>
      <c r="F29" s="40" t="s">
        <v>151</v>
      </c>
      <c r="G29" s="94">
        <v>100</v>
      </c>
      <c r="H29" s="37">
        <v>0</v>
      </c>
      <c r="I29" s="37">
        <v>0</v>
      </c>
      <c r="J29" s="117">
        <v>0</v>
      </c>
      <c r="K29" s="123">
        <v>0</v>
      </c>
      <c r="L29" s="105">
        <v>0</v>
      </c>
      <c r="M29" s="123">
        <v>0</v>
      </c>
      <c r="N29" s="132">
        <v>0</v>
      </c>
      <c r="O29" s="133" t="s">
        <v>66</v>
      </c>
      <c r="P29" s="134" t="s">
        <v>48</v>
      </c>
      <c r="Q29" s="2"/>
      <c r="R29" s="12"/>
      <c r="U29" s="13"/>
      <c r="V29" s="2"/>
      <c r="W29" s="2"/>
      <c r="X29" s="13"/>
      <c r="Y29" s="2"/>
    </row>
    <row r="30" spans="1:25" s="11" customFormat="1" ht="18" customHeight="1" x14ac:dyDescent="0.25">
      <c r="A30" s="38">
        <v>25</v>
      </c>
      <c r="B30" s="93" t="s">
        <v>82</v>
      </c>
      <c r="C30" s="40" t="s">
        <v>89</v>
      </c>
      <c r="D30" s="75" t="s">
        <v>124</v>
      </c>
      <c r="E30" s="40" t="s">
        <v>43</v>
      </c>
      <c r="F30" s="40" t="s">
        <v>152</v>
      </c>
      <c r="G30" s="94">
        <v>100</v>
      </c>
      <c r="H30" s="37">
        <v>0</v>
      </c>
      <c r="I30" s="37">
        <v>0</v>
      </c>
      <c r="J30" s="105">
        <v>0</v>
      </c>
      <c r="K30" s="123">
        <v>0</v>
      </c>
      <c r="L30" s="105">
        <v>0</v>
      </c>
      <c r="M30" s="123">
        <v>0</v>
      </c>
      <c r="N30" s="132">
        <v>0</v>
      </c>
      <c r="O30" s="133" t="s">
        <v>66</v>
      </c>
      <c r="P30" s="134" t="s">
        <v>48</v>
      </c>
      <c r="Q30" s="2"/>
      <c r="R30" s="12"/>
      <c r="U30" s="13"/>
      <c r="V30" s="2"/>
      <c r="W30" s="2"/>
      <c r="X30" s="13"/>
      <c r="Y30" s="2"/>
    </row>
    <row r="31" spans="1:25" s="11" customFormat="1" ht="18" customHeight="1" x14ac:dyDescent="0.25">
      <c r="A31" s="38">
        <v>26</v>
      </c>
      <c r="B31" s="93" t="s">
        <v>18</v>
      </c>
      <c r="C31" s="96" t="s">
        <v>52</v>
      </c>
      <c r="D31" s="75" t="s">
        <v>125</v>
      </c>
      <c r="E31" s="40" t="s">
        <v>91</v>
      </c>
      <c r="F31" s="40" t="s">
        <v>153</v>
      </c>
      <c r="G31" s="94">
        <v>100</v>
      </c>
      <c r="H31" s="37">
        <v>0</v>
      </c>
      <c r="I31" s="37">
        <v>0</v>
      </c>
      <c r="J31" s="118">
        <v>0</v>
      </c>
      <c r="K31" s="123">
        <v>0</v>
      </c>
      <c r="L31" s="105">
        <v>0</v>
      </c>
      <c r="M31" s="123">
        <v>0</v>
      </c>
      <c r="N31" s="132">
        <v>0</v>
      </c>
      <c r="O31" s="133" t="s">
        <v>66</v>
      </c>
      <c r="P31" s="134" t="s">
        <v>48</v>
      </c>
      <c r="Q31" s="2"/>
      <c r="R31" s="12"/>
      <c r="U31" s="13"/>
      <c r="V31" s="2"/>
      <c r="W31" s="2"/>
      <c r="X31" s="13"/>
      <c r="Y31" s="2"/>
    </row>
    <row r="32" spans="1:25" s="11" customFormat="1" ht="18" customHeight="1" x14ac:dyDescent="0.25">
      <c r="A32" s="38">
        <v>27</v>
      </c>
      <c r="B32" s="93" t="s">
        <v>108</v>
      </c>
      <c r="C32" s="40" t="s">
        <v>115</v>
      </c>
      <c r="D32" s="75" t="s">
        <v>109</v>
      </c>
      <c r="E32" s="40" t="s">
        <v>43</v>
      </c>
      <c r="F32" s="40" t="s">
        <v>154</v>
      </c>
      <c r="G32" s="94">
        <v>100</v>
      </c>
      <c r="H32" s="37">
        <v>0</v>
      </c>
      <c r="I32" s="37">
        <v>0</v>
      </c>
      <c r="J32" s="118">
        <v>0</v>
      </c>
      <c r="K32" s="123">
        <v>0</v>
      </c>
      <c r="L32" s="105">
        <v>0</v>
      </c>
      <c r="M32" s="123">
        <v>0</v>
      </c>
      <c r="N32" s="132">
        <v>0</v>
      </c>
      <c r="O32" s="133" t="s">
        <v>66</v>
      </c>
      <c r="P32" s="134" t="s">
        <v>48</v>
      </c>
      <c r="Q32" s="2"/>
      <c r="R32" s="12"/>
      <c r="U32" s="14"/>
      <c r="V32" s="15"/>
      <c r="W32" s="15"/>
      <c r="X32" s="14"/>
      <c r="Y32" s="15"/>
    </row>
    <row r="33" spans="1:16" s="17" customFormat="1" ht="18" customHeight="1" x14ac:dyDescent="0.25">
      <c r="A33" s="38">
        <v>28</v>
      </c>
      <c r="B33" s="93" t="s">
        <v>19</v>
      </c>
      <c r="C33" s="40" t="s">
        <v>52</v>
      </c>
      <c r="D33" s="75" t="s">
        <v>126</v>
      </c>
      <c r="E33" s="40" t="s">
        <v>91</v>
      </c>
      <c r="F33" s="40" t="s">
        <v>155</v>
      </c>
      <c r="G33" s="94">
        <v>100</v>
      </c>
      <c r="H33" s="37">
        <v>0</v>
      </c>
      <c r="I33" s="37">
        <v>0</v>
      </c>
      <c r="J33" s="117">
        <v>0</v>
      </c>
      <c r="K33" s="126">
        <v>0</v>
      </c>
      <c r="L33" s="105">
        <v>0</v>
      </c>
      <c r="M33" s="123">
        <v>0</v>
      </c>
      <c r="N33" s="132">
        <v>0</v>
      </c>
      <c r="O33" s="133" t="s">
        <v>66</v>
      </c>
      <c r="P33" s="134" t="s">
        <v>48</v>
      </c>
    </row>
    <row r="34" spans="1:16" s="11" customFormat="1" ht="18" customHeight="1" x14ac:dyDescent="0.25">
      <c r="A34" s="38">
        <v>29</v>
      </c>
      <c r="B34" s="93" t="s">
        <v>10</v>
      </c>
      <c r="C34" s="40" t="s">
        <v>52</v>
      </c>
      <c r="D34" s="75">
        <v>57439</v>
      </c>
      <c r="E34" s="40" t="s">
        <v>45</v>
      </c>
      <c r="F34" s="40" t="s">
        <v>156</v>
      </c>
      <c r="G34" s="94">
        <v>100</v>
      </c>
      <c r="H34" s="37">
        <v>0</v>
      </c>
      <c r="I34" s="37">
        <v>0</v>
      </c>
      <c r="J34" s="118">
        <v>0</v>
      </c>
      <c r="K34" s="123" t="s">
        <v>291</v>
      </c>
      <c r="L34" s="105">
        <v>2</v>
      </c>
      <c r="M34" s="123">
        <v>0</v>
      </c>
      <c r="N34" s="132">
        <v>0</v>
      </c>
      <c r="O34" s="135" t="s">
        <v>66</v>
      </c>
      <c r="P34" s="134" t="s">
        <v>48</v>
      </c>
    </row>
    <row r="35" spans="1:16" s="11" customFormat="1" ht="18" customHeight="1" x14ac:dyDescent="0.25">
      <c r="A35" s="38">
        <v>30</v>
      </c>
      <c r="B35" s="93" t="s">
        <v>10</v>
      </c>
      <c r="C35" s="40" t="s">
        <v>117</v>
      </c>
      <c r="D35" s="75" t="s">
        <v>110</v>
      </c>
      <c r="E35" s="40" t="s">
        <v>43</v>
      </c>
      <c r="F35" s="40" t="s">
        <v>157</v>
      </c>
      <c r="G35" s="94">
        <v>100</v>
      </c>
      <c r="H35" s="37">
        <v>0</v>
      </c>
      <c r="I35" s="37">
        <v>0</v>
      </c>
      <c r="J35" s="117">
        <v>0</v>
      </c>
      <c r="K35" s="123">
        <v>0</v>
      </c>
      <c r="L35" s="105">
        <v>0</v>
      </c>
      <c r="M35" s="136">
        <v>0</v>
      </c>
      <c r="N35" s="132">
        <v>0</v>
      </c>
      <c r="O35" s="135" t="s">
        <v>66</v>
      </c>
      <c r="P35" s="134" t="s">
        <v>48</v>
      </c>
    </row>
    <row r="36" spans="1:16" s="11" customFormat="1" ht="20.100000000000001" customHeight="1" x14ac:dyDescent="0.25">
      <c r="A36" s="38">
        <v>31</v>
      </c>
      <c r="B36" s="93" t="s">
        <v>10</v>
      </c>
      <c r="C36" s="40" t="s">
        <v>52</v>
      </c>
      <c r="D36" s="75" t="s">
        <v>111</v>
      </c>
      <c r="E36" s="40" t="s">
        <v>41</v>
      </c>
      <c r="F36" s="40" t="s">
        <v>158</v>
      </c>
      <c r="G36" s="94">
        <v>100</v>
      </c>
      <c r="H36" s="37">
        <v>0</v>
      </c>
      <c r="I36" s="37">
        <v>0</v>
      </c>
      <c r="J36" s="118">
        <v>0</v>
      </c>
      <c r="K36" s="123">
        <v>0</v>
      </c>
      <c r="L36" s="105">
        <v>0</v>
      </c>
      <c r="M36" s="123">
        <v>0</v>
      </c>
      <c r="N36" s="132">
        <v>0</v>
      </c>
      <c r="O36" s="135" t="s">
        <v>66</v>
      </c>
      <c r="P36" s="134" t="s">
        <v>48</v>
      </c>
    </row>
    <row r="37" spans="1:16" s="11" customFormat="1" ht="20.100000000000001" customHeight="1" x14ac:dyDescent="0.25">
      <c r="A37" s="38">
        <v>32</v>
      </c>
      <c r="B37" s="93" t="s">
        <v>10</v>
      </c>
      <c r="C37" s="40" t="s">
        <v>117</v>
      </c>
      <c r="D37" s="75">
        <v>133124</v>
      </c>
      <c r="E37" s="40" t="s">
        <v>86</v>
      </c>
      <c r="F37" s="111" t="s">
        <v>159</v>
      </c>
      <c r="G37" s="94">
        <v>100</v>
      </c>
      <c r="H37" s="37">
        <v>0</v>
      </c>
      <c r="I37" s="37">
        <v>0</v>
      </c>
      <c r="J37" s="118">
        <v>0</v>
      </c>
      <c r="K37" s="123" t="s">
        <v>292</v>
      </c>
      <c r="L37" s="105">
        <v>1</v>
      </c>
      <c r="M37" s="123">
        <v>0</v>
      </c>
      <c r="N37" s="132">
        <v>0</v>
      </c>
      <c r="O37" s="135" t="s">
        <v>66</v>
      </c>
      <c r="P37" s="134" t="s">
        <v>48</v>
      </c>
    </row>
    <row r="38" spans="1:16" s="11" customFormat="1" ht="20.100000000000001" customHeight="1" x14ac:dyDescent="0.25">
      <c r="A38" s="38">
        <v>33</v>
      </c>
      <c r="B38" s="93" t="s">
        <v>64</v>
      </c>
      <c r="C38" s="40" t="s">
        <v>115</v>
      </c>
      <c r="D38" s="75">
        <v>50320</v>
      </c>
      <c r="E38" s="40" t="s">
        <v>45</v>
      </c>
      <c r="F38" s="110" t="s">
        <v>160</v>
      </c>
      <c r="G38" s="94">
        <v>100</v>
      </c>
      <c r="H38" s="37">
        <v>0</v>
      </c>
      <c r="I38" s="37">
        <v>0</v>
      </c>
      <c r="J38" s="117">
        <v>0</v>
      </c>
      <c r="K38" s="123">
        <v>0</v>
      </c>
      <c r="L38" s="105">
        <v>0</v>
      </c>
      <c r="M38" s="123">
        <v>1</v>
      </c>
      <c r="N38" s="132">
        <v>1</v>
      </c>
      <c r="O38" s="135" t="s">
        <v>66</v>
      </c>
      <c r="P38" s="134" t="s">
        <v>48</v>
      </c>
    </row>
    <row r="39" spans="1:16" s="11" customFormat="1" ht="20.100000000000001" customHeight="1" x14ac:dyDescent="0.25">
      <c r="A39" s="38">
        <v>34</v>
      </c>
      <c r="B39" s="93" t="s">
        <v>112</v>
      </c>
      <c r="C39" s="40" t="s">
        <v>115</v>
      </c>
      <c r="D39" s="75" t="s">
        <v>127</v>
      </c>
      <c r="E39" s="40" t="s">
        <v>44</v>
      </c>
      <c r="F39" s="40" t="s">
        <v>161</v>
      </c>
      <c r="G39" s="94">
        <v>100</v>
      </c>
      <c r="H39" s="37">
        <v>0</v>
      </c>
      <c r="I39" s="37">
        <v>0</v>
      </c>
      <c r="J39" s="117">
        <v>0</v>
      </c>
      <c r="K39" s="123" t="s">
        <v>293</v>
      </c>
      <c r="L39" s="105">
        <v>3</v>
      </c>
      <c r="M39" s="123">
        <v>0</v>
      </c>
      <c r="N39" s="132">
        <v>0</v>
      </c>
      <c r="O39" s="135" t="s">
        <v>66</v>
      </c>
      <c r="P39" s="134" t="s">
        <v>48</v>
      </c>
    </row>
    <row r="40" spans="1:16" s="11" customFormat="1" ht="20.100000000000001" customHeight="1" x14ac:dyDescent="0.25">
      <c r="A40" s="97">
        <v>35</v>
      </c>
      <c r="B40" s="93" t="s">
        <v>113</v>
      </c>
      <c r="C40" s="40" t="s">
        <v>115</v>
      </c>
      <c r="D40" s="75">
        <v>86009</v>
      </c>
      <c r="E40" s="40" t="s">
        <v>45</v>
      </c>
      <c r="F40" s="40" t="s">
        <v>162</v>
      </c>
      <c r="G40" s="94">
        <v>100</v>
      </c>
      <c r="H40" s="37">
        <v>0</v>
      </c>
      <c r="I40" s="37">
        <v>0</v>
      </c>
      <c r="J40" s="118">
        <v>0</v>
      </c>
      <c r="K40" s="123">
        <v>0</v>
      </c>
      <c r="L40" s="105">
        <v>0</v>
      </c>
      <c r="M40" s="123">
        <v>0</v>
      </c>
      <c r="N40" s="132">
        <v>0</v>
      </c>
      <c r="O40" s="135" t="s">
        <v>66</v>
      </c>
      <c r="P40" s="134" t="s">
        <v>48</v>
      </c>
    </row>
    <row r="41" spans="1:16" s="11" customFormat="1" ht="20.100000000000001" customHeight="1" x14ac:dyDescent="0.25">
      <c r="A41" s="38">
        <v>36</v>
      </c>
      <c r="B41" s="93" t="s">
        <v>58</v>
      </c>
      <c r="C41" s="40" t="s">
        <v>115</v>
      </c>
      <c r="D41" s="75">
        <v>12483</v>
      </c>
      <c r="E41" s="40" t="s">
        <v>45</v>
      </c>
      <c r="F41" s="110" t="s">
        <v>163</v>
      </c>
      <c r="G41" s="94">
        <v>100</v>
      </c>
      <c r="H41" s="37">
        <v>0</v>
      </c>
      <c r="I41" s="37">
        <v>0</v>
      </c>
      <c r="J41" s="117">
        <v>0</v>
      </c>
      <c r="K41" s="123">
        <v>0</v>
      </c>
      <c r="L41" s="105">
        <v>0</v>
      </c>
      <c r="M41" s="123">
        <v>0</v>
      </c>
      <c r="N41" s="132">
        <v>0</v>
      </c>
      <c r="O41" s="135" t="s">
        <v>66</v>
      </c>
      <c r="P41" s="134" t="s">
        <v>48</v>
      </c>
    </row>
    <row r="42" spans="1:16" s="11" customFormat="1" ht="20.100000000000001" customHeight="1" x14ac:dyDescent="0.25">
      <c r="A42" s="38">
        <v>37</v>
      </c>
      <c r="B42" s="93" t="s">
        <v>51</v>
      </c>
      <c r="C42" s="40" t="s">
        <v>53</v>
      </c>
      <c r="D42" s="75">
        <v>52644</v>
      </c>
      <c r="E42" s="40" t="s">
        <v>45</v>
      </c>
      <c r="F42" s="40" t="s">
        <v>164</v>
      </c>
      <c r="G42" s="94">
        <v>100</v>
      </c>
      <c r="H42" s="37">
        <v>1</v>
      </c>
      <c r="I42" s="37">
        <v>0</v>
      </c>
      <c r="J42" s="117">
        <v>0</v>
      </c>
      <c r="K42" s="123">
        <v>0</v>
      </c>
      <c r="L42" s="105">
        <v>0</v>
      </c>
      <c r="M42" s="123">
        <v>1</v>
      </c>
      <c r="N42" s="132">
        <v>1.0101010101010102</v>
      </c>
      <c r="O42" s="133" t="s">
        <v>66</v>
      </c>
      <c r="P42" s="134" t="s">
        <v>48</v>
      </c>
    </row>
    <row r="43" spans="1:16" s="11" customFormat="1" ht="20.100000000000001" customHeight="1" x14ac:dyDescent="0.25">
      <c r="A43" s="38">
        <v>38</v>
      </c>
      <c r="B43" s="93" t="s">
        <v>85</v>
      </c>
      <c r="C43" s="40" t="s">
        <v>53</v>
      </c>
      <c r="D43" s="75">
        <v>11472</v>
      </c>
      <c r="E43" s="40" t="s">
        <v>45</v>
      </c>
      <c r="F43" s="40" t="s">
        <v>165</v>
      </c>
      <c r="G43" s="94">
        <v>100</v>
      </c>
      <c r="H43" s="37">
        <v>0</v>
      </c>
      <c r="I43" s="37">
        <v>0</v>
      </c>
      <c r="J43" s="118">
        <v>0</v>
      </c>
      <c r="K43" s="123">
        <v>1</v>
      </c>
      <c r="L43" s="105">
        <v>1</v>
      </c>
      <c r="M43" s="123">
        <v>0</v>
      </c>
      <c r="N43" s="132">
        <v>0</v>
      </c>
      <c r="O43" s="133" t="s">
        <v>66</v>
      </c>
      <c r="P43" s="134" t="s">
        <v>48</v>
      </c>
    </row>
    <row r="44" spans="1:16" s="11" customFormat="1" ht="20.100000000000001" customHeight="1" x14ac:dyDescent="0.25">
      <c r="A44" s="38">
        <v>39</v>
      </c>
      <c r="B44" s="93" t="s">
        <v>85</v>
      </c>
      <c r="C44" s="40" t="s">
        <v>53</v>
      </c>
      <c r="D44" s="75">
        <v>11454</v>
      </c>
      <c r="E44" s="40" t="s">
        <v>45</v>
      </c>
      <c r="F44" s="40" t="s">
        <v>166</v>
      </c>
      <c r="G44" s="94">
        <v>100</v>
      </c>
      <c r="H44" s="37">
        <v>0</v>
      </c>
      <c r="I44" s="37">
        <v>0</v>
      </c>
      <c r="J44" s="118">
        <v>0</v>
      </c>
      <c r="K44" s="123">
        <v>1</v>
      </c>
      <c r="L44" s="105">
        <v>1</v>
      </c>
      <c r="M44" s="123">
        <v>0</v>
      </c>
      <c r="N44" s="132">
        <v>0</v>
      </c>
      <c r="O44" s="133" t="s">
        <v>66</v>
      </c>
      <c r="P44" s="134" t="s">
        <v>48</v>
      </c>
    </row>
    <row r="45" spans="1:16" s="11" customFormat="1" ht="20.100000000000001" customHeight="1" x14ac:dyDescent="0.25">
      <c r="A45" s="32">
        <v>40</v>
      </c>
      <c r="B45" s="93" t="s">
        <v>11</v>
      </c>
      <c r="C45" s="40" t="s">
        <v>117</v>
      </c>
      <c r="D45" s="75">
        <v>132657</v>
      </c>
      <c r="E45" s="40" t="s">
        <v>86</v>
      </c>
      <c r="F45" s="112" t="s">
        <v>167</v>
      </c>
      <c r="G45" s="94">
        <v>100</v>
      </c>
      <c r="H45" s="37">
        <v>0</v>
      </c>
      <c r="I45" s="37">
        <v>0</v>
      </c>
      <c r="J45" s="117">
        <v>0</v>
      </c>
      <c r="K45" s="127">
        <v>1</v>
      </c>
      <c r="L45" s="105">
        <v>1</v>
      </c>
      <c r="M45" s="127">
        <v>0</v>
      </c>
      <c r="N45" s="137">
        <v>0</v>
      </c>
      <c r="O45" s="133" t="s">
        <v>66</v>
      </c>
      <c r="P45" s="134" t="s">
        <v>48</v>
      </c>
    </row>
    <row r="46" spans="1:16" s="11" customFormat="1" ht="20.100000000000001" customHeight="1" x14ac:dyDescent="0.25">
      <c r="A46" s="32">
        <v>41</v>
      </c>
      <c r="B46" s="93" t="s">
        <v>81</v>
      </c>
      <c r="C46" s="40" t="s">
        <v>115</v>
      </c>
      <c r="D46" s="75">
        <v>41048</v>
      </c>
      <c r="E46" s="40" t="s">
        <v>45</v>
      </c>
      <c r="F46" s="112" t="s">
        <v>168</v>
      </c>
      <c r="G46" s="94">
        <v>100</v>
      </c>
      <c r="H46" s="37">
        <v>0</v>
      </c>
      <c r="I46" s="37">
        <v>0</v>
      </c>
      <c r="J46" s="118">
        <v>0</v>
      </c>
      <c r="K46" s="127">
        <v>0</v>
      </c>
      <c r="L46" s="105">
        <v>0</v>
      </c>
      <c r="M46" s="127">
        <v>0</v>
      </c>
      <c r="N46" s="105">
        <v>0</v>
      </c>
      <c r="O46" s="133" t="s">
        <v>66</v>
      </c>
      <c r="P46" s="134" t="s">
        <v>48</v>
      </c>
    </row>
    <row r="47" spans="1:16" s="11" customFormat="1" ht="20.100000000000001" customHeight="1" x14ac:dyDescent="0.25">
      <c r="A47" s="32">
        <v>42</v>
      </c>
      <c r="B47" s="93" t="s">
        <v>83</v>
      </c>
      <c r="C47" s="40" t="s">
        <v>53</v>
      </c>
      <c r="D47" s="75" t="s">
        <v>114</v>
      </c>
      <c r="E47" s="40" t="s">
        <v>45</v>
      </c>
      <c r="F47" s="112" t="s">
        <v>169</v>
      </c>
      <c r="G47" s="94">
        <v>100</v>
      </c>
      <c r="H47" s="37">
        <v>0</v>
      </c>
      <c r="I47" s="37">
        <v>0</v>
      </c>
      <c r="J47" s="117">
        <v>0</v>
      </c>
      <c r="K47" s="127">
        <v>0</v>
      </c>
      <c r="L47" s="105">
        <v>0</v>
      </c>
      <c r="M47" s="127">
        <v>0</v>
      </c>
      <c r="N47" s="105">
        <v>0</v>
      </c>
      <c r="O47" s="133" t="s">
        <v>66</v>
      </c>
      <c r="P47" s="134" t="s">
        <v>48</v>
      </c>
    </row>
    <row r="48" spans="1:16" s="11" customFormat="1" ht="20.100000000000001" customHeight="1" x14ac:dyDescent="0.25">
      <c r="A48" s="32">
        <v>43</v>
      </c>
      <c r="B48" s="93" t="s">
        <v>50</v>
      </c>
      <c r="C48" s="40" t="s">
        <v>117</v>
      </c>
      <c r="D48" s="75">
        <v>51778</v>
      </c>
      <c r="E48" s="40" t="s">
        <v>45</v>
      </c>
      <c r="F48" s="112" t="s">
        <v>170</v>
      </c>
      <c r="G48" s="94">
        <v>100</v>
      </c>
      <c r="H48" s="37">
        <v>0</v>
      </c>
      <c r="I48" s="37">
        <v>0</v>
      </c>
      <c r="J48" s="117">
        <v>0</v>
      </c>
      <c r="K48" s="127">
        <v>1</v>
      </c>
      <c r="L48" s="105">
        <v>1</v>
      </c>
      <c r="M48" s="127">
        <v>0</v>
      </c>
      <c r="N48" s="105">
        <v>0</v>
      </c>
      <c r="O48" s="133" t="s">
        <v>66</v>
      </c>
      <c r="P48" s="134" t="s">
        <v>48</v>
      </c>
    </row>
    <row r="49" spans="1:17" s="11" customFormat="1" ht="20.100000000000001" customHeight="1" thickBot="1" x14ac:dyDescent="0.3">
      <c r="A49" s="98">
        <v>44</v>
      </c>
      <c r="B49" s="103" t="s">
        <v>88</v>
      </c>
      <c r="C49" s="113" t="s">
        <v>117</v>
      </c>
      <c r="D49" s="102">
        <v>133497</v>
      </c>
      <c r="E49" s="113" t="s">
        <v>86</v>
      </c>
      <c r="F49" s="113" t="s">
        <v>171</v>
      </c>
      <c r="G49" s="104">
        <v>100</v>
      </c>
      <c r="H49" s="115">
        <v>0</v>
      </c>
      <c r="I49" s="115">
        <v>0</v>
      </c>
      <c r="J49" s="120">
        <v>0</v>
      </c>
      <c r="K49" s="128" t="s">
        <v>292</v>
      </c>
      <c r="L49" s="129">
        <v>1</v>
      </c>
      <c r="M49" s="128">
        <v>0</v>
      </c>
      <c r="N49" s="129">
        <v>0</v>
      </c>
      <c r="O49" s="138" t="s">
        <v>66</v>
      </c>
      <c r="P49" s="139" t="s">
        <v>48</v>
      </c>
    </row>
    <row r="50" spans="1:17" s="11" customFormat="1" ht="20.100000000000001" customHeight="1" x14ac:dyDescent="0.25">
      <c r="B50" s="16"/>
      <c r="C50" s="18"/>
      <c r="D50" s="15"/>
      <c r="E50" s="15"/>
      <c r="F50" s="15"/>
      <c r="G50" s="2"/>
      <c r="H50" s="2"/>
      <c r="I50" s="2"/>
      <c r="J50" s="2"/>
      <c r="K50" s="2"/>
      <c r="L50" s="2"/>
      <c r="M50" s="2"/>
      <c r="N50" s="2"/>
      <c r="O50" s="2"/>
      <c r="P50" s="14"/>
    </row>
    <row r="51" spans="1:17" s="11" customFormat="1" ht="18.899999999999999" customHeight="1" x14ac:dyDescent="0.25">
      <c r="B51" s="16"/>
      <c r="C51" s="18"/>
      <c r="D51" s="15"/>
      <c r="E51" s="15"/>
      <c r="F51" s="15"/>
      <c r="G51" s="2"/>
      <c r="H51" s="2"/>
      <c r="I51" s="2"/>
      <c r="J51" s="2"/>
      <c r="K51" s="2"/>
      <c r="L51" s="2"/>
      <c r="M51" s="2"/>
      <c r="N51" s="2"/>
      <c r="O51" s="2"/>
      <c r="P51" s="14"/>
    </row>
    <row r="52" spans="1:17" s="11" customFormat="1" ht="18.899999999999999" customHeight="1" x14ac:dyDescent="0.25">
      <c r="A52" s="22" t="s">
        <v>46</v>
      </c>
      <c r="B52" s="16"/>
      <c r="C52" s="18"/>
      <c r="D52" s="15"/>
      <c r="E52" s="15"/>
      <c r="F52" s="15"/>
      <c r="G52" s="2"/>
      <c r="H52" s="2"/>
      <c r="I52" s="2"/>
      <c r="J52" s="2"/>
      <c r="K52" s="2"/>
      <c r="L52" s="2"/>
      <c r="M52" s="2"/>
      <c r="N52" s="2"/>
      <c r="O52" s="2"/>
      <c r="P52" s="14"/>
    </row>
    <row r="53" spans="1:17" s="11" customFormat="1" ht="18.899999999999999" customHeight="1" x14ac:dyDescent="0.25">
      <c r="A53" s="23" t="s">
        <v>47</v>
      </c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14"/>
    </row>
    <row r="54" spans="1:17" s="11" customFormat="1" ht="18.899999999999999" customHeight="1" x14ac:dyDescent="0.25">
      <c r="A54" s="23" t="s">
        <v>56</v>
      </c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14"/>
    </row>
    <row r="55" spans="1:17" s="11" customFormat="1" ht="18.899999999999999" customHeight="1" x14ac:dyDescent="0.25">
      <c r="A55" s="23" t="s">
        <v>60</v>
      </c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14"/>
    </row>
    <row r="56" spans="1:17" s="17" customFormat="1" ht="18.899999999999999" customHeight="1" x14ac:dyDescent="0.25">
      <c r="A56" s="15"/>
      <c r="B56" s="15"/>
      <c r="C56" s="15"/>
      <c r="D56" s="15"/>
      <c r="E56" s="15"/>
      <c r="F56" s="15"/>
      <c r="G56" s="20"/>
      <c r="H56" s="20"/>
      <c r="I56" s="20"/>
      <c r="J56" s="20"/>
      <c r="K56" s="20"/>
      <c r="L56" s="20"/>
      <c r="M56" s="20"/>
      <c r="N56" s="20"/>
      <c r="O56" s="20"/>
      <c r="P56" s="15"/>
      <c r="Q56" s="18"/>
    </row>
    <row r="57" spans="1:17" s="11" customFormat="1" ht="20.100000000000001" customHeight="1" x14ac:dyDescent="0.25">
      <c r="B57" s="17"/>
      <c r="C57" s="17"/>
      <c r="D57" s="15"/>
      <c r="E57" s="15"/>
      <c r="F57" s="15"/>
      <c r="G57" s="2"/>
      <c r="H57" s="2"/>
      <c r="I57" s="2"/>
      <c r="J57" s="2"/>
      <c r="K57" s="2"/>
      <c r="L57" s="2"/>
      <c r="M57" s="2"/>
      <c r="N57" s="2"/>
      <c r="O57" s="2"/>
      <c r="P57" s="2"/>
      <c r="Q57" s="14"/>
    </row>
    <row r="58" spans="1:17" s="13" customFormat="1" ht="20.100000000000001" customHeight="1" x14ac:dyDescent="0.25">
      <c r="A58" s="11"/>
      <c r="B58" s="17"/>
      <c r="C58" s="17"/>
      <c r="D58" s="15"/>
      <c r="E58" s="15"/>
      <c r="F58" s="15"/>
      <c r="G58" s="2"/>
      <c r="H58" s="2"/>
      <c r="I58" s="2"/>
      <c r="J58" s="2"/>
      <c r="K58" s="2"/>
      <c r="L58" s="2"/>
      <c r="M58" s="2"/>
      <c r="N58" s="2"/>
      <c r="O58" s="2"/>
      <c r="P58" s="21"/>
      <c r="Q58" s="19"/>
    </row>
    <row r="59" spans="1:17" s="11" customFormat="1" ht="19.5" customHeight="1" x14ac:dyDescent="0.25">
      <c r="B59" s="17"/>
      <c r="C59" s="17"/>
      <c r="D59" s="15"/>
      <c r="E59" s="15"/>
      <c r="F59" s="15"/>
      <c r="G59" s="2"/>
      <c r="H59" s="2"/>
      <c r="I59" s="2"/>
      <c r="J59" s="2"/>
      <c r="K59" s="2"/>
      <c r="L59" s="2"/>
      <c r="M59" s="2"/>
      <c r="N59" s="2"/>
      <c r="O59" s="2"/>
      <c r="P59" s="2"/>
      <c r="Q59" s="14"/>
    </row>
    <row r="60" spans="1:17" s="11" customFormat="1" ht="20.100000000000001" customHeight="1" x14ac:dyDescent="0.25">
      <c r="B60" s="17"/>
      <c r="C60" s="17"/>
      <c r="D60" s="15"/>
      <c r="E60" s="15"/>
      <c r="F60" s="15"/>
      <c r="G60" s="2"/>
      <c r="H60" s="2"/>
      <c r="I60" s="2"/>
      <c r="J60" s="2"/>
      <c r="K60" s="2"/>
      <c r="L60" s="2"/>
      <c r="M60" s="2"/>
      <c r="N60" s="2"/>
      <c r="O60" s="2"/>
      <c r="P60" s="2"/>
      <c r="Q60" s="14"/>
    </row>
    <row r="61" spans="1:17" s="11" customFormat="1" ht="20.100000000000001" customHeight="1" x14ac:dyDescent="0.25">
      <c r="B61" s="17"/>
      <c r="C61" s="17"/>
      <c r="D61" s="15"/>
      <c r="E61" s="15"/>
      <c r="F61" s="15"/>
      <c r="G61" s="2"/>
      <c r="H61" s="2"/>
      <c r="I61" s="2"/>
      <c r="J61" s="2"/>
      <c r="K61" s="2"/>
      <c r="L61" s="2"/>
      <c r="M61" s="2"/>
      <c r="N61" s="2"/>
      <c r="O61" s="2"/>
      <c r="P61" s="2"/>
      <c r="Q61" s="14"/>
    </row>
    <row r="62" spans="1:17" s="13" customFormat="1" ht="20.100000000000001" customHeight="1" x14ac:dyDescent="0.25">
      <c r="A62" s="11"/>
      <c r="B62" s="17"/>
      <c r="C62" s="17"/>
      <c r="D62" s="15"/>
      <c r="E62" s="15"/>
      <c r="F62" s="15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19"/>
    </row>
    <row r="63" spans="1:17" s="11" customFormat="1" ht="20.100000000000001" customHeight="1" x14ac:dyDescent="0.25">
      <c r="B63" s="17"/>
      <c r="C63" s="17"/>
      <c r="D63" s="15"/>
      <c r="E63" s="15"/>
      <c r="F63" s="15"/>
      <c r="G63" s="2"/>
      <c r="H63" s="2"/>
      <c r="I63" s="2"/>
      <c r="J63" s="2"/>
      <c r="K63" s="2"/>
      <c r="L63" s="2"/>
      <c r="M63" s="2"/>
      <c r="N63" s="2"/>
      <c r="O63" s="2"/>
      <c r="P63" s="2"/>
      <c r="Q63" s="14"/>
    </row>
    <row r="64" spans="1:17" s="11" customFormat="1" ht="20.100000000000001" customHeight="1" x14ac:dyDescent="0.25">
      <c r="B64" s="17"/>
      <c r="C64" s="17"/>
      <c r="D64" s="15"/>
      <c r="E64" s="15"/>
      <c r="F64" s="15"/>
      <c r="G64" s="2"/>
      <c r="H64" s="2"/>
      <c r="I64" s="2"/>
      <c r="J64" s="2"/>
      <c r="K64" s="2"/>
      <c r="L64" s="2"/>
      <c r="M64" s="2"/>
      <c r="N64" s="2"/>
      <c r="O64" s="2"/>
      <c r="P64" s="2"/>
      <c r="Q64" s="14"/>
    </row>
    <row r="65" spans="1:17" s="13" customFormat="1" ht="20.100000000000001" customHeight="1" x14ac:dyDescent="0.25">
      <c r="A65" s="11"/>
      <c r="B65" s="17"/>
      <c r="C65" s="17"/>
      <c r="D65" s="15"/>
      <c r="E65" s="15"/>
      <c r="F65" s="15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19"/>
    </row>
    <row r="66" spans="1:17" s="11" customFormat="1" ht="20.100000000000001" customHeight="1" x14ac:dyDescent="0.25">
      <c r="B66" s="17"/>
      <c r="C66" s="17"/>
      <c r="D66" s="15"/>
      <c r="E66" s="15"/>
      <c r="F66" s="15"/>
      <c r="G66" s="2"/>
      <c r="H66" s="2"/>
      <c r="I66" s="2"/>
      <c r="J66" s="2"/>
      <c r="K66" s="2"/>
      <c r="L66" s="2"/>
      <c r="M66" s="2"/>
      <c r="N66" s="2"/>
      <c r="O66" s="2"/>
      <c r="P66" s="2"/>
      <c r="Q66" s="14"/>
    </row>
    <row r="67" spans="1:17" s="11" customFormat="1" ht="20.100000000000001" customHeight="1" x14ac:dyDescent="0.25">
      <c r="B67" s="17"/>
      <c r="C67" s="17"/>
      <c r="D67" s="15"/>
      <c r="E67" s="15"/>
      <c r="F67" s="15"/>
      <c r="G67" s="2"/>
      <c r="H67" s="2"/>
      <c r="I67" s="2"/>
      <c r="J67" s="2"/>
      <c r="K67" s="2"/>
      <c r="L67" s="2"/>
      <c r="M67" s="2"/>
      <c r="N67" s="2"/>
      <c r="O67" s="2"/>
      <c r="P67" s="2"/>
      <c r="Q67" s="14"/>
    </row>
    <row r="68" spans="1:17" s="11" customFormat="1" ht="20.100000000000001" customHeight="1" x14ac:dyDescent="0.25">
      <c r="B68" s="17"/>
      <c r="C68" s="17"/>
      <c r="D68" s="15"/>
      <c r="E68" s="15"/>
      <c r="F68" s="15"/>
      <c r="G68" s="2"/>
      <c r="H68" s="2"/>
      <c r="I68" s="2"/>
      <c r="J68" s="2"/>
      <c r="K68" s="2"/>
      <c r="L68" s="2"/>
      <c r="M68" s="2"/>
      <c r="N68" s="2"/>
      <c r="O68" s="2"/>
      <c r="P68" s="2"/>
      <c r="Q68" s="14"/>
    </row>
    <row r="69" spans="1:17" s="11" customFormat="1" ht="20.100000000000001" customHeight="1" x14ac:dyDescent="0.25">
      <c r="B69" s="17"/>
      <c r="C69" s="17"/>
      <c r="D69" s="15"/>
      <c r="E69" s="15"/>
      <c r="F69" s="15"/>
      <c r="G69" s="2"/>
      <c r="H69" s="2"/>
      <c r="I69" s="2"/>
      <c r="J69" s="2"/>
      <c r="K69" s="2"/>
      <c r="L69" s="2"/>
      <c r="M69" s="2"/>
      <c r="N69" s="2"/>
      <c r="O69" s="2"/>
      <c r="P69" s="2"/>
      <c r="Q69" s="14"/>
    </row>
    <row r="70" spans="1:17" s="11" customFormat="1" ht="20.100000000000001" customHeight="1" x14ac:dyDescent="0.25">
      <c r="B70" s="17"/>
      <c r="C70" s="17"/>
      <c r="D70" s="15"/>
      <c r="E70" s="15"/>
      <c r="F70" s="15"/>
      <c r="G70" s="2"/>
      <c r="H70" s="2"/>
      <c r="I70" s="2"/>
      <c r="J70" s="2"/>
      <c r="K70" s="2"/>
      <c r="L70" s="2"/>
      <c r="M70" s="2"/>
      <c r="N70" s="2"/>
      <c r="O70" s="2"/>
      <c r="P70" s="2"/>
      <c r="Q70" s="14"/>
    </row>
    <row r="71" spans="1:17" s="11" customFormat="1" ht="20.100000000000001" customHeight="1" x14ac:dyDescent="0.25">
      <c r="B71" s="17"/>
      <c r="C71" s="17"/>
      <c r="D71" s="15"/>
      <c r="E71" s="15"/>
      <c r="F71" s="15"/>
      <c r="G71" s="2"/>
      <c r="H71" s="2"/>
      <c r="I71" s="2"/>
      <c r="J71" s="2"/>
      <c r="K71" s="2"/>
      <c r="L71" s="2"/>
      <c r="M71" s="2"/>
      <c r="N71" s="2"/>
      <c r="O71" s="2"/>
      <c r="P71" s="2"/>
      <c r="Q71" s="14"/>
    </row>
    <row r="72" spans="1:17" s="11" customFormat="1" ht="20.100000000000001" customHeight="1" x14ac:dyDescent="0.25">
      <c r="B72" s="17"/>
      <c r="C72" s="17"/>
      <c r="D72" s="15"/>
      <c r="E72" s="15"/>
      <c r="F72" s="15"/>
      <c r="G72" s="2"/>
      <c r="H72" s="2"/>
      <c r="I72" s="2"/>
      <c r="J72" s="2"/>
      <c r="K72" s="2"/>
      <c r="L72" s="2"/>
      <c r="M72" s="2"/>
      <c r="N72" s="2"/>
      <c r="O72" s="2"/>
      <c r="P72" s="2"/>
      <c r="Q72" s="14"/>
    </row>
    <row r="73" spans="1:17" s="11" customFormat="1" ht="20.100000000000001" customHeight="1" x14ac:dyDescent="0.25">
      <c r="B73" s="17"/>
      <c r="C73" s="17"/>
      <c r="D73" s="15"/>
      <c r="E73" s="15"/>
      <c r="F73" s="15"/>
      <c r="G73" s="2"/>
      <c r="H73" s="2"/>
      <c r="I73" s="2"/>
      <c r="J73" s="2"/>
      <c r="K73" s="2"/>
      <c r="L73" s="2"/>
      <c r="M73" s="2"/>
      <c r="N73" s="2"/>
      <c r="O73" s="2"/>
      <c r="P73" s="2"/>
      <c r="Q73" s="14"/>
    </row>
    <row r="74" spans="1:17" s="11" customFormat="1" ht="20.100000000000001" customHeight="1" x14ac:dyDescent="0.25">
      <c r="B74" s="17"/>
      <c r="C74" s="17"/>
      <c r="D74" s="15"/>
      <c r="E74" s="15"/>
      <c r="F74" s="15"/>
      <c r="G74" s="2"/>
      <c r="H74" s="2"/>
      <c r="I74" s="2"/>
      <c r="J74" s="2"/>
      <c r="K74" s="2"/>
      <c r="L74" s="2"/>
      <c r="M74" s="2"/>
      <c r="N74" s="2"/>
      <c r="O74" s="2"/>
      <c r="P74" s="2"/>
      <c r="Q74" s="14"/>
    </row>
    <row r="75" spans="1:17" s="11" customFormat="1" ht="20.100000000000001" customHeight="1" x14ac:dyDescent="0.25">
      <c r="B75" s="17"/>
      <c r="C75" s="17"/>
      <c r="D75" s="15"/>
      <c r="E75" s="15"/>
      <c r="F75" s="15"/>
      <c r="G75" s="2"/>
      <c r="H75" s="2"/>
      <c r="I75" s="2"/>
      <c r="J75" s="2"/>
      <c r="K75" s="2"/>
      <c r="L75" s="2"/>
      <c r="M75" s="2"/>
      <c r="N75" s="2"/>
      <c r="O75" s="2"/>
      <c r="P75" s="2"/>
      <c r="Q75" s="14"/>
    </row>
    <row r="76" spans="1:17" s="11" customFormat="1" ht="20.100000000000001" customHeight="1" x14ac:dyDescent="0.25">
      <c r="B76" s="17"/>
      <c r="C76" s="17"/>
      <c r="D76" s="15"/>
      <c r="E76" s="15"/>
      <c r="F76" s="15"/>
      <c r="G76" s="2"/>
      <c r="H76" s="2"/>
      <c r="I76" s="2"/>
      <c r="J76" s="2"/>
      <c r="K76" s="2"/>
      <c r="L76" s="2"/>
      <c r="M76" s="2"/>
      <c r="N76" s="2"/>
      <c r="O76" s="2"/>
      <c r="P76" s="2"/>
      <c r="Q76" s="14"/>
    </row>
    <row r="77" spans="1:17" s="11" customFormat="1" ht="20.100000000000001" customHeight="1" x14ac:dyDescent="0.25">
      <c r="B77" s="17"/>
      <c r="C77" s="17"/>
      <c r="D77" s="15"/>
      <c r="E77" s="15"/>
      <c r="F77" s="15"/>
      <c r="G77" s="2"/>
      <c r="H77" s="2"/>
      <c r="I77" s="2"/>
      <c r="J77" s="2"/>
      <c r="K77" s="2"/>
      <c r="L77" s="2"/>
      <c r="M77" s="2"/>
      <c r="N77" s="2"/>
      <c r="O77" s="2"/>
      <c r="P77" s="2"/>
      <c r="Q77" s="14"/>
    </row>
    <row r="78" spans="1:17" s="11" customFormat="1" ht="20.100000000000001" customHeight="1" x14ac:dyDescent="0.25">
      <c r="B78" s="17"/>
      <c r="C78" s="17"/>
      <c r="D78" s="15"/>
      <c r="E78" s="15"/>
      <c r="F78" s="15"/>
      <c r="G78" s="2"/>
      <c r="H78" s="2"/>
      <c r="I78" s="2"/>
      <c r="J78" s="2"/>
      <c r="K78" s="2"/>
      <c r="L78" s="2"/>
      <c r="M78" s="2"/>
      <c r="N78" s="2"/>
      <c r="O78" s="2"/>
      <c r="P78" s="2"/>
      <c r="Q78" s="14"/>
    </row>
    <row r="79" spans="1:17" s="11" customFormat="1" ht="20.100000000000001" customHeight="1" x14ac:dyDescent="0.25">
      <c r="B79" s="17"/>
      <c r="C79" s="17"/>
      <c r="D79" s="15"/>
      <c r="E79" s="15"/>
      <c r="F79" s="15"/>
      <c r="G79" s="2"/>
      <c r="H79" s="2"/>
      <c r="I79" s="2"/>
      <c r="J79" s="2"/>
      <c r="K79" s="2"/>
      <c r="L79" s="2"/>
      <c r="M79" s="2"/>
      <c r="N79" s="2"/>
      <c r="O79" s="2"/>
      <c r="P79" s="2"/>
      <c r="Q79" s="14"/>
    </row>
    <row r="80" spans="1:17" s="11" customFormat="1" ht="20.100000000000001" customHeight="1" x14ac:dyDescent="0.25">
      <c r="B80" s="17"/>
      <c r="C80" s="17"/>
      <c r="D80" s="15"/>
      <c r="E80" s="15"/>
      <c r="F80" s="15"/>
      <c r="G80" s="2"/>
      <c r="H80" s="2"/>
      <c r="I80" s="2"/>
      <c r="J80" s="2"/>
      <c r="K80" s="2"/>
      <c r="L80" s="2"/>
      <c r="M80" s="2"/>
      <c r="N80" s="2"/>
      <c r="O80" s="2"/>
      <c r="P80" s="2"/>
      <c r="Q80" s="14"/>
    </row>
    <row r="81" spans="1:17" s="11" customFormat="1" ht="20.100000000000001" customHeight="1" x14ac:dyDescent="0.25">
      <c r="B81" s="17"/>
      <c r="C81" s="17"/>
      <c r="D81" s="15"/>
      <c r="E81" s="15"/>
      <c r="F81" s="15"/>
      <c r="G81" s="2"/>
      <c r="H81" s="2"/>
      <c r="I81" s="2"/>
      <c r="J81" s="2"/>
      <c r="K81" s="2"/>
      <c r="L81" s="2"/>
      <c r="M81" s="2"/>
      <c r="N81" s="2"/>
      <c r="O81" s="2"/>
      <c r="P81" s="2"/>
      <c r="Q81" s="14"/>
    </row>
    <row r="82" spans="1:17" s="11" customFormat="1" ht="20.100000000000001" customHeight="1" x14ac:dyDescent="0.25">
      <c r="B82" s="17"/>
      <c r="C82" s="17"/>
      <c r="D82" s="15"/>
      <c r="E82" s="15"/>
      <c r="F82" s="15"/>
      <c r="G82" s="2"/>
      <c r="H82" s="2"/>
      <c r="I82" s="2"/>
      <c r="J82" s="2"/>
      <c r="K82" s="2"/>
      <c r="L82" s="2"/>
      <c r="M82" s="2"/>
      <c r="N82" s="2"/>
      <c r="O82" s="2"/>
      <c r="P82" s="2"/>
      <c r="Q82" s="14"/>
    </row>
    <row r="83" spans="1:17" s="11" customFormat="1" ht="20.100000000000001" customHeight="1" x14ac:dyDescent="0.25">
      <c r="B83" s="17"/>
      <c r="C83" s="17"/>
      <c r="D83" s="15"/>
      <c r="E83" s="15"/>
      <c r="F83" s="15"/>
      <c r="G83" s="2"/>
      <c r="H83" s="2"/>
      <c r="I83" s="2"/>
      <c r="J83" s="2"/>
      <c r="K83" s="2"/>
      <c r="L83" s="2"/>
      <c r="M83" s="2"/>
      <c r="N83" s="2"/>
      <c r="O83" s="2"/>
      <c r="P83" s="2"/>
      <c r="Q83" s="14"/>
    </row>
    <row r="84" spans="1:17" s="11" customFormat="1" ht="20.100000000000001" customHeight="1" x14ac:dyDescent="0.25">
      <c r="B84" s="17"/>
      <c r="C84" s="17"/>
      <c r="D84" s="15"/>
      <c r="E84" s="15"/>
      <c r="F84" s="15"/>
      <c r="G84" s="2"/>
      <c r="H84" s="2"/>
      <c r="I84" s="2"/>
      <c r="J84" s="2"/>
      <c r="K84" s="2"/>
      <c r="L84" s="2"/>
      <c r="M84" s="2"/>
      <c r="N84" s="2"/>
      <c r="O84" s="2"/>
      <c r="P84" s="2"/>
      <c r="Q84" s="14"/>
    </row>
    <row r="85" spans="1:17" s="11" customFormat="1" ht="20.100000000000001" customHeight="1" x14ac:dyDescent="0.25">
      <c r="B85" s="17"/>
      <c r="C85" s="17"/>
      <c r="D85" s="15"/>
      <c r="E85" s="15"/>
      <c r="F85" s="15"/>
      <c r="G85" s="2"/>
      <c r="H85" s="2"/>
      <c r="I85" s="2"/>
      <c r="J85" s="2"/>
      <c r="K85" s="2"/>
      <c r="L85" s="2"/>
      <c r="M85" s="2"/>
      <c r="N85" s="2"/>
      <c r="O85" s="2"/>
      <c r="P85" s="2"/>
      <c r="Q85" s="14"/>
    </row>
    <row r="86" spans="1:17" s="11" customFormat="1" ht="20.100000000000001" customHeight="1" x14ac:dyDescent="0.25">
      <c r="B86" s="17"/>
      <c r="C86" s="17"/>
      <c r="D86" s="15"/>
      <c r="E86" s="15"/>
      <c r="F86" s="15"/>
      <c r="G86" s="2"/>
      <c r="H86" s="2"/>
      <c r="I86" s="2"/>
      <c r="J86" s="2"/>
      <c r="K86" s="2"/>
      <c r="L86" s="2"/>
      <c r="M86" s="2"/>
      <c r="N86" s="2"/>
      <c r="O86" s="2"/>
      <c r="P86" s="2"/>
      <c r="Q86" s="14"/>
    </row>
    <row r="87" spans="1:17" s="13" customFormat="1" ht="20.100000000000001" customHeight="1" x14ac:dyDescent="0.25">
      <c r="A87" s="11"/>
      <c r="B87" s="17"/>
      <c r="C87" s="17"/>
      <c r="D87" s="15"/>
      <c r="E87" s="15"/>
      <c r="F87" s="15"/>
      <c r="G87" s="2"/>
      <c r="H87" s="2"/>
      <c r="I87" s="2"/>
      <c r="J87" s="2"/>
      <c r="K87" s="2"/>
      <c r="L87" s="2"/>
      <c r="M87" s="2"/>
      <c r="N87" s="2"/>
      <c r="O87" s="2"/>
      <c r="P87" s="21"/>
      <c r="Q87" s="19"/>
    </row>
    <row r="88" spans="1:17" s="11" customFormat="1" ht="20.100000000000001" customHeight="1" x14ac:dyDescent="0.25">
      <c r="B88" s="17"/>
      <c r="C88" s="17"/>
      <c r="D88" s="15"/>
      <c r="E88" s="15"/>
      <c r="F88" s="15"/>
      <c r="G88" s="2"/>
      <c r="H88" s="2"/>
      <c r="I88" s="2"/>
      <c r="J88" s="2"/>
      <c r="K88" s="2"/>
      <c r="L88" s="2"/>
      <c r="M88" s="2"/>
      <c r="N88" s="2"/>
      <c r="O88" s="2"/>
      <c r="P88" s="2"/>
      <c r="Q88" s="14"/>
    </row>
    <row r="89" spans="1:17" s="11" customFormat="1" ht="20.100000000000001" customHeight="1" x14ac:dyDescent="0.25">
      <c r="B89" s="17"/>
      <c r="C89" s="17"/>
      <c r="D89" s="15"/>
      <c r="E89" s="15"/>
      <c r="F89" s="15"/>
      <c r="G89" s="2"/>
      <c r="H89" s="2"/>
      <c r="I89" s="2"/>
      <c r="J89" s="2"/>
      <c r="K89" s="2"/>
      <c r="L89" s="2"/>
      <c r="M89" s="2"/>
      <c r="N89" s="2"/>
      <c r="O89" s="2"/>
      <c r="P89" s="2"/>
      <c r="Q89" s="14"/>
    </row>
    <row r="90" spans="1:17" s="11" customFormat="1" ht="20.100000000000001" customHeight="1" x14ac:dyDescent="0.25">
      <c r="B90" s="17"/>
      <c r="C90" s="17"/>
      <c r="D90" s="15"/>
      <c r="E90" s="15"/>
      <c r="F90" s="15"/>
      <c r="G90" s="2"/>
      <c r="H90" s="2"/>
      <c r="I90" s="2"/>
      <c r="J90" s="2"/>
      <c r="K90" s="2"/>
      <c r="L90" s="2"/>
      <c r="M90" s="2"/>
      <c r="N90" s="2"/>
      <c r="O90" s="2"/>
      <c r="P90" s="2"/>
      <c r="Q90" s="14"/>
    </row>
    <row r="91" spans="1:17" s="11" customFormat="1" ht="20.100000000000001" customHeight="1" x14ac:dyDescent="0.25">
      <c r="B91" s="17"/>
      <c r="C91" s="17"/>
      <c r="D91" s="15"/>
      <c r="E91" s="15"/>
      <c r="F91" s="15"/>
      <c r="G91" s="2"/>
      <c r="H91" s="2"/>
      <c r="I91" s="2"/>
      <c r="J91" s="2"/>
      <c r="K91" s="2"/>
      <c r="L91" s="2"/>
      <c r="M91" s="2"/>
      <c r="N91" s="2"/>
      <c r="O91" s="2"/>
      <c r="P91" s="2"/>
      <c r="Q91" s="14"/>
    </row>
    <row r="92" spans="1:17" s="11" customFormat="1" ht="20.100000000000001" customHeight="1" x14ac:dyDescent="0.25"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14"/>
    </row>
    <row r="93" spans="1:17" ht="20.100000000000001" customHeight="1" x14ac:dyDescent="0.25"/>
  </sheetData>
  <sheetProtection selectLockedCells="1" selectUnlockedCells="1"/>
  <mergeCells count="13">
    <mergeCell ref="E4:E5"/>
    <mergeCell ref="M4:N4"/>
    <mergeCell ref="O4:O5"/>
    <mergeCell ref="P4:P5"/>
    <mergeCell ref="F4:F5"/>
    <mergeCell ref="G4:G5"/>
    <mergeCell ref="H4:H5"/>
    <mergeCell ref="I4:J4"/>
    <mergeCell ref="K4:L4"/>
    <mergeCell ref="A4:A5"/>
    <mergeCell ref="B4:B5"/>
    <mergeCell ref="C4:C5"/>
    <mergeCell ref="D4:D5"/>
  </mergeCells>
  <pageMargins left="0.74803149606299213" right="0.74803149606299213" top="0.39370078740157483" bottom="0.39370078740157483" header="0.51181102362204722" footer="0.51181102362204722"/>
  <pageSetup paperSize="9" scale="60" firstPageNumber="0" fitToHeight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1"/>
  <sheetViews>
    <sheetView zoomScaleNormal="100" workbookViewId="0">
      <pane ySplit="4" topLeftCell="A29" activePane="bottomLeft" state="frozen"/>
      <selection activeCell="B22" sqref="B22"/>
      <selection pane="bottomLeft" activeCell="A6" sqref="A6"/>
    </sheetView>
  </sheetViews>
  <sheetFormatPr defaultColWidth="9.33203125" defaultRowHeight="11.4" x14ac:dyDescent="0.25"/>
  <cols>
    <col min="1" max="1" width="9.33203125" style="3" customWidth="1"/>
    <col min="2" max="2" width="16" style="1" customWidth="1"/>
    <col min="3" max="3" width="12.33203125" style="3" customWidth="1"/>
    <col min="4" max="4" width="11" style="3" customWidth="1"/>
    <col min="5" max="5" width="16.33203125" style="3" customWidth="1"/>
    <col min="6" max="6" width="20.44140625" style="3" customWidth="1"/>
    <col min="7" max="7" width="11" style="3" customWidth="1"/>
    <col min="8" max="8" width="9.6640625" style="3" customWidth="1"/>
    <col min="9" max="9" width="10.109375" style="3" customWidth="1"/>
    <col min="10" max="10" width="8.44140625" style="3" customWidth="1"/>
    <col min="11" max="11" width="10.6640625" style="100" customWidth="1"/>
    <col min="12" max="12" width="9.33203125" style="100" customWidth="1"/>
    <col min="13" max="13" width="10.109375" style="1" customWidth="1"/>
    <col min="14" max="14" width="9" style="1" customWidth="1"/>
    <col min="15" max="15" width="8.77734375" style="1" customWidth="1"/>
    <col min="16" max="16" width="15.44140625" style="1" customWidth="1"/>
    <col min="17" max="17" width="9.33203125" style="1"/>
    <col min="18" max="18" width="22.109375" style="1" customWidth="1"/>
    <col min="19" max="19" width="22.33203125" style="1" customWidth="1"/>
    <col min="20" max="20" width="14.77734375" style="1" customWidth="1"/>
    <col min="21" max="21" width="16" style="1" customWidth="1"/>
    <col min="22" max="22" width="19" style="1" customWidth="1"/>
    <col min="23" max="16384" width="9.33203125" style="1"/>
  </cols>
  <sheetData>
    <row r="1" spans="1:23" ht="26.25" customHeight="1" x14ac:dyDescent="0.25">
      <c r="A1" s="25" t="s">
        <v>266</v>
      </c>
    </row>
    <row r="2" spans="1:23" ht="15.75" customHeight="1" thickBot="1" x14ac:dyDescent="0.3">
      <c r="A2" s="99"/>
    </row>
    <row r="3" spans="1:23" s="11" customFormat="1" ht="39.75" customHeight="1" x14ac:dyDescent="0.25">
      <c r="A3" s="279" t="s">
        <v>0</v>
      </c>
      <c r="B3" s="280" t="s">
        <v>1</v>
      </c>
      <c r="C3" s="280" t="s">
        <v>296</v>
      </c>
      <c r="D3" s="280" t="s">
        <v>12</v>
      </c>
      <c r="E3" s="280" t="s">
        <v>13</v>
      </c>
      <c r="F3" s="280" t="s">
        <v>2</v>
      </c>
      <c r="G3" s="280" t="s">
        <v>4</v>
      </c>
      <c r="H3" s="280" t="s">
        <v>5</v>
      </c>
      <c r="I3" s="280" t="s">
        <v>69</v>
      </c>
      <c r="J3" s="280"/>
      <c r="K3" s="280" t="s">
        <v>297</v>
      </c>
      <c r="L3" s="310"/>
      <c r="M3" s="311" t="s">
        <v>298</v>
      </c>
      <c r="N3" s="310"/>
      <c r="O3" s="300" t="s">
        <v>65</v>
      </c>
      <c r="P3" s="301" t="s">
        <v>6</v>
      </c>
    </row>
    <row r="4" spans="1:23" s="5" customFormat="1" ht="36" customHeight="1" thickBot="1" x14ac:dyDescent="0.3">
      <c r="A4" s="292"/>
      <c r="B4" s="291"/>
      <c r="C4" s="291"/>
      <c r="D4" s="291"/>
      <c r="E4" s="291"/>
      <c r="F4" s="291"/>
      <c r="G4" s="291"/>
      <c r="H4" s="302"/>
      <c r="I4" s="308" t="s">
        <v>71</v>
      </c>
      <c r="J4" s="308" t="s">
        <v>70</v>
      </c>
      <c r="K4" s="309" t="s">
        <v>71</v>
      </c>
      <c r="L4" s="309" t="s">
        <v>70</v>
      </c>
      <c r="M4" s="309" t="s">
        <v>71</v>
      </c>
      <c r="N4" s="309" t="s">
        <v>70</v>
      </c>
      <c r="O4" s="304"/>
      <c r="P4" s="305"/>
      <c r="R4" s="306"/>
      <c r="S4" s="306"/>
      <c r="T4" s="307"/>
      <c r="U4" s="307"/>
      <c r="V4" s="306"/>
      <c r="W4" s="307"/>
    </row>
    <row r="5" spans="1:23" ht="18.899999999999999" customHeight="1" x14ac:dyDescent="0.25">
      <c r="A5" s="163">
        <v>45</v>
      </c>
      <c r="B5" s="164" t="s">
        <v>172</v>
      </c>
      <c r="C5" s="159" t="s">
        <v>53</v>
      </c>
      <c r="D5" s="36" t="s">
        <v>41</v>
      </c>
      <c r="E5" s="175" t="s">
        <v>208</v>
      </c>
      <c r="F5" s="159" t="s">
        <v>182</v>
      </c>
      <c r="G5" s="151">
        <v>100</v>
      </c>
      <c r="H5" s="36">
        <v>0</v>
      </c>
      <c r="I5" s="159">
        <v>0</v>
      </c>
      <c r="J5" s="160">
        <v>0</v>
      </c>
      <c r="K5" s="121">
        <v>1</v>
      </c>
      <c r="L5" s="106">
        <v>1</v>
      </c>
      <c r="M5" s="159">
        <v>0</v>
      </c>
      <c r="N5" s="201">
        <v>0</v>
      </c>
      <c r="O5" s="161" t="s">
        <v>66</v>
      </c>
      <c r="P5" s="162" t="s">
        <v>48</v>
      </c>
      <c r="R5" s="176"/>
      <c r="U5" s="177"/>
      <c r="V5" s="178"/>
      <c r="W5" s="177"/>
    </row>
    <row r="6" spans="1:23" s="92" customFormat="1" ht="18.899999999999999" customHeight="1" x14ac:dyDescent="0.25">
      <c r="A6" s="165">
        <v>46</v>
      </c>
      <c r="B6" s="166" t="s">
        <v>51</v>
      </c>
      <c r="C6" s="157" t="s">
        <v>53</v>
      </c>
      <c r="D6" s="37" t="s">
        <v>45</v>
      </c>
      <c r="E6" s="179" t="s">
        <v>209</v>
      </c>
      <c r="F6" s="157" t="s">
        <v>183</v>
      </c>
      <c r="G6" s="156">
        <v>100</v>
      </c>
      <c r="H6" s="37">
        <v>0</v>
      </c>
      <c r="I6" s="157">
        <v>0</v>
      </c>
      <c r="J6" s="125">
        <v>0</v>
      </c>
      <c r="K6" s="123">
        <v>0</v>
      </c>
      <c r="L6" s="105">
        <v>0</v>
      </c>
      <c r="M6" s="157">
        <v>0</v>
      </c>
      <c r="N6" s="125">
        <v>0</v>
      </c>
      <c r="O6" s="135" t="s">
        <v>66</v>
      </c>
      <c r="P6" s="134" t="s">
        <v>48</v>
      </c>
      <c r="R6" s="176"/>
      <c r="U6" s="177"/>
      <c r="V6" s="178"/>
      <c r="W6" s="177"/>
    </row>
    <row r="7" spans="1:23" s="42" customFormat="1" ht="18.899999999999999" customHeight="1" x14ac:dyDescent="0.25">
      <c r="A7" s="165">
        <v>47</v>
      </c>
      <c r="B7" s="166" t="s">
        <v>57</v>
      </c>
      <c r="C7" s="157" t="s">
        <v>53</v>
      </c>
      <c r="D7" s="37" t="s">
        <v>44</v>
      </c>
      <c r="E7" s="179" t="s">
        <v>210</v>
      </c>
      <c r="F7" s="157" t="s">
        <v>184</v>
      </c>
      <c r="G7" s="156">
        <v>100</v>
      </c>
      <c r="H7" s="37">
        <v>0</v>
      </c>
      <c r="I7" s="157">
        <v>0</v>
      </c>
      <c r="J7" s="125">
        <v>0</v>
      </c>
      <c r="K7" s="123">
        <v>0</v>
      </c>
      <c r="L7" s="105">
        <v>0</v>
      </c>
      <c r="M7" s="157">
        <v>0</v>
      </c>
      <c r="N7" s="125">
        <v>0</v>
      </c>
      <c r="O7" s="135" t="s">
        <v>66</v>
      </c>
      <c r="P7" s="134" t="s">
        <v>48</v>
      </c>
      <c r="R7" s="176"/>
      <c r="U7" s="177"/>
      <c r="V7" s="178"/>
      <c r="W7" s="177"/>
    </row>
    <row r="8" spans="1:23" s="42" customFormat="1" ht="18.899999999999999" customHeight="1" x14ac:dyDescent="0.25">
      <c r="A8" s="165">
        <v>48</v>
      </c>
      <c r="B8" s="166" t="s">
        <v>74</v>
      </c>
      <c r="C8" s="157" t="s">
        <v>53</v>
      </c>
      <c r="D8" s="37" t="s">
        <v>45</v>
      </c>
      <c r="E8" s="179" t="s">
        <v>211</v>
      </c>
      <c r="F8" s="157" t="s">
        <v>185</v>
      </c>
      <c r="G8" s="156">
        <v>100</v>
      </c>
      <c r="H8" s="37">
        <v>0</v>
      </c>
      <c r="I8" s="157">
        <v>0</v>
      </c>
      <c r="J8" s="125">
        <v>0</v>
      </c>
      <c r="K8" s="123">
        <v>0</v>
      </c>
      <c r="L8" s="105">
        <v>0</v>
      </c>
      <c r="M8" s="157">
        <v>0</v>
      </c>
      <c r="N8" s="125">
        <v>0</v>
      </c>
      <c r="O8" s="135" t="s">
        <v>66</v>
      </c>
      <c r="P8" s="134" t="s">
        <v>48</v>
      </c>
      <c r="R8" s="176"/>
      <c r="U8" s="177"/>
      <c r="V8" s="178"/>
      <c r="W8" s="177"/>
    </row>
    <row r="9" spans="1:23" s="42" customFormat="1" ht="18.899999999999999" customHeight="1" x14ac:dyDescent="0.25">
      <c r="A9" s="165">
        <v>49</v>
      </c>
      <c r="B9" s="166" t="s">
        <v>73</v>
      </c>
      <c r="C9" s="157" t="s">
        <v>55</v>
      </c>
      <c r="D9" s="37" t="s">
        <v>43</v>
      </c>
      <c r="E9" s="179" t="s">
        <v>212</v>
      </c>
      <c r="F9" s="157" t="s">
        <v>186</v>
      </c>
      <c r="G9" s="156">
        <v>100</v>
      </c>
      <c r="H9" s="37">
        <v>0</v>
      </c>
      <c r="I9" s="157">
        <v>0</v>
      </c>
      <c r="J9" s="125">
        <v>0</v>
      </c>
      <c r="K9" s="123">
        <v>0</v>
      </c>
      <c r="L9" s="105">
        <v>0</v>
      </c>
      <c r="M9" s="157">
        <v>0</v>
      </c>
      <c r="N9" s="125">
        <v>0</v>
      </c>
      <c r="O9" s="135" t="s">
        <v>66</v>
      </c>
      <c r="P9" s="134" t="s">
        <v>48</v>
      </c>
      <c r="R9" s="176"/>
      <c r="U9" s="177"/>
      <c r="V9" s="178"/>
      <c r="W9" s="177"/>
    </row>
    <row r="10" spans="1:23" s="92" customFormat="1" ht="18.899999999999999" customHeight="1" x14ac:dyDescent="0.25">
      <c r="A10" s="165">
        <v>50</v>
      </c>
      <c r="B10" s="166" t="s">
        <v>93</v>
      </c>
      <c r="C10" s="157" t="s">
        <v>53</v>
      </c>
      <c r="D10" s="37" t="s">
        <v>45</v>
      </c>
      <c r="E10" s="179" t="s">
        <v>213</v>
      </c>
      <c r="F10" s="157" t="s">
        <v>187</v>
      </c>
      <c r="G10" s="156">
        <v>100</v>
      </c>
      <c r="H10" s="37">
        <v>0</v>
      </c>
      <c r="I10" s="157">
        <v>0</v>
      </c>
      <c r="J10" s="125">
        <v>0</v>
      </c>
      <c r="K10" s="123">
        <v>0</v>
      </c>
      <c r="L10" s="105">
        <v>0</v>
      </c>
      <c r="M10" s="157">
        <v>0</v>
      </c>
      <c r="N10" s="125">
        <v>0</v>
      </c>
      <c r="O10" s="135" t="s">
        <v>66</v>
      </c>
      <c r="P10" s="134" t="s">
        <v>48</v>
      </c>
      <c r="R10" s="176"/>
      <c r="U10" s="177"/>
      <c r="V10" s="178"/>
      <c r="W10" s="177"/>
    </row>
    <row r="11" spans="1:23" s="42" customFormat="1" ht="18.899999999999999" customHeight="1" x14ac:dyDescent="0.25">
      <c r="A11" s="165">
        <v>51</v>
      </c>
      <c r="B11" s="166" t="s">
        <v>173</v>
      </c>
      <c r="C11" s="157" t="s">
        <v>53</v>
      </c>
      <c r="D11" s="37" t="s">
        <v>45</v>
      </c>
      <c r="E11" s="179" t="s">
        <v>214</v>
      </c>
      <c r="F11" s="157" t="s">
        <v>188</v>
      </c>
      <c r="G11" s="156">
        <v>100</v>
      </c>
      <c r="H11" s="37">
        <v>0</v>
      </c>
      <c r="I11" s="157">
        <v>0</v>
      </c>
      <c r="J11" s="125">
        <v>0</v>
      </c>
      <c r="K11" s="123" t="s">
        <v>291</v>
      </c>
      <c r="L11" s="105">
        <v>2</v>
      </c>
      <c r="M11" s="157">
        <v>0</v>
      </c>
      <c r="N11" s="125">
        <v>0</v>
      </c>
      <c r="O11" s="135" t="s">
        <v>66</v>
      </c>
      <c r="P11" s="134" t="s">
        <v>48</v>
      </c>
      <c r="R11" s="176"/>
      <c r="U11" s="177"/>
      <c r="V11" s="178"/>
      <c r="W11" s="177"/>
    </row>
    <row r="12" spans="1:23" s="42" customFormat="1" ht="18.899999999999999" customHeight="1" x14ac:dyDescent="0.25">
      <c r="A12" s="165">
        <v>52</v>
      </c>
      <c r="B12" s="166" t="s">
        <v>174</v>
      </c>
      <c r="C12" s="157" t="s">
        <v>262</v>
      </c>
      <c r="D12" s="37" t="s">
        <v>86</v>
      </c>
      <c r="E12" s="179" t="s">
        <v>215</v>
      </c>
      <c r="F12" s="157" t="s">
        <v>189</v>
      </c>
      <c r="G12" s="156">
        <v>100</v>
      </c>
      <c r="H12" s="37">
        <v>0</v>
      </c>
      <c r="I12" s="157">
        <v>0</v>
      </c>
      <c r="J12" s="158">
        <v>0</v>
      </c>
      <c r="K12" s="123">
        <v>0</v>
      </c>
      <c r="L12" s="105">
        <v>0</v>
      </c>
      <c r="M12" s="157">
        <v>0</v>
      </c>
      <c r="N12" s="125">
        <v>0</v>
      </c>
      <c r="O12" s="135" t="s">
        <v>66</v>
      </c>
      <c r="P12" s="134" t="s">
        <v>48</v>
      </c>
      <c r="R12" s="176"/>
      <c r="U12" s="177"/>
      <c r="V12" s="178"/>
      <c r="W12" s="177"/>
    </row>
    <row r="13" spans="1:23" s="92" customFormat="1" ht="18.899999999999999" customHeight="1" x14ac:dyDescent="0.25">
      <c r="A13" s="165">
        <v>53</v>
      </c>
      <c r="B13" s="166" t="s">
        <v>92</v>
      </c>
      <c r="C13" s="157" t="s">
        <v>53</v>
      </c>
      <c r="D13" s="37" t="s">
        <v>45</v>
      </c>
      <c r="E13" s="179" t="s">
        <v>216</v>
      </c>
      <c r="F13" s="157" t="s">
        <v>190</v>
      </c>
      <c r="G13" s="156">
        <v>100</v>
      </c>
      <c r="H13" s="37">
        <v>0</v>
      </c>
      <c r="I13" s="157">
        <v>0</v>
      </c>
      <c r="J13" s="125">
        <v>0</v>
      </c>
      <c r="K13" s="123">
        <v>0</v>
      </c>
      <c r="L13" s="105">
        <v>0</v>
      </c>
      <c r="M13" s="157">
        <v>0</v>
      </c>
      <c r="N13" s="125">
        <v>0</v>
      </c>
      <c r="O13" s="135" t="s">
        <v>66</v>
      </c>
      <c r="P13" s="134" t="s">
        <v>48</v>
      </c>
      <c r="R13" s="176"/>
      <c r="U13" s="177"/>
      <c r="V13" s="178"/>
      <c r="W13" s="177"/>
    </row>
    <row r="14" spans="1:23" s="42" customFormat="1" ht="18.899999999999999" customHeight="1" x14ac:dyDescent="0.25">
      <c r="A14" s="165">
        <v>54</v>
      </c>
      <c r="B14" s="166" t="s">
        <v>175</v>
      </c>
      <c r="C14" s="157" t="s">
        <v>53</v>
      </c>
      <c r="D14" s="37" t="s">
        <v>45</v>
      </c>
      <c r="E14" s="179" t="s">
        <v>217</v>
      </c>
      <c r="F14" s="157" t="s">
        <v>191</v>
      </c>
      <c r="G14" s="156">
        <v>100</v>
      </c>
      <c r="H14" s="37">
        <v>0</v>
      </c>
      <c r="I14" s="157">
        <v>0</v>
      </c>
      <c r="J14" s="125">
        <v>0</v>
      </c>
      <c r="K14" s="123">
        <v>0</v>
      </c>
      <c r="L14" s="105">
        <v>0</v>
      </c>
      <c r="M14" s="157">
        <v>0</v>
      </c>
      <c r="N14" s="125">
        <v>0</v>
      </c>
      <c r="O14" s="135" t="s">
        <v>66</v>
      </c>
      <c r="P14" s="134" t="s">
        <v>48</v>
      </c>
      <c r="R14" s="176"/>
      <c r="U14" s="177"/>
      <c r="V14" s="178"/>
      <c r="W14" s="177"/>
    </row>
    <row r="15" spans="1:23" s="42" customFormat="1" ht="18.899999999999999" customHeight="1" x14ac:dyDescent="0.25">
      <c r="A15" s="165">
        <v>55</v>
      </c>
      <c r="B15" s="166" t="s">
        <v>176</v>
      </c>
      <c r="C15" s="157" t="s">
        <v>53</v>
      </c>
      <c r="D15" s="37" t="s">
        <v>44</v>
      </c>
      <c r="E15" s="179" t="s">
        <v>218</v>
      </c>
      <c r="F15" s="157" t="s">
        <v>192</v>
      </c>
      <c r="G15" s="156">
        <v>100</v>
      </c>
      <c r="H15" s="37">
        <v>0</v>
      </c>
      <c r="I15" s="157">
        <v>0</v>
      </c>
      <c r="J15" s="125">
        <v>0</v>
      </c>
      <c r="K15" s="123" t="s">
        <v>294</v>
      </c>
      <c r="L15" s="105">
        <v>5</v>
      </c>
      <c r="M15" s="157">
        <v>0</v>
      </c>
      <c r="N15" s="125">
        <v>0</v>
      </c>
      <c r="O15" s="135" t="s">
        <v>66</v>
      </c>
      <c r="P15" s="134" t="s">
        <v>48</v>
      </c>
      <c r="R15" s="176"/>
      <c r="U15" s="177"/>
      <c r="V15" s="178"/>
      <c r="W15" s="177"/>
    </row>
    <row r="16" spans="1:23" s="42" customFormat="1" ht="18.899999999999999" customHeight="1" x14ac:dyDescent="0.25">
      <c r="A16" s="165">
        <v>56</v>
      </c>
      <c r="B16" s="166" t="s">
        <v>177</v>
      </c>
      <c r="C16" s="157" t="s">
        <v>53</v>
      </c>
      <c r="D16" s="37" t="s">
        <v>45</v>
      </c>
      <c r="E16" s="179" t="s">
        <v>219</v>
      </c>
      <c r="F16" s="157" t="s">
        <v>193</v>
      </c>
      <c r="G16" s="156">
        <v>100</v>
      </c>
      <c r="H16" s="37">
        <v>0</v>
      </c>
      <c r="I16" s="157">
        <v>0</v>
      </c>
      <c r="J16" s="125">
        <v>0</v>
      </c>
      <c r="K16" s="123">
        <v>0</v>
      </c>
      <c r="L16" s="105">
        <v>0</v>
      </c>
      <c r="M16" s="157">
        <v>0</v>
      </c>
      <c r="N16" s="125">
        <v>0</v>
      </c>
      <c r="O16" s="135" t="s">
        <v>66</v>
      </c>
      <c r="P16" s="134" t="s">
        <v>48</v>
      </c>
      <c r="R16" s="176"/>
      <c r="U16" s="177"/>
      <c r="V16" s="178"/>
      <c r="W16" s="177"/>
    </row>
    <row r="17" spans="1:23" s="42" customFormat="1" ht="18.899999999999999" customHeight="1" x14ac:dyDescent="0.25">
      <c r="A17" s="165">
        <v>57</v>
      </c>
      <c r="B17" s="166" t="s">
        <v>178</v>
      </c>
      <c r="C17" s="157" t="s">
        <v>53</v>
      </c>
      <c r="D17" s="37" t="s">
        <v>43</v>
      </c>
      <c r="E17" s="179" t="s">
        <v>220</v>
      </c>
      <c r="F17" s="157" t="s">
        <v>194</v>
      </c>
      <c r="G17" s="156">
        <v>100</v>
      </c>
      <c r="H17" s="37">
        <v>0</v>
      </c>
      <c r="I17" s="157">
        <v>0</v>
      </c>
      <c r="J17" s="125">
        <v>0</v>
      </c>
      <c r="K17" s="123" t="s">
        <v>292</v>
      </c>
      <c r="L17" s="105">
        <v>1</v>
      </c>
      <c r="M17" s="157">
        <v>0</v>
      </c>
      <c r="N17" s="125">
        <v>0</v>
      </c>
      <c r="O17" s="135" t="s">
        <v>66</v>
      </c>
      <c r="P17" s="134" t="s">
        <v>48</v>
      </c>
      <c r="R17" s="176"/>
      <c r="U17" s="177"/>
      <c r="V17" s="178"/>
      <c r="W17" s="177"/>
    </row>
    <row r="18" spans="1:23" s="42" customFormat="1" ht="18.899999999999999" customHeight="1" x14ac:dyDescent="0.25">
      <c r="A18" s="165">
        <v>58</v>
      </c>
      <c r="B18" s="166" t="s">
        <v>82</v>
      </c>
      <c r="C18" s="157" t="s">
        <v>53</v>
      </c>
      <c r="D18" s="37" t="s">
        <v>43</v>
      </c>
      <c r="E18" s="179" t="s">
        <v>221</v>
      </c>
      <c r="F18" s="157" t="s">
        <v>195</v>
      </c>
      <c r="G18" s="156">
        <v>100</v>
      </c>
      <c r="H18" s="37">
        <v>0</v>
      </c>
      <c r="I18" s="157">
        <v>0</v>
      </c>
      <c r="J18" s="125">
        <v>0</v>
      </c>
      <c r="K18" s="123">
        <v>0</v>
      </c>
      <c r="L18" s="105">
        <v>0</v>
      </c>
      <c r="M18" s="157">
        <v>0</v>
      </c>
      <c r="N18" s="125">
        <v>0</v>
      </c>
      <c r="O18" s="135" t="s">
        <v>66</v>
      </c>
      <c r="P18" s="134" t="s">
        <v>48</v>
      </c>
      <c r="R18" s="176"/>
      <c r="U18" s="177"/>
      <c r="V18" s="178"/>
      <c r="W18" s="177"/>
    </row>
    <row r="19" spans="1:23" s="42" customFormat="1" ht="18.899999999999999" customHeight="1" x14ac:dyDescent="0.25">
      <c r="A19" s="165">
        <v>59</v>
      </c>
      <c r="B19" s="166" t="s">
        <v>72</v>
      </c>
      <c r="C19" s="157" t="s">
        <v>53</v>
      </c>
      <c r="D19" s="37" t="s">
        <v>45</v>
      </c>
      <c r="E19" s="179" t="s">
        <v>222</v>
      </c>
      <c r="F19" s="157" t="s">
        <v>196</v>
      </c>
      <c r="G19" s="156">
        <v>100</v>
      </c>
      <c r="H19" s="37">
        <v>0</v>
      </c>
      <c r="I19" s="157">
        <v>0</v>
      </c>
      <c r="J19" s="125">
        <v>0</v>
      </c>
      <c r="K19" s="123">
        <v>0</v>
      </c>
      <c r="L19" s="105">
        <v>0</v>
      </c>
      <c r="M19" s="157">
        <v>0</v>
      </c>
      <c r="N19" s="125">
        <v>0</v>
      </c>
      <c r="O19" s="135" t="s">
        <v>66</v>
      </c>
      <c r="P19" s="134" t="s">
        <v>48</v>
      </c>
      <c r="R19" s="176"/>
      <c r="U19" s="177"/>
      <c r="V19" s="178"/>
      <c r="W19" s="177"/>
    </row>
    <row r="20" spans="1:23" ht="18.899999999999999" customHeight="1" x14ac:dyDescent="0.25">
      <c r="A20" s="165">
        <v>60</v>
      </c>
      <c r="B20" s="167" t="s">
        <v>72</v>
      </c>
      <c r="C20" s="168" t="s">
        <v>53</v>
      </c>
      <c r="D20" s="37" t="s">
        <v>45</v>
      </c>
      <c r="E20" s="179" t="s">
        <v>223</v>
      </c>
      <c r="F20" s="157" t="s">
        <v>197</v>
      </c>
      <c r="G20" s="156">
        <v>100</v>
      </c>
      <c r="H20" s="37">
        <v>0</v>
      </c>
      <c r="I20" s="157">
        <v>0</v>
      </c>
      <c r="J20" s="125">
        <v>0</v>
      </c>
      <c r="K20" s="123" t="s">
        <v>292</v>
      </c>
      <c r="L20" s="105">
        <v>1</v>
      </c>
      <c r="M20" s="157">
        <v>0</v>
      </c>
      <c r="N20" s="125">
        <v>0</v>
      </c>
      <c r="O20" s="135" t="s">
        <v>66</v>
      </c>
      <c r="P20" s="134" t="s">
        <v>48</v>
      </c>
      <c r="R20" s="176"/>
      <c r="U20" s="177"/>
      <c r="V20" s="178"/>
      <c r="W20" s="177"/>
    </row>
    <row r="21" spans="1:23" ht="18.899999999999999" customHeight="1" x14ac:dyDescent="0.25">
      <c r="A21" s="165">
        <v>61</v>
      </c>
      <c r="B21" s="167" t="s">
        <v>15</v>
      </c>
      <c r="C21" s="168" t="s">
        <v>53</v>
      </c>
      <c r="D21" s="37" t="s">
        <v>45</v>
      </c>
      <c r="E21" s="179" t="s">
        <v>224</v>
      </c>
      <c r="F21" s="157" t="s">
        <v>198</v>
      </c>
      <c r="G21" s="156">
        <v>100</v>
      </c>
      <c r="H21" s="37">
        <v>0</v>
      </c>
      <c r="I21" s="157">
        <v>0</v>
      </c>
      <c r="J21" s="125">
        <v>0</v>
      </c>
      <c r="K21" s="123" t="s">
        <v>293</v>
      </c>
      <c r="L21" s="105">
        <v>3</v>
      </c>
      <c r="M21" s="157">
        <v>0</v>
      </c>
      <c r="N21" s="125">
        <v>0</v>
      </c>
      <c r="O21" s="135" t="s">
        <v>66</v>
      </c>
      <c r="P21" s="134" t="s">
        <v>48</v>
      </c>
      <c r="R21" s="176"/>
      <c r="U21" s="177"/>
      <c r="V21" s="178"/>
      <c r="W21" s="177"/>
    </row>
    <row r="22" spans="1:23" ht="18.899999999999999" customHeight="1" x14ac:dyDescent="0.25">
      <c r="A22" s="165">
        <v>62</v>
      </c>
      <c r="B22" s="167" t="s">
        <v>15</v>
      </c>
      <c r="C22" s="168" t="s">
        <v>52</v>
      </c>
      <c r="D22" s="37" t="s">
        <v>45</v>
      </c>
      <c r="E22" s="179" t="s">
        <v>225</v>
      </c>
      <c r="F22" s="157" t="s">
        <v>199</v>
      </c>
      <c r="G22" s="156">
        <v>100</v>
      </c>
      <c r="H22" s="37">
        <v>0</v>
      </c>
      <c r="I22" s="157">
        <v>0</v>
      </c>
      <c r="J22" s="158">
        <v>0</v>
      </c>
      <c r="K22" s="123">
        <v>0</v>
      </c>
      <c r="L22" s="105">
        <v>0</v>
      </c>
      <c r="M22" s="157">
        <v>0</v>
      </c>
      <c r="N22" s="125">
        <v>0</v>
      </c>
      <c r="O22" s="135" t="s">
        <v>66</v>
      </c>
      <c r="P22" s="134" t="s">
        <v>48</v>
      </c>
      <c r="R22" s="176"/>
      <c r="U22" s="177"/>
      <c r="V22" s="178"/>
      <c r="W22" s="177"/>
    </row>
    <row r="23" spans="1:23" ht="18.899999999999999" customHeight="1" x14ac:dyDescent="0.25">
      <c r="A23" s="165">
        <v>63</v>
      </c>
      <c r="B23" s="167" t="s">
        <v>87</v>
      </c>
      <c r="C23" s="168" t="s">
        <v>53</v>
      </c>
      <c r="D23" s="37" t="s">
        <v>45</v>
      </c>
      <c r="E23" s="179" t="s">
        <v>226</v>
      </c>
      <c r="F23" s="157" t="s">
        <v>200</v>
      </c>
      <c r="G23" s="156">
        <v>100</v>
      </c>
      <c r="H23" s="37">
        <v>0</v>
      </c>
      <c r="I23" s="157">
        <v>0</v>
      </c>
      <c r="J23" s="125">
        <v>0</v>
      </c>
      <c r="K23" s="123">
        <v>0</v>
      </c>
      <c r="L23" s="105">
        <v>0</v>
      </c>
      <c r="M23" s="157">
        <v>0</v>
      </c>
      <c r="N23" s="125">
        <v>0</v>
      </c>
      <c r="O23" s="135" t="s">
        <v>66</v>
      </c>
      <c r="P23" s="134" t="s">
        <v>48</v>
      </c>
      <c r="R23" s="176"/>
      <c r="U23" s="177"/>
      <c r="V23" s="178"/>
      <c r="W23" s="177"/>
    </row>
    <row r="24" spans="1:23" ht="18.899999999999999" customHeight="1" x14ac:dyDescent="0.25">
      <c r="A24" s="165">
        <v>64</v>
      </c>
      <c r="B24" s="167" t="s">
        <v>7</v>
      </c>
      <c r="C24" s="168" t="s">
        <v>55</v>
      </c>
      <c r="D24" s="37" t="s">
        <v>90</v>
      </c>
      <c r="E24" s="179" t="s">
        <v>227</v>
      </c>
      <c r="F24" s="157" t="s">
        <v>201</v>
      </c>
      <c r="G24" s="156">
        <v>100</v>
      </c>
      <c r="H24" s="37">
        <v>0</v>
      </c>
      <c r="I24" s="157">
        <v>0</v>
      </c>
      <c r="J24" s="125">
        <v>0</v>
      </c>
      <c r="K24" s="123" t="s">
        <v>293</v>
      </c>
      <c r="L24" s="105">
        <v>3</v>
      </c>
      <c r="M24" s="157">
        <v>0</v>
      </c>
      <c r="N24" s="125">
        <v>0</v>
      </c>
      <c r="O24" s="135" t="s">
        <v>66</v>
      </c>
      <c r="P24" s="134" t="s">
        <v>48</v>
      </c>
      <c r="R24" s="176"/>
      <c r="U24" s="177"/>
      <c r="V24" s="178"/>
      <c r="W24" s="177"/>
    </row>
    <row r="25" spans="1:23" ht="18.899999999999999" customHeight="1" x14ac:dyDescent="0.25">
      <c r="A25" s="165">
        <v>65</v>
      </c>
      <c r="B25" s="167" t="s">
        <v>179</v>
      </c>
      <c r="C25" s="168" t="s">
        <v>53</v>
      </c>
      <c r="D25" s="37" t="s">
        <v>43</v>
      </c>
      <c r="E25" s="179" t="s">
        <v>228</v>
      </c>
      <c r="F25" s="157" t="s">
        <v>202</v>
      </c>
      <c r="G25" s="156">
        <v>100</v>
      </c>
      <c r="H25" s="37">
        <v>0</v>
      </c>
      <c r="I25" s="157">
        <v>0</v>
      </c>
      <c r="J25" s="125">
        <v>0</v>
      </c>
      <c r="K25" s="123" t="s">
        <v>292</v>
      </c>
      <c r="L25" s="105">
        <v>1</v>
      </c>
      <c r="M25" s="157">
        <v>0</v>
      </c>
      <c r="N25" s="125">
        <v>0</v>
      </c>
      <c r="O25" s="135" t="s">
        <v>66</v>
      </c>
      <c r="P25" s="134" t="s">
        <v>48</v>
      </c>
      <c r="R25" s="176"/>
      <c r="U25" s="177"/>
      <c r="V25" s="178"/>
      <c r="W25" s="177"/>
    </row>
    <row r="26" spans="1:23" ht="18.899999999999999" customHeight="1" x14ac:dyDescent="0.25">
      <c r="A26" s="165">
        <v>66</v>
      </c>
      <c r="B26" s="167" t="s">
        <v>14</v>
      </c>
      <c r="C26" s="168" t="s">
        <v>53</v>
      </c>
      <c r="D26" s="37" t="s">
        <v>45</v>
      </c>
      <c r="E26" s="179" t="s">
        <v>229</v>
      </c>
      <c r="F26" s="157" t="s">
        <v>203</v>
      </c>
      <c r="G26" s="156">
        <v>100</v>
      </c>
      <c r="H26" s="37">
        <v>0</v>
      </c>
      <c r="I26" s="157">
        <v>0</v>
      </c>
      <c r="J26" s="125">
        <v>0</v>
      </c>
      <c r="K26" s="123" t="s">
        <v>293</v>
      </c>
      <c r="L26" s="105">
        <v>3</v>
      </c>
      <c r="M26" s="157">
        <v>0</v>
      </c>
      <c r="N26" s="125">
        <v>0</v>
      </c>
      <c r="O26" s="135" t="s">
        <v>66</v>
      </c>
      <c r="P26" s="134" t="s">
        <v>48</v>
      </c>
      <c r="R26" s="176"/>
      <c r="U26" s="177"/>
      <c r="V26" s="178"/>
      <c r="W26" s="177"/>
    </row>
    <row r="27" spans="1:23" ht="18.899999999999999" customHeight="1" x14ac:dyDescent="0.25">
      <c r="A27" s="165">
        <v>67</v>
      </c>
      <c r="B27" s="167" t="s">
        <v>180</v>
      </c>
      <c r="C27" s="168" t="s">
        <v>53</v>
      </c>
      <c r="D27" s="37" t="s">
        <v>45</v>
      </c>
      <c r="E27" s="179" t="s">
        <v>230</v>
      </c>
      <c r="F27" s="157" t="s">
        <v>204</v>
      </c>
      <c r="G27" s="156">
        <v>100</v>
      </c>
      <c r="H27" s="37">
        <v>0</v>
      </c>
      <c r="I27" s="157">
        <v>0</v>
      </c>
      <c r="J27" s="125">
        <v>0</v>
      </c>
      <c r="K27" s="123" t="s">
        <v>292</v>
      </c>
      <c r="L27" s="105">
        <v>1</v>
      </c>
      <c r="M27" s="157">
        <v>1</v>
      </c>
      <c r="N27" s="125">
        <v>1</v>
      </c>
      <c r="O27" s="135" t="s">
        <v>66</v>
      </c>
      <c r="P27" s="134" t="s">
        <v>48</v>
      </c>
      <c r="R27" s="176"/>
      <c r="U27" s="177"/>
      <c r="V27" s="178"/>
      <c r="W27" s="177"/>
    </row>
    <row r="28" spans="1:23" ht="18.899999999999999" customHeight="1" x14ac:dyDescent="0.25">
      <c r="A28" s="165">
        <v>68</v>
      </c>
      <c r="B28" s="167" t="s">
        <v>42</v>
      </c>
      <c r="C28" s="169" t="s">
        <v>53</v>
      </c>
      <c r="D28" s="37" t="s">
        <v>44</v>
      </c>
      <c r="E28" s="179" t="s">
        <v>231</v>
      </c>
      <c r="F28" s="157" t="s">
        <v>205</v>
      </c>
      <c r="G28" s="156">
        <v>100</v>
      </c>
      <c r="H28" s="37">
        <v>0</v>
      </c>
      <c r="I28" s="157">
        <v>0</v>
      </c>
      <c r="J28" s="125">
        <v>0</v>
      </c>
      <c r="K28" s="123" t="s">
        <v>292</v>
      </c>
      <c r="L28" s="105">
        <v>1</v>
      </c>
      <c r="M28" s="157">
        <v>1</v>
      </c>
      <c r="N28" s="125">
        <v>1</v>
      </c>
      <c r="O28" s="135" t="s">
        <v>66</v>
      </c>
      <c r="P28" s="134" t="s">
        <v>48</v>
      </c>
      <c r="R28" s="176"/>
      <c r="U28" s="177"/>
      <c r="V28" s="178"/>
      <c r="W28" s="177"/>
    </row>
    <row r="29" spans="1:23" ht="18.899999999999999" customHeight="1" x14ac:dyDescent="0.25">
      <c r="A29" s="165">
        <v>69</v>
      </c>
      <c r="B29" s="167" t="s">
        <v>42</v>
      </c>
      <c r="C29" s="169" t="s">
        <v>53</v>
      </c>
      <c r="D29" s="37" t="s">
        <v>96</v>
      </c>
      <c r="E29" s="179" t="s">
        <v>232</v>
      </c>
      <c r="F29" s="157" t="s">
        <v>206</v>
      </c>
      <c r="G29" s="156">
        <v>100</v>
      </c>
      <c r="H29" s="37">
        <v>0</v>
      </c>
      <c r="I29" s="157">
        <v>0</v>
      </c>
      <c r="J29" s="125">
        <v>0</v>
      </c>
      <c r="K29" s="123" t="s">
        <v>295</v>
      </c>
      <c r="L29" s="105">
        <v>9</v>
      </c>
      <c r="M29" s="157">
        <v>1</v>
      </c>
      <c r="N29" s="125">
        <v>1</v>
      </c>
      <c r="O29" s="135" t="s">
        <v>66</v>
      </c>
      <c r="P29" s="134" t="s">
        <v>48</v>
      </c>
      <c r="R29" s="176"/>
      <c r="U29" s="177"/>
      <c r="V29" s="178"/>
      <c r="W29" s="177"/>
    </row>
    <row r="30" spans="1:23" ht="18.899999999999999" customHeight="1" thickBot="1" x14ac:dyDescent="0.3">
      <c r="A30" s="170">
        <v>70</v>
      </c>
      <c r="B30" s="171" t="s">
        <v>181</v>
      </c>
      <c r="C30" s="172" t="s">
        <v>53</v>
      </c>
      <c r="D30" s="115" t="s">
        <v>43</v>
      </c>
      <c r="E30" s="180" t="s">
        <v>233</v>
      </c>
      <c r="F30" s="173" t="s">
        <v>207</v>
      </c>
      <c r="G30" s="174">
        <v>100</v>
      </c>
      <c r="H30" s="115">
        <v>0</v>
      </c>
      <c r="I30" s="115">
        <v>0</v>
      </c>
      <c r="J30" s="115">
        <v>0</v>
      </c>
      <c r="K30" s="128">
        <v>0</v>
      </c>
      <c r="L30" s="129">
        <v>0</v>
      </c>
      <c r="M30" s="173">
        <v>0</v>
      </c>
      <c r="N30" s="200">
        <v>0</v>
      </c>
      <c r="O30" s="138" t="s">
        <v>66</v>
      </c>
      <c r="P30" s="139" t="s">
        <v>48</v>
      </c>
      <c r="R30" s="176"/>
      <c r="U30" s="177"/>
      <c r="V30" s="178"/>
      <c r="W30" s="177"/>
    </row>
    <row r="31" spans="1:23" ht="18.899999999999999" customHeight="1" x14ac:dyDescent="0.25">
      <c r="D31" s="1"/>
      <c r="E31" s="1"/>
    </row>
    <row r="32" spans="1:23" ht="18.899999999999999" customHeight="1" x14ac:dyDescent="0.25">
      <c r="A32" s="22" t="s">
        <v>46</v>
      </c>
      <c r="D32" s="1"/>
      <c r="E32" s="1"/>
    </row>
    <row r="33" spans="1:5" ht="18.899999999999999" customHeight="1" x14ac:dyDescent="0.25">
      <c r="A33" s="23" t="s">
        <v>47</v>
      </c>
      <c r="D33" s="1"/>
      <c r="E33" s="1"/>
    </row>
    <row r="34" spans="1:5" ht="18.899999999999999" customHeight="1" x14ac:dyDescent="0.25">
      <c r="A34" s="23" t="s">
        <v>56</v>
      </c>
      <c r="D34" s="1"/>
      <c r="E34" s="1"/>
    </row>
    <row r="35" spans="1:5" ht="18.899999999999999" customHeight="1" x14ac:dyDescent="0.25">
      <c r="A35" s="23" t="s">
        <v>60</v>
      </c>
      <c r="D35" s="1"/>
      <c r="E35" s="1"/>
    </row>
    <row r="36" spans="1:5" ht="18.899999999999999" customHeight="1" x14ac:dyDescent="0.25">
      <c r="D36" s="1"/>
      <c r="E36" s="1"/>
    </row>
    <row r="37" spans="1:5" x14ac:dyDescent="0.25">
      <c r="D37" s="1"/>
      <c r="E37" s="1"/>
    </row>
    <row r="38" spans="1:5" x14ac:dyDescent="0.25">
      <c r="D38" s="1"/>
      <c r="E38" s="1"/>
    </row>
    <row r="39" spans="1:5" x14ac:dyDescent="0.25">
      <c r="D39" s="1"/>
      <c r="E39" s="1"/>
    </row>
    <row r="40" spans="1:5" x14ac:dyDescent="0.25">
      <c r="D40" s="1"/>
      <c r="E40" s="1"/>
    </row>
    <row r="41" spans="1:5" x14ac:dyDescent="0.25">
      <c r="D41" s="1"/>
      <c r="E41" s="1"/>
    </row>
  </sheetData>
  <sheetProtection selectLockedCells="1" selectUnlockedCells="1"/>
  <mergeCells count="13">
    <mergeCell ref="E3:E4"/>
    <mergeCell ref="A3:A4"/>
    <mergeCell ref="B3:B4"/>
    <mergeCell ref="C3:C4"/>
    <mergeCell ref="D3:D4"/>
    <mergeCell ref="O3:O4"/>
    <mergeCell ref="P3:P4"/>
    <mergeCell ref="F3:F4"/>
    <mergeCell ref="G3:G4"/>
    <mergeCell ref="H3:H4"/>
    <mergeCell ref="I3:J3"/>
    <mergeCell ref="K3:L3"/>
    <mergeCell ref="M3:N3"/>
  </mergeCells>
  <pageMargins left="0.75" right="0.75" top="1" bottom="1" header="0.51180555555555551" footer="0.51180555555555551"/>
  <pageSetup paperSize="9" scale="71" firstPageNumber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3"/>
  <sheetViews>
    <sheetView zoomScaleNormal="100" workbookViewId="0">
      <pane ySplit="4" topLeftCell="A5" activePane="bottomLeft" state="frozen"/>
      <selection pane="bottomLeft"/>
    </sheetView>
  </sheetViews>
  <sheetFormatPr defaultColWidth="9.33203125" defaultRowHeight="13.2" x14ac:dyDescent="0.25"/>
  <cols>
    <col min="1" max="1" width="9.33203125" style="8" customWidth="1"/>
    <col min="2" max="2" width="15.109375" style="4" customWidth="1"/>
    <col min="3" max="3" width="10.6640625" style="8" customWidth="1"/>
    <col min="4" max="4" width="17.44140625" style="8" customWidth="1"/>
    <col min="5" max="5" width="16" style="8" customWidth="1"/>
    <col min="6" max="6" width="12.44140625" style="8" customWidth="1"/>
    <col min="7" max="7" width="10.44140625" style="8" customWidth="1"/>
    <col min="8" max="8" width="10.77734375" style="8" customWidth="1"/>
    <col min="9" max="9" width="9.33203125" style="8" customWidth="1"/>
    <col min="10" max="11" width="9.77734375" style="8" customWidth="1"/>
    <col min="12" max="12" width="11.109375" style="8" customWidth="1"/>
    <col min="13" max="13" width="9.44140625" style="8" customWidth="1"/>
    <col min="14" max="14" width="7.44140625" style="8" customWidth="1"/>
    <col min="15" max="15" width="16.109375" style="8" customWidth="1"/>
    <col min="16" max="16" width="9.33203125" style="4"/>
    <col min="17" max="17" width="9.33203125" style="4" customWidth="1"/>
    <col min="18" max="16384" width="9.33203125" style="4"/>
  </cols>
  <sheetData>
    <row r="1" spans="1:15" s="11" customFormat="1" ht="24.75" customHeight="1" x14ac:dyDescent="0.25">
      <c r="A1" s="25" t="s">
        <v>267</v>
      </c>
      <c r="B1" s="2"/>
      <c r="C1" s="2"/>
      <c r="D1" s="2"/>
      <c r="E1" s="2"/>
      <c r="F1" s="2"/>
      <c r="G1" s="2"/>
      <c r="H1" s="8"/>
      <c r="I1" s="8"/>
      <c r="J1" s="8"/>
      <c r="K1" s="8"/>
      <c r="L1" s="8"/>
      <c r="M1" s="8"/>
      <c r="N1" s="8"/>
      <c r="O1" s="2"/>
    </row>
    <row r="2" spans="1:15" s="11" customFormat="1" ht="20.25" customHeight="1" thickBot="1" x14ac:dyDescent="0.3">
      <c r="A2" s="21"/>
      <c r="B2" s="2"/>
      <c r="C2" s="2"/>
      <c r="D2" s="2"/>
      <c r="E2" s="2"/>
      <c r="F2" s="2"/>
      <c r="G2" s="2"/>
      <c r="H2" s="8"/>
      <c r="I2" s="8"/>
      <c r="J2" s="8"/>
      <c r="K2" s="8"/>
      <c r="L2" s="8"/>
      <c r="M2" s="8"/>
      <c r="N2" s="8"/>
      <c r="O2" s="2"/>
    </row>
    <row r="3" spans="1:15" s="11" customFormat="1" ht="29.25" customHeight="1" x14ac:dyDescent="0.25">
      <c r="A3" s="279" t="s">
        <v>0</v>
      </c>
      <c r="B3" s="280" t="s">
        <v>1</v>
      </c>
      <c r="C3" s="280" t="s">
        <v>296</v>
      </c>
      <c r="D3" s="280" t="s">
        <v>78</v>
      </c>
      <c r="E3" s="280" t="s">
        <v>2</v>
      </c>
      <c r="F3" s="280" t="s">
        <v>4</v>
      </c>
      <c r="G3" s="280" t="s">
        <v>5</v>
      </c>
      <c r="H3" s="280" t="s">
        <v>69</v>
      </c>
      <c r="I3" s="312"/>
      <c r="J3" s="280" t="s">
        <v>297</v>
      </c>
      <c r="K3" s="310"/>
      <c r="L3" s="311" t="s">
        <v>298</v>
      </c>
      <c r="M3" s="310"/>
      <c r="N3" s="300" t="s">
        <v>65</v>
      </c>
      <c r="O3" s="301" t="s">
        <v>6</v>
      </c>
    </row>
    <row r="4" spans="1:15" s="5" customFormat="1" ht="30" customHeight="1" thickBot="1" x14ac:dyDescent="0.3">
      <c r="A4" s="292"/>
      <c r="B4" s="291"/>
      <c r="C4" s="291"/>
      <c r="D4" s="291"/>
      <c r="E4" s="291"/>
      <c r="F4" s="291"/>
      <c r="G4" s="302"/>
      <c r="H4" s="303" t="s">
        <v>71</v>
      </c>
      <c r="I4" s="303" t="s">
        <v>70</v>
      </c>
      <c r="J4" s="309" t="s">
        <v>71</v>
      </c>
      <c r="K4" s="309" t="s">
        <v>70</v>
      </c>
      <c r="L4" s="309" t="s">
        <v>71</v>
      </c>
      <c r="M4" s="309" t="s">
        <v>70</v>
      </c>
      <c r="N4" s="304"/>
      <c r="O4" s="305"/>
    </row>
    <row r="5" spans="1:15" s="86" customFormat="1" ht="18" customHeight="1" x14ac:dyDescent="0.25">
      <c r="A5" s="204">
        <v>71</v>
      </c>
      <c r="B5" s="205" t="s">
        <v>76</v>
      </c>
      <c r="C5" s="37" t="s">
        <v>52</v>
      </c>
      <c r="D5" s="239" t="s">
        <v>244</v>
      </c>
      <c r="E5" s="238" t="s">
        <v>48</v>
      </c>
      <c r="F5" s="258">
        <v>100</v>
      </c>
      <c r="G5" s="187">
        <v>0</v>
      </c>
      <c r="H5" s="188">
        <v>0</v>
      </c>
      <c r="I5" s="189">
        <v>0</v>
      </c>
      <c r="J5" s="259" t="s">
        <v>292</v>
      </c>
      <c r="K5" s="125">
        <v>1</v>
      </c>
      <c r="L5" s="188">
        <v>0</v>
      </c>
      <c r="M5" s="125">
        <v>0</v>
      </c>
      <c r="N5" s="135" t="s">
        <v>66</v>
      </c>
      <c r="O5" s="182" t="s">
        <v>48</v>
      </c>
    </row>
    <row r="6" spans="1:15" s="89" customFormat="1" ht="18" customHeight="1" x14ac:dyDescent="0.25">
      <c r="A6" s="165">
        <v>72</v>
      </c>
      <c r="B6" s="207" t="s">
        <v>76</v>
      </c>
      <c r="C6" s="37" t="s">
        <v>52</v>
      </c>
      <c r="D6" s="168" t="s">
        <v>245</v>
      </c>
      <c r="E6" s="135" t="s">
        <v>48</v>
      </c>
      <c r="F6" s="156">
        <v>100</v>
      </c>
      <c r="G6" s="181">
        <v>0</v>
      </c>
      <c r="H6" s="157">
        <v>0</v>
      </c>
      <c r="I6" s="158">
        <v>0</v>
      </c>
      <c r="J6" s="123">
        <v>0</v>
      </c>
      <c r="K6" s="125">
        <v>0</v>
      </c>
      <c r="L6" s="157">
        <v>1</v>
      </c>
      <c r="M6" s="125">
        <v>1</v>
      </c>
      <c r="N6" s="135" t="s">
        <v>66</v>
      </c>
      <c r="O6" s="182" t="s">
        <v>48</v>
      </c>
    </row>
    <row r="7" spans="1:15" s="90" customFormat="1" ht="18" customHeight="1" x14ac:dyDescent="0.25">
      <c r="A7" s="165">
        <v>73</v>
      </c>
      <c r="B7" s="207" t="s">
        <v>76</v>
      </c>
      <c r="C7" s="37" t="s">
        <v>52</v>
      </c>
      <c r="D7" s="168" t="s">
        <v>269</v>
      </c>
      <c r="E7" s="157" t="s">
        <v>246</v>
      </c>
      <c r="F7" s="156">
        <v>100</v>
      </c>
      <c r="G7" s="181">
        <v>0</v>
      </c>
      <c r="H7" s="157">
        <v>0</v>
      </c>
      <c r="I7" s="158">
        <v>0</v>
      </c>
      <c r="J7" s="123" t="s">
        <v>292</v>
      </c>
      <c r="K7" s="125">
        <v>1</v>
      </c>
      <c r="L7" s="157">
        <v>0</v>
      </c>
      <c r="M7" s="125">
        <v>0</v>
      </c>
      <c r="N7" s="135" t="s">
        <v>66</v>
      </c>
      <c r="O7" s="182" t="s">
        <v>48</v>
      </c>
    </row>
    <row r="8" spans="1:15" s="86" customFormat="1" ht="18" customHeight="1" x14ac:dyDescent="0.25">
      <c r="A8" s="165">
        <v>74</v>
      </c>
      <c r="B8" s="207" t="s">
        <v>76</v>
      </c>
      <c r="C8" s="37" t="s">
        <v>53</v>
      </c>
      <c r="D8" s="168" t="s">
        <v>270</v>
      </c>
      <c r="E8" s="157" t="s">
        <v>247</v>
      </c>
      <c r="F8" s="156">
        <v>100</v>
      </c>
      <c r="G8" s="181">
        <v>0</v>
      </c>
      <c r="H8" s="157">
        <v>0</v>
      </c>
      <c r="I8" s="158">
        <v>0</v>
      </c>
      <c r="J8" s="123" t="s">
        <v>292</v>
      </c>
      <c r="K8" s="125">
        <v>1</v>
      </c>
      <c r="L8" s="157">
        <v>0</v>
      </c>
      <c r="M8" s="125">
        <v>0</v>
      </c>
      <c r="N8" s="135" t="s">
        <v>66</v>
      </c>
      <c r="O8" s="182" t="s">
        <v>48</v>
      </c>
    </row>
    <row r="9" spans="1:15" s="86" customFormat="1" ht="18" customHeight="1" x14ac:dyDescent="0.25">
      <c r="A9" s="165">
        <v>75</v>
      </c>
      <c r="B9" s="207" t="s">
        <v>76</v>
      </c>
      <c r="C9" s="37" t="s">
        <v>52</v>
      </c>
      <c r="D9" s="168" t="s">
        <v>271</v>
      </c>
      <c r="E9" s="157" t="s">
        <v>248</v>
      </c>
      <c r="F9" s="156">
        <v>100</v>
      </c>
      <c r="G9" s="181">
        <v>0</v>
      </c>
      <c r="H9" s="157">
        <v>0</v>
      </c>
      <c r="I9" s="158">
        <v>0</v>
      </c>
      <c r="J9" s="123">
        <v>0</v>
      </c>
      <c r="K9" s="125">
        <v>0</v>
      </c>
      <c r="L9" s="37">
        <v>0</v>
      </c>
      <c r="M9" s="125">
        <v>0</v>
      </c>
      <c r="N9" s="135" t="s">
        <v>66</v>
      </c>
      <c r="O9" s="182" t="s">
        <v>48</v>
      </c>
    </row>
    <row r="10" spans="1:15" s="86" customFormat="1" ht="18" customHeight="1" x14ac:dyDescent="0.25">
      <c r="A10" s="165">
        <v>76</v>
      </c>
      <c r="B10" s="207" t="s">
        <v>76</v>
      </c>
      <c r="C10" s="37" t="s">
        <v>52</v>
      </c>
      <c r="D10" s="168" t="s">
        <v>274</v>
      </c>
      <c r="E10" s="157" t="s">
        <v>234</v>
      </c>
      <c r="F10" s="156">
        <v>100</v>
      </c>
      <c r="G10" s="181">
        <v>0</v>
      </c>
      <c r="H10" s="157">
        <v>0</v>
      </c>
      <c r="I10" s="158">
        <v>0</v>
      </c>
      <c r="J10" s="123">
        <v>0</v>
      </c>
      <c r="K10" s="125">
        <v>0</v>
      </c>
      <c r="L10" s="37">
        <v>6</v>
      </c>
      <c r="M10" s="183">
        <v>6</v>
      </c>
      <c r="N10" s="203" t="s">
        <v>67</v>
      </c>
      <c r="O10" s="184" t="s">
        <v>263</v>
      </c>
    </row>
    <row r="11" spans="1:15" s="86" customFormat="1" ht="18" customHeight="1" x14ac:dyDescent="0.25">
      <c r="A11" s="165">
        <v>77</v>
      </c>
      <c r="B11" s="207" t="s">
        <v>76</v>
      </c>
      <c r="C11" s="37" t="s">
        <v>52</v>
      </c>
      <c r="D11" s="168" t="s">
        <v>275</v>
      </c>
      <c r="E11" s="157" t="s">
        <v>235</v>
      </c>
      <c r="F11" s="156">
        <v>100</v>
      </c>
      <c r="G11" s="181">
        <v>0</v>
      </c>
      <c r="H11" s="157">
        <v>0</v>
      </c>
      <c r="I11" s="158">
        <v>0</v>
      </c>
      <c r="J11" s="123">
        <v>0</v>
      </c>
      <c r="K11" s="125">
        <v>0</v>
      </c>
      <c r="L11" s="37">
        <v>1</v>
      </c>
      <c r="M11" s="125">
        <v>1</v>
      </c>
      <c r="N11" s="135" t="s">
        <v>66</v>
      </c>
      <c r="O11" s="182" t="s">
        <v>48</v>
      </c>
    </row>
    <row r="12" spans="1:15" s="86" customFormat="1" ht="18" customHeight="1" x14ac:dyDescent="0.25">
      <c r="A12" s="165">
        <v>78</v>
      </c>
      <c r="B12" s="207" t="s">
        <v>76</v>
      </c>
      <c r="C12" s="37" t="s">
        <v>52</v>
      </c>
      <c r="D12" s="168" t="s">
        <v>276</v>
      </c>
      <c r="E12" s="157" t="s">
        <v>236</v>
      </c>
      <c r="F12" s="156">
        <v>100</v>
      </c>
      <c r="G12" s="181">
        <v>0</v>
      </c>
      <c r="H12" s="157">
        <v>0</v>
      </c>
      <c r="I12" s="158">
        <v>0</v>
      </c>
      <c r="J12" s="123">
        <v>0</v>
      </c>
      <c r="K12" s="125">
        <v>0</v>
      </c>
      <c r="L12" s="37">
        <v>0</v>
      </c>
      <c r="M12" s="125">
        <v>0</v>
      </c>
      <c r="N12" s="135" t="s">
        <v>66</v>
      </c>
      <c r="O12" s="182" t="s">
        <v>48</v>
      </c>
    </row>
    <row r="13" spans="1:15" s="86" customFormat="1" ht="18" customHeight="1" x14ac:dyDescent="0.25">
      <c r="A13" s="165">
        <v>79</v>
      </c>
      <c r="B13" s="207" t="s">
        <v>14</v>
      </c>
      <c r="C13" s="37" t="s">
        <v>52</v>
      </c>
      <c r="D13" s="168" t="s">
        <v>249</v>
      </c>
      <c r="E13" s="135" t="s">
        <v>48</v>
      </c>
      <c r="F13" s="156">
        <v>100</v>
      </c>
      <c r="G13" s="181">
        <v>0</v>
      </c>
      <c r="H13" s="157">
        <v>0</v>
      </c>
      <c r="I13" s="158">
        <v>0</v>
      </c>
      <c r="J13" s="123">
        <v>0</v>
      </c>
      <c r="K13" s="125">
        <v>0</v>
      </c>
      <c r="L13" s="37">
        <v>0</v>
      </c>
      <c r="M13" s="125">
        <v>0</v>
      </c>
      <c r="N13" s="135" t="s">
        <v>66</v>
      </c>
      <c r="O13" s="182" t="s">
        <v>48</v>
      </c>
    </row>
    <row r="14" spans="1:15" s="86" customFormat="1" ht="18" customHeight="1" x14ac:dyDescent="0.25">
      <c r="A14" s="165">
        <v>80</v>
      </c>
      <c r="B14" s="207" t="s">
        <v>14</v>
      </c>
      <c r="C14" s="37" t="s">
        <v>52</v>
      </c>
      <c r="D14" s="168" t="s">
        <v>250</v>
      </c>
      <c r="E14" s="135" t="s">
        <v>48</v>
      </c>
      <c r="F14" s="156">
        <v>100</v>
      </c>
      <c r="G14" s="181">
        <v>0</v>
      </c>
      <c r="H14" s="157">
        <v>0</v>
      </c>
      <c r="I14" s="158">
        <v>0</v>
      </c>
      <c r="J14" s="123">
        <v>0</v>
      </c>
      <c r="K14" s="125">
        <v>0</v>
      </c>
      <c r="L14" s="157">
        <v>0</v>
      </c>
      <c r="M14" s="125">
        <v>0</v>
      </c>
      <c r="N14" s="135" t="s">
        <v>66</v>
      </c>
      <c r="O14" s="182" t="s">
        <v>48</v>
      </c>
    </row>
    <row r="15" spans="1:15" s="86" customFormat="1" ht="18" customHeight="1" x14ac:dyDescent="0.25">
      <c r="A15" s="165">
        <v>81</v>
      </c>
      <c r="B15" s="207" t="s">
        <v>40</v>
      </c>
      <c r="C15" s="37" t="s">
        <v>52</v>
      </c>
      <c r="D15" s="157" t="s">
        <v>251</v>
      </c>
      <c r="E15" s="135" t="s">
        <v>48</v>
      </c>
      <c r="F15" s="156">
        <v>100</v>
      </c>
      <c r="G15" s="181">
        <v>0</v>
      </c>
      <c r="H15" s="157">
        <v>0</v>
      </c>
      <c r="I15" s="158">
        <v>0</v>
      </c>
      <c r="J15" s="123">
        <v>0</v>
      </c>
      <c r="K15" s="125">
        <v>0</v>
      </c>
      <c r="L15" s="157">
        <v>0</v>
      </c>
      <c r="M15" s="125">
        <v>0</v>
      </c>
      <c r="N15" s="135" t="s">
        <v>66</v>
      </c>
      <c r="O15" s="182" t="s">
        <v>48</v>
      </c>
    </row>
    <row r="16" spans="1:15" s="86" customFormat="1" ht="18" customHeight="1" x14ac:dyDescent="0.25">
      <c r="A16" s="111">
        <v>82</v>
      </c>
      <c r="B16" s="220" t="s">
        <v>40</v>
      </c>
      <c r="C16" s="157" t="s">
        <v>52</v>
      </c>
      <c r="D16" s="240" t="s">
        <v>265</v>
      </c>
      <c r="E16" s="234" t="s">
        <v>253</v>
      </c>
      <c r="F16" s="156">
        <v>100</v>
      </c>
      <c r="G16" s="181">
        <v>0</v>
      </c>
      <c r="H16" s="157">
        <v>0</v>
      </c>
      <c r="I16" s="158">
        <v>0</v>
      </c>
      <c r="J16" s="123">
        <v>0</v>
      </c>
      <c r="K16" s="125">
        <v>0</v>
      </c>
      <c r="L16" s="157">
        <v>8</v>
      </c>
      <c r="M16" s="183">
        <v>8</v>
      </c>
      <c r="N16" s="203" t="s">
        <v>67</v>
      </c>
      <c r="O16" s="184" t="s">
        <v>263</v>
      </c>
    </row>
    <row r="17" spans="1:15" s="86" customFormat="1" ht="18" customHeight="1" x14ac:dyDescent="0.25">
      <c r="A17" s="111">
        <v>83</v>
      </c>
      <c r="B17" s="235" t="s">
        <v>40</v>
      </c>
      <c r="C17" s="37" t="s">
        <v>52</v>
      </c>
      <c r="D17" s="111" t="s">
        <v>277</v>
      </c>
      <c r="E17" s="234" t="s">
        <v>237</v>
      </c>
      <c r="F17" s="156">
        <v>100</v>
      </c>
      <c r="G17" s="181">
        <v>0</v>
      </c>
      <c r="H17" s="157">
        <v>0</v>
      </c>
      <c r="I17" s="158">
        <v>0</v>
      </c>
      <c r="J17" s="123" t="s">
        <v>292</v>
      </c>
      <c r="K17" s="125">
        <v>1</v>
      </c>
      <c r="L17" s="157">
        <v>12</v>
      </c>
      <c r="M17" s="183">
        <v>12</v>
      </c>
      <c r="N17" s="203" t="s">
        <v>67</v>
      </c>
      <c r="O17" s="184" t="s">
        <v>263</v>
      </c>
    </row>
    <row r="18" spans="1:15" s="86" customFormat="1" ht="18" customHeight="1" x14ac:dyDescent="0.25">
      <c r="A18" s="111">
        <v>84</v>
      </c>
      <c r="B18" s="235" t="s">
        <v>238</v>
      </c>
      <c r="C18" s="37" t="s">
        <v>52</v>
      </c>
      <c r="D18" s="111" t="s">
        <v>254</v>
      </c>
      <c r="E18" s="236" t="s">
        <v>48</v>
      </c>
      <c r="F18" s="156">
        <v>100</v>
      </c>
      <c r="G18" s="181">
        <v>0</v>
      </c>
      <c r="H18" s="157">
        <v>0</v>
      </c>
      <c r="I18" s="158">
        <v>0</v>
      </c>
      <c r="J18" s="123" t="s">
        <v>292</v>
      </c>
      <c r="K18" s="125">
        <v>1</v>
      </c>
      <c r="L18" s="157">
        <v>0</v>
      </c>
      <c r="M18" s="125">
        <v>0</v>
      </c>
      <c r="N18" s="135" t="s">
        <v>66</v>
      </c>
      <c r="O18" s="182" t="s">
        <v>48</v>
      </c>
    </row>
    <row r="19" spans="1:15" s="86" customFormat="1" ht="18" customHeight="1" x14ac:dyDescent="0.25">
      <c r="A19" s="111">
        <v>85</v>
      </c>
      <c r="B19" s="235" t="s">
        <v>77</v>
      </c>
      <c r="C19" s="37" t="s">
        <v>52</v>
      </c>
      <c r="D19" s="111" t="s">
        <v>255</v>
      </c>
      <c r="E19" s="236" t="s">
        <v>48</v>
      </c>
      <c r="F19" s="156">
        <v>100</v>
      </c>
      <c r="G19" s="181">
        <v>0</v>
      </c>
      <c r="H19" s="157">
        <v>0</v>
      </c>
      <c r="I19" s="158">
        <v>0</v>
      </c>
      <c r="J19" s="123">
        <v>0</v>
      </c>
      <c r="K19" s="125">
        <v>0</v>
      </c>
      <c r="L19" s="157">
        <v>0</v>
      </c>
      <c r="M19" s="125">
        <v>0</v>
      </c>
      <c r="N19" s="135" t="s">
        <v>66</v>
      </c>
      <c r="O19" s="154" t="s">
        <v>48</v>
      </c>
    </row>
    <row r="20" spans="1:15" s="86" customFormat="1" ht="18" customHeight="1" x14ac:dyDescent="0.25">
      <c r="A20" s="111">
        <v>86</v>
      </c>
      <c r="B20" s="235" t="s">
        <v>77</v>
      </c>
      <c r="C20" s="37" t="s">
        <v>52</v>
      </c>
      <c r="D20" s="111" t="s">
        <v>272</v>
      </c>
      <c r="E20" s="234" t="s">
        <v>256</v>
      </c>
      <c r="F20" s="156">
        <v>100</v>
      </c>
      <c r="G20" s="181">
        <v>0</v>
      </c>
      <c r="H20" s="157">
        <v>0</v>
      </c>
      <c r="I20" s="158">
        <v>0</v>
      </c>
      <c r="J20" s="123">
        <v>0</v>
      </c>
      <c r="K20" s="125">
        <v>0</v>
      </c>
      <c r="L20" s="157">
        <v>2</v>
      </c>
      <c r="M20" s="183">
        <v>2</v>
      </c>
      <c r="N20" s="203" t="s">
        <v>67</v>
      </c>
      <c r="O20" s="184" t="s">
        <v>263</v>
      </c>
    </row>
    <row r="21" spans="1:15" s="86" customFormat="1" ht="18" customHeight="1" x14ac:dyDescent="0.25">
      <c r="A21" s="111">
        <v>87</v>
      </c>
      <c r="B21" s="235" t="s">
        <v>77</v>
      </c>
      <c r="C21" s="37" t="s">
        <v>52</v>
      </c>
      <c r="D21" s="111" t="s">
        <v>278</v>
      </c>
      <c r="E21" s="237" t="s">
        <v>122</v>
      </c>
      <c r="F21" s="202">
        <v>100</v>
      </c>
      <c r="G21" s="181">
        <v>0</v>
      </c>
      <c r="H21" s="157">
        <v>0</v>
      </c>
      <c r="I21" s="158">
        <v>0</v>
      </c>
      <c r="J21" s="123" t="s">
        <v>292</v>
      </c>
      <c r="K21" s="125">
        <v>1</v>
      </c>
      <c r="L21" s="157">
        <v>0</v>
      </c>
      <c r="M21" s="125">
        <v>0</v>
      </c>
      <c r="N21" s="135" t="s">
        <v>66</v>
      </c>
      <c r="O21" s="182" t="s">
        <v>48</v>
      </c>
    </row>
    <row r="22" spans="1:15" s="86" customFormat="1" ht="18" customHeight="1" x14ac:dyDescent="0.25">
      <c r="A22" s="111">
        <v>88</v>
      </c>
      <c r="B22" s="235" t="s">
        <v>17</v>
      </c>
      <c r="C22" s="37" t="s">
        <v>52</v>
      </c>
      <c r="D22" s="241" t="s">
        <v>257</v>
      </c>
      <c r="E22" s="236" t="s">
        <v>48</v>
      </c>
      <c r="F22" s="156">
        <v>100</v>
      </c>
      <c r="G22" s="181">
        <v>0</v>
      </c>
      <c r="H22" s="157">
        <v>0</v>
      </c>
      <c r="I22" s="158">
        <v>0</v>
      </c>
      <c r="J22" s="123" t="s">
        <v>291</v>
      </c>
      <c r="K22" s="125">
        <v>2</v>
      </c>
      <c r="L22" s="157">
        <v>0</v>
      </c>
      <c r="M22" s="125">
        <v>0</v>
      </c>
      <c r="N22" s="135" t="s">
        <v>66</v>
      </c>
      <c r="O22" s="182" t="s">
        <v>48</v>
      </c>
    </row>
    <row r="23" spans="1:15" s="86" customFormat="1" ht="18" customHeight="1" x14ac:dyDescent="0.25">
      <c r="A23" s="165">
        <v>89</v>
      </c>
      <c r="B23" s="207" t="s">
        <v>17</v>
      </c>
      <c r="C23" s="37" t="s">
        <v>52</v>
      </c>
      <c r="D23" s="157" t="s">
        <v>285</v>
      </c>
      <c r="E23" s="157" t="s">
        <v>252</v>
      </c>
      <c r="F23" s="156">
        <v>100</v>
      </c>
      <c r="G23" s="181">
        <v>0</v>
      </c>
      <c r="H23" s="157">
        <v>0</v>
      </c>
      <c r="I23" s="158">
        <v>0</v>
      </c>
      <c r="J23" s="123">
        <v>0</v>
      </c>
      <c r="K23" s="125">
        <v>0</v>
      </c>
      <c r="L23" s="157">
        <v>0</v>
      </c>
      <c r="M23" s="125">
        <v>0</v>
      </c>
      <c r="N23" s="135" t="s">
        <v>66</v>
      </c>
      <c r="O23" s="182" t="s">
        <v>48</v>
      </c>
    </row>
    <row r="24" spans="1:15" s="86" customFormat="1" ht="18" customHeight="1" x14ac:dyDescent="0.25">
      <c r="A24" s="165">
        <v>90</v>
      </c>
      <c r="B24" s="207" t="s">
        <v>18</v>
      </c>
      <c r="C24" s="37" t="s">
        <v>52</v>
      </c>
      <c r="D24" s="157" t="s">
        <v>258</v>
      </c>
      <c r="E24" s="135" t="s">
        <v>48</v>
      </c>
      <c r="F24" s="156">
        <v>100</v>
      </c>
      <c r="G24" s="181">
        <v>0</v>
      </c>
      <c r="H24" s="157">
        <v>0</v>
      </c>
      <c r="I24" s="158">
        <v>0</v>
      </c>
      <c r="J24" s="123">
        <v>0</v>
      </c>
      <c r="K24" s="125">
        <v>0</v>
      </c>
      <c r="L24" s="157">
        <v>0</v>
      </c>
      <c r="M24" s="125">
        <v>0</v>
      </c>
      <c r="N24" s="135" t="s">
        <v>66</v>
      </c>
      <c r="O24" s="182" t="s">
        <v>48</v>
      </c>
    </row>
    <row r="25" spans="1:15" s="88" customFormat="1" ht="18" customHeight="1" x14ac:dyDescent="0.25">
      <c r="A25" s="165">
        <v>91</v>
      </c>
      <c r="B25" s="207" t="s">
        <v>18</v>
      </c>
      <c r="C25" s="37" t="s">
        <v>52</v>
      </c>
      <c r="D25" s="157" t="s">
        <v>286</v>
      </c>
      <c r="E25" s="157" t="s">
        <v>259</v>
      </c>
      <c r="F25" s="156">
        <v>100</v>
      </c>
      <c r="G25" s="181">
        <v>0</v>
      </c>
      <c r="H25" s="157">
        <v>0</v>
      </c>
      <c r="I25" s="158">
        <v>0</v>
      </c>
      <c r="J25" s="123">
        <v>0</v>
      </c>
      <c r="K25" s="125">
        <v>0</v>
      </c>
      <c r="L25" s="157">
        <v>0</v>
      </c>
      <c r="M25" s="125">
        <v>0</v>
      </c>
      <c r="N25" s="135" t="s">
        <v>66</v>
      </c>
      <c r="O25" s="182" t="s">
        <v>48</v>
      </c>
    </row>
    <row r="26" spans="1:15" s="88" customFormat="1" ht="18.75" customHeight="1" x14ac:dyDescent="0.25">
      <c r="A26" s="165">
        <v>92</v>
      </c>
      <c r="B26" s="207" t="s">
        <v>19</v>
      </c>
      <c r="C26" s="37" t="s">
        <v>52</v>
      </c>
      <c r="D26" s="157" t="s">
        <v>287</v>
      </c>
      <c r="E26" s="135" t="s">
        <v>48</v>
      </c>
      <c r="F26" s="156">
        <v>100</v>
      </c>
      <c r="G26" s="181">
        <v>0</v>
      </c>
      <c r="H26" s="157">
        <v>0</v>
      </c>
      <c r="I26" s="158">
        <v>0</v>
      </c>
      <c r="J26" s="123">
        <v>0</v>
      </c>
      <c r="K26" s="125">
        <v>0</v>
      </c>
      <c r="L26" s="157">
        <v>0</v>
      </c>
      <c r="M26" s="125">
        <v>0</v>
      </c>
      <c r="N26" s="135" t="s">
        <v>66</v>
      </c>
      <c r="O26" s="182" t="s">
        <v>48</v>
      </c>
    </row>
    <row r="27" spans="1:15" s="88" customFormat="1" ht="18" customHeight="1" x14ac:dyDescent="0.25">
      <c r="A27" s="165">
        <v>93</v>
      </c>
      <c r="B27" s="207" t="s">
        <v>19</v>
      </c>
      <c r="C27" s="37" t="s">
        <v>52</v>
      </c>
      <c r="D27" s="168" t="s">
        <v>288</v>
      </c>
      <c r="E27" s="157" t="s">
        <v>260</v>
      </c>
      <c r="F27" s="156">
        <v>100</v>
      </c>
      <c r="G27" s="181">
        <v>0</v>
      </c>
      <c r="H27" s="157">
        <v>0</v>
      </c>
      <c r="I27" s="158">
        <v>0</v>
      </c>
      <c r="J27" s="123">
        <v>0</v>
      </c>
      <c r="K27" s="125">
        <v>0</v>
      </c>
      <c r="L27" s="157">
        <v>0</v>
      </c>
      <c r="M27" s="125">
        <v>0</v>
      </c>
      <c r="N27" s="135" t="s">
        <v>66</v>
      </c>
      <c r="O27" s="182" t="s">
        <v>48</v>
      </c>
    </row>
    <row r="28" spans="1:15" s="88" customFormat="1" ht="18" customHeight="1" x14ac:dyDescent="0.25">
      <c r="A28" s="165">
        <v>94</v>
      </c>
      <c r="B28" s="207" t="s">
        <v>19</v>
      </c>
      <c r="C28" s="37" t="s">
        <v>52</v>
      </c>
      <c r="D28" s="168" t="s">
        <v>279</v>
      </c>
      <c r="E28" s="157" t="s">
        <v>239</v>
      </c>
      <c r="F28" s="156">
        <v>100</v>
      </c>
      <c r="G28" s="181">
        <v>0</v>
      </c>
      <c r="H28" s="157">
        <v>0</v>
      </c>
      <c r="I28" s="158">
        <v>0</v>
      </c>
      <c r="J28" s="123">
        <v>0</v>
      </c>
      <c r="K28" s="125">
        <v>0</v>
      </c>
      <c r="L28" s="157">
        <v>0</v>
      </c>
      <c r="M28" s="125">
        <v>0</v>
      </c>
      <c r="N28" s="135" t="s">
        <v>66</v>
      </c>
      <c r="O28" s="182" t="s">
        <v>48</v>
      </c>
    </row>
    <row r="29" spans="1:15" s="88" customFormat="1" ht="18" customHeight="1" x14ac:dyDescent="0.25">
      <c r="A29" s="165">
        <v>95</v>
      </c>
      <c r="B29" s="207" t="s">
        <v>19</v>
      </c>
      <c r="C29" s="37" t="s">
        <v>52</v>
      </c>
      <c r="D29" s="168" t="s">
        <v>280</v>
      </c>
      <c r="E29" s="157" t="s">
        <v>126</v>
      </c>
      <c r="F29" s="156">
        <v>100</v>
      </c>
      <c r="G29" s="181">
        <v>0</v>
      </c>
      <c r="H29" s="157">
        <v>0</v>
      </c>
      <c r="I29" s="158">
        <v>0</v>
      </c>
      <c r="J29" s="123">
        <v>0</v>
      </c>
      <c r="K29" s="125">
        <v>0</v>
      </c>
      <c r="L29" s="157">
        <v>0</v>
      </c>
      <c r="M29" s="125">
        <v>0</v>
      </c>
      <c r="N29" s="135" t="s">
        <v>66</v>
      </c>
      <c r="O29" s="182" t="s">
        <v>48</v>
      </c>
    </row>
    <row r="30" spans="1:15" s="88" customFormat="1" ht="18" customHeight="1" x14ac:dyDescent="0.25">
      <c r="A30" s="165">
        <v>96</v>
      </c>
      <c r="B30" s="207" t="s">
        <v>19</v>
      </c>
      <c r="C30" s="37" t="s">
        <v>52</v>
      </c>
      <c r="D30" s="168" t="s">
        <v>281</v>
      </c>
      <c r="E30" s="157" t="s">
        <v>240</v>
      </c>
      <c r="F30" s="156">
        <v>100</v>
      </c>
      <c r="G30" s="181">
        <v>0</v>
      </c>
      <c r="H30" s="157">
        <v>0</v>
      </c>
      <c r="I30" s="158">
        <v>0</v>
      </c>
      <c r="J30" s="123">
        <v>0</v>
      </c>
      <c r="K30" s="125">
        <v>0</v>
      </c>
      <c r="L30" s="157">
        <v>0</v>
      </c>
      <c r="M30" s="125">
        <v>0</v>
      </c>
      <c r="N30" s="135" t="s">
        <v>66</v>
      </c>
      <c r="O30" s="182" t="s">
        <v>48</v>
      </c>
    </row>
    <row r="31" spans="1:15" s="88" customFormat="1" ht="18" customHeight="1" x14ac:dyDescent="0.25">
      <c r="A31" s="165">
        <v>97</v>
      </c>
      <c r="B31" s="207" t="s">
        <v>19</v>
      </c>
      <c r="C31" s="37" t="s">
        <v>52</v>
      </c>
      <c r="D31" s="168" t="s">
        <v>282</v>
      </c>
      <c r="E31" s="157" t="s">
        <v>241</v>
      </c>
      <c r="F31" s="156">
        <v>100</v>
      </c>
      <c r="G31" s="181">
        <v>0</v>
      </c>
      <c r="H31" s="157">
        <v>0</v>
      </c>
      <c r="I31" s="158">
        <v>0</v>
      </c>
      <c r="J31" s="123">
        <v>0</v>
      </c>
      <c r="K31" s="125">
        <v>0</v>
      </c>
      <c r="L31" s="157">
        <v>0</v>
      </c>
      <c r="M31" s="125">
        <v>0</v>
      </c>
      <c r="N31" s="135" t="s">
        <v>66</v>
      </c>
      <c r="O31" s="182" t="s">
        <v>48</v>
      </c>
    </row>
    <row r="32" spans="1:15" s="88" customFormat="1" ht="18" customHeight="1" x14ac:dyDescent="0.25">
      <c r="A32" s="165">
        <v>98</v>
      </c>
      <c r="B32" s="207" t="s">
        <v>11</v>
      </c>
      <c r="C32" s="37" t="s">
        <v>53</v>
      </c>
      <c r="D32" s="168" t="s">
        <v>283</v>
      </c>
      <c r="E32" s="157" t="s">
        <v>242</v>
      </c>
      <c r="F32" s="156">
        <v>100</v>
      </c>
      <c r="G32" s="181">
        <v>0</v>
      </c>
      <c r="H32" s="157">
        <v>0</v>
      </c>
      <c r="I32" s="158">
        <v>0</v>
      </c>
      <c r="J32" s="123">
        <v>0</v>
      </c>
      <c r="K32" s="125">
        <v>0</v>
      </c>
      <c r="L32" s="157">
        <v>0</v>
      </c>
      <c r="M32" s="125">
        <v>0</v>
      </c>
      <c r="N32" s="135" t="s">
        <v>66</v>
      </c>
      <c r="O32" s="182" t="s">
        <v>48</v>
      </c>
    </row>
    <row r="33" spans="1:15" s="88" customFormat="1" ht="18" customHeight="1" x14ac:dyDescent="0.25">
      <c r="A33" s="165">
        <v>99</v>
      </c>
      <c r="B33" s="207" t="s">
        <v>17</v>
      </c>
      <c r="C33" s="37" t="s">
        <v>53</v>
      </c>
      <c r="D33" s="168" t="s">
        <v>284</v>
      </c>
      <c r="E33" s="157" t="s">
        <v>243</v>
      </c>
      <c r="F33" s="156">
        <v>100</v>
      </c>
      <c r="G33" s="181">
        <v>0</v>
      </c>
      <c r="H33" s="157">
        <v>0</v>
      </c>
      <c r="I33" s="158">
        <v>0</v>
      </c>
      <c r="J33" s="123">
        <v>0</v>
      </c>
      <c r="K33" s="125">
        <v>0</v>
      </c>
      <c r="L33" s="157">
        <v>0</v>
      </c>
      <c r="M33" s="125">
        <v>0</v>
      </c>
      <c r="N33" s="135" t="s">
        <v>66</v>
      </c>
      <c r="O33" s="182" t="s">
        <v>48</v>
      </c>
    </row>
    <row r="34" spans="1:15" ht="18" customHeight="1" x14ac:dyDescent="0.25">
      <c r="A34" s="38">
        <v>100</v>
      </c>
      <c r="B34" s="185" t="s">
        <v>40</v>
      </c>
      <c r="C34" s="190" t="s">
        <v>273</v>
      </c>
      <c r="D34" s="190" t="s">
        <v>289</v>
      </c>
      <c r="E34" s="133" t="s">
        <v>48</v>
      </c>
      <c r="F34" s="156">
        <v>100</v>
      </c>
      <c r="G34" s="181">
        <v>0</v>
      </c>
      <c r="H34" s="157">
        <v>0</v>
      </c>
      <c r="I34" s="158">
        <v>0</v>
      </c>
      <c r="J34" s="37">
        <v>0</v>
      </c>
      <c r="K34" s="125">
        <v>0</v>
      </c>
      <c r="L34" s="157">
        <v>0</v>
      </c>
      <c r="M34" s="125">
        <v>0</v>
      </c>
      <c r="N34" s="133" t="s">
        <v>66</v>
      </c>
      <c r="O34" s="182" t="s">
        <v>48</v>
      </c>
    </row>
    <row r="35" spans="1:15" ht="18" customHeight="1" thickBot="1" x14ac:dyDescent="0.3">
      <c r="A35" s="98">
        <v>101</v>
      </c>
      <c r="B35" s="186" t="s">
        <v>77</v>
      </c>
      <c r="C35" s="191" t="s">
        <v>273</v>
      </c>
      <c r="D35" s="191" t="s">
        <v>290</v>
      </c>
      <c r="E35" s="138" t="s">
        <v>48</v>
      </c>
      <c r="F35" s="174">
        <v>100</v>
      </c>
      <c r="G35" s="115">
        <v>0</v>
      </c>
      <c r="H35" s="115">
        <v>0</v>
      </c>
      <c r="I35" s="192">
        <v>0</v>
      </c>
      <c r="J35" s="115">
        <v>0</v>
      </c>
      <c r="K35" s="200">
        <v>0</v>
      </c>
      <c r="L35" s="173">
        <v>0</v>
      </c>
      <c r="M35" s="200">
        <v>0</v>
      </c>
      <c r="N35" s="138" t="s">
        <v>66</v>
      </c>
      <c r="O35" s="139" t="s">
        <v>48</v>
      </c>
    </row>
    <row r="36" spans="1:15" ht="18" customHeight="1" x14ac:dyDescent="0.25">
      <c r="A36" s="208"/>
      <c r="B36" s="209"/>
      <c r="C36" s="208"/>
      <c r="D36" s="208"/>
      <c r="E36" s="209"/>
      <c r="F36" s="209"/>
      <c r="G36" s="209"/>
      <c r="H36" s="209"/>
      <c r="I36" s="209"/>
      <c r="J36" s="209"/>
      <c r="K36" s="209"/>
      <c r="L36" s="209"/>
      <c r="M36" s="209"/>
      <c r="N36" s="209"/>
    </row>
    <row r="37" spans="1:15" ht="18" customHeight="1" x14ac:dyDescent="0.25">
      <c r="A37" s="210" t="s">
        <v>46</v>
      </c>
    </row>
    <row r="38" spans="1:15" ht="18" customHeight="1" x14ac:dyDescent="0.25">
      <c r="A38" s="23" t="s">
        <v>47</v>
      </c>
    </row>
    <row r="39" spans="1:15" ht="18" customHeight="1" x14ac:dyDescent="0.25">
      <c r="A39" s="23" t="s">
        <v>264</v>
      </c>
    </row>
    <row r="40" spans="1:15" ht="18" customHeight="1" x14ac:dyDescent="0.25">
      <c r="A40" s="23" t="s">
        <v>60</v>
      </c>
    </row>
    <row r="41" spans="1:15" ht="18" customHeight="1" x14ac:dyDescent="0.25">
      <c r="A41" s="211"/>
    </row>
    <row r="42" spans="1:15" ht="18" customHeight="1" x14ac:dyDescent="0.25"/>
    <row r="43" spans="1:15" ht="18" customHeight="1" x14ac:dyDescent="0.25"/>
    <row r="44" spans="1:15" ht="18" customHeight="1" x14ac:dyDescent="0.25"/>
    <row r="45" spans="1:15" ht="18" customHeight="1" x14ac:dyDescent="0.25"/>
    <row r="46" spans="1:15" ht="18" customHeight="1" x14ac:dyDescent="0.25"/>
    <row r="47" spans="1:15" ht="18" customHeight="1" x14ac:dyDescent="0.25"/>
    <row r="48" spans="1:15" ht="18" customHeight="1" x14ac:dyDescent="0.25"/>
    <row r="49" ht="18" customHeight="1" x14ac:dyDescent="0.25"/>
    <row r="50" ht="18" customHeight="1" x14ac:dyDescent="0.25"/>
    <row r="51" ht="18" customHeight="1" x14ac:dyDescent="0.25"/>
    <row r="52" ht="18" customHeight="1" x14ac:dyDescent="0.25"/>
    <row r="53" ht="18" customHeight="1" x14ac:dyDescent="0.25"/>
  </sheetData>
  <sheetProtection selectLockedCells="1" selectUnlockedCells="1"/>
  <mergeCells count="12">
    <mergeCell ref="E3:E4"/>
    <mergeCell ref="A3:A4"/>
    <mergeCell ref="B3:B4"/>
    <mergeCell ref="C3:C4"/>
    <mergeCell ref="D3:D4"/>
    <mergeCell ref="O3:O4"/>
    <mergeCell ref="F3:F4"/>
    <mergeCell ref="G3:G4"/>
    <mergeCell ref="H3:I3"/>
    <mergeCell ref="J3:K3"/>
    <mergeCell ref="L3:M3"/>
    <mergeCell ref="N3:N4"/>
  </mergeCells>
  <pageMargins left="0.70866141732283472" right="0.70866141732283472" top="0.15748031496062992" bottom="0.19685039370078741" header="0.31496062992125984" footer="0.31496062992125984"/>
  <pageSetup paperSize="9" scale="66" firstPageNumber="0" fitToHeight="0" orientation="landscape" horizontalDpi="300" verticalDpi="300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13"/>
  <sheetViews>
    <sheetView topLeftCell="A52" zoomScaleNormal="100" workbookViewId="0">
      <selection activeCell="I96" sqref="I96"/>
    </sheetView>
  </sheetViews>
  <sheetFormatPr defaultColWidth="9.33203125" defaultRowHeight="11.4" x14ac:dyDescent="0.25"/>
  <cols>
    <col min="1" max="1" width="33.77734375" style="1" customWidth="1"/>
    <col min="2" max="2" width="11" style="3" customWidth="1"/>
    <col min="3" max="3" width="10.77734375" style="3" customWidth="1"/>
    <col min="4" max="4" width="10.33203125" style="3" customWidth="1"/>
    <col min="5" max="5" width="9.44140625" style="3" customWidth="1"/>
    <col min="6" max="6" width="10.33203125" style="3" customWidth="1"/>
    <col min="7" max="7" width="11.109375" style="3" customWidth="1"/>
    <col min="8" max="8" width="10.33203125" style="3" customWidth="1"/>
    <col min="9" max="9" width="11.44140625" style="3" customWidth="1"/>
    <col min="10" max="10" width="10.77734375" style="3" customWidth="1"/>
    <col min="11" max="12" width="9.33203125" style="1"/>
    <col min="13" max="13" width="10.33203125" style="1" customWidth="1"/>
    <col min="14" max="14" width="16.44140625" style="1" customWidth="1"/>
    <col min="15" max="15" width="17.77734375" style="1" customWidth="1"/>
    <col min="16" max="16" width="9.33203125" style="1" customWidth="1"/>
    <col min="17" max="21" width="9.33203125" style="1"/>
    <col min="22" max="22" width="13" style="1" customWidth="1"/>
    <col min="23" max="23" width="13.77734375" style="1" customWidth="1"/>
    <col min="24" max="24" width="16.33203125" style="1" customWidth="1"/>
    <col min="25" max="25" width="21" style="1" customWidth="1"/>
    <col min="26" max="16384" width="9.33203125" style="1"/>
  </cols>
  <sheetData>
    <row r="1" spans="1:26" ht="21" customHeight="1" x14ac:dyDescent="0.25">
      <c r="A1" s="83" t="s">
        <v>20</v>
      </c>
    </row>
    <row r="3" spans="1:26" ht="13.8" thickBot="1" x14ac:dyDescent="0.3">
      <c r="A3" s="27" t="s">
        <v>21</v>
      </c>
    </row>
    <row r="4" spans="1:26" ht="21" customHeight="1" x14ac:dyDescent="0.25">
      <c r="A4" s="261" t="s">
        <v>49</v>
      </c>
      <c r="B4" s="269" t="s">
        <v>63</v>
      </c>
      <c r="C4" s="271" t="s">
        <v>62</v>
      </c>
      <c r="D4" s="272"/>
      <c r="E4" s="263" t="s">
        <v>23</v>
      </c>
      <c r="F4" s="264"/>
      <c r="G4" s="264"/>
      <c r="H4" s="264"/>
      <c r="I4" s="264"/>
      <c r="J4" s="265"/>
      <c r="M4" s="275"/>
      <c r="N4" s="46"/>
      <c r="O4" s="46"/>
      <c r="P4" s="46"/>
      <c r="Q4" s="46"/>
      <c r="R4" s="46"/>
      <c r="S4" s="46"/>
      <c r="T4" s="47"/>
      <c r="U4" s="46"/>
      <c r="V4" s="46"/>
      <c r="W4" s="46"/>
      <c r="X4" s="48"/>
      <c r="Y4" s="47"/>
      <c r="Z4" s="43"/>
    </row>
    <row r="5" spans="1:26" ht="27" customHeight="1" x14ac:dyDescent="0.25">
      <c r="A5" s="260"/>
      <c r="B5" s="270"/>
      <c r="C5" s="273"/>
      <c r="D5" s="274"/>
      <c r="E5" s="266" t="s">
        <v>61</v>
      </c>
      <c r="F5" s="267"/>
      <c r="G5" s="268" t="s">
        <v>59</v>
      </c>
      <c r="H5" s="268"/>
      <c r="I5" s="268" t="s">
        <v>24</v>
      </c>
      <c r="J5" s="278"/>
      <c r="M5" s="276"/>
      <c r="N5" s="43"/>
      <c r="O5" s="43"/>
      <c r="P5" s="49"/>
      <c r="Q5" s="49"/>
      <c r="R5" s="49"/>
      <c r="S5" s="49"/>
      <c r="T5" s="49"/>
      <c r="U5" s="50"/>
      <c r="V5" s="47"/>
      <c r="W5" s="47"/>
      <c r="X5" s="51"/>
      <c r="Y5" s="49"/>
      <c r="Z5" s="43"/>
    </row>
    <row r="6" spans="1:26" ht="17.25" customHeight="1" thickBot="1" x14ac:dyDescent="0.3">
      <c r="A6" s="262"/>
      <c r="B6" s="277"/>
      <c r="C6" s="32" t="s">
        <v>22</v>
      </c>
      <c r="D6" s="33" t="s">
        <v>25</v>
      </c>
      <c r="E6" s="34" t="s">
        <v>22</v>
      </c>
      <c r="F6" s="34" t="s">
        <v>25</v>
      </c>
      <c r="G6" s="34" t="s">
        <v>22</v>
      </c>
      <c r="H6" s="34" t="s">
        <v>25</v>
      </c>
      <c r="I6" s="34" t="s">
        <v>22</v>
      </c>
      <c r="J6" s="33" t="s">
        <v>25</v>
      </c>
      <c r="M6" s="49"/>
      <c r="N6" s="43"/>
      <c r="O6" s="52"/>
      <c r="P6" s="49"/>
      <c r="Q6" s="49"/>
      <c r="R6" s="49"/>
      <c r="S6" s="49"/>
      <c r="T6" s="49"/>
      <c r="U6" s="53"/>
      <c r="V6" s="53"/>
      <c r="W6" s="53"/>
      <c r="X6" s="54"/>
      <c r="Y6" s="55"/>
      <c r="Z6" s="43"/>
    </row>
    <row r="7" spans="1:26" ht="21.75" customHeight="1" x14ac:dyDescent="0.25">
      <c r="A7" s="28" t="s">
        <v>26</v>
      </c>
      <c r="B7" s="193">
        <v>44</v>
      </c>
      <c r="C7" s="35">
        <v>1</v>
      </c>
      <c r="D7" s="194">
        <f>C7*100/B7</f>
        <v>2.2727272727272729</v>
      </c>
      <c r="E7" s="36">
        <v>0</v>
      </c>
      <c r="F7" s="195">
        <f>E7*100/B7</f>
        <v>0</v>
      </c>
      <c r="G7" s="36">
        <v>0</v>
      </c>
      <c r="H7" s="196">
        <f>G7*100/B7</f>
        <v>0</v>
      </c>
      <c r="I7" s="197">
        <v>1</v>
      </c>
      <c r="J7" s="198">
        <f>I7*100/B7</f>
        <v>2.2727272727272729</v>
      </c>
      <c r="M7" s="49"/>
      <c r="N7" s="43"/>
      <c r="O7" s="52"/>
      <c r="P7" s="49"/>
      <c r="Q7" s="49"/>
      <c r="R7" s="49"/>
      <c r="S7" s="49"/>
      <c r="T7" s="49"/>
      <c r="U7" s="53"/>
      <c r="V7" s="53"/>
      <c r="W7" s="53"/>
      <c r="X7" s="54"/>
      <c r="Y7" s="54"/>
      <c r="Z7" s="43"/>
    </row>
    <row r="8" spans="1:26" ht="21.75" customHeight="1" x14ac:dyDescent="0.25">
      <c r="A8" s="29" t="s">
        <v>28</v>
      </c>
      <c r="B8" s="218">
        <v>31</v>
      </c>
      <c r="C8" s="38">
        <v>4</v>
      </c>
      <c r="D8" s="214">
        <f>C8*100/B8</f>
        <v>12.903225806451612</v>
      </c>
      <c r="E8" s="37">
        <v>0</v>
      </c>
      <c r="F8" s="39">
        <f>E8*100/B8</f>
        <v>0</v>
      </c>
      <c r="G8" s="37">
        <v>0</v>
      </c>
      <c r="H8" s="39">
        <f>G8*100/B8</f>
        <v>0</v>
      </c>
      <c r="I8" s="37">
        <v>4</v>
      </c>
      <c r="J8" s="214">
        <f>I8*100/B8</f>
        <v>12.903225806451612</v>
      </c>
      <c r="M8" s="49"/>
      <c r="N8" s="43"/>
      <c r="O8" s="52"/>
      <c r="P8" s="49"/>
      <c r="Q8" s="56"/>
      <c r="R8" s="49"/>
      <c r="S8" s="46"/>
      <c r="T8" s="49"/>
      <c r="U8" s="49"/>
      <c r="V8" s="49"/>
      <c r="W8" s="49"/>
      <c r="X8" s="55"/>
      <c r="Y8" s="54"/>
      <c r="Z8" s="43"/>
    </row>
    <row r="9" spans="1:26" ht="21.75" customHeight="1" thickBot="1" x14ac:dyDescent="0.3">
      <c r="A9" s="30" t="s">
        <v>27</v>
      </c>
      <c r="B9" s="212">
        <v>26</v>
      </c>
      <c r="C9" s="213">
        <v>0</v>
      </c>
      <c r="D9" s="214">
        <f>C9*100/B9</f>
        <v>0</v>
      </c>
      <c r="E9" s="215">
        <v>0</v>
      </c>
      <c r="F9" s="155">
        <f>E9*100/B9</f>
        <v>0</v>
      </c>
      <c r="G9" s="215">
        <v>0</v>
      </c>
      <c r="H9" s="216">
        <f>G9*100/B9</f>
        <v>0</v>
      </c>
      <c r="I9" s="215">
        <v>0</v>
      </c>
      <c r="J9" s="217">
        <f>I9*100/B9</f>
        <v>0</v>
      </c>
      <c r="M9" s="57"/>
      <c r="N9" s="58"/>
      <c r="O9" s="59"/>
      <c r="P9" s="57"/>
      <c r="Q9" s="60"/>
      <c r="R9" s="57"/>
      <c r="S9" s="61"/>
      <c r="T9" s="57"/>
      <c r="U9" s="57"/>
      <c r="V9" s="57"/>
      <c r="W9" s="57"/>
      <c r="X9" s="62"/>
      <c r="Y9" s="63"/>
      <c r="Z9" s="43"/>
    </row>
    <row r="10" spans="1:26" ht="21.75" customHeight="1" thickBot="1" x14ac:dyDescent="0.3">
      <c r="A10" s="31" t="s">
        <v>29</v>
      </c>
      <c r="B10" s="219">
        <f>SUM(B7:B9)</f>
        <v>101</v>
      </c>
      <c r="C10" s="242">
        <f>SUM(C7:C9)</f>
        <v>5</v>
      </c>
      <c r="D10" s="243">
        <f>C10*100/B10</f>
        <v>4.9504950495049505</v>
      </c>
      <c r="E10" s="244">
        <f>SUM(E7:E9)</f>
        <v>0</v>
      </c>
      <c r="F10" s="245">
        <f>E10*100/B10</f>
        <v>0</v>
      </c>
      <c r="G10" s="244">
        <f>SUM(G7:G9)</f>
        <v>0</v>
      </c>
      <c r="H10" s="245">
        <f>G10*100/B10</f>
        <v>0</v>
      </c>
      <c r="I10" s="244">
        <f>SUM(I7:I9)</f>
        <v>5</v>
      </c>
      <c r="J10" s="246">
        <f>I10*100/B10</f>
        <v>4.9504950495049505</v>
      </c>
      <c r="M10" s="57"/>
      <c r="N10" s="59"/>
      <c r="O10" s="59"/>
      <c r="P10" s="57"/>
      <c r="Q10" s="57"/>
      <c r="R10" s="57"/>
      <c r="S10" s="57"/>
      <c r="T10" s="57"/>
      <c r="U10" s="64"/>
      <c r="V10" s="64"/>
      <c r="W10" s="64"/>
      <c r="X10" s="63"/>
      <c r="Y10" s="52"/>
      <c r="Z10" s="43"/>
    </row>
    <row r="11" spans="1:26" x14ac:dyDescent="0.25">
      <c r="M11" s="57"/>
      <c r="N11" s="58"/>
      <c r="O11" s="59"/>
      <c r="P11" s="57"/>
      <c r="Q11" s="60"/>
      <c r="R11" s="57"/>
      <c r="S11" s="61"/>
      <c r="T11" s="57"/>
      <c r="U11" s="57"/>
      <c r="V11" s="57"/>
      <c r="W11" s="57"/>
      <c r="X11" s="62"/>
      <c r="Y11" s="63"/>
      <c r="Z11" s="43"/>
    </row>
    <row r="12" spans="1:26" ht="20.25" customHeight="1" thickBot="1" x14ac:dyDescent="0.3">
      <c r="A12" s="27" t="s">
        <v>30</v>
      </c>
      <c r="M12" s="57"/>
      <c r="N12" s="58"/>
      <c r="O12" s="59"/>
      <c r="P12" s="65"/>
      <c r="Q12" s="60"/>
      <c r="R12" s="65"/>
      <c r="S12" s="61"/>
      <c r="T12" s="57"/>
      <c r="U12" s="57"/>
      <c r="V12" s="57"/>
      <c r="W12" s="57"/>
      <c r="X12" s="62"/>
      <c r="Y12" s="63"/>
      <c r="Z12" s="43"/>
    </row>
    <row r="13" spans="1:26" ht="20.25" customHeight="1" x14ac:dyDescent="0.25">
      <c r="A13" s="261" t="s">
        <v>31</v>
      </c>
      <c r="B13" s="269" t="s">
        <v>63</v>
      </c>
      <c r="C13" s="271" t="s">
        <v>62</v>
      </c>
      <c r="D13" s="272"/>
      <c r="E13" s="263" t="s">
        <v>23</v>
      </c>
      <c r="F13" s="264"/>
      <c r="G13" s="264"/>
      <c r="H13" s="264"/>
      <c r="I13" s="264"/>
      <c r="J13" s="265"/>
      <c r="M13" s="57"/>
      <c r="N13" s="58"/>
      <c r="O13" s="59"/>
      <c r="P13" s="57"/>
      <c r="Q13" s="60"/>
      <c r="R13" s="57"/>
      <c r="S13" s="61"/>
      <c r="T13" s="57"/>
      <c r="U13" s="57"/>
      <c r="V13" s="57"/>
      <c r="W13" s="57"/>
      <c r="X13" s="62"/>
      <c r="Y13" s="63"/>
      <c r="Z13" s="43"/>
    </row>
    <row r="14" spans="1:26" ht="24.75" customHeight="1" x14ac:dyDescent="0.25">
      <c r="A14" s="260"/>
      <c r="B14" s="270"/>
      <c r="C14" s="273"/>
      <c r="D14" s="274"/>
      <c r="E14" s="266" t="s">
        <v>61</v>
      </c>
      <c r="F14" s="267"/>
      <c r="G14" s="268" t="s">
        <v>59</v>
      </c>
      <c r="H14" s="268"/>
      <c r="I14" s="268" t="s">
        <v>24</v>
      </c>
      <c r="J14" s="278"/>
      <c r="M14" s="57"/>
      <c r="N14" s="59"/>
      <c r="O14" s="59"/>
      <c r="P14" s="65"/>
      <c r="Q14" s="60"/>
      <c r="R14" s="65"/>
      <c r="S14" s="61"/>
      <c r="T14" s="57"/>
      <c r="U14" s="57"/>
      <c r="V14" s="57"/>
      <c r="W14" s="57"/>
      <c r="X14" s="63"/>
      <c r="Y14" s="63"/>
      <c r="Z14" s="43"/>
    </row>
    <row r="15" spans="1:26" ht="18.75" customHeight="1" thickBot="1" x14ac:dyDescent="0.3">
      <c r="A15" s="260"/>
      <c r="B15" s="270"/>
      <c r="C15" s="32" t="s">
        <v>22</v>
      </c>
      <c r="D15" s="41" t="s">
        <v>25</v>
      </c>
      <c r="E15" s="34" t="s">
        <v>22</v>
      </c>
      <c r="F15" s="34" t="s">
        <v>25</v>
      </c>
      <c r="G15" s="34" t="s">
        <v>22</v>
      </c>
      <c r="H15" s="34" t="s">
        <v>25</v>
      </c>
      <c r="I15" s="34" t="s">
        <v>22</v>
      </c>
      <c r="J15" s="33" t="s">
        <v>25</v>
      </c>
      <c r="M15" s="57"/>
      <c r="N15" s="58"/>
      <c r="O15" s="59"/>
      <c r="P15" s="57"/>
      <c r="Q15" s="57"/>
      <c r="R15" s="57"/>
      <c r="S15" s="57"/>
      <c r="T15" s="57"/>
      <c r="U15" s="64"/>
      <c r="V15" s="64"/>
      <c r="W15" s="64"/>
      <c r="X15" s="63"/>
      <c r="Y15" s="54"/>
      <c r="Z15" s="43"/>
    </row>
    <row r="16" spans="1:26" ht="18.75" customHeight="1" x14ac:dyDescent="0.25">
      <c r="A16" s="227" t="s">
        <v>268</v>
      </c>
      <c r="B16" s="231">
        <v>1</v>
      </c>
      <c r="C16" s="35">
        <v>0</v>
      </c>
      <c r="D16" s="228">
        <v>0</v>
      </c>
      <c r="E16" s="232">
        <v>0</v>
      </c>
      <c r="F16" s="195">
        <v>0</v>
      </c>
      <c r="G16" s="36">
        <v>0</v>
      </c>
      <c r="H16" s="195">
        <v>0</v>
      </c>
      <c r="I16" s="36">
        <v>0</v>
      </c>
      <c r="J16" s="228">
        <v>0</v>
      </c>
      <c r="M16" s="57"/>
      <c r="N16" s="58"/>
      <c r="O16" s="59"/>
      <c r="P16" s="57"/>
      <c r="Q16" s="57"/>
      <c r="R16" s="57"/>
      <c r="S16" s="57"/>
      <c r="T16" s="57"/>
      <c r="U16" s="64"/>
      <c r="V16" s="64"/>
      <c r="W16" s="64"/>
      <c r="X16" s="63"/>
      <c r="Y16" s="54"/>
      <c r="Z16" s="199"/>
    </row>
    <row r="17" spans="1:26" ht="21.75" customHeight="1" x14ac:dyDescent="0.25">
      <c r="A17" s="221" t="s">
        <v>32</v>
      </c>
      <c r="B17" s="222">
        <v>3</v>
      </c>
      <c r="C17" s="223">
        <v>0</v>
      </c>
      <c r="D17" s="224">
        <f t="shared" ref="D17:D23" si="0">C17*100/B17</f>
        <v>0</v>
      </c>
      <c r="E17" s="206">
        <v>0</v>
      </c>
      <c r="F17" s="225">
        <f t="shared" ref="F17:F23" si="1">E17*100/B17</f>
        <v>0</v>
      </c>
      <c r="G17" s="206">
        <v>0</v>
      </c>
      <c r="H17" s="225">
        <f t="shared" ref="H17:H23" si="2">G17*100/B17</f>
        <v>0</v>
      </c>
      <c r="I17" s="206">
        <v>0</v>
      </c>
      <c r="J17" s="226">
        <f t="shared" ref="J17:J23" si="3">I17*100/B17</f>
        <v>0</v>
      </c>
      <c r="M17" s="65"/>
      <c r="N17" s="67"/>
      <c r="O17" s="68"/>
      <c r="P17" s="57"/>
      <c r="Q17" s="69"/>
      <c r="R17" s="57"/>
      <c r="S17" s="69"/>
      <c r="T17" s="69"/>
      <c r="U17" s="65"/>
      <c r="V17" s="65"/>
      <c r="W17" s="70"/>
      <c r="X17" s="77"/>
      <c r="Y17" s="62"/>
      <c r="Z17" s="43"/>
    </row>
    <row r="18" spans="1:26" ht="21.75" customHeight="1" x14ac:dyDescent="0.25">
      <c r="A18" s="29" t="s">
        <v>34</v>
      </c>
      <c r="B18" s="218">
        <v>9</v>
      </c>
      <c r="C18" s="38">
        <v>0</v>
      </c>
      <c r="D18" s="229">
        <f t="shared" si="0"/>
        <v>0</v>
      </c>
      <c r="E18" s="37">
        <v>0</v>
      </c>
      <c r="F18" s="39">
        <f t="shared" si="1"/>
        <v>0</v>
      </c>
      <c r="G18" s="37">
        <v>0</v>
      </c>
      <c r="H18" s="39">
        <f t="shared" si="2"/>
        <v>0</v>
      </c>
      <c r="I18" s="37">
        <v>0</v>
      </c>
      <c r="J18" s="214">
        <f t="shared" si="3"/>
        <v>0</v>
      </c>
      <c r="M18" s="57"/>
      <c r="N18" s="58"/>
      <c r="O18" s="59"/>
      <c r="P18" s="57"/>
      <c r="Q18" s="66"/>
      <c r="R18" s="57"/>
      <c r="S18" s="66"/>
      <c r="T18" s="66"/>
      <c r="U18" s="57"/>
      <c r="V18" s="57"/>
      <c r="W18" s="57"/>
      <c r="X18" s="62"/>
      <c r="Y18" s="62"/>
      <c r="Z18" s="43"/>
    </row>
    <row r="19" spans="1:26" ht="21.75" customHeight="1" x14ac:dyDescent="0.25">
      <c r="A19" s="42" t="s">
        <v>33</v>
      </c>
      <c r="B19" s="218">
        <v>9</v>
      </c>
      <c r="C19" s="38">
        <v>0</v>
      </c>
      <c r="D19" s="229">
        <f t="shared" si="0"/>
        <v>0</v>
      </c>
      <c r="E19" s="37">
        <v>0</v>
      </c>
      <c r="F19" s="39">
        <f t="shared" si="1"/>
        <v>0</v>
      </c>
      <c r="G19" s="37">
        <v>0</v>
      </c>
      <c r="H19" s="39">
        <f t="shared" si="2"/>
        <v>0</v>
      </c>
      <c r="I19" s="37">
        <v>0</v>
      </c>
      <c r="J19" s="214">
        <f t="shared" si="3"/>
        <v>0</v>
      </c>
      <c r="M19" s="57"/>
      <c r="N19" s="58"/>
      <c r="O19" s="59"/>
      <c r="P19" s="57"/>
      <c r="Q19" s="57"/>
      <c r="R19" s="57"/>
      <c r="S19" s="57"/>
      <c r="T19" s="57"/>
      <c r="U19" s="64"/>
      <c r="V19" s="64"/>
      <c r="W19" s="64"/>
      <c r="X19" s="63"/>
      <c r="Y19" s="54"/>
      <c r="Z19" s="43"/>
    </row>
    <row r="20" spans="1:26" ht="21.75" customHeight="1" x14ac:dyDescent="0.25">
      <c r="A20" s="29" t="s">
        <v>35</v>
      </c>
      <c r="B20" s="218">
        <v>36</v>
      </c>
      <c r="C20" s="38">
        <v>0</v>
      </c>
      <c r="D20" s="229">
        <f t="shared" si="0"/>
        <v>0</v>
      </c>
      <c r="E20" s="37">
        <v>0</v>
      </c>
      <c r="F20" s="39">
        <f t="shared" si="1"/>
        <v>0</v>
      </c>
      <c r="G20" s="37">
        <v>0</v>
      </c>
      <c r="H20" s="39">
        <f t="shared" si="2"/>
        <v>0</v>
      </c>
      <c r="I20" s="37">
        <v>0</v>
      </c>
      <c r="J20" s="214">
        <f t="shared" si="3"/>
        <v>0</v>
      </c>
      <c r="M20" s="57"/>
      <c r="N20" s="58"/>
      <c r="O20" s="59"/>
      <c r="P20" s="57"/>
      <c r="Q20" s="60"/>
      <c r="R20" s="57"/>
      <c r="S20" s="61"/>
      <c r="T20" s="57"/>
      <c r="U20" s="57"/>
      <c r="V20" s="57"/>
      <c r="W20" s="57"/>
      <c r="X20" s="62"/>
      <c r="Y20" s="63"/>
      <c r="Z20" s="43"/>
    </row>
    <row r="21" spans="1:26" ht="21.75" customHeight="1" x14ac:dyDescent="0.25">
      <c r="A21" s="29" t="s">
        <v>95</v>
      </c>
      <c r="B21" s="218">
        <v>1</v>
      </c>
      <c r="C21" s="38">
        <v>0</v>
      </c>
      <c r="D21" s="229">
        <f t="shared" si="0"/>
        <v>0</v>
      </c>
      <c r="E21" s="37">
        <v>0</v>
      </c>
      <c r="F21" s="39">
        <f t="shared" si="1"/>
        <v>0</v>
      </c>
      <c r="G21" s="37">
        <v>0</v>
      </c>
      <c r="H21" s="39">
        <f t="shared" si="2"/>
        <v>0</v>
      </c>
      <c r="I21" s="37">
        <v>0</v>
      </c>
      <c r="J21" s="214">
        <f t="shared" si="3"/>
        <v>0</v>
      </c>
      <c r="M21" s="57"/>
      <c r="N21" s="58"/>
      <c r="O21" s="59"/>
      <c r="P21" s="57"/>
      <c r="Q21" s="60"/>
      <c r="R21" s="57"/>
      <c r="S21" s="61"/>
      <c r="T21" s="57"/>
      <c r="U21" s="57"/>
      <c r="V21" s="57"/>
      <c r="W21" s="57"/>
      <c r="X21" s="62"/>
      <c r="Y21" s="63"/>
      <c r="Z21" s="87"/>
    </row>
    <row r="22" spans="1:26" ht="21.75" customHeight="1" x14ac:dyDescent="0.25">
      <c r="A22" s="29" t="s">
        <v>36</v>
      </c>
      <c r="B22" s="218">
        <v>36</v>
      </c>
      <c r="C22" s="38">
        <v>4</v>
      </c>
      <c r="D22" s="229">
        <f t="shared" si="0"/>
        <v>11.111111111111111</v>
      </c>
      <c r="E22" s="37">
        <v>0</v>
      </c>
      <c r="F22" s="39">
        <f t="shared" si="1"/>
        <v>0</v>
      </c>
      <c r="G22" s="37">
        <v>0</v>
      </c>
      <c r="H22" s="39">
        <f t="shared" si="2"/>
        <v>0</v>
      </c>
      <c r="I22" s="37">
        <v>4</v>
      </c>
      <c r="J22" s="214">
        <f t="shared" si="3"/>
        <v>11.111111111111111</v>
      </c>
      <c r="M22" s="57"/>
      <c r="N22" s="59"/>
      <c r="O22" s="59"/>
      <c r="P22" s="57"/>
      <c r="Q22" s="60"/>
      <c r="R22" s="57"/>
      <c r="S22" s="61"/>
      <c r="T22" s="57"/>
      <c r="U22" s="57"/>
      <c r="V22" s="57"/>
      <c r="W22" s="57"/>
      <c r="X22" s="62"/>
      <c r="Y22" s="63"/>
      <c r="Z22" s="43"/>
    </row>
    <row r="23" spans="1:26" ht="21.75" customHeight="1" thickBot="1" x14ac:dyDescent="0.3">
      <c r="A23" s="144" t="s">
        <v>37</v>
      </c>
      <c r="B23" s="230">
        <v>6</v>
      </c>
      <c r="C23" s="38">
        <v>1</v>
      </c>
      <c r="D23" s="229">
        <f t="shared" si="0"/>
        <v>16.666666666666668</v>
      </c>
      <c r="E23" s="37">
        <v>0</v>
      </c>
      <c r="F23" s="39">
        <f t="shared" si="1"/>
        <v>0</v>
      </c>
      <c r="G23" s="37">
        <v>0</v>
      </c>
      <c r="H23" s="39">
        <f t="shared" si="2"/>
        <v>0</v>
      </c>
      <c r="I23" s="37">
        <v>1</v>
      </c>
      <c r="J23" s="214">
        <f t="shared" si="3"/>
        <v>16.666666666666668</v>
      </c>
      <c r="M23" s="57"/>
      <c r="N23" s="58"/>
      <c r="O23" s="59"/>
      <c r="P23" s="57"/>
      <c r="Q23" s="60"/>
      <c r="R23" s="57"/>
      <c r="S23" s="61"/>
      <c r="T23" s="57"/>
      <c r="U23" s="57"/>
      <c r="V23" s="57"/>
      <c r="W23" s="57"/>
      <c r="X23" s="62"/>
      <c r="Y23" s="63"/>
      <c r="Z23" s="43"/>
    </row>
    <row r="24" spans="1:26" ht="21.75" customHeight="1" thickBot="1" x14ac:dyDescent="0.3">
      <c r="A24" s="31" t="s">
        <v>29</v>
      </c>
      <c r="B24" s="219">
        <f>SUM(B16:B23)</f>
        <v>101</v>
      </c>
      <c r="C24" s="219">
        <f>SUM(C16:C23)</f>
        <v>5</v>
      </c>
      <c r="D24" s="243">
        <f>C24*100/B24</f>
        <v>4.9504950495049505</v>
      </c>
      <c r="E24" s="219">
        <f>SUM(E16:E23)</f>
        <v>0</v>
      </c>
      <c r="F24" s="245">
        <f>E24*100/B24</f>
        <v>0</v>
      </c>
      <c r="G24" s="219">
        <f>SUM(G16:G23)</f>
        <v>0</v>
      </c>
      <c r="H24" s="245">
        <f>G24*100/B24</f>
        <v>0</v>
      </c>
      <c r="I24" s="219">
        <f>SUM(I16:I23)</f>
        <v>5</v>
      </c>
      <c r="J24" s="246">
        <f>I24*100/B24</f>
        <v>4.9504950495049505</v>
      </c>
      <c r="M24" s="57"/>
      <c r="N24" s="58"/>
      <c r="O24" s="59"/>
      <c r="P24" s="65"/>
      <c r="Q24" s="65"/>
      <c r="R24" s="57"/>
      <c r="S24" s="57"/>
      <c r="T24" s="57"/>
      <c r="U24" s="64"/>
      <c r="V24" s="64"/>
      <c r="W24" s="64"/>
      <c r="X24" s="63"/>
      <c r="Y24" s="54"/>
      <c r="Z24" s="43"/>
    </row>
    <row r="25" spans="1:26" x14ac:dyDescent="0.25">
      <c r="M25" s="57"/>
      <c r="N25" s="58"/>
      <c r="O25" s="59"/>
      <c r="P25" s="57"/>
      <c r="Q25" s="60"/>
      <c r="R25" s="57"/>
      <c r="S25" s="61"/>
      <c r="T25" s="57"/>
      <c r="U25" s="57"/>
      <c r="V25" s="57"/>
      <c r="W25" s="57"/>
      <c r="X25" s="62"/>
      <c r="Y25" s="63"/>
      <c r="Z25" s="43"/>
    </row>
    <row r="26" spans="1:26" x14ac:dyDescent="0.25">
      <c r="M26" s="57"/>
      <c r="N26" s="59"/>
      <c r="O26" s="59"/>
      <c r="P26" s="65"/>
      <c r="Q26" s="65"/>
      <c r="R26" s="57"/>
      <c r="S26" s="57"/>
      <c r="T26" s="57"/>
      <c r="U26" s="64"/>
      <c r="V26" s="64"/>
      <c r="W26" s="64"/>
      <c r="X26" s="63"/>
      <c r="Y26" s="54"/>
      <c r="Z26" s="43"/>
    </row>
    <row r="27" spans="1:26" ht="18.75" customHeight="1" thickBot="1" x14ac:dyDescent="0.3">
      <c r="A27" s="27" t="s">
        <v>38</v>
      </c>
      <c r="M27" s="57"/>
      <c r="N27" s="59"/>
      <c r="O27" s="59"/>
      <c r="P27" s="65"/>
      <c r="Q27" s="65"/>
      <c r="R27" s="57"/>
      <c r="S27" s="57"/>
      <c r="T27" s="57"/>
      <c r="U27" s="64"/>
      <c r="V27" s="64"/>
      <c r="W27" s="64"/>
      <c r="X27" s="63"/>
      <c r="Y27" s="54"/>
      <c r="Z27" s="43"/>
    </row>
    <row r="28" spans="1:26" ht="21" customHeight="1" x14ac:dyDescent="0.25">
      <c r="A28" s="261" t="s">
        <v>1</v>
      </c>
      <c r="B28" s="269" t="s">
        <v>63</v>
      </c>
      <c r="C28" s="271" t="s">
        <v>62</v>
      </c>
      <c r="D28" s="272"/>
      <c r="E28" s="263" t="s">
        <v>23</v>
      </c>
      <c r="F28" s="264"/>
      <c r="G28" s="264"/>
      <c r="H28" s="264"/>
      <c r="I28" s="264"/>
      <c r="J28" s="265"/>
      <c r="M28" s="57"/>
      <c r="N28" s="59"/>
      <c r="O28" s="59"/>
      <c r="P28" s="65"/>
      <c r="Q28" s="65"/>
      <c r="R28" s="57"/>
      <c r="S28" s="57"/>
      <c r="T28" s="57"/>
      <c r="U28" s="64"/>
      <c r="V28" s="64"/>
      <c r="W28" s="64"/>
      <c r="X28" s="63"/>
      <c r="Y28" s="54"/>
      <c r="Z28" s="43"/>
    </row>
    <row r="29" spans="1:26" ht="30" customHeight="1" x14ac:dyDescent="0.25">
      <c r="A29" s="260"/>
      <c r="B29" s="270"/>
      <c r="C29" s="273"/>
      <c r="D29" s="274"/>
      <c r="E29" s="266" t="s">
        <v>61</v>
      </c>
      <c r="F29" s="267"/>
      <c r="G29" s="268" t="s">
        <v>59</v>
      </c>
      <c r="H29" s="268"/>
      <c r="I29" s="268" t="s">
        <v>24</v>
      </c>
      <c r="J29" s="278"/>
      <c r="M29" s="57"/>
      <c r="N29" s="59"/>
      <c r="O29" s="59"/>
      <c r="P29" s="65"/>
      <c r="Q29" s="65"/>
      <c r="R29" s="57"/>
      <c r="S29" s="57"/>
      <c r="T29" s="57"/>
      <c r="U29" s="64"/>
      <c r="V29" s="64"/>
      <c r="W29" s="64"/>
      <c r="X29" s="63"/>
      <c r="Y29" s="54"/>
      <c r="Z29" s="43"/>
    </row>
    <row r="30" spans="1:26" ht="19.5" customHeight="1" thickBot="1" x14ac:dyDescent="0.3">
      <c r="A30" s="260"/>
      <c r="B30" s="270"/>
      <c r="C30" s="32" t="s">
        <v>22</v>
      </c>
      <c r="D30" s="33" t="s">
        <v>25</v>
      </c>
      <c r="E30" s="34" t="s">
        <v>22</v>
      </c>
      <c r="F30" s="34" t="s">
        <v>25</v>
      </c>
      <c r="G30" s="34" t="s">
        <v>22</v>
      </c>
      <c r="H30" s="34" t="s">
        <v>25</v>
      </c>
      <c r="I30" s="34" t="s">
        <v>22</v>
      </c>
      <c r="J30" s="33" t="s">
        <v>25</v>
      </c>
      <c r="M30" s="57"/>
      <c r="N30" s="59"/>
      <c r="O30" s="59"/>
      <c r="P30" s="65"/>
      <c r="Q30" s="65"/>
      <c r="R30" s="57"/>
      <c r="S30" s="57"/>
      <c r="T30" s="57"/>
      <c r="U30" s="64"/>
      <c r="V30" s="64"/>
      <c r="W30" s="64"/>
      <c r="X30" s="63"/>
      <c r="Y30" s="49"/>
      <c r="Z30" s="43"/>
    </row>
    <row r="31" spans="1:26" ht="18" customHeight="1" x14ac:dyDescent="0.25">
      <c r="A31" s="250" t="s">
        <v>105</v>
      </c>
      <c r="B31" s="247">
        <v>1</v>
      </c>
      <c r="C31" s="247">
        <v>0</v>
      </c>
      <c r="D31" s="248">
        <f>C31*100/B31</f>
        <v>0</v>
      </c>
      <c r="E31" s="247">
        <v>0</v>
      </c>
      <c r="F31" s="248">
        <v>0</v>
      </c>
      <c r="G31" s="247">
        <v>0</v>
      </c>
      <c r="H31" s="248">
        <f>G31*100/B31</f>
        <v>0</v>
      </c>
      <c r="I31" s="247">
        <v>0</v>
      </c>
      <c r="J31" s="249">
        <v>0</v>
      </c>
      <c r="M31" s="57"/>
      <c r="N31" s="58"/>
      <c r="O31" s="59"/>
      <c r="P31" s="57"/>
      <c r="Q31" s="57"/>
      <c r="R31" s="57"/>
      <c r="S31" s="57"/>
      <c r="T31" s="57"/>
      <c r="U31" s="64"/>
      <c r="V31" s="64"/>
      <c r="W31" s="64"/>
      <c r="X31" s="63"/>
      <c r="Y31" s="54"/>
      <c r="Z31" s="43"/>
    </row>
    <row r="32" spans="1:26" ht="18" customHeight="1" x14ac:dyDescent="0.25">
      <c r="A32" s="251" t="s">
        <v>72</v>
      </c>
      <c r="B32" s="96">
        <v>4</v>
      </c>
      <c r="C32" s="96">
        <v>0</v>
      </c>
      <c r="D32" s="118">
        <v>0</v>
      </c>
      <c r="E32" s="96">
        <v>0</v>
      </c>
      <c r="F32" s="118">
        <v>0</v>
      </c>
      <c r="G32" s="96">
        <v>0</v>
      </c>
      <c r="H32" s="118">
        <v>0</v>
      </c>
      <c r="I32" s="96">
        <v>0</v>
      </c>
      <c r="J32" s="252">
        <v>0</v>
      </c>
      <c r="M32" s="57"/>
      <c r="N32" s="58"/>
      <c r="O32" s="59"/>
      <c r="P32" s="57"/>
      <c r="Q32" s="57"/>
      <c r="R32" s="57"/>
      <c r="S32" s="57"/>
      <c r="T32" s="57"/>
      <c r="U32" s="64"/>
      <c r="V32" s="64"/>
      <c r="W32" s="64"/>
      <c r="X32" s="63"/>
      <c r="Y32" s="54"/>
      <c r="Z32" s="233"/>
    </row>
    <row r="33" spans="1:26" ht="18" customHeight="1" x14ac:dyDescent="0.25">
      <c r="A33" s="145" t="s">
        <v>58</v>
      </c>
      <c r="B33" s="40">
        <v>1</v>
      </c>
      <c r="C33" s="40">
        <v>0</v>
      </c>
      <c r="D33" s="253">
        <f>C33*100/B33</f>
        <v>0</v>
      </c>
      <c r="E33" s="40">
        <v>0</v>
      </c>
      <c r="F33" s="253">
        <v>0</v>
      </c>
      <c r="G33" s="40">
        <v>0</v>
      </c>
      <c r="H33" s="253">
        <f t="shared" ref="H33:H80" si="4">G33*100/B33</f>
        <v>0</v>
      </c>
      <c r="I33" s="40">
        <v>0</v>
      </c>
      <c r="J33" s="254">
        <v>0</v>
      </c>
      <c r="M33" s="57"/>
      <c r="N33" s="58"/>
      <c r="O33" s="59"/>
      <c r="P33" s="65"/>
      <c r="Q33" s="65"/>
      <c r="R33" s="57"/>
      <c r="S33" s="69"/>
      <c r="T33" s="69"/>
      <c r="U33" s="71"/>
      <c r="V33" s="71"/>
      <c r="W33" s="64"/>
      <c r="X33" s="63"/>
      <c r="Y33" s="72"/>
      <c r="Z33" s="43"/>
    </row>
    <row r="34" spans="1:26" ht="18" customHeight="1" x14ac:dyDescent="0.25">
      <c r="A34" s="220" t="s">
        <v>175</v>
      </c>
      <c r="B34" s="40">
        <v>1</v>
      </c>
      <c r="C34" s="40">
        <v>0</v>
      </c>
      <c r="D34" s="253">
        <f t="shared" ref="D34:D85" si="5">C34*100/B34</f>
        <v>0</v>
      </c>
      <c r="E34" s="40">
        <v>0</v>
      </c>
      <c r="F34" s="253">
        <v>0</v>
      </c>
      <c r="G34" s="40">
        <v>0</v>
      </c>
      <c r="H34" s="253">
        <f t="shared" si="4"/>
        <v>0</v>
      </c>
      <c r="I34" s="40">
        <v>0</v>
      </c>
      <c r="J34" s="254">
        <v>0</v>
      </c>
      <c r="M34" s="57"/>
      <c r="N34" s="59"/>
      <c r="O34" s="59"/>
      <c r="P34" s="57"/>
      <c r="Q34" s="57"/>
      <c r="R34" s="57"/>
      <c r="S34" s="57"/>
      <c r="T34" s="57"/>
      <c r="U34" s="64"/>
      <c r="V34" s="64"/>
      <c r="W34" s="73"/>
      <c r="X34" s="63"/>
      <c r="Y34" s="54"/>
      <c r="Z34" s="43"/>
    </row>
    <row r="35" spans="1:26" ht="18" customHeight="1" x14ac:dyDescent="0.25">
      <c r="A35" s="147" t="s">
        <v>42</v>
      </c>
      <c r="B35" s="40">
        <v>3</v>
      </c>
      <c r="C35" s="40">
        <v>0</v>
      </c>
      <c r="D35" s="253">
        <f t="shared" si="5"/>
        <v>0</v>
      </c>
      <c r="E35" s="40">
        <v>0</v>
      </c>
      <c r="F35" s="253">
        <v>0</v>
      </c>
      <c r="G35" s="40">
        <v>0</v>
      </c>
      <c r="H35" s="253">
        <f t="shared" si="4"/>
        <v>0</v>
      </c>
      <c r="I35" s="40">
        <v>0</v>
      </c>
      <c r="J35" s="254">
        <v>0</v>
      </c>
      <c r="M35" s="57"/>
      <c r="N35" s="58"/>
      <c r="O35" s="59"/>
      <c r="P35" s="57"/>
      <c r="Q35" s="60"/>
      <c r="R35" s="57"/>
      <c r="S35" s="61"/>
      <c r="T35" s="57"/>
      <c r="U35" s="57"/>
      <c r="V35" s="57"/>
      <c r="W35" s="57"/>
      <c r="X35" s="62"/>
      <c r="Y35" s="63"/>
      <c r="Z35" s="43"/>
    </row>
    <row r="36" spans="1:26" ht="18" customHeight="1" x14ac:dyDescent="0.25">
      <c r="A36" s="147" t="s">
        <v>7</v>
      </c>
      <c r="B36" s="40">
        <v>1</v>
      </c>
      <c r="C36" s="40">
        <v>0</v>
      </c>
      <c r="D36" s="253">
        <f t="shared" si="5"/>
        <v>0</v>
      </c>
      <c r="E36" s="40">
        <v>0</v>
      </c>
      <c r="F36" s="253">
        <f>E36*100/B36</f>
        <v>0</v>
      </c>
      <c r="G36" s="40">
        <v>0</v>
      </c>
      <c r="H36" s="253">
        <f t="shared" si="4"/>
        <v>0</v>
      </c>
      <c r="I36" s="40">
        <v>0</v>
      </c>
      <c r="J36" s="254">
        <v>0</v>
      </c>
      <c r="M36" s="57"/>
      <c r="N36" s="59"/>
      <c r="O36" s="59"/>
      <c r="P36" s="57"/>
      <c r="Q36" s="74"/>
      <c r="R36" s="57"/>
      <c r="S36" s="57"/>
      <c r="T36" s="57"/>
      <c r="U36" s="64"/>
      <c r="V36" s="64"/>
      <c r="W36" s="64"/>
      <c r="X36" s="63"/>
      <c r="Y36" s="54"/>
      <c r="Z36" s="43"/>
    </row>
    <row r="37" spans="1:26" ht="18" customHeight="1" x14ac:dyDescent="0.25">
      <c r="A37" s="93" t="s">
        <v>180</v>
      </c>
      <c r="B37" s="40">
        <v>1</v>
      </c>
      <c r="C37" s="40">
        <v>0</v>
      </c>
      <c r="D37" s="253">
        <f t="shared" si="5"/>
        <v>0</v>
      </c>
      <c r="E37" s="40">
        <v>0</v>
      </c>
      <c r="F37" s="253">
        <f>E37*100/B37</f>
        <v>0</v>
      </c>
      <c r="G37" s="40">
        <v>0</v>
      </c>
      <c r="H37" s="253">
        <f t="shared" si="4"/>
        <v>0</v>
      </c>
      <c r="I37" s="40">
        <v>0</v>
      </c>
      <c r="J37" s="254">
        <f>I37*100/B37</f>
        <v>0</v>
      </c>
      <c r="M37" s="57"/>
      <c r="N37" s="59"/>
      <c r="O37" s="59"/>
      <c r="P37" s="57"/>
      <c r="Q37" s="74"/>
      <c r="R37" s="57"/>
      <c r="S37" s="57"/>
      <c r="T37" s="57"/>
      <c r="U37" s="64"/>
      <c r="V37" s="64"/>
      <c r="W37" s="64"/>
      <c r="X37" s="63"/>
      <c r="Y37" s="54"/>
      <c r="Z37" s="87"/>
    </row>
    <row r="38" spans="1:26" ht="18" customHeight="1" x14ac:dyDescent="0.25">
      <c r="A38" s="235" t="s">
        <v>112</v>
      </c>
      <c r="B38" s="40">
        <v>1</v>
      </c>
      <c r="C38" s="40">
        <v>0</v>
      </c>
      <c r="D38" s="253">
        <f t="shared" si="5"/>
        <v>0</v>
      </c>
      <c r="E38" s="40">
        <v>0</v>
      </c>
      <c r="F38" s="253">
        <f t="shared" ref="F38:F77" si="6">E38*100/B38</f>
        <v>0</v>
      </c>
      <c r="G38" s="40">
        <v>0</v>
      </c>
      <c r="H38" s="253">
        <f t="shared" si="4"/>
        <v>0</v>
      </c>
      <c r="I38" s="40">
        <v>0</v>
      </c>
      <c r="J38" s="254">
        <f>I38*100/B38</f>
        <v>0</v>
      </c>
      <c r="M38" s="57"/>
      <c r="N38" s="58"/>
      <c r="O38" s="59"/>
      <c r="P38" s="57"/>
      <c r="Q38" s="60"/>
      <c r="R38" s="66"/>
      <c r="S38" s="61"/>
      <c r="T38" s="57"/>
      <c r="U38" s="57"/>
      <c r="V38" s="57"/>
      <c r="W38" s="57"/>
      <c r="X38" s="62"/>
      <c r="Y38" s="63"/>
      <c r="Z38" s="43"/>
    </row>
    <row r="39" spans="1:26" ht="18" customHeight="1" x14ac:dyDescent="0.25">
      <c r="A39" s="93" t="s">
        <v>106</v>
      </c>
      <c r="B39" s="40">
        <v>1</v>
      </c>
      <c r="C39" s="40">
        <v>0</v>
      </c>
      <c r="D39" s="253">
        <f>C39*100/B39</f>
        <v>0</v>
      </c>
      <c r="E39" s="40">
        <v>0</v>
      </c>
      <c r="F39" s="253">
        <f>E39*100/B39</f>
        <v>0</v>
      </c>
      <c r="G39" s="40">
        <v>0</v>
      </c>
      <c r="H39" s="253">
        <f>G39*100/B39</f>
        <v>0</v>
      </c>
      <c r="I39" s="40">
        <v>0</v>
      </c>
      <c r="J39" s="254">
        <f>I39*100/B39</f>
        <v>0</v>
      </c>
      <c r="M39" s="57"/>
      <c r="N39" s="58"/>
      <c r="O39" s="59"/>
      <c r="P39" s="57"/>
      <c r="Q39" s="60"/>
      <c r="R39" s="66"/>
      <c r="S39" s="61"/>
      <c r="T39" s="57"/>
      <c r="U39" s="57"/>
      <c r="V39" s="57"/>
      <c r="W39" s="57"/>
      <c r="X39" s="62"/>
      <c r="Y39" s="63"/>
      <c r="Z39" s="233"/>
    </row>
    <row r="40" spans="1:26" ht="18" customHeight="1" x14ac:dyDescent="0.25">
      <c r="A40" s="147" t="s">
        <v>11</v>
      </c>
      <c r="B40" s="40">
        <v>2</v>
      </c>
      <c r="C40" s="40">
        <v>0</v>
      </c>
      <c r="D40" s="253">
        <f t="shared" si="5"/>
        <v>0</v>
      </c>
      <c r="E40" s="40">
        <v>0</v>
      </c>
      <c r="F40" s="253">
        <f t="shared" si="6"/>
        <v>0</v>
      </c>
      <c r="G40" s="40">
        <v>0</v>
      </c>
      <c r="H40" s="253">
        <f t="shared" si="4"/>
        <v>0</v>
      </c>
      <c r="I40" s="40">
        <v>0</v>
      </c>
      <c r="J40" s="254">
        <f>I40*100/B40</f>
        <v>0</v>
      </c>
      <c r="M40" s="57"/>
      <c r="N40" s="58"/>
      <c r="O40" s="59"/>
      <c r="P40" s="65"/>
      <c r="Q40" s="65"/>
      <c r="R40" s="57"/>
      <c r="S40" s="57"/>
      <c r="T40" s="65"/>
      <c r="U40" s="76"/>
      <c r="V40" s="76"/>
      <c r="W40" s="76"/>
      <c r="X40" s="62"/>
      <c r="Y40" s="55"/>
      <c r="Z40" s="43"/>
    </row>
    <row r="41" spans="1:26" ht="18" customHeight="1" x14ac:dyDescent="0.25">
      <c r="A41" s="146" t="s">
        <v>79</v>
      </c>
      <c r="B41" s="40">
        <v>2</v>
      </c>
      <c r="C41" s="40">
        <v>0</v>
      </c>
      <c r="D41" s="253">
        <f t="shared" si="5"/>
        <v>0</v>
      </c>
      <c r="E41" s="40">
        <v>0</v>
      </c>
      <c r="F41" s="253">
        <f t="shared" si="6"/>
        <v>0</v>
      </c>
      <c r="G41" s="40">
        <v>0</v>
      </c>
      <c r="H41" s="253">
        <f t="shared" si="4"/>
        <v>0</v>
      </c>
      <c r="I41" s="40">
        <v>0</v>
      </c>
      <c r="J41" s="254">
        <v>0</v>
      </c>
      <c r="M41" s="57"/>
      <c r="N41" s="58"/>
      <c r="O41" s="59"/>
      <c r="P41" s="57"/>
      <c r="Q41" s="60"/>
      <c r="R41" s="66"/>
      <c r="S41" s="61"/>
      <c r="T41" s="65"/>
      <c r="U41" s="65"/>
      <c r="V41" s="65"/>
      <c r="W41" s="65"/>
      <c r="X41" s="62"/>
      <c r="Y41" s="62"/>
      <c r="Z41" s="43"/>
    </row>
    <row r="42" spans="1:26" ht="18" customHeight="1" x14ac:dyDescent="0.25">
      <c r="A42" s="146" t="s">
        <v>80</v>
      </c>
      <c r="B42" s="40">
        <v>1</v>
      </c>
      <c r="C42" s="40">
        <v>0</v>
      </c>
      <c r="D42" s="253">
        <f t="shared" si="5"/>
        <v>0</v>
      </c>
      <c r="E42" s="40">
        <v>0</v>
      </c>
      <c r="F42" s="253">
        <f t="shared" si="6"/>
        <v>0</v>
      </c>
      <c r="G42" s="40">
        <v>0</v>
      </c>
      <c r="H42" s="253">
        <f t="shared" si="4"/>
        <v>0</v>
      </c>
      <c r="I42" s="40">
        <v>0</v>
      </c>
      <c r="J42" s="254">
        <v>0</v>
      </c>
      <c r="M42" s="57"/>
      <c r="N42" s="58"/>
      <c r="O42" s="59"/>
      <c r="P42" s="57"/>
      <c r="Q42" s="57"/>
      <c r="R42" s="57"/>
      <c r="S42" s="57"/>
      <c r="T42" s="65"/>
      <c r="U42" s="76"/>
      <c r="V42" s="76"/>
      <c r="W42" s="76"/>
      <c r="X42" s="62"/>
      <c r="Y42" s="44"/>
      <c r="Z42" s="43"/>
    </row>
    <row r="43" spans="1:26" ht="18" customHeight="1" x14ac:dyDescent="0.25">
      <c r="A43" s="93" t="s">
        <v>108</v>
      </c>
      <c r="B43" s="40">
        <v>1</v>
      </c>
      <c r="C43" s="40">
        <v>0</v>
      </c>
      <c r="D43" s="253">
        <f t="shared" si="5"/>
        <v>0</v>
      </c>
      <c r="E43" s="40">
        <v>0</v>
      </c>
      <c r="F43" s="253">
        <f t="shared" si="6"/>
        <v>0</v>
      </c>
      <c r="G43" s="40">
        <v>0</v>
      </c>
      <c r="H43" s="253">
        <f t="shared" si="4"/>
        <v>0</v>
      </c>
      <c r="I43" s="40">
        <v>0</v>
      </c>
      <c r="J43" s="254">
        <v>0</v>
      </c>
      <c r="M43" s="57"/>
      <c r="N43" s="58"/>
      <c r="O43" s="59"/>
      <c r="P43" s="57"/>
      <c r="Q43" s="57"/>
      <c r="R43" s="57"/>
      <c r="S43" s="57"/>
      <c r="T43" s="65"/>
      <c r="U43" s="65"/>
      <c r="V43" s="65"/>
      <c r="W43" s="65"/>
      <c r="X43" s="62"/>
      <c r="Y43" s="68"/>
      <c r="Z43" s="43"/>
    </row>
    <row r="44" spans="1:26" ht="18" customHeight="1" x14ac:dyDescent="0.25">
      <c r="A44" s="75" t="s">
        <v>10</v>
      </c>
      <c r="B44" s="40">
        <v>4</v>
      </c>
      <c r="C44" s="40">
        <v>0</v>
      </c>
      <c r="D44" s="253">
        <f t="shared" si="5"/>
        <v>0</v>
      </c>
      <c r="E44" s="40">
        <v>0</v>
      </c>
      <c r="F44" s="253">
        <f t="shared" si="6"/>
        <v>0</v>
      </c>
      <c r="G44" s="40">
        <v>0</v>
      </c>
      <c r="H44" s="253">
        <f t="shared" si="4"/>
        <v>0</v>
      </c>
      <c r="I44" s="40">
        <v>0</v>
      </c>
      <c r="J44" s="254">
        <v>0</v>
      </c>
      <c r="M44" s="57"/>
      <c r="N44" s="58"/>
      <c r="O44" s="59"/>
      <c r="P44" s="57"/>
      <c r="Q44" s="66"/>
      <c r="R44" s="57"/>
      <c r="S44" s="66"/>
      <c r="T44" s="69"/>
      <c r="U44" s="65"/>
      <c r="V44" s="65"/>
      <c r="W44" s="70"/>
      <c r="X44" s="77"/>
      <c r="Y44" s="62"/>
      <c r="Z44" s="43"/>
    </row>
    <row r="45" spans="1:26" ht="18" customHeight="1" x14ac:dyDescent="0.25">
      <c r="A45" s="148" t="s">
        <v>57</v>
      </c>
      <c r="B45" s="40">
        <v>1</v>
      </c>
      <c r="C45" s="40">
        <v>0</v>
      </c>
      <c r="D45" s="253">
        <f t="shared" si="5"/>
        <v>0</v>
      </c>
      <c r="E45" s="40">
        <v>0</v>
      </c>
      <c r="F45" s="253">
        <f t="shared" si="6"/>
        <v>0</v>
      </c>
      <c r="G45" s="40">
        <v>0</v>
      </c>
      <c r="H45" s="253">
        <f t="shared" si="4"/>
        <v>0</v>
      </c>
      <c r="I45" s="40">
        <v>0</v>
      </c>
      <c r="J45" s="254">
        <v>0</v>
      </c>
      <c r="M45" s="57"/>
      <c r="N45" s="58"/>
      <c r="O45" s="59"/>
      <c r="P45" s="57"/>
      <c r="Q45" s="66"/>
      <c r="R45" s="57"/>
      <c r="S45" s="66"/>
      <c r="T45" s="69"/>
      <c r="U45" s="65"/>
      <c r="V45" s="65"/>
      <c r="W45" s="70"/>
      <c r="X45" s="77"/>
      <c r="Y45" s="62"/>
      <c r="Z45" s="43"/>
    </row>
    <row r="46" spans="1:26" ht="18" customHeight="1" x14ac:dyDescent="0.25">
      <c r="A46" s="220" t="s">
        <v>177</v>
      </c>
      <c r="B46" s="40">
        <v>1</v>
      </c>
      <c r="C46" s="40">
        <v>0</v>
      </c>
      <c r="D46" s="253">
        <f>C46*100/B46</f>
        <v>0</v>
      </c>
      <c r="E46" s="40">
        <v>0</v>
      </c>
      <c r="F46" s="253">
        <f>E46*100/B46</f>
        <v>0</v>
      </c>
      <c r="G46" s="40">
        <v>0</v>
      </c>
      <c r="H46" s="253">
        <f>G46*100/B46</f>
        <v>0</v>
      </c>
      <c r="I46" s="40">
        <v>0</v>
      </c>
      <c r="J46" s="254">
        <v>0</v>
      </c>
      <c r="M46" s="57"/>
      <c r="N46" s="58"/>
      <c r="O46" s="59"/>
      <c r="P46" s="57"/>
      <c r="Q46" s="66"/>
      <c r="R46" s="57"/>
      <c r="S46" s="66"/>
      <c r="T46" s="69"/>
      <c r="U46" s="65"/>
      <c r="V46" s="65"/>
      <c r="W46" s="70"/>
      <c r="X46" s="77"/>
      <c r="Y46" s="62"/>
      <c r="Z46" s="233"/>
    </row>
    <row r="47" spans="1:26" ht="18" customHeight="1" x14ac:dyDescent="0.25">
      <c r="A47" s="220" t="s">
        <v>178</v>
      </c>
      <c r="B47" s="40">
        <v>1</v>
      </c>
      <c r="C47" s="40">
        <v>0</v>
      </c>
      <c r="D47" s="253">
        <f>C47*100/B47</f>
        <v>0</v>
      </c>
      <c r="E47" s="40">
        <v>0</v>
      </c>
      <c r="F47" s="253">
        <f>E47*100/B47</f>
        <v>0</v>
      </c>
      <c r="G47" s="40">
        <v>0</v>
      </c>
      <c r="H47" s="253">
        <f>G47*100/B47</f>
        <v>0</v>
      </c>
      <c r="I47" s="40">
        <v>0</v>
      </c>
      <c r="J47" s="254">
        <v>0</v>
      </c>
      <c r="M47" s="57"/>
      <c r="N47" s="58"/>
      <c r="O47" s="59"/>
      <c r="P47" s="57"/>
      <c r="Q47" s="66"/>
      <c r="R47" s="57"/>
      <c r="S47" s="66"/>
      <c r="T47" s="69"/>
      <c r="U47" s="65"/>
      <c r="V47" s="65"/>
      <c r="W47" s="70"/>
      <c r="X47" s="77"/>
      <c r="Y47" s="62"/>
      <c r="Z47" s="233"/>
    </row>
    <row r="48" spans="1:26" ht="18" customHeight="1" x14ac:dyDescent="0.25">
      <c r="A48" s="91" t="s">
        <v>85</v>
      </c>
      <c r="B48" s="40">
        <v>2</v>
      </c>
      <c r="C48" s="40">
        <v>0</v>
      </c>
      <c r="D48" s="253">
        <f t="shared" si="5"/>
        <v>0</v>
      </c>
      <c r="E48" s="40">
        <v>0</v>
      </c>
      <c r="F48" s="253">
        <f t="shared" si="6"/>
        <v>0</v>
      </c>
      <c r="G48" s="40">
        <v>0</v>
      </c>
      <c r="H48" s="253">
        <f t="shared" si="4"/>
        <v>0</v>
      </c>
      <c r="I48" s="40">
        <v>0</v>
      </c>
      <c r="J48" s="254">
        <v>0</v>
      </c>
      <c r="M48" s="57"/>
      <c r="N48" s="58"/>
      <c r="O48" s="59"/>
      <c r="P48" s="57"/>
      <c r="Q48" s="66"/>
      <c r="R48" s="57"/>
      <c r="S48" s="66"/>
      <c r="T48" s="69"/>
      <c r="U48" s="65"/>
      <c r="V48" s="65"/>
      <c r="W48" s="70"/>
      <c r="X48" s="77"/>
      <c r="Y48" s="62"/>
      <c r="Z48" s="43"/>
    </row>
    <row r="49" spans="1:26" ht="18" customHeight="1" x14ac:dyDescent="0.25">
      <c r="A49" s="146" t="s">
        <v>82</v>
      </c>
      <c r="B49" s="40">
        <v>2</v>
      </c>
      <c r="C49" s="40">
        <v>0</v>
      </c>
      <c r="D49" s="253">
        <f t="shared" si="5"/>
        <v>0</v>
      </c>
      <c r="E49" s="40">
        <v>0</v>
      </c>
      <c r="F49" s="253">
        <f t="shared" si="6"/>
        <v>0</v>
      </c>
      <c r="G49" s="40">
        <v>0</v>
      </c>
      <c r="H49" s="253">
        <f t="shared" si="4"/>
        <v>0</v>
      </c>
      <c r="I49" s="40">
        <v>0</v>
      </c>
      <c r="J49" s="254">
        <f>I49*100/B49</f>
        <v>0</v>
      </c>
      <c r="M49" s="57"/>
      <c r="N49" s="58"/>
      <c r="O49" s="59"/>
      <c r="P49" s="57"/>
      <c r="Q49" s="66"/>
      <c r="R49" s="57"/>
      <c r="S49" s="66"/>
      <c r="T49" s="69"/>
      <c r="U49" s="65"/>
      <c r="V49" s="65"/>
      <c r="W49" s="70"/>
      <c r="X49" s="77"/>
      <c r="Y49" s="62"/>
      <c r="Z49" s="43"/>
    </row>
    <row r="50" spans="1:26" ht="18" customHeight="1" x14ac:dyDescent="0.25">
      <c r="A50" s="141" t="s">
        <v>103</v>
      </c>
      <c r="B50" s="40">
        <v>1</v>
      </c>
      <c r="C50" s="40">
        <v>0</v>
      </c>
      <c r="D50" s="253">
        <f t="shared" si="5"/>
        <v>0</v>
      </c>
      <c r="E50" s="40">
        <v>0</v>
      </c>
      <c r="F50" s="253">
        <f t="shared" si="6"/>
        <v>0</v>
      </c>
      <c r="G50" s="40">
        <v>0</v>
      </c>
      <c r="H50" s="253">
        <f t="shared" si="4"/>
        <v>0</v>
      </c>
      <c r="I50" s="40">
        <v>0</v>
      </c>
      <c r="J50" s="254">
        <f t="shared" ref="J50:J85" si="7">I50*100/B50</f>
        <v>0</v>
      </c>
      <c r="M50" s="57"/>
      <c r="N50" s="58"/>
      <c r="O50" s="59"/>
      <c r="P50" s="57"/>
      <c r="Q50" s="66"/>
      <c r="R50" s="57"/>
      <c r="S50" s="66"/>
      <c r="T50" s="69"/>
      <c r="U50" s="65"/>
      <c r="V50" s="65"/>
      <c r="W50" s="65"/>
      <c r="X50" s="62"/>
      <c r="Y50" s="62"/>
      <c r="Z50" s="43"/>
    </row>
    <row r="51" spans="1:26" ht="18" customHeight="1" x14ac:dyDescent="0.25">
      <c r="A51" s="93" t="s">
        <v>98</v>
      </c>
      <c r="B51" s="40">
        <v>1</v>
      </c>
      <c r="C51" s="40">
        <v>0</v>
      </c>
      <c r="D51" s="253">
        <f>C51*100/B51</f>
        <v>0</v>
      </c>
      <c r="E51" s="40">
        <v>0</v>
      </c>
      <c r="F51" s="253">
        <f>E51*100/B51</f>
        <v>0</v>
      </c>
      <c r="G51" s="40">
        <v>0</v>
      </c>
      <c r="H51" s="253">
        <f>G51*100/B51</f>
        <v>0</v>
      </c>
      <c r="I51" s="40">
        <v>0</v>
      </c>
      <c r="J51" s="254">
        <f>I51*100/B51</f>
        <v>0</v>
      </c>
      <c r="M51" s="57"/>
      <c r="N51" s="58"/>
      <c r="O51" s="59"/>
      <c r="P51" s="57"/>
      <c r="Q51" s="66"/>
      <c r="R51" s="57"/>
      <c r="S51" s="66"/>
      <c r="T51" s="69"/>
      <c r="U51" s="65"/>
      <c r="V51" s="65"/>
      <c r="W51" s="65"/>
      <c r="X51" s="62"/>
      <c r="Y51" s="62"/>
      <c r="Z51" s="233"/>
    </row>
    <row r="52" spans="1:26" ht="18" customHeight="1" x14ac:dyDescent="0.25">
      <c r="A52" s="220" t="s">
        <v>174</v>
      </c>
      <c r="B52" s="40">
        <v>1</v>
      </c>
      <c r="C52" s="40">
        <v>0</v>
      </c>
      <c r="D52" s="253">
        <f>C52*100/B52</f>
        <v>0</v>
      </c>
      <c r="E52" s="40">
        <v>0</v>
      </c>
      <c r="F52" s="253">
        <f>E52*100/B52</f>
        <v>0</v>
      </c>
      <c r="G52" s="40">
        <v>0</v>
      </c>
      <c r="H52" s="253">
        <f>G52*100/B52</f>
        <v>0</v>
      </c>
      <c r="I52" s="40">
        <v>0</v>
      </c>
      <c r="J52" s="254">
        <f>I52*100/B52</f>
        <v>0</v>
      </c>
      <c r="M52" s="57"/>
      <c r="N52" s="58"/>
      <c r="O52" s="59"/>
      <c r="P52" s="57"/>
      <c r="Q52" s="66"/>
      <c r="R52" s="57"/>
      <c r="S52" s="66"/>
      <c r="T52" s="69"/>
      <c r="U52" s="65"/>
      <c r="V52" s="65"/>
      <c r="W52" s="65"/>
      <c r="X52" s="62"/>
      <c r="Y52" s="62"/>
      <c r="Z52" s="233"/>
    </row>
    <row r="53" spans="1:26" ht="18" customHeight="1" x14ac:dyDescent="0.25">
      <c r="A53" s="93" t="s">
        <v>104</v>
      </c>
      <c r="B53" s="40">
        <v>1</v>
      </c>
      <c r="C53" s="40">
        <v>0</v>
      </c>
      <c r="D53" s="253">
        <f>C53*100/B53</f>
        <v>0</v>
      </c>
      <c r="E53" s="40">
        <v>0</v>
      </c>
      <c r="F53" s="253">
        <f>E53*100/B53</f>
        <v>0</v>
      </c>
      <c r="G53" s="40">
        <v>0</v>
      </c>
      <c r="H53" s="253">
        <f>G53*100/B53</f>
        <v>0</v>
      </c>
      <c r="I53" s="40">
        <v>0</v>
      </c>
      <c r="J53" s="254">
        <f>I53*100/B53</f>
        <v>0</v>
      </c>
      <c r="M53" s="57"/>
      <c r="N53" s="58"/>
      <c r="O53" s="59"/>
      <c r="P53" s="57"/>
      <c r="Q53" s="66"/>
      <c r="R53" s="57"/>
      <c r="S53" s="66"/>
      <c r="T53" s="69"/>
      <c r="U53" s="65"/>
      <c r="V53" s="65"/>
      <c r="W53" s="65"/>
      <c r="X53" s="62"/>
      <c r="Y53" s="62"/>
      <c r="Z53" s="233"/>
    </row>
    <row r="54" spans="1:26" ht="18" customHeight="1" x14ac:dyDescent="0.25">
      <c r="A54" s="140" t="s">
        <v>92</v>
      </c>
      <c r="B54" s="40">
        <v>1</v>
      </c>
      <c r="C54" s="40">
        <v>0</v>
      </c>
      <c r="D54" s="253">
        <f t="shared" si="5"/>
        <v>0</v>
      </c>
      <c r="E54" s="40">
        <v>0</v>
      </c>
      <c r="F54" s="253">
        <f t="shared" si="6"/>
        <v>0</v>
      </c>
      <c r="G54" s="40">
        <v>0</v>
      </c>
      <c r="H54" s="253">
        <f t="shared" si="4"/>
        <v>0</v>
      </c>
      <c r="I54" s="40">
        <v>0</v>
      </c>
      <c r="J54" s="254">
        <f t="shared" si="7"/>
        <v>0</v>
      </c>
      <c r="M54" s="57"/>
      <c r="N54" s="58"/>
      <c r="O54" s="59"/>
      <c r="P54" s="57"/>
      <c r="Q54" s="66"/>
      <c r="R54" s="57"/>
      <c r="S54" s="66"/>
      <c r="T54" s="69"/>
      <c r="U54" s="65"/>
      <c r="V54" s="65"/>
      <c r="W54" s="65"/>
      <c r="X54" s="62"/>
      <c r="Y54" s="62"/>
      <c r="Z54" s="43"/>
    </row>
    <row r="55" spans="1:26" ht="18" customHeight="1" x14ac:dyDescent="0.25">
      <c r="A55" s="93" t="s">
        <v>120</v>
      </c>
      <c r="B55" s="40">
        <v>1</v>
      </c>
      <c r="C55" s="40">
        <v>0</v>
      </c>
      <c r="D55" s="253">
        <f>C55*100/B55</f>
        <v>0</v>
      </c>
      <c r="E55" s="40">
        <v>0</v>
      </c>
      <c r="F55" s="253">
        <f>E55*100/B55</f>
        <v>0</v>
      </c>
      <c r="G55" s="40">
        <v>0</v>
      </c>
      <c r="H55" s="253">
        <f>G55*100/B55</f>
        <v>0</v>
      </c>
      <c r="I55" s="40">
        <v>0</v>
      </c>
      <c r="J55" s="254">
        <f>I55*100/B55</f>
        <v>0</v>
      </c>
      <c r="M55" s="57"/>
      <c r="N55" s="58"/>
      <c r="O55" s="59"/>
      <c r="P55" s="57"/>
      <c r="Q55" s="66"/>
      <c r="R55" s="57"/>
      <c r="S55" s="66"/>
      <c r="T55" s="69"/>
      <c r="U55" s="65"/>
      <c r="V55" s="65"/>
      <c r="W55" s="65"/>
      <c r="X55" s="62"/>
      <c r="Y55" s="62"/>
      <c r="Z55" s="233"/>
    </row>
    <row r="56" spans="1:26" ht="18" customHeight="1" x14ac:dyDescent="0.25">
      <c r="A56" s="93" t="s">
        <v>113</v>
      </c>
      <c r="B56" s="40">
        <v>2</v>
      </c>
      <c r="C56" s="40">
        <v>0</v>
      </c>
      <c r="D56" s="253">
        <f>C56*100/B56</f>
        <v>0</v>
      </c>
      <c r="E56" s="40">
        <v>0</v>
      </c>
      <c r="F56" s="253">
        <f>E56*100/B56</f>
        <v>0</v>
      </c>
      <c r="G56" s="40">
        <v>0</v>
      </c>
      <c r="H56" s="253">
        <f>G56*100/B56</f>
        <v>0</v>
      </c>
      <c r="I56" s="40">
        <v>0</v>
      </c>
      <c r="J56" s="254">
        <f>I56*100/B56</f>
        <v>0</v>
      </c>
      <c r="M56" s="57"/>
      <c r="N56" s="58"/>
      <c r="O56" s="59"/>
      <c r="P56" s="57"/>
      <c r="Q56" s="66"/>
      <c r="R56" s="57"/>
      <c r="S56" s="66"/>
      <c r="T56" s="69"/>
      <c r="U56" s="65"/>
      <c r="V56" s="65"/>
      <c r="W56" s="65"/>
      <c r="X56" s="62"/>
      <c r="Y56" s="62"/>
      <c r="Z56" s="233"/>
    </row>
    <row r="57" spans="1:26" ht="18" customHeight="1" x14ac:dyDescent="0.25">
      <c r="A57" s="235" t="s">
        <v>238</v>
      </c>
      <c r="B57" s="40">
        <v>1</v>
      </c>
      <c r="C57" s="40">
        <v>0</v>
      </c>
      <c r="D57" s="253">
        <f>C57*100/B57</f>
        <v>0</v>
      </c>
      <c r="E57" s="40">
        <v>0</v>
      </c>
      <c r="F57" s="253">
        <f>E57*100/B57</f>
        <v>0</v>
      </c>
      <c r="G57" s="40">
        <v>0</v>
      </c>
      <c r="H57" s="253">
        <f>G57*100/B57</f>
        <v>0</v>
      </c>
      <c r="I57" s="40">
        <v>0</v>
      </c>
      <c r="J57" s="254">
        <f>I57*100/B57</f>
        <v>0</v>
      </c>
      <c r="M57" s="57"/>
      <c r="N57" s="58"/>
      <c r="O57" s="59"/>
      <c r="P57" s="57"/>
      <c r="Q57" s="66"/>
      <c r="R57" s="57"/>
      <c r="S57" s="66"/>
      <c r="T57" s="69"/>
      <c r="U57" s="65"/>
      <c r="V57" s="65"/>
      <c r="W57" s="65"/>
      <c r="X57" s="62"/>
      <c r="Y57" s="62"/>
      <c r="Z57" s="233"/>
    </row>
    <row r="58" spans="1:26" ht="18" customHeight="1" x14ac:dyDescent="0.25">
      <c r="A58" s="147" t="s">
        <v>17</v>
      </c>
      <c r="B58" s="40">
        <v>3</v>
      </c>
      <c r="C58" s="40">
        <v>0</v>
      </c>
      <c r="D58" s="253">
        <f t="shared" si="5"/>
        <v>0</v>
      </c>
      <c r="E58" s="40">
        <v>0</v>
      </c>
      <c r="F58" s="253">
        <f t="shared" si="6"/>
        <v>0</v>
      </c>
      <c r="G58" s="40">
        <v>0</v>
      </c>
      <c r="H58" s="253">
        <f t="shared" si="4"/>
        <v>0</v>
      </c>
      <c r="I58" s="40">
        <v>0</v>
      </c>
      <c r="J58" s="254">
        <f t="shared" si="7"/>
        <v>0</v>
      </c>
      <c r="M58" s="57"/>
      <c r="N58" s="58"/>
      <c r="O58" s="59"/>
      <c r="P58" s="57"/>
      <c r="Q58" s="66"/>
      <c r="R58" s="57"/>
      <c r="S58" s="66"/>
      <c r="T58" s="69"/>
      <c r="U58" s="65"/>
      <c r="V58" s="65"/>
      <c r="W58" s="65"/>
      <c r="X58" s="62"/>
      <c r="Y58" s="62"/>
      <c r="Z58" s="43"/>
    </row>
    <row r="59" spans="1:26" ht="18" customHeight="1" x14ac:dyDescent="0.25">
      <c r="A59" s="147" t="s">
        <v>18</v>
      </c>
      <c r="B59" s="40">
        <v>3</v>
      </c>
      <c r="C59" s="40">
        <v>0</v>
      </c>
      <c r="D59" s="253">
        <f t="shared" si="5"/>
        <v>0</v>
      </c>
      <c r="E59" s="40">
        <v>0</v>
      </c>
      <c r="F59" s="253">
        <f t="shared" si="6"/>
        <v>0</v>
      </c>
      <c r="G59" s="40">
        <v>0</v>
      </c>
      <c r="H59" s="253">
        <f t="shared" si="4"/>
        <v>0</v>
      </c>
      <c r="I59" s="40">
        <v>0</v>
      </c>
      <c r="J59" s="254">
        <f t="shared" si="7"/>
        <v>0</v>
      </c>
      <c r="M59" s="57"/>
      <c r="N59" s="58"/>
      <c r="O59" s="59"/>
      <c r="P59" s="57"/>
      <c r="Q59" s="66"/>
      <c r="R59" s="57"/>
      <c r="S59" s="66"/>
      <c r="T59" s="69"/>
      <c r="U59" s="65"/>
      <c r="V59" s="65"/>
      <c r="W59" s="65"/>
      <c r="X59" s="62"/>
      <c r="Y59" s="62"/>
      <c r="Z59" s="43"/>
    </row>
    <row r="60" spans="1:26" ht="18" customHeight="1" x14ac:dyDescent="0.25">
      <c r="A60" s="75" t="s">
        <v>77</v>
      </c>
      <c r="B60" s="40">
        <v>5</v>
      </c>
      <c r="C60" s="40">
        <v>1</v>
      </c>
      <c r="D60" s="253">
        <f t="shared" si="5"/>
        <v>20</v>
      </c>
      <c r="E60" s="40">
        <v>0</v>
      </c>
      <c r="F60" s="253">
        <f t="shared" si="6"/>
        <v>0</v>
      </c>
      <c r="G60" s="40">
        <v>0</v>
      </c>
      <c r="H60" s="253">
        <f t="shared" si="4"/>
        <v>0</v>
      </c>
      <c r="I60" s="40">
        <v>1</v>
      </c>
      <c r="J60" s="254">
        <f t="shared" si="7"/>
        <v>20</v>
      </c>
      <c r="M60" s="57"/>
      <c r="N60" s="58"/>
      <c r="O60" s="59"/>
      <c r="P60" s="57"/>
      <c r="Q60" s="66"/>
      <c r="R60" s="57"/>
      <c r="S60" s="66"/>
      <c r="T60" s="69"/>
      <c r="U60" s="65"/>
      <c r="V60" s="65"/>
      <c r="W60" s="70"/>
      <c r="X60" s="77"/>
      <c r="Y60" s="62"/>
      <c r="Z60" s="43"/>
    </row>
    <row r="61" spans="1:26" ht="18" customHeight="1" x14ac:dyDescent="0.25">
      <c r="A61" s="75" t="s">
        <v>76</v>
      </c>
      <c r="B61" s="40">
        <v>9</v>
      </c>
      <c r="C61" s="40">
        <v>1</v>
      </c>
      <c r="D61" s="253">
        <f t="shared" si="5"/>
        <v>11.111111111111111</v>
      </c>
      <c r="E61" s="40">
        <v>0</v>
      </c>
      <c r="F61" s="253">
        <f t="shared" si="6"/>
        <v>0</v>
      </c>
      <c r="G61" s="40">
        <v>0</v>
      </c>
      <c r="H61" s="253">
        <f t="shared" si="4"/>
        <v>0</v>
      </c>
      <c r="I61" s="40">
        <v>1</v>
      </c>
      <c r="J61" s="254">
        <f t="shared" si="7"/>
        <v>11.111111111111111</v>
      </c>
      <c r="M61" s="57"/>
      <c r="N61" s="58"/>
      <c r="O61" s="59"/>
      <c r="P61" s="57"/>
      <c r="Q61" s="66"/>
      <c r="R61" s="57"/>
      <c r="S61" s="66"/>
      <c r="T61" s="69"/>
      <c r="U61" s="65"/>
      <c r="V61" s="65"/>
      <c r="W61" s="65"/>
      <c r="X61" s="62"/>
      <c r="Y61" s="62"/>
      <c r="Z61" s="43"/>
    </row>
    <row r="62" spans="1:26" ht="18" customHeight="1" x14ac:dyDescent="0.25">
      <c r="A62" s="147" t="s">
        <v>19</v>
      </c>
      <c r="B62" s="40">
        <v>7</v>
      </c>
      <c r="C62" s="40">
        <v>0</v>
      </c>
      <c r="D62" s="253">
        <f t="shared" si="5"/>
        <v>0</v>
      </c>
      <c r="E62" s="40">
        <v>0</v>
      </c>
      <c r="F62" s="253">
        <f t="shared" si="6"/>
        <v>0</v>
      </c>
      <c r="G62" s="40">
        <v>0</v>
      </c>
      <c r="H62" s="253">
        <f t="shared" si="4"/>
        <v>0</v>
      </c>
      <c r="I62" s="40">
        <v>0</v>
      </c>
      <c r="J62" s="254">
        <f t="shared" si="7"/>
        <v>0</v>
      </c>
      <c r="M62" s="57"/>
      <c r="N62" s="58"/>
      <c r="O62" s="59"/>
      <c r="P62" s="57"/>
      <c r="Q62" s="66"/>
      <c r="R62" s="57"/>
      <c r="S62" s="66"/>
      <c r="T62" s="69"/>
      <c r="U62" s="65"/>
      <c r="V62" s="65"/>
      <c r="W62" s="65"/>
      <c r="X62" s="62"/>
      <c r="Y62" s="65"/>
      <c r="Z62" s="43"/>
    </row>
    <row r="63" spans="1:26" ht="18" customHeight="1" x14ac:dyDescent="0.25">
      <c r="A63" s="147" t="s">
        <v>40</v>
      </c>
      <c r="B63" s="40">
        <v>4</v>
      </c>
      <c r="C63" s="40">
        <v>2</v>
      </c>
      <c r="D63" s="253">
        <f t="shared" si="5"/>
        <v>50</v>
      </c>
      <c r="E63" s="40">
        <v>0</v>
      </c>
      <c r="F63" s="253">
        <f t="shared" si="6"/>
        <v>0</v>
      </c>
      <c r="G63" s="40">
        <v>0</v>
      </c>
      <c r="H63" s="253">
        <f t="shared" si="4"/>
        <v>0</v>
      </c>
      <c r="I63" s="40">
        <v>2</v>
      </c>
      <c r="J63" s="254">
        <f t="shared" si="7"/>
        <v>50</v>
      </c>
      <c r="M63" s="57"/>
      <c r="N63" s="58"/>
      <c r="O63" s="59"/>
      <c r="P63" s="57"/>
      <c r="Q63" s="66"/>
      <c r="R63" s="57"/>
      <c r="S63" s="66"/>
      <c r="T63" s="69"/>
      <c r="U63" s="65"/>
      <c r="V63" s="65"/>
      <c r="W63" s="65"/>
      <c r="X63" s="62"/>
      <c r="Y63" s="62"/>
      <c r="Z63" s="43"/>
    </row>
    <row r="64" spans="1:26" ht="18" customHeight="1" x14ac:dyDescent="0.25">
      <c r="A64" s="147" t="s">
        <v>14</v>
      </c>
      <c r="B64" s="40">
        <v>3</v>
      </c>
      <c r="C64" s="40">
        <v>0</v>
      </c>
      <c r="D64" s="253">
        <f t="shared" si="5"/>
        <v>0</v>
      </c>
      <c r="E64" s="40">
        <v>0</v>
      </c>
      <c r="F64" s="253">
        <f t="shared" si="6"/>
        <v>0</v>
      </c>
      <c r="G64" s="40">
        <v>0</v>
      </c>
      <c r="H64" s="253">
        <f t="shared" si="4"/>
        <v>0</v>
      </c>
      <c r="I64" s="40">
        <v>0</v>
      </c>
      <c r="J64" s="254">
        <f t="shared" si="7"/>
        <v>0</v>
      </c>
      <c r="M64" s="65"/>
      <c r="N64" s="67"/>
      <c r="O64" s="68"/>
      <c r="P64" s="57"/>
      <c r="Q64" s="65"/>
      <c r="R64" s="57"/>
      <c r="S64" s="65"/>
      <c r="T64" s="69"/>
      <c r="U64" s="65"/>
      <c r="V64" s="70"/>
      <c r="W64" s="65"/>
      <c r="X64" s="77"/>
      <c r="Y64" s="62"/>
      <c r="Z64" s="43"/>
    </row>
    <row r="65" spans="1:26" ht="18" customHeight="1" x14ac:dyDescent="0.25">
      <c r="A65" s="141" t="s">
        <v>94</v>
      </c>
      <c r="B65" s="40">
        <v>1</v>
      </c>
      <c r="C65" s="40">
        <v>0</v>
      </c>
      <c r="D65" s="253">
        <f t="shared" si="5"/>
        <v>0</v>
      </c>
      <c r="E65" s="40">
        <v>0</v>
      </c>
      <c r="F65" s="253">
        <f t="shared" si="6"/>
        <v>0</v>
      </c>
      <c r="G65" s="40">
        <v>0</v>
      </c>
      <c r="H65" s="253">
        <f t="shared" si="4"/>
        <v>0</v>
      </c>
      <c r="I65" s="40">
        <v>0</v>
      </c>
      <c r="J65" s="254">
        <f t="shared" si="7"/>
        <v>0</v>
      </c>
      <c r="M65" s="65"/>
      <c r="N65" s="67"/>
      <c r="O65" s="68"/>
      <c r="P65" s="57"/>
      <c r="Q65" s="65"/>
      <c r="R65" s="57"/>
      <c r="S65" s="65"/>
      <c r="T65" s="69"/>
      <c r="U65" s="65"/>
      <c r="V65" s="65"/>
      <c r="W65" s="65"/>
      <c r="X65" s="62"/>
      <c r="Y65" s="62"/>
      <c r="Z65" s="43"/>
    </row>
    <row r="66" spans="1:26" ht="18" customHeight="1" x14ac:dyDescent="0.25">
      <c r="A66" s="167" t="s">
        <v>179</v>
      </c>
      <c r="B66" s="40">
        <v>1</v>
      </c>
      <c r="C66" s="40">
        <v>0</v>
      </c>
      <c r="D66" s="253">
        <f>C66*100/B66</f>
        <v>0</v>
      </c>
      <c r="E66" s="40">
        <v>0</v>
      </c>
      <c r="F66" s="253">
        <f>E66*100/B66</f>
        <v>0</v>
      </c>
      <c r="G66" s="40">
        <v>0</v>
      </c>
      <c r="H66" s="253">
        <f>G66*100/B66</f>
        <v>0</v>
      </c>
      <c r="I66" s="40">
        <v>0</v>
      </c>
      <c r="J66" s="254">
        <f>I66*100/B66</f>
        <v>0</v>
      </c>
      <c r="M66" s="65"/>
      <c r="N66" s="67"/>
      <c r="O66" s="68"/>
      <c r="P66" s="57"/>
      <c r="Q66" s="65"/>
      <c r="R66" s="57"/>
      <c r="S66" s="65"/>
      <c r="T66" s="69"/>
      <c r="U66" s="65"/>
      <c r="V66" s="65"/>
      <c r="W66" s="65"/>
      <c r="X66" s="62"/>
      <c r="Y66" s="62"/>
      <c r="Z66" s="233"/>
    </row>
    <row r="67" spans="1:26" ht="18" customHeight="1" x14ac:dyDescent="0.25">
      <c r="A67" s="24" t="s">
        <v>64</v>
      </c>
      <c r="B67" s="40">
        <v>1</v>
      </c>
      <c r="C67" s="40">
        <v>0</v>
      </c>
      <c r="D67" s="253">
        <f t="shared" si="5"/>
        <v>0</v>
      </c>
      <c r="E67" s="40">
        <v>0</v>
      </c>
      <c r="F67" s="253">
        <f t="shared" si="6"/>
        <v>0</v>
      </c>
      <c r="G67" s="40">
        <v>0</v>
      </c>
      <c r="H67" s="253">
        <f t="shared" si="4"/>
        <v>0</v>
      </c>
      <c r="I67" s="40">
        <v>0</v>
      </c>
      <c r="J67" s="254">
        <f t="shared" si="7"/>
        <v>0</v>
      </c>
      <c r="M67" s="65"/>
      <c r="N67" s="67"/>
      <c r="O67" s="68"/>
      <c r="P67" s="57"/>
      <c r="Q67" s="65"/>
      <c r="R67" s="57"/>
      <c r="S67" s="65"/>
      <c r="T67" s="69"/>
      <c r="U67" s="65"/>
      <c r="V67" s="65"/>
      <c r="W67" s="65"/>
      <c r="X67" s="62"/>
      <c r="Y67" s="62"/>
      <c r="Z67" s="43"/>
    </row>
    <row r="68" spans="1:26" ht="18" customHeight="1" x14ac:dyDescent="0.25">
      <c r="A68" s="147" t="s">
        <v>9</v>
      </c>
      <c r="B68" s="40">
        <v>3</v>
      </c>
      <c r="C68" s="40">
        <v>0</v>
      </c>
      <c r="D68" s="253">
        <f t="shared" si="5"/>
        <v>0</v>
      </c>
      <c r="E68" s="40">
        <v>0</v>
      </c>
      <c r="F68" s="253">
        <f t="shared" si="6"/>
        <v>0</v>
      </c>
      <c r="G68" s="40">
        <v>0</v>
      </c>
      <c r="H68" s="253">
        <f t="shared" si="4"/>
        <v>0</v>
      </c>
      <c r="I68" s="40">
        <v>0</v>
      </c>
      <c r="J68" s="254">
        <f t="shared" si="7"/>
        <v>0</v>
      </c>
      <c r="M68" s="65"/>
      <c r="N68" s="67"/>
      <c r="O68" s="68"/>
      <c r="P68" s="57"/>
      <c r="Q68" s="65"/>
      <c r="R68" s="57"/>
      <c r="S68" s="65"/>
      <c r="T68" s="69"/>
      <c r="U68" s="65"/>
      <c r="V68" s="65"/>
      <c r="W68" s="65"/>
      <c r="X68" s="62"/>
      <c r="Y68" s="62"/>
      <c r="Z68" s="43"/>
    </row>
    <row r="69" spans="1:26" ht="18" customHeight="1" x14ac:dyDescent="0.25">
      <c r="A69" s="147" t="s">
        <v>15</v>
      </c>
      <c r="B69" s="40">
        <v>3</v>
      </c>
      <c r="C69" s="40">
        <v>1</v>
      </c>
      <c r="D69" s="253">
        <f t="shared" si="5"/>
        <v>33.333333333333336</v>
      </c>
      <c r="E69" s="40">
        <v>0</v>
      </c>
      <c r="F69" s="253">
        <f t="shared" si="6"/>
        <v>0</v>
      </c>
      <c r="G69" s="40">
        <v>0</v>
      </c>
      <c r="H69" s="253">
        <f t="shared" si="4"/>
        <v>0</v>
      </c>
      <c r="I69" s="40">
        <v>1</v>
      </c>
      <c r="J69" s="254">
        <f t="shared" si="7"/>
        <v>33.333333333333336</v>
      </c>
      <c r="M69" s="65"/>
      <c r="N69" s="67"/>
      <c r="O69" s="68"/>
      <c r="P69" s="57"/>
      <c r="Q69" s="65"/>
      <c r="R69" s="57"/>
      <c r="S69" s="65"/>
      <c r="T69" s="69"/>
      <c r="U69" s="65"/>
      <c r="V69" s="65"/>
      <c r="W69" s="65"/>
      <c r="X69" s="62"/>
      <c r="Y69" s="62"/>
      <c r="Z69" s="43"/>
    </row>
    <row r="70" spans="1:26" ht="18" customHeight="1" x14ac:dyDescent="0.25">
      <c r="A70" s="75" t="s">
        <v>74</v>
      </c>
      <c r="B70" s="40">
        <v>1</v>
      </c>
      <c r="C70" s="40">
        <v>0</v>
      </c>
      <c r="D70" s="253">
        <f t="shared" si="5"/>
        <v>0</v>
      </c>
      <c r="E70" s="40">
        <v>0</v>
      </c>
      <c r="F70" s="253">
        <f t="shared" si="6"/>
        <v>0</v>
      </c>
      <c r="G70" s="40">
        <v>0</v>
      </c>
      <c r="H70" s="253">
        <f t="shared" si="4"/>
        <v>0</v>
      </c>
      <c r="I70" s="40">
        <v>0</v>
      </c>
      <c r="J70" s="254">
        <f t="shared" si="7"/>
        <v>0</v>
      </c>
      <c r="M70" s="57"/>
      <c r="N70" s="58"/>
      <c r="O70" s="59"/>
      <c r="P70" s="57"/>
      <c r="Q70" s="57"/>
      <c r="R70" s="57"/>
      <c r="S70" s="57"/>
      <c r="T70" s="65"/>
      <c r="U70" s="65"/>
      <c r="V70" s="65"/>
      <c r="W70" s="65"/>
      <c r="X70" s="62"/>
      <c r="Y70" s="68"/>
      <c r="Z70" s="43"/>
    </row>
    <row r="71" spans="1:26" ht="18" customHeight="1" x14ac:dyDescent="0.25">
      <c r="A71" s="147" t="s">
        <v>16</v>
      </c>
      <c r="B71" s="40">
        <v>1</v>
      </c>
      <c r="C71" s="40">
        <v>0</v>
      </c>
      <c r="D71" s="253">
        <f t="shared" si="5"/>
        <v>0</v>
      </c>
      <c r="E71" s="40">
        <v>0</v>
      </c>
      <c r="F71" s="253">
        <f t="shared" si="6"/>
        <v>0</v>
      </c>
      <c r="G71" s="40">
        <v>0</v>
      </c>
      <c r="H71" s="253">
        <f t="shared" si="4"/>
        <v>0</v>
      </c>
      <c r="I71" s="40">
        <v>0</v>
      </c>
      <c r="J71" s="254">
        <f t="shared" si="7"/>
        <v>0</v>
      </c>
      <c r="M71" s="57"/>
      <c r="N71" s="58"/>
      <c r="O71" s="59"/>
      <c r="P71" s="57"/>
      <c r="Q71" s="57"/>
      <c r="R71" s="57"/>
      <c r="S71" s="57"/>
      <c r="T71" s="65"/>
      <c r="U71" s="65"/>
      <c r="V71" s="65"/>
      <c r="W71" s="65"/>
      <c r="X71" s="62"/>
      <c r="Y71" s="68"/>
      <c r="Z71" s="43"/>
    </row>
    <row r="72" spans="1:26" ht="18" customHeight="1" x14ac:dyDescent="0.25">
      <c r="A72" s="149" t="s">
        <v>83</v>
      </c>
      <c r="B72" s="40">
        <v>1</v>
      </c>
      <c r="C72" s="40">
        <v>0</v>
      </c>
      <c r="D72" s="253">
        <f t="shared" si="5"/>
        <v>0</v>
      </c>
      <c r="E72" s="40">
        <v>0</v>
      </c>
      <c r="F72" s="253">
        <f t="shared" si="6"/>
        <v>0</v>
      </c>
      <c r="G72" s="40">
        <v>0</v>
      </c>
      <c r="H72" s="253">
        <f t="shared" si="4"/>
        <v>0</v>
      </c>
      <c r="I72" s="40">
        <v>0</v>
      </c>
      <c r="J72" s="254">
        <f t="shared" si="7"/>
        <v>0</v>
      </c>
      <c r="M72" s="57"/>
      <c r="N72" s="58"/>
      <c r="O72" s="59"/>
      <c r="P72" s="57"/>
      <c r="Q72" s="57"/>
      <c r="R72" s="57"/>
      <c r="S72" s="57"/>
      <c r="T72" s="65"/>
      <c r="U72" s="65"/>
      <c r="V72" s="65"/>
      <c r="W72" s="65"/>
      <c r="X72" s="62"/>
      <c r="Y72" s="68"/>
      <c r="Z72" s="87"/>
    </row>
    <row r="73" spans="1:26" ht="18" customHeight="1" x14ac:dyDescent="0.25">
      <c r="A73" s="149" t="s">
        <v>51</v>
      </c>
      <c r="B73" s="40">
        <v>2</v>
      </c>
      <c r="C73" s="40">
        <v>0</v>
      </c>
      <c r="D73" s="253">
        <f t="shared" si="5"/>
        <v>0</v>
      </c>
      <c r="E73" s="40">
        <v>0</v>
      </c>
      <c r="F73" s="253">
        <f t="shared" si="6"/>
        <v>0</v>
      </c>
      <c r="G73" s="40">
        <v>0</v>
      </c>
      <c r="H73" s="253">
        <f t="shared" si="4"/>
        <v>0</v>
      </c>
      <c r="I73" s="40">
        <v>0</v>
      </c>
      <c r="J73" s="254">
        <f t="shared" si="7"/>
        <v>0</v>
      </c>
      <c r="M73" s="57"/>
      <c r="N73" s="58"/>
      <c r="O73" s="59"/>
      <c r="P73" s="57"/>
      <c r="Q73" s="57"/>
      <c r="R73" s="57"/>
      <c r="S73" s="57"/>
      <c r="T73" s="65"/>
      <c r="U73" s="65"/>
      <c r="V73" s="65"/>
      <c r="W73" s="65"/>
      <c r="X73" s="62"/>
      <c r="Y73" s="68"/>
      <c r="Z73" s="43"/>
    </row>
    <row r="74" spans="1:26" ht="18" customHeight="1" x14ac:dyDescent="0.25">
      <c r="A74" s="166" t="s">
        <v>176</v>
      </c>
      <c r="B74" s="40">
        <v>1</v>
      </c>
      <c r="C74" s="40">
        <v>0</v>
      </c>
      <c r="D74" s="253">
        <f>C74*100/B74</f>
        <v>0</v>
      </c>
      <c r="E74" s="40">
        <v>0</v>
      </c>
      <c r="F74" s="253">
        <f>E74*100/B74</f>
        <v>0</v>
      </c>
      <c r="G74" s="40">
        <v>0</v>
      </c>
      <c r="H74" s="253">
        <f>G74*100/B74</f>
        <v>0</v>
      </c>
      <c r="I74" s="40">
        <v>0</v>
      </c>
      <c r="J74" s="254">
        <f>I74*100/B74</f>
        <v>0</v>
      </c>
      <c r="M74" s="57"/>
      <c r="N74" s="58"/>
      <c r="O74" s="59"/>
      <c r="P74" s="57"/>
      <c r="Q74" s="57"/>
      <c r="R74" s="57"/>
      <c r="S74" s="57"/>
      <c r="T74" s="65"/>
      <c r="U74" s="65"/>
      <c r="V74" s="65"/>
      <c r="W74" s="65"/>
      <c r="X74" s="62"/>
      <c r="Y74" s="68"/>
      <c r="Z74" s="233"/>
    </row>
    <row r="75" spans="1:26" ht="18" customHeight="1" x14ac:dyDescent="0.25">
      <c r="A75" s="26" t="s">
        <v>54</v>
      </c>
      <c r="B75" s="40">
        <v>1</v>
      </c>
      <c r="C75" s="40">
        <v>0</v>
      </c>
      <c r="D75" s="253">
        <f t="shared" si="5"/>
        <v>0</v>
      </c>
      <c r="E75" s="40">
        <v>0</v>
      </c>
      <c r="F75" s="253">
        <f t="shared" si="6"/>
        <v>0</v>
      </c>
      <c r="G75" s="40">
        <v>0</v>
      </c>
      <c r="H75" s="253">
        <f t="shared" si="4"/>
        <v>0</v>
      </c>
      <c r="I75" s="40">
        <v>0</v>
      </c>
      <c r="J75" s="254">
        <f>I75*100</f>
        <v>0</v>
      </c>
      <c r="M75" s="57"/>
      <c r="N75" s="58"/>
      <c r="O75" s="59"/>
      <c r="P75" s="57"/>
      <c r="Q75" s="66"/>
      <c r="R75" s="57"/>
      <c r="S75" s="66"/>
      <c r="T75" s="69"/>
      <c r="U75" s="65"/>
      <c r="V75" s="65"/>
      <c r="W75" s="65"/>
      <c r="X75" s="62"/>
      <c r="Y75" s="62"/>
      <c r="Z75" s="43"/>
    </row>
    <row r="76" spans="1:26" ht="18" customHeight="1" x14ac:dyDescent="0.25">
      <c r="A76" s="147" t="s">
        <v>8</v>
      </c>
      <c r="B76" s="40">
        <v>2</v>
      </c>
      <c r="C76" s="40">
        <v>0</v>
      </c>
      <c r="D76" s="253">
        <f t="shared" si="5"/>
        <v>0</v>
      </c>
      <c r="E76" s="40">
        <v>0</v>
      </c>
      <c r="F76" s="253">
        <f t="shared" si="6"/>
        <v>0</v>
      </c>
      <c r="G76" s="40">
        <v>0</v>
      </c>
      <c r="H76" s="253">
        <f t="shared" si="4"/>
        <v>0</v>
      </c>
      <c r="I76" s="40">
        <v>0</v>
      </c>
      <c r="J76" s="254">
        <f t="shared" si="7"/>
        <v>0</v>
      </c>
      <c r="M76" s="57"/>
      <c r="N76" s="58"/>
      <c r="O76" s="59"/>
      <c r="P76" s="57"/>
      <c r="Q76" s="57"/>
      <c r="R76" s="57"/>
      <c r="S76" s="57"/>
      <c r="T76" s="69"/>
      <c r="U76" s="65"/>
      <c r="V76" s="65"/>
      <c r="W76" s="70"/>
      <c r="X76" s="77"/>
      <c r="Y76" s="62"/>
      <c r="Z76" s="43"/>
    </row>
    <row r="77" spans="1:26" ht="18" customHeight="1" x14ac:dyDescent="0.25">
      <c r="A77" s="140" t="s">
        <v>93</v>
      </c>
      <c r="B77" s="40">
        <v>1</v>
      </c>
      <c r="C77" s="40">
        <v>0</v>
      </c>
      <c r="D77" s="253">
        <f t="shared" si="5"/>
        <v>0</v>
      </c>
      <c r="E77" s="40">
        <v>0</v>
      </c>
      <c r="F77" s="253">
        <f t="shared" si="6"/>
        <v>0</v>
      </c>
      <c r="G77" s="40">
        <v>0</v>
      </c>
      <c r="H77" s="253">
        <f t="shared" si="4"/>
        <v>0</v>
      </c>
      <c r="I77" s="40">
        <v>0</v>
      </c>
      <c r="J77" s="254">
        <f t="shared" si="7"/>
        <v>0</v>
      </c>
      <c r="M77" s="57"/>
      <c r="N77" s="58"/>
      <c r="O77" s="59"/>
      <c r="P77" s="57"/>
      <c r="Q77" s="57"/>
      <c r="R77" s="57"/>
      <c r="S77" s="57"/>
      <c r="T77" s="69"/>
      <c r="U77" s="65"/>
      <c r="V77" s="65"/>
      <c r="W77" s="70"/>
      <c r="X77" s="77"/>
      <c r="Y77" s="62"/>
      <c r="Z77" s="143"/>
    </row>
    <row r="78" spans="1:26" ht="18" customHeight="1" x14ac:dyDescent="0.25">
      <c r="A78" s="75" t="s">
        <v>73</v>
      </c>
      <c r="B78" s="40">
        <v>1</v>
      </c>
      <c r="C78" s="40">
        <v>0</v>
      </c>
      <c r="D78" s="253">
        <f t="shared" si="5"/>
        <v>0</v>
      </c>
      <c r="E78" s="40">
        <v>0</v>
      </c>
      <c r="F78" s="253">
        <f t="shared" ref="F78:F85" si="8">E78*100/B78</f>
        <v>0</v>
      </c>
      <c r="G78" s="40">
        <v>0</v>
      </c>
      <c r="H78" s="253">
        <f t="shared" si="4"/>
        <v>0</v>
      </c>
      <c r="I78" s="40">
        <v>0</v>
      </c>
      <c r="J78" s="254">
        <f t="shared" si="7"/>
        <v>0</v>
      </c>
      <c r="M78" s="57"/>
      <c r="N78" s="59"/>
      <c r="O78" s="59"/>
      <c r="P78" s="65"/>
      <c r="Q78" s="57"/>
      <c r="R78" s="65"/>
      <c r="S78" s="57"/>
      <c r="T78" s="65"/>
      <c r="U78" s="76"/>
      <c r="V78" s="76"/>
      <c r="W78" s="76"/>
      <c r="X78" s="62"/>
      <c r="Y78" s="55"/>
      <c r="Z78" s="43"/>
    </row>
    <row r="79" spans="1:26" ht="18" customHeight="1" x14ac:dyDescent="0.25">
      <c r="A79" s="24" t="s">
        <v>84</v>
      </c>
      <c r="B79" s="40">
        <v>1</v>
      </c>
      <c r="C79" s="40">
        <v>0</v>
      </c>
      <c r="D79" s="253">
        <f t="shared" si="5"/>
        <v>0</v>
      </c>
      <c r="E79" s="40">
        <v>0</v>
      </c>
      <c r="F79" s="253">
        <f t="shared" si="8"/>
        <v>0</v>
      </c>
      <c r="G79" s="40">
        <v>0</v>
      </c>
      <c r="H79" s="253">
        <f t="shared" si="4"/>
        <v>0</v>
      </c>
      <c r="I79" s="40">
        <v>0</v>
      </c>
      <c r="J79" s="254">
        <f t="shared" si="7"/>
        <v>0</v>
      </c>
      <c r="M79" s="57"/>
      <c r="N79" s="58"/>
      <c r="O79" s="59"/>
      <c r="P79" s="57"/>
      <c r="Q79" s="66"/>
      <c r="R79" s="57"/>
      <c r="S79" s="66"/>
      <c r="T79" s="69"/>
      <c r="U79" s="65"/>
      <c r="V79" s="69"/>
      <c r="W79" s="69"/>
      <c r="X79" s="62"/>
      <c r="Y79" s="62"/>
      <c r="Z79" s="43"/>
    </row>
    <row r="80" spans="1:26" ht="18" customHeight="1" x14ac:dyDescent="0.25">
      <c r="A80" s="91" t="s">
        <v>87</v>
      </c>
      <c r="B80" s="40">
        <v>1</v>
      </c>
      <c r="C80" s="40">
        <v>0</v>
      </c>
      <c r="D80" s="253">
        <f t="shared" si="5"/>
        <v>0</v>
      </c>
      <c r="E80" s="40">
        <v>0</v>
      </c>
      <c r="F80" s="253">
        <f t="shared" si="8"/>
        <v>0</v>
      </c>
      <c r="G80" s="40">
        <v>0</v>
      </c>
      <c r="H80" s="253">
        <f t="shared" si="4"/>
        <v>0</v>
      </c>
      <c r="I80" s="40">
        <v>0</v>
      </c>
      <c r="J80" s="254">
        <f t="shared" si="7"/>
        <v>0</v>
      </c>
      <c r="M80" s="57"/>
      <c r="N80" s="58"/>
      <c r="O80" s="59"/>
      <c r="P80" s="57"/>
      <c r="Q80" s="66"/>
      <c r="R80" s="57"/>
      <c r="S80" s="66"/>
      <c r="T80" s="69"/>
      <c r="U80" s="65"/>
      <c r="V80" s="65"/>
      <c r="W80" s="65"/>
      <c r="X80" s="62"/>
      <c r="Y80" s="62"/>
      <c r="Z80" s="43"/>
    </row>
    <row r="81" spans="1:26" ht="18" customHeight="1" x14ac:dyDescent="0.25">
      <c r="A81" s="26" t="s">
        <v>81</v>
      </c>
      <c r="B81" s="40">
        <v>1</v>
      </c>
      <c r="C81" s="40">
        <v>0</v>
      </c>
      <c r="D81" s="253">
        <f t="shared" si="5"/>
        <v>0</v>
      </c>
      <c r="E81" s="40">
        <v>0</v>
      </c>
      <c r="F81" s="253">
        <f t="shared" si="8"/>
        <v>0</v>
      </c>
      <c r="G81" s="40">
        <v>0</v>
      </c>
      <c r="H81" s="253">
        <f>G81*100/B81</f>
        <v>0</v>
      </c>
      <c r="I81" s="40">
        <v>0</v>
      </c>
      <c r="J81" s="254">
        <f t="shared" si="7"/>
        <v>0</v>
      </c>
      <c r="M81" s="57"/>
      <c r="N81" s="59"/>
      <c r="O81" s="59"/>
      <c r="P81" s="57"/>
      <c r="Q81" s="60"/>
      <c r="R81" s="57"/>
      <c r="S81" s="61"/>
      <c r="T81" s="65"/>
      <c r="U81" s="65"/>
      <c r="V81" s="65"/>
      <c r="W81" s="65"/>
      <c r="X81" s="62"/>
      <c r="Y81" s="62"/>
      <c r="Z81" s="43"/>
    </row>
    <row r="82" spans="1:26" ht="18" customHeight="1" x14ac:dyDescent="0.25">
      <c r="A82" s="149" t="s">
        <v>50</v>
      </c>
      <c r="B82" s="40">
        <v>1</v>
      </c>
      <c r="C82" s="40">
        <v>0</v>
      </c>
      <c r="D82" s="253">
        <f t="shared" si="5"/>
        <v>0</v>
      </c>
      <c r="E82" s="40">
        <v>0</v>
      </c>
      <c r="F82" s="253">
        <f t="shared" si="8"/>
        <v>0</v>
      </c>
      <c r="G82" s="40">
        <v>0</v>
      </c>
      <c r="H82" s="253">
        <f>G82*100/B82</f>
        <v>0</v>
      </c>
      <c r="I82" s="40">
        <v>0</v>
      </c>
      <c r="J82" s="254">
        <f t="shared" si="7"/>
        <v>0</v>
      </c>
      <c r="M82" s="57"/>
      <c r="N82" s="59"/>
      <c r="O82" s="59"/>
      <c r="P82" s="57"/>
      <c r="Q82" s="60"/>
      <c r="R82" s="57"/>
      <c r="S82" s="61"/>
      <c r="T82" s="65"/>
      <c r="U82" s="65"/>
      <c r="V82" s="65"/>
      <c r="W82" s="65"/>
      <c r="X82" s="62"/>
      <c r="Y82" s="62"/>
      <c r="Z82" s="43"/>
    </row>
    <row r="83" spans="1:26" ht="18" customHeight="1" x14ac:dyDescent="0.25">
      <c r="A83" s="26" t="s">
        <v>101</v>
      </c>
      <c r="B83" s="40">
        <v>1</v>
      </c>
      <c r="C83" s="40">
        <v>0</v>
      </c>
      <c r="D83" s="253">
        <f t="shared" si="5"/>
        <v>0</v>
      </c>
      <c r="E83" s="40">
        <v>0</v>
      </c>
      <c r="F83" s="253">
        <f t="shared" si="8"/>
        <v>0</v>
      </c>
      <c r="G83" s="40">
        <v>0</v>
      </c>
      <c r="H83" s="253">
        <f>G83*100/B83</f>
        <v>0</v>
      </c>
      <c r="I83" s="40">
        <v>0</v>
      </c>
      <c r="J83" s="254">
        <f t="shared" si="7"/>
        <v>0</v>
      </c>
      <c r="M83" s="57"/>
      <c r="N83" s="59"/>
      <c r="O83" s="59"/>
      <c r="P83" s="65"/>
      <c r="Q83" s="65"/>
      <c r="R83" s="57"/>
      <c r="S83" s="57"/>
      <c r="T83" s="65"/>
      <c r="U83" s="76"/>
      <c r="V83" s="76"/>
      <c r="W83" s="79"/>
      <c r="X83" s="62"/>
      <c r="Y83" s="55"/>
      <c r="Z83" s="43"/>
    </row>
    <row r="84" spans="1:26" ht="18" customHeight="1" x14ac:dyDescent="0.25">
      <c r="A84" s="91" t="s">
        <v>88</v>
      </c>
      <c r="B84" s="40">
        <v>1</v>
      </c>
      <c r="C84" s="40">
        <v>0</v>
      </c>
      <c r="D84" s="253">
        <f t="shared" si="5"/>
        <v>0</v>
      </c>
      <c r="E84" s="40">
        <v>0</v>
      </c>
      <c r="F84" s="253">
        <f t="shared" si="8"/>
        <v>0</v>
      </c>
      <c r="G84" s="40">
        <v>0</v>
      </c>
      <c r="H84" s="253">
        <f>G84*100/B84</f>
        <v>0</v>
      </c>
      <c r="I84" s="40">
        <v>0</v>
      </c>
      <c r="J84" s="254">
        <f t="shared" si="7"/>
        <v>0</v>
      </c>
      <c r="M84" s="57"/>
      <c r="N84" s="58"/>
      <c r="O84" s="59"/>
      <c r="P84" s="65"/>
      <c r="Q84" s="65"/>
      <c r="R84" s="57"/>
      <c r="S84" s="57"/>
      <c r="T84" s="65"/>
      <c r="U84" s="76"/>
      <c r="V84" s="76"/>
      <c r="W84" s="76"/>
      <c r="X84" s="62"/>
      <c r="Y84" s="55"/>
      <c r="Z84" s="43"/>
    </row>
    <row r="85" spans="1:26" ht="18" customHeight="1" thickBot="1" x14ac:dyDescent="0.3">
      <c r="A85" s="142" t="s">
        <v>181</v>
      </c>
      <c r="B85" s="40">
        <v>1</v>
      </c>
      <c r="C85" s="40">
        <v>0</v>
      </c>
      <c r="D85" s="253">
        <f t="shared" si="5"/>
        <v>0</v>
      </c>
      <c r="E85" s="40">
        <v>0</v>
      </c>
      <c r="F85" s="253">
        <f t="shared" si="8"/>
        <v>0</v>
      </c>
      <c r="G85" s="40">
        <v>0</v>
      </c>
      <c r="H85" s="253">
        <v>0</v>
      </c>
      <c r="I85" s="40">
        <v>0</v>
      </c>
      <c r="J85" s="254">
        <f t="shared" si="7"/>
        <v>0</v>
      </c>
      <c r="M85" s="57"/>
      <c r="N85" s="58"/>
      <c r="O85" s="59"/>
      <c r="P85" s="65"/>
      <c r="Q85" s="65"/>
      <c r="R85" s="57"/>
      <c r="S85" s="57"/>
      <c r="T85" s="65"/>
      <c r="U85" s="76"/>
      <c r="V85" s="76"/>
      <c r="W85" s="76"/>
      <c r="X85" s="62"/>
      <c r="Y85" s="55"/>
      <c r="Z85" s="87"/>
    </row>
    <row r="86" spans="1:26" ht="21" customHeight="1" thickBot="1" x14ac:dyDescent="0.3">
      <c r="A86" s="150" t="s">
        <v>68</v>
      </c>
      <c r="B86" s="255">
        <f>SUM(B31:B85)</f>
        <v>101</v>
      </c>
      <c r="C86" s="255">
        <f>SUM(C31:C85)</f>
        <v>5</v>
      </c>
      <c r="D86" s="256" t="s">
        <v>48</v>
      </c>
      <c r="E86" s="255">
        <f>SUM(E31:E85)</f>
        <v>0</v>
      </c>
      <c r="F86" s="256" t="s">
        <v>48</v>
      </c>
      <c r="G86" s="255">
        <f>SUM(G31:G85)</f>
        <v>0</v>
      </c>
      <c r="H86" s="256" t="s">
        <v>48</v>
      </c>
      <c r="I86" s="255">
        <f>SUM(I31:I85)</f>
        <v>5</v>
      </c>
      <c r="J86" s="257" t="s">
        <v>48</v>
      </c>
      <c r="M86" s="57"/>
      <c r="N86" s="58"/>
      <c r="O86" s="59"/>
      <c r="P86" s="57"/>
      <c r="Q86" s="57"/>
      <c r="R86" s="57"/>
      <c r="S86" s="57"/>
      <c r="T86" s="65"/>
      <c r="U86" s="76"/>
      <c r="V86" s="76"/>
      <c r="W86" s="76"/>
      <c r="X86" s="62"/>
      <c r="Y86" s="55"/>
      <c r="Z86" s="43"/>
    </row>
    <row r="87" spans="1:26" ht="17.100000000000001" customHeight="1" x14ac:dyDescent="0.25">
      <c r="M87" s="57"/>
      <c r="N87" s="58"/>
      <c r="O87" s="59"/>
      <c r="P87" s="57"/>
      <c r="Q87" s="60"/>
      <c r="R87" s="57"/>
      <c r="S87" s="61"/>
      <c r="T87" s="65"/>
      <c r="U87" s="65"/>
      <c r="V87" s="65"/>
      <c r="W87" s="65"/>
      <c r="X87" s="62"/>
      <c r="Y87" s="62"/>
      <c r="Z87" s="43"/>
    </row>
    <row r="88" spans="1:26" ht="17.100000000000001" customHeight="1" x14ac:dyDescent="0.25">
      <c r="M88" s="57"/>
      <c r="N88" s="59"/>
      <c r="O88" s="59"/>
      <c r="P88" s="65"/>
      <c r="Q88" s="60"/>
      <c r="R88" s="57"/>
      <c r="S88" s="61"/>
      <c r="T88" s="65"/>
      <c r="U88" s="65"/>
      <c r="V88" s="65"/>
      <c r="W88" s="65"/>
      <c r="X88" s="62"/>
      <c r="Y88" s="62"/>
      <c r="Z88" s="43"/>
    </row>
    <row r="89" spans="1:26" ht="17.100000000000001" customHeight="1" x14ac:dyDescent="0.25">
      <c r="M89" s="57"/>
      <c r="N89" s="59"/>
      <c r="O89" s="59"/>
      <c r="P89" s="65"/>
      <c r="Q89" s="65"/>
      <c r="R89" s="57"/>
      <c r="S89" s="57"/>
      <c r="T89" s="65"/>
      <c r="U89" s="76"/>
      <c r="V89" s="76"/>
      <c r="W89" s="76"/>
      <c r="X89" s="62"/>
      <c r="Y89" s="44"/>
      <c r="Z89" s="43"/>
    </row>
    <row r="90" spans="1:26" ht="17.100000000000001" customHeight="1" x14ac:dyDescent="0.25">
      <c r="M90" s="57"/>
      <c r="N90" s="59"/>
      <c r="O90" s="59"/>
      <c r="P90" s="65"/>
      <c r="Q90" s="80"/>
      <c r="R90" s="57"/>
      <c r="S90" s="57"/>
      <c r="T90" s="65"/>
      <c r="U90" s="76"/>
      <c r="V90" s="76"/>
      <c r="W90" s="76"/>
      <c r="X90" s="62"/>
      <c r="Y90" s="55"/>
      <c r="Z90" s="43"/>
    </row>
    <row r="91" spans="1:26" ht="17.100000000000001" customHeight="1" x14ac:dyDescent="0.25">
      <c r="M91" s="57"/>
      <c r="N91" s="58"/>
      <c r="O91" s="59"/>
      <c r="P91" s="57"/>
      <c r="Q91" s="57"/>
      <c r="R91" s="57"/>
      <c r="S91" s="57"/>
      <c r="T91" s="65"/>
      <c r="U91" s="76"/>
      <c r="V91" s="76"/>
      <c r="W91" s="76"/>
      <c r="X91" s="62"/>
      <c r="Y91" s="81"/>
      <c r="Z91" s="43"/>
    </row>
    <row r="92" spans="1:26" ht="17.100000000000001" customHeight="1" x14ac:dyDescent="0.25">
      <c r="M92" s="57"/>
      <c r="N92" s="58"/>
      <c r="O92" s="59"/>
      <c r="P92" s="57"/>
      <c r="Q92" s="57"/>
      <c r="R92" s="57"/>
      <c r="S92" s="57"/>
      <c r="T92" s="65"/>
      <c r="U92" s="76"/>
      <c r="V92" s="76"/>
      <c r="W92" s="76"/>
      <c r="X92" s="62"/>
      <c r="Y92" s="44"/>
      <c r="Z92" s="43"/>
    </row>
    <row r="93" spans="1:26" ht="17.100000000000001" customHeight="1" x14ac:dyDescent="0.25">
      <c r="M93" s="57"/>
      <c r="N93" s="59"/>
      <c r="O93" s="59"/>
      <c r="P93" s="65"/>
      <c r="Q93" s="65"/>
      <c r="R93" s="57"/>
      <c r="S93" s="57"/>
      <c r="T93" s="65"/>
      <c r="U93" s="76"/>
      <c r="V93" s="76"/>
      <c r="W93" s="76"/>
      <c r="X93" s="62"/>
      <c r="Y93" s="82"/>
      <c r="Z93" s="43"/>
    </row>
    <row r="94" spans="1:26" ht="17.100000000000001" customHeight="1" x14ac:dyDescent="0.25">
      <c r="M94" s="57"/>
      <c r="N94" s="59"/>
      <c r="O94" s="59"/>
      <c r="P94" s="65"/>
      <c r="Q94" s="60"/>
      <c r="R94" s="76"/>
      <c r="S94" s="61"/>
      <c r="T94" s="65"/>
      <c r="U94" s="65"/>
      <c r="V94" s="65"/>
      <c r="W94" s="65"/>
      <c r="X94" s="62"/>
      <c r="Y94" s="62"/>
      <c r="Z94" s="43"/>
    </row>
    <row r="95" spans="1:26" ht="17.100000000000001" customHeight="1" x14ac:dyDescent="0.25">
      <c r="M95" s="57"/>
      <c r="N95" s="58"/>
      <c r="O95" s="59"/>
      <c r="P95" s="57"/>
      <c r="Q95" s="57"/>
      <c r="R95" s="57"/>
      <c r="S95" s="57"/>
      <c r="T95" s="65"/>
      <c r="U95" s="76"/>
      <c r="V95" s="76"/>
      <c r="W95" s="76"/>
      <c r="X95" s="62"/>
      <c r="Y95" s="55"/>
      <c r="Z95" s="43"/>
    </row>
    <row r="96" spans="1:26" ht="17.100000000000001" customHeight="1" x14ac:dyDescent="0.25">
      <c r="M96" s="57"/>
      <c r="N96" s="58"/>
      <c r="O96" s="59"/>
      <c r="P96" s="57"/>
      <c r="Q96" s="57"/>
      <c r="R96" s="57"/>
      <c r="S96" s="57"/>
      <c r="T96" s="65"/>
      <c r="U96" s="76"/>
      <c r="V96" s="76"/>
      <c r="W96" s="76"/>
      <c r="X96" s="62"/>
      <c r="Y96" s="55"/>
      <c r="Z96" s="43"/>
    </row>
    <row r="97" spans="13:26" ht="17.100000000000001" customHeight="1" x14ac:dyDescent="0.25">
      <c r="M97" s="57"/>
      <c r="N97" s="59"/>
      <c r="O97" s="59"/>
      <c r="P97" s="65"/>
      <c r="Q97" s="65"/>
      <c r="R97" s="57"/>
      <c r="S97" s="57"/>
      <c r="T97" s="65"/>
      <c r="U97" s="76"/>
      <c r="V97" s="76"/>
      <c r="W97" s="76"/>
      <c r="X97" s="62"/>
      <c r="Y97" s="55"/>
      <c r="Z97" s="43"/>
    </row>
    <row r="98" spans="13:26" ht="17.100000000000001" customHeight="1" x14ac:dyDescent="0.25">
      <c r="M98" s="57"/>
      <c r="N98" s="58"/>
      <c r="O98" s="59"/>
      <c r="P98" s="65"/>
      <c r="Q98" s="65"/>
      <c r="R98" s="57"/>
      <c r="S98" s="57"/>
      <c r="T98" s="65"/>
      <c r="U98" s="76"/>
      <c r="V98" s="76"/>
      <c r="W98" s="76"/>
      <c r="X98" s="62"/>
      <c r="Y98" s="55"/>
      <c r="Z98" s="43"/>
    </row>
    <row r="99" spans="13:26" ht="17.100000000000001" customHeight="1" x14ac:dyDescent="0.25">
      <c r="M99" s="57"/>
      <c r="N99" s="58"/>
      <c r="O99" s="59"/>
      <c r="P99" s="57"/>
      <c r="Q99" s="57"/>
      <c r="R99" s="57"/>
      <c r="S99" s="57"/>
      <c r="T99" s="65"/>
      <c r="U99" s="78"/>
      <c r="V99" s="76"/>
      <c r="W99" s="76"/>
      <c r="X99" s="77"/>
      <c r="Y99" s="62"/>
      <c r="Z99" s="43"/>
    </row>
    <row r="100" spans="13:26" ht="17.100000000000001" customHeight="1" x14ac:dyDescent="0.25">
      <c r="M100" s="57"/>
      <c r="N100" s="58"/>
      <c r="O100" s="59"/>
      <c r="P100" s="57"/>
      <c r="Q100" s="57"/>
      <c r="R100" s="57"/>
      <c r="S100" s="57"/>
      <c r="T100" s="65"/>
      <c r="U100" s="76"/>
      <c r="V100" s="76"/>
      <c r="W100" s="76"/>
      <c r="X100" s="62"/>
      <c r="Y100" s="55"/>
      <c r="Z100" s="43"/>
    </row>
    <row r="101" spans="13:26" ht="17.100000000000001" customHeight="1" x14ac:dyDescent="0.25">
      <c r="M101" s="57"/>
      <c r="N101" s="59"/>
      <c r="O101" s="59"/>
      <c r="P101" s="57"/>
      <c r="Q101" s="57"/>
      <c r="R101" s="57"/>
      <c r="S101" s="57"/>
      <c r="T101" s="65"/>
      <c r="U101" s="76"/>
      <c r="V101" s="76"/>
      <c r="W101" s="76"/>
      <c r="X101" s="62"/>
      <c r="Y101" s="55"/>
      <c r="Z101" s="43"/>
    </row>
    <row r="102" spans="13:26" ht="17.100000000000001" customHeight="1" x14ac:dyDescent="0.25">
      <c r="M102" s="57"/>
      <c r="N102" s="58"/>
      <c r="O102" s="59"/>
      <c r="P102" s="57"/>
      <c r="Q102" s="57"/>
      <c r="R102" s="57"/>
      <c r="S102" s="57"/>
      <c r="T102" s="65"/>
      <c r="U102" s="76"/>
      <c r="V102" s="76"/>
      <c r="W102" s="76"/>
      <c r="X102" s="62"/>
      <c r="Y102" s="55"/>
      <c r="Z102" s="43"/>
    </row>
    <row r="103" spans="13:26" ht="17.100000000000001" customHeight="1" x14ac:dyDescent="0.25">
      <c r="M103" s="57"/>
      <c r="N103" s="58"/>
      <c r="O103" s="59"/>
      <c r="P103" s="57"/>
      <c r="Q103" s="60"/>
      <c r="R103" s="57"/>
      <c r="S103" s="61"/>
      <c r="T103" s="65"/>
      <c r="U103" s="65"/>
      <c r="V103" s="65"/>
      <c r="W103" s="65"/>
      <c r="X103" s="62"/>
      <c r="Y103" s="62"/>
      <c r="Z103" s="43"/>
    </row>
    <row r="104" spans="13:26" ht="17.100000000000001" customHeight="1" x14ac:dyDescent="0.25">
      <c r="M104" s="57"/>
      <c r="N104" s="58"/>
      <c r="O104" s="59"/>
      <c r="P104" s="57"/>
      <c r="Q104" s="60"/>
      <c r="R104" s="57"/>
      <c r="S104" s="61"/>
      <c r="T104" s="65"/>
      <c r="U104" s="65"/>
      <c r="V104" s="65"/>
      <c r="W104" s="65"/>
      <c r="X104" s="62"/>
      <c r="Y104" s="62"/>
      <c r="Z104" s="43"/>
    </row>
    <row r="105" spans="13:26" ht="17.100000000000001" customHeight="1" x14ac:dyDescent="0.25">
      <c r="M105" s="57"/>
      <c r="N105" s="58"/>
      <c r="O105" s="59"/>
      <c r="P105" s="57"/>
      <c r="Q105" s="57"/>
      <c r="R105" s="57"/>
      <c r="S105" s="57"/>
      <c r="T105" s="65"/>
      <c r="U105" s="65"/>
      <c r="V105" s="65"/>
      <c r="W105" s="65"/>
      <c r="X105" s="62"/>
      <c r="Y105" s="68"/>
      <c r="Z105" s="43"/>
    </row>
    <row r="106" spans="13:26" ht="17.100000000000001" customHeight="1" x14ac:dyDescent="0.25">
      <c r="M106" s="57"/>
      <c r="N106" s="58"/>
      <c r="O106" s="59"/>
      <c r="P106" s="57"/>
      <c r="Q106" s="60"/>
      <c r="R106" s="66"/>
      <c r="S106" s="61"/>
      <c r="T106" s="65"/>
      <c r="U106" s="65"/>
      <c r="V106" s="65"/>
      <c r="W106" s="65"/>
      <c r="X106" s="62"/>
      <c r="Y106" s="62"/>
      <c r="Z106" s="43"/>
    </row>
    <row r="107" spans="13:26" ht="17.100000000000001" customHeight="1" x14ac:dyDescent="0.25">
      <c r="M107" s="57"/>
      <c r="N107" s="59"/>
      <c r="O107" s="59"/>
      <c r="P107" s="57"/>
      <c r="Q107" s="57"/>
      <c r="R107" s="57"/>
      <c r="S107" s="57"/>
      <c r="T107" s="65"/>
      <c r="U107" s="76"/>
      <c r="V107" s="76"/>
      <c r="W107" s="76"/>
      <c r="X107" s="62"/>
      <c r="Y107" s="55"/>
      <c r="Z107" s="43"/>
    </row>
    <row r="108" spans="13:26" ht="17.100000000000001" customHeight="1" x14ac:dyDescent="0.25">
      <c r="M108" s="57"/>
      <c r="N108" s="58"/>
      <c r="O108" s="59"/>
      <c r="P108" s="65"/>
      <c r="Q108" s="65"/>
      <c r="R108" s="57"/>
      <c r="S108" s="57"/>
      <c r="T108" s="65"/>
      <c r="U108" s="76"/>
      <c r="V108" s="76"/>
      <c r="W108" s="76"/>
      <c r="X108" s="62"/>
      <c r="Y108" s="55"/>
      <c r="Z108" s="43"/>
    </row>
    <row r="109" spans="13:26" ht="17.100000000000001" customHeight="1" x14ac:dyDescent="0.25">
      <c r="M109" s="43"/>
      <c r="N109" s="43"/>
      <c r="O109" s="43"/>
      <c r="P109" s="43"/>
      <c r="Q109" s="43"/>
      <c r="R109" s="43"/>
      <c r="S109" s="43"/>
      <c r="T109" s="44"/>
      <c r="U109" s="44"/>
      <c r="V109" s="44"/>
      <c r="W109" s="44"/>
      <c r="X109" s="44"/>
      <c r="Y109" s="44"/>
      <c r="Z109" s="43"/>
    </row>
    <row r="110" spans="13:26" ht="17.100000000000001" customHeight="1" x14ac:dyDescent="0.25">
      <c r="T110" s="45"/>
      <c r="U110" s="45"/>
      <c r="V110" s="45"/>
      <c r="W110" s="45"/>
      <c r="X110" s="45"/>
      <c r="Y110" s="45"/>
    </row>
    <row r="111" spans="13:26" ht="17.100000000000001" customHeight="1" x14ac:dyDescent="0.25">
      <c r="T111" s="45"/>
      <c r="U111" s="45"/>
      <c r="V111" s="45"/>
      <c r="W111" s="45"/>
      <c r="X111" s="45"/>
      <c r="Y111" s="45"/>
    </row>
    <row r="112" spans="13:26" ht="17.100000000000001" customHeight="1" x14ac:dyDescent="0.25"/>
    <row r="113" ht="17.100000000000001" customHeight="1" x14ac:dyDescent="0.25"/>
  </sheetData>
  <sheetProtection selectLockedCells="1" selectUnlockedCells="1"/>
  <mergeCells count="22">
    <mergeCell ref="A28:A30"/>
    <mergeCell ref="I14:J14"/>
    <mergeCell ref="C13:D14"/>
    <mergeCell ref="G29:H29"/>
    <mergeCell ref="B28:B30"/>
    <mergeCell ref="C28:D29"/>
    <mergeCell ref="M4:M5"/>
    <mergeCell ref="C4:D5"/>
    <mergeCell ref="B4:B6"/>
    <mergeCell ref="G14:H14"/>
    <mergeCell ref="I5:J5"/>
    <mergeCell ref="E29:F29"/>
    <mergeCell ref="E28:J28"/>
    <mergeCell ref="I29:J29"/>
    <mergeCell ref="B13:B15"/>
    <mergeCell ref="E14:F14"/>
    <mergeCell ref="A4:A6"/>
    <mergeCell ref="E13:J13"/>
    <mergeCell ref="E5:F5"/>
    <mergeCell ref="E4:J4"/>
    <mergeCell ref="G5:H5"/>
    <mergeCell ref="A13:A15"/>
  </mergeCells>
  <pageMargins left="0.7" right="0.7" top="0.75" bottom="0.75" header="0.51180555555555551" footer="0.51180555555555551"/>
  <pageSetup paperSize="9" scale="41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4</vt:i4>
      </vt:variant>
      <vt:variant>
        <vt:lpstr>Imenovani obsegi</vt:lpstr>
      </vt:variant>
      <vt:variant>
        <vt:i4>2</vt:i4>
      </vt:variant>
    </vt:vector>
  </HeadingPairs>
  <TitlesOfParts>
    <vt:vector size="6" baseType="lpstr">
      <vt:lpstr>Inšpek. vzorci</vt:lpstr>
      <vt:lpstr>Prepakirano</vt:lpstr>
      <vt:lpstr>SLO pridelava</vt:lpstr>
      <vt:lpstr>Povzetek 2020</vt:lpstr>
      <vt:lpstr>Prepakirano!Področje_tiskanja</vt:lpstr>
      <vt:lpstr>'SLO pridelava'!Področje_tiskanja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Dolničar</dc:creator>
  <cp:lastModifiedBy>uporabnik</cp:lastModifiedBy>
  <cp:lastPrinted>2017-10-24T07:45:20Z</cp:lastPrinted>
  <dcterms:created xsi:type="dcterms:W3CDTF">2013-03-08T07:48:34Z</dcterms:created>
  <dcterms:modified xsi:type="dcterms:W3CDTF">2021-02-02T09:04:31Z</dcterms:modified>
</cp:coreProperties>
</file>