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ad.sigov.si\usr\F-J\GolobM30\Documents\URSOO\RRF\Spremljanje in poročanje\prejemniki sredstev_100 največjih\september_2025\"/>
    </mc:Choice>
  </mc:AlternateContent>
  <xr:revisionPtr revIDLastSave="0" documentId="13_ncr:1_{FCB6335A-5798-40F5-B727-5022ECDD2A1E}" xr6:coauthVersionLast="47" xr6:coauthVersionMax="47" xr10:uidLastSave="{00000000-0000-0000-0000-000000000000}"/>
  <bookViews>
    <workbookView xWindow="28680" yWindow="-120" windowWidth="29040" windowHeight="15720" tabRatio="787" xr2:uid="{00000000-000D-0000-FFFF-FFFF00000000}"/>
  </bookViews>
  <sheets>
    <sheet name="seznam" sheetId="15" r:id="rId1"/>
  </sheets>
  <definedNames>
    <definedName name="_xlnm._FilterDatabase" localSheetId="0" hidden="1">seznam!$A$2:$M$361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" i="15" l="1"/>
  <c r="M4" i="15"/>
  <c r="M5" i="15"/>
  <c r="M6" i="15"/>
  <c r="M7" i="15"/>
  <c r="M8" i="15"/>
  <c r="M9" i="15"/>
  <c r="M10" i="15"/>
  <c r="M11" i="15"/>
  <c r="M12" i="15"/>
  <c r="M13" i="15"/>
  <c r="M14" i="15"/>
  <c r="M15" i="15"/>
  <c r="M16" i="15"/>
  <c r="M17" i="15"/>
  <c r="M18" i="15"/>
  <c r="M19" i="15"/>
  <c r="M20" i="15"/>
  <c r="M21" i="15"/>
  <c r="M22" i="15"/>
  <c r="M23" i="15"/>
  <c r="M24" i="15"/>
  <c r="M25" i="15"/>
  <c r="M26" i="15"/>
  <c r="M27" i="15"/>
  <c r="M28" i="15"/>
  <c r="M29" i="15"/>
  <c r="M30" i="15"/>
  <c r="M31" i="15"/>
  <c r="M32" i="15"/>
  <c r="M33" i="15"/>
  <c r="M34" i="15"/>
  <c r="M35" i="15"/>
  <c r="M36" i="15"/>
  <c r="M37" i="15"/>
  <c r="M38" i="15"/>
  <c r="M39" i="15"/>
  <c r="M40" i="15"/>
  <c r="M41" i="15"/>
  <c r="M42" i="15"/>
  <c r="M43" i="15"/>
  <c r="M44" i="15"/>
  <c r="M45" i="15"/>
  <c r="M46" i="15"/>
  <c r="M47" i="15"/>
  <c r="M48" i="15"/>
  <c r="M49" i="15"/>
  <c r="M50" i="15"/>
  <c r="M51" i="15"/>
  <c r="M52" i="15"/>
  <c r="M53" i="15"/>
  <c r="M54" i="15"/>
  <c r="M55" i="15"/>
  <c r="M56" i="15"/>
  <c r="M57" i="15"/>
  <c r="M58" i="15"/>
  <c r="M59" i="15"/>
  <c r="M60" i="15"/>
  <c r="M61" i="15"/>
  <c r="M62" i="15"/>
  <c r="M63" i="15"/>
  <c r="M64" i="15"/>
  <c r="M65" i="15"/>
  <c r="M66" i="15"/>
  <c r="M67" i="15"/>
  <c r="M68" i="15"/>
  <c r="M69" i="15"/>
  <c r="M70" i="15"/>
  <c r="M71" i="15"/>
  <c r="M72" i="15"/>
  <c r="M73" i="15"/>
  <c r="M74" i="15"/>
  <c r="M75" i="15"/>
  <c r="M76" i="15"/>
  <c r="M77" i="15"/>
  <c r="M78" i="15"/>
  <c r="M79" i="15"/>
  <c r="M80" i="15"/>
  <c r="M81" i="15"/>
  <c r="M82" i="15"/>
  <c r="M83" i="15"/>
  <c r="M84" i="15"/>
  <c r="M85" i="15"/>
  <c r="M86" i="15"/>
  <c r="M87" i="15"/>
  <c r="M88" i="15"/>
  <c r="M89" i="15"/>
  <c r="M90" i="15"/>
  <c r="M91" i="15"/>
  <c r="M92" i="15"/>
  <c r="M93" i="15"/>
  <c r="M94" i="15"/>
  <c r="M95" i="15"/>
  <c r="M96" i="15"/>
  <c r="M97" i="15"/>
  <c r="M98" i="15"/>
  <c r="M99" i="15"/>
  <c r="M100" i="15"/>
  <c r="M101" i="15"/>
  <c r="M102" i="15"/>
  <c r="M103" i="15"/>
  <c r="M104" i="15"/>
  <c r="M105" i="15"/>
  <c r="M106" i="15"/>
  <c r="M107" i="15"/>
  <c r="M108" i="15"/>
  <c r="M109" i="15"/>
  <c r="M110" i="15"/>
  <c r="M111" i="15"/>
  <c r="M112" i="15"/>
  <c r="M113" i="15"/>
  <c r="M114" i="15"/>
  <c r="M115" i="15"/>
  <c r="M116" i="15"/>
  <c r="M117" i="15"/>
  <c r="M118" i="15"/>
  <c r="M119" i="15"/>
  <c r="M120" i="15"/>
  <c r="M121" i="15"/>
  <c r="M122" i="15"/>
  <c r="M123" i="15"/>
  <c r="M124" i="15"/>
  <c r="M125" i="15"/>
  <c r="M126" i="15"/>
  <c r="M127" i="15"/>
  <c r="M128" i="15"/>
  <c r="M129" i="15"/>
  <c r="M130" i="15"/>
  <c r="M131" i="15"/>
  <c r="M132" i="15"/>
  <c r="M133" i="15"/>
  <c r="M134" i="15"/>
  <c r="M135" i="15"/>
  <c r="M136" i="15"/>
  <c r="M137" i="15"/>
  <c r="M138" i="15"/>
  <c r="M139" i="15"/>
  <c r="M140" i="15"/>
  <c r="M141" i="15"/>
  <c r="M142" i="15"/>
  <c r="M143" i="15"/>
  <c r="M144" i="15"/>
  <c r="M145" i="15"/>
  <c r="M146" i="15"/>
  <c r="M147" i="15"/>
  <c r="M148" i="15"/>
  <c r="M149" i="15"/>
  <c r="M150" i="15"/>
  <c r="M151" i="15"/>
  <c r="M152" i="15"/>
  <c r="M153" i="15"/>
  <c r="M154" i="15"/>
  <c r="M155" i="15"/>
  <c r="M156" i="15"/>
  <c r="M157" i="15"/>
  <c r="M158" i="15"/>
  <c r="M159" i="15"/>
  <c r="M160" i="15"/>
  <c r="M161" i="15"/>
  <c r="M162" i="15"/>
  <c r="M163" i="15"/>
  <c r="M164" i="15"/>
  <c r="M165" i="15"/>
  <c r="M166" i="15"/>
  <c r="M167" i="15"/>
  <c r="M168" i="15"/>
  <c r="M169" i="15"/>
  <c r="M170" i="15"/>
  <c r="M171" i="15"/>
  <c r="M172" i="15"/>
  <c r="M173" i="15"/>
  <c r="M174" i="15"/>
  <c r="M175" i="15"/>
  <c r="M176" i="15"/>
  <c r="M177" i="15"/>
  <c r="M178" i="15"/>
  <c r="M179" i="15"/>
  <c r="M180" i="15"/>
  <c r="M181" i="15"/>
  <c r="M182" i="15"/>
  <c r="M183" i="15"/>
  <c r="M184" i="15"/>
  <c r="M185" i="15"/>
  <c r="M186" i="15"/>
  <c r="M187" i="15"/>
  <c r="M188" i="15"/>
  <c r="M189" i="15"/>
  <c r="M190" i="15"/>
  <c r="M191" i="15"/>
  <c r="M192" i="15"/>
  <c r="M193" i="15"/>
  <c r="M194" i="15"/>
  <c r="M195" i="15"/>
  <c r="M196" i="15"/>
  <c r="M197" i="15"/>
  <c r="M198" i="15"/>
  <c r="M199" i="15"/>
  <c r="M200" i="15"/>
  <c r="M201" i="15"/>
  <c r="M202" i="15"/>
  <c r="M203" i="15"/>
  <c r="M204" i="15"/>
  <c r="M205" i="15"/>
  <c r="M206" i="15"/>
  <c r="M207" i="15"/>
  <c r="M208" i="15"/>
  <c r="M209" i="15"/>
  <c r="M210" i="15"/>
  <c r="M211" i="15"/>
  <c r="M212" i="15"/>
  <c r="M213" i="15"/>
  <c r="M214" i="15"/>
  <c r="M215" i="15"/>
  <c r="M216" i="15"/>
  <c r="M217" i="15"/>
  <c r="M218" i="15"/>
  <c r="M219" i="15"/>
  <c r="M220" i="15"/>
  <c r="M221" i="15"/>
  <c r="M222" i="15"/>
  <c r="M223" i="15"/>
  <c r="M224" i="15"/>
  <c r="M225" i="15"/>
  <c r="M226" i="15"/>
  <c r="M227" i="15"/>
  <c r="M228" i="15"/>
  <c r="M229" i="15"/>
  <c r="M230" i="15"/>
  <c r="M231" i="15"/>
  <c r="M232" i="15"/>
  <c r="M233" i="15"/>
  <c r="M234" i="15"/>
  <c r="M235" i="15"/>
  <c r="M236" i="15"/>
  <c r="M237" i="15"/>
  <c r="M238" i="15"/>
  <c r="M239" i="15"/>
  <c r="M240" i="15"/>
  <c r="M241" i="15"/>
  <c r="M242" i="15"/>
  <c r="M243" i="15"/>
  <c r="M244" i="15"/>
  <c r="M245" i="15"/>
  <c r="M246" i="15"/>
  <c r="M247" i="15"/>
  <c r="M248" i="15"/>
  <c r="M249" i="15"/>
  <c r="M250" i="15"/>
  <c r="M251" i="15"/>
  <c r="M252" i="15"/>
  <c r="M253" i="15"/>
  <c r="M254" i="15"/>
  <c r="M255" i="15"/>
  <c r="M256" i="15"/>
  <c r="M257" i="15"/>
  <c r="M258" i="15"/>
  <c r="M259" i="15"/>
  <c r="M260" i="15"/>
  <c r="M261" i="15"/>
  <c r="M262" i="15"/>
  <c r="M263" i="15"/>
  <c r="M264" i="15"/>
  <c r="M265" i="15"/>
  <c r="M266" i="15"/>
  <c r="M267" i="15"/>
  <c r="M268" i="15"/>
  <c r="M269" i="15"/>
  <c r="M270" i="15"/>
  <c r="M271" i="15"/>
  <c r="M272" i="15"/>
  <c r="M273" i="15"/>
  <c r="M274" i="15"/>
  <c r="M275" i="15"/>
  <c r="M276" i="15"/>
  <c r="M277" i="15"/>
  <c r="M278" i="15"/>
  <c r="M279" i="15"/>
  <c r="M280" i="15"/>
  <c r="M281" i="15"/>
  <c r="M282" i="15"/>
  <c r="M283" i="15"/>
  <c r="M284" i="15"/>
  <c r="M285" i="15"/>
  <c r="M286" i="15"/>
  <c r="M287" i="15"/>
  <c r="M288" i="15"/>
  <c r="M289" i="15"/>
  <c r="M290" i="15"/>
  <c r="M291" i="15"/>
  <c r="M292" i="15"/>
  <c r="M293" i="15"/>
  <c r="M294" i="15"/>
  <c r="M295" i="15"/>
  <c r="M296" i="15"/>
  <c r="M297" i="15"/>
  <c r="M298" i="15"/>
  <c r="M299" i="15"/>
  <c r="M300" i="15"/>
  <c r="M301" i="15"/>
  <c r="M302" i="15"/>
  <c r="M303" i="15"/>
  <c r="M304" i="15"/>
  <c r="M305" i="15"/>
  <c r="M306" i="15"/>
  <c r="M307" i="15"/>
  <c r="M308" i="15"/>
  <c r="M309" i="15"/>
  <c r="M310" i="15"/>
  <c r="M311" i="15"/>
  <c r="M312" i="15"/>
  <c r="M313" i="15"/>
  <c r="M314" i="15"/>
  <c r="M315" i="15"/>
  <c r="M316" i="15"/>
  <c r="M317" i="15"/>
  <c r="M318" i="15"/>
  <c r="M319" i="15"/>
  <c r="M320" i="15"/>
  <c r="M321" i="15"/>
  <c r="M322" i="15"/>
  <c r="M323" i="15"/>
  <c r="M324" i="15"/>
  <c r="M325" i="15"/>
  <c r="M326" i="15"/>
  <c r="M327" i="15"/>
  <c r="M328" i="15"/>
  <c r="M329" i="15"/>
  <c r="M330" i="15"/>
  <c r="M331" i="15"/>
  <c r="M332" i="15"/>
  <c r="M333" i="15"/>
  <c r="M334" i="15"/>
  <c r="M335" i="15"/>
  <c r="M336" i="15"/>
  <c r="M337" i="15"/>
  <c r="M338" i="15"/>
  <c r="M339" i="15"/>
  <c r="M340" i="15"/>
  <c r="M341" i="15"/>
  <c r="M342" i="15"/>
  <c r="M343" i="15"/>
  <c r="M344" i="15"/>
  <c r="M345" i="15"/>
  <c r="M346" i="15"/>
  <c r="M347" i="15"/>
  <c r="M348" i="15"/>
  <c r="M349" i="15"/>
  <c r="M350" i="15"/>
  <c r="M351" i="15"/>
  <c r="M352" i="15"/>
  <c r="M353" i="15"/>
  <c r="M354" i="15"/>
  <c r="M355" i="15"/>
  <c r="M356" i="15"/>
  <c r="M357" i="15"/>
  <c r="M358" i="15"/>
  <c r="M359" i="15"/>
  <c r="M360" i="15"/>
  <c r="M361" i="15"/>
  <c r="L362" i="15"/>
  <c r="K362" i="15"/>
  <c r="M362" i="15" l="1"/>
</calcChain>
</file>

<file path=xl/sharedStrings.xml><?xml version="1.0" encoding="utf-8"?>
<sst xmlns="http://schemas.openxmlformats.org/spreadsheetml/2006/main" count="2886" uniqueCount="1002">
  <si>
    <t>KONČNI PREJEMNIK - NAZIV</t>
  </si>
  <si>
    <t>UKREP NOO - ID</t>
  </si>
  <si>
    <t>UKREP NOO - NAZIV</t>
  </si>
  <si>
    <t>PROJEKT - ID</t>
  </si>
  <si>
    <t>PROJEKT - NAZIV</t>
  </si>
  <si>
    <t>PROJEKT - TERITORIALNA ENOTA</t>
  </si>
  <si>
    <t>DIREKCIJA RS ZA INFRASTRUKTURO</t>
  </si>
  <si>
    <t>C1.K4.IC</t>
  </si>
  <si>
    <t>Povečanje zmogljivosti železniške infrastrukture</t>
  </si>
  <si>
    <t>2431-20-0025</t>
  </si>
  <si>
    <t>Nadgradnja proge Ljubljana-Jesenice-d.m. - 2. faza</t>
  </si>
  <si>
    <t>Radovljica 66%,  Kranj 34%</t>
  </si>
  <si>
    <t>2431-21-0161</t>
  </si>
  <si>
    <t>Nadgradnja žel. proge Ljubljana-Divača - 2. faza</t>
  </si>
  <si>
    <t>Ljubljana 97%,  Brezovica 3%</t>
  </si>
  <si>
    <t>2431-22-0029</t>
  </si>
  <si>
    <t>Nadgradnja žel. proge Ljubljana-Divača - 3. faza</t>
  </si>
  <si>
    <t>Brezovica 46%,  Borovnica 19%,  Postojna 8%,  Pivka 7%,  Cerknica 5%,  Divača 5%,  Logatec 5%,  Ljubljana 3%,  Vrhnika 2%</t>
  </si>
  <si>
    <t>2431-21-0134</t>
  </si>
  <si>
    <t>Nadgradnja proge Ljubljana-Jesenice-d.m. - 3. faza</t>
  </si>
  <si>
    <t>Jesenice 47%,  Žirovnica 39%,  Radovljica 14%</t>
  </si>
  <si>
    <t>2431-22-0019</t>
  </si>
  <si>
    <t>Nadgradnja železniške postaje Nova Gorica</t>
  </si>
  <si>
    <t>Nova Gorica 100%</t>
  </si>
  <si>
    <t>2431-23-0031</t>
  </si>
  <si>
    <t>Gradnja žel.nadvoza čez Dunajsko cesto v Ljubljani</t>
  </si>
  <si>
    <t>Ljubljana 100%</t>
  </si>
  <si>
    <t>UNIVERZA V LJUBLJANI</t>
  </si>
  <si>
    <t>C3.K12.IH</t>
  </si>
  <si>
    <t>Ozelenitev izobraževalne infrastrukture v Sloveniji</t>
  </si>
  <si>
    <t>3330-22-3550</t>
  </si>
  <si>
    <t>Kampus Vrazov trg MF UL</t>
  </si>
  <si>
    <t>3330-22-3551</t>
  </si>
  <si>
    <t>Novogradnja UL, Veterinarske fakultete</t>
  </si>
  <si>
    <t>2431-19-0016</t>
  </si>
  <si>
    <t>Nadgradnja železniške postaje Grosuplje</t>
  </si>
  <si>
    <t>Grosuplje 100%</t>
  </si>
  <si>
    <t>C4.K16.IB</t>
  </si>
  <si>
    <t>Zagotavljanje javnih najemnih stanovanj</t>
  </si>
  <si>
    <t>2550-23-0024</t>
  </si>
  <si>
    <t>Pod Pekrsko gorco v občini Maribor - faza 1</t>
  </si>
  <si>
    <t>Maribor 100%</t>
  </si>
  <si>
    <t>GEODETSKA UPRAVA RS</t>
  </si>
  <si>
    <t>C2.K7.IK</t>
  </si>
  <si>
    <t>Zeleni slovenski lokacijski okvir</t>
  </si>
  <si>
    <t>2550-22-0013</t>
  </si>
  <si>
    <t>Slovenski lokacijski okvir</t>
  </si>
  <si>
    <t>MINISTRSTVO ZA NARAVNE VIRE IN PROSTOR</t>
  </si>
  <si>
    <t>Slovenija 100%</t>
  </si>
  <si>
    <t>2550-23-0032</t>
  </si>
  <si>
    <t>Pod Pekrsko gorco v občini Maribor - faza 2</t>
  </si>
  <si>
    <t>2431-19-0119</t>
  </si>
  <si>
    <t>Rekonstrukcija železniške postaje Domžale</t>
  </si>
  <si>
    <t>Domžale 100%</t>
  </si>
  <si>
    <t>DARS D.D. DRUŽBA ZA AVTOCESTE</t>
  </si>
  <si>
    <t>C1.K4.ID</t>
  </si>
  <si>
    <t>Digitalizacija cestne infrastrukture</t>
  </si>
  <si>
    <t>2430-23-0004</t>
  </si>
  <si>
    <t>Digitalizacija avtocestnega omrežja v Sloveniji</t>
  </si>
  <si>
    <t>Ljubljana 40%,  Domžale 20%,  Novo mesto 10%,  Maribor 5%,  Vransko 5%,  Vrhnika 5%,  Murska Sobota 4%,  Celje 3%,  Postojna 3%,  Koper/Capodistria 2%,  ...</t>
  </si>
  <si>
    <t>ELEKTRO LJUBLJANA D.D.</t>
  </si>
  <si>
    <t>C1.K1.IF</t>
  </si>
  <si>
    <t>Krepitev distribucijskega omrežja električne energije (transformatorske postaje in nizkonapetostno omrežje)</t>
  </si>
  <si>
    <t>2570-24-3005</t>
  </si>
  <si>
    <t>Naložbe v krepitev distribucijskega omrežja</t>
  </si>
  <si>
    <t>Osrednjeslovenska statistična regija 100%</t>
  </si>
  <si>
    <t>URAD RS ZA NADZOR, KAKOVOST IN INVESTICIJE V ZDRAVSTVU</t>
  </si>
  <si>
    <t>C4.K14.IE</t>
  </si>
  <si>
    <t>Učinkovita obravnava nalezljivih in kroničnih bolezni</t>
  </si>
  <si>
    <t>2711-22-0020</t>
  </si>
  <si>
    <t>UKC LJ Dograditev infekcijske klinike</t>
  </si>
  <si>
    <t>2550-23-0040</t>
  </si>
  <si>
    <t>Stanovanj Nova dolinska v Mestni občini Koper</t>
  </si>
  <si>
    <t>Koper/Capodistria 100%</t>
  </si>
  <si>
    <t>ELEKTRO CELJE, D.D.</t>
  </si>
  <si>
    <t>2570-24-3004</t>
  </si>
  <si>
    <t>Savinjska statistična regija 100%</t>
  </si>
  <si>
    <t>MINISTRSTVO ZA ZDRAVJE</t>
  </si>
  <si>
    <t>C4.K14.IC</t>
  </si>
  <si>
    <t>Digitalna preobrazba zdravstva</t>
  </si>
  <si>
    <t>2711-24-0015</t>
  </si>
  <si>
    <t>C-PACS Centralna zbirka slikovnega materiala</t>
  </si>
  <si>
    <t>Osrednjeslovenska statistična regija 23%,  Gorenjska statistične regija 10%,  Savinjska statistična regija 10%,  Jugovzhodna Slovenija 9%,  Goriška statistična regija 7%,  Podravska statistična regija 7%,  Koroška statistična regija 6%,  Obalno-kraška statistična regija 6%,  Pomurska statistična regija 6%,  Posavska statistična regija 6%,  ...</t>
  </si>
  <si>
    <t>C2.K7.II</t>
  </si>
  <si>
    <t>Digitalizacija notranje varnosti</t>
  </si>
  <si>
    <t>1714-23-0003</t>
  </si>
  <si>
    <t>Digitalno radijsko omrežje TETRA stroški delovanja</t>
  </si>
  <si>
    <t>AKADEMSKA IN RAZISKOVALNA MREŽA SLOVENIJE</t>
  </si>
  <si>
    <t>C2.K7.IJ</t>
  </si>
  <si>
    <t>Digitalizacija izobraževanja in znanosti</t>
  </si>
  <si>
    <t>3330-22-2206</t>
  </si>
  <si>
    <t>Vzpostavitev hrbteničnega omrežja</t>
  </si>
  <si>
    <t>DOM STAREJŠIH OBČANOV GROSUPLJE</t>
  </si>
  <si>
    <t>C4.K15.IC</t>
  </si>
  <si>
    <t>Zagotovitev varnega okolja bivanja za osebe, ki so odvisne od pomoči drugih</t>
  </si>
  <si>
    <t>2720-24-1905</t>
  </si>
  <si>
    <t>Nov dom starejših občanov Grosuplje - enota Bloke</t>
  </si>
  <si>
    <t>Bloke 100%</t>
  </si>
  <si>
    <t>2550-23-0048</t>
  </si>
  <si>
    <t>Nakup stanovanj Zelena jama v občini Ljubljana</t>
  </si>
  <si>
    <t>3330-22-2204</t>
  </si>
  <si>
    <t>IR Optika 2 - 1. faza NOO</t>
  </si>
  <si>
    <t>2550-23-0041</t>
  </si>
  <si>
    <t>Stan. Blok 3, Nova dolinska v Mestni občini Koper</t>
  </si>
  <si>
    <t>MINISTRSTVO ZA DIGITALNO PREOBRAZBO</t>
  </si>
  <si>
    <t>C2.K7.IG</t>
  </si>
  <si>
    <t>Modernizacija digitalnega okolja javne uprave</t>
  </si>
  <si>
    <t>3130-22-0008</t>
  </si>
  <si>
    <t>Razvoj novih dinamičnih e-storitev</t>
  </si>
  <si>
    <t>C1.K5.IB</t>
  </si>
  <si>
    <t>Celoviti strateški projekt razogljičenja Slovenije preko prehoda v krožno gospodarstvo</t>
  </si>
  <si>
    <t>2130-22-4002</t>
  </si>
  <si>
    <t>Programi krožno gospodarstvo - NOO - MGRT</t>
  </si>
  <si>
    <t>3330-23-2204</t>
  </si>
  <si>
    <t>Digitalna Univerza v Ljubljani: nakup IKT opreme</t>
  </si>
  <si>
    <t>2431-24-0018</t>
  </si>
  <si>
    <t>Nadgradnja žel. proge Jesenice-Bohinjska Bistrica</t>
  </si>
  <si>
    <t>Bled 40%,  Bohinj 30%,  Jesenice 25%,  Gorje 5%</t>
  </si>
  <si>
    <t>MOBITEX D.O.O.</t>
  </si>
  <si>
    <t>C3.K9.IC</t>
  </si>
  <si>
    <t>Podpora za dekarbonizacijo, produktivnost in konkurenčnost podjetij</t>
  </si>
  <si>
    <t>2130-23-6011</t>
  </si>
  <si>
    <t>Povečanje in posodobitev proizvodnje Mobitex</t>
  </si>
  <si>
    <t>Lendava/Lendva 100%</t>
  </si>
  <si>
    <t>2431-21-0181</t>
  </si>
  <si>
    <t>Nadgradnja proge Maribor-Prevalje-d.m. - 1. faza</t>
  </si>
  <si>
    <t>Ruše 37%,  Maribor 29%,  Dravograd 7%,  Lovrenc na Pohorju 6%,  Podvelka 5%,  Prevalje 5%,  Vuzenica 5%,  Radlje ob Dravi 3%,  Ravne na Koroškem 3%</t>
  </si>
  <si>
    <t>DIREKCIJA RS ZA VODE</t>
  </si>
  <si>
    <t>C1.K3.IF</t>
  </si>
  <si>
    <t>Zmanjševanje poplavne ogroženosti ter zmanjševanje tveganja za druge podnebno pogojene nesreče</t>
  </si>
  <si>
    <t>2555-22-0011</t>
  </si>
  <si>
    <t>Celovita hidrološko-hidravlična študija porečij RS</t>
  </si>
  <si>
    <t>ZAVOD ZA GOZDOVE SLOVENIJE</t>
  </si>
  <si>
    <t>C2.K7.IL</t>
  </si>
  <si>
    <t>Digitalni prehod na področju kmetijstva, prehrane in gozdarstva</t>
  </si>
  <si>
    <t>2330-22-0033</t>
  </si>
  <si>
    <t>E-gozdarstvo</t>
  </si>
  <si>
    <t>ZAVOD REPUBLIKE SLOVENIJE ZA ŠOLSTVO</t>
  </si>
  <si>
    <t>C3.K12.RA</t>
  </si>
  <si>
    <t>Prenova vzgojno izobraževalnega sistema za zeleni in digitalni prehod</t>
  </si>
  <si>
    <t>3330-22-3503</t>
  </si>
  <si>
    <t>Prenova izobraževalnih programov</t>
  </si>
  <si>
    <t>3130-22-0009</t>
  </si>
  <si>
    <t>Državni računalniški oblak (DROnext)</t>
  </si>
  <si>
    <t>ELEKTRO MARIBOR D.D.</t>
  </si>
  <si>
    <t>2570-25-3003</t>
  </si>
  <si>
    <t>Elektra Maribor TP in NNO 2023-26 DIST EE 2024</t>
  </si>
  <si>
    <t>Podravska statistična regija 100%</t>
  </si>
  <si>
    <t>ELEKTRO PRIMORSKA D.D.</t>
  </si>
  <si>
    <t>2570-24-3002</t>
  </si>
  <si>
    <t>Primorsko-notranjska statistična regija 100%</t>
  </si>
  <si>
    <t>3330-22-2205</t>
  </si>
  <si>
    <t>Posodobitev računalniških omrežij na VIZ</t>
  </si>
  <si>
    <t>Osrednjeslovenska statistična regija 21%,  Podravska statistična regija 15%,  Savinjska statistična regija 13%,  Gorenjska statistične regija 10%,  Goriška statistična regija 8%,  Jugovzhodna Slovenija 8%,  Pomurska statistična regija 6%,  Obalno-kraška statistična regija 5%,  Koroška statistična regija 4%,  Posavska statistična regija 4%,  ...</t>
  </si>
  <si>
    <t>ELEKTRO GORENJSKA, D.D.</t>
  </si>
  <si>
    <t>2570-24-3001</t>
  </si>
  <si>
    <t>Gorenjska statistične regija 100%</t>
  </si>
  <si>
    <t>2561-24-0014</t>
  </si>
  <si>
    <t>Dograditev in nadvišanje nasipa Krog-Petanjci</t>
  </si>
  <si>
    <t>Tišina 100%</t>
  </si>
  <si>
    <t>ZAVOD ZA GLUHE IN NAGLUŠNE LJ</t>
  </si>
  <si>
    <t>3330-23-3500</t>
  </si>
  <si>
    <t>ZGN Ljubljana - prenova in dozidava</t>
  </si>
  <si>
    <t>2555-22-0005</t>
  </si>
  <si>
    <t>Zmanjšanje poplavne ogroženosti Dravograda-SKLOP 1</t>
  </si>
  <si>
    <t>Dravograd 100%</t>
  </si>
  <si>
    <t>MINISTRSTVO ZA KULTURO</t>
  </si>
  <si>
    <t>C3.K11.ID</t>
  </si>
  <si>
    <t>Trajnostna obnova in oživljanje kulturne dediščine in javne kulturne infrastrukture</t>
  </si>
  <si>
    <t>3340-22-0006</t>
  </si>
  <si>
    <t>Grad Turjak - obnova kult. spomenika 2022-2026</t>
  </si>
  <si>
    <t>Velike Lašče 100%</t>
  </si>
  <si>
    <t>3350-23-3500</t>
  </si>
  <si>
    <t>CIRIUS Kamnik - gradnja prizidka</t>
  </si>
  <si>
    <t>Kamnik 100%</t>
  </si>
  <si>
    <t>UNIFOREST D.O.O.</t>
  </si>
  <si>
    <t>2130-23-6020</t>
  </si>
  <si>
    <t>Postavitev napredne proizvodnje Uniforest</t>
  </si>
  <si>
    <t>Prebold 100%</t>
  </si>
  <si>
    <t>TEHNOS D.O.O. ŽALEC</t>
  </si>
  <si>
    <t>2130-23-6001</t>
  </si>
  <si>
    <t>Inteligentna CNC avtomatizacija Tehnos</t>
  </si>
  <si>
    <t>Žalec 100%</t>
  </si>
  <si>
    <t>C3.K12.IF</t>
  </si>
  <si>
    <t>Pilotni projekti za reformo visokega šolstva za zelen in odporen prehod</t>
  </si>
  <si>
    <t>3330-22-3542</t>
  </si>
  <si>
    <t>Okoljske tehnologije UL</t>
  </si>
  <si>
    <t>AGENCIJA RS ZA KMETIJSKE TRGE IN RAZVOJ PODEŽELJA</t>
  </si>
  <si>
    <t>2331-22-0002</t>
  </si>
  <si>
    <t>Informacijski sistem ARSKTRP -digitalni prehod</t>
  </si>
  <si>
    <t>2720-24-1910</t>
  </si>
  <si>
    <t>Gradnja DSO Grosuplje- enota Višnja Gora</t>
  </si>
  <si>
    <t>Ivančna Gorica 100%</t>
  </si>
  <si>
    <t>2561-24-0007</t>
  </si>
  <si>
    <t>Protipoplavne ureditve Savinje-območje Polul</t>
  </si>
  <si>
    <t>Celje 100%</t>
  </si>
  <si>
    <t>2570-24-3003</t>
  </si>
  <si>
    <t>TAB D.D.</t>
  </si>
  <si>
    <t>2130-23-6005</t>
  </si>
  <si>
    <t>Avtomatizirana proizvodnja Li-ion baterij Tab d.d.</t>
  </si>
  <si>
    <t>Mežica 100%</t>
  </si>
  <si>
    <t>3330-22-3544</t>
  </si>
  <si>
    <t>Vseživljenjsko učenje in mikrodokazila UL</t>
  </si>
  <si>
    <t>KOROŠKI DOM STAROSTNIKOV</t>
  </si>
  <si>
    <t>2720-24-1914</t>
  </si>
  <si>
    <t>Enoti Mežica Koroškega doma starostnikov</t>
  </si>
  <si>
    <t>LIV SYSTEMS D.O.O.</t>
  </si>
  <si>
    <t>2130-22-6001</t>
  </si>
  <si>
    <t>Širjenje zmogljivosti proizvodnje Liv Systems</t>
  </si>
  <si>
    <t>Postojna 100%</t>
  </si>
  <si>
    <t>SICO D.O.O. PODJETJE ZA USPOSABLJANJE IN ZAPOSLOVANJE INVALIDOV</t>
  </si>
  <si>
    <t>2130-23-6010</t>
  </si>
  <si>
    <t>Povečanje proizvodnjih zmogljivosti Sico d.o.o.</t>
  </si>
  <si>
    <t>KLS LJUBNO D.O.O.</t>
  </si>
  <si>
    <t>2130-23-6019</t>
  </si>
  <si>
    <t>Proizvodnja zobatih obročev KLS Ljubno d.o.o.</t>
  </si>
  <si>
    <t>Ljubno 100%</t>
  </si>
  <si>
    <t>SRED.ŠOLA TEH.STROK ŠIŠKA</t>
  </si>
  <si>
    <t>3330-21-0013</t>
  </si>
  <si>
    <t>Rekonstrukcija in energetska prenova SŠTS Šiška</t>
  </si>
  <si>
    <t>RZ TIMBER D.O.O.</t>
  </si>
  <si>
    <t>C1.K5.IC</t>
  </si>
  <si>
    <t>Večja predelava lesa za hitrejši prehod v podnebno nevtralno družbo</t>
  </si>
  <si>
    <t>2130-23-7621</t>
  </si>
  <si>
    <t>Mbs List  -  Razširitev kapacitet</t>
  </si>
  <si>
    <t>Loška dolina 100%</t>
  </si>
  <si>
    <t>ŠOLSKI CENTER NOVA GORICA</t>
  </si>
  <si>
    <t>C3.K12.IE</t>
  </si>
  <si>
    <t>Celovita transformacija zelenega in digitalnega izobraževanja</t>
  </si>
  <si>
    <t>3330-23-3501</t>
  </si>
  <si>
    <t>Usposabljanje za krepitev digitalnih kompetenc</t>
  </si>
  <si>
    <t>ERGOPHARMA D.O.O.</t>
  </si>
  <si>
    <t>2130-23-6039</t>
  </si>
  <si>
    <t>Gradnja proizvodno razvojnega centra Ergopharma</t>
  </si>
  <si>
    <t>2570-25-3001</t>
  </si>
  <si>
    <t>Elektro Celje TP in NNO 2023-26 DIST EE 2024</t>
  </si>
  <si>
    <t>Savinjska statistična regija 70%,  Koroška statistična regija 30%</t>
  </si>
  <si>
    <t>OBČINA BRASLOVČE</t>
  </si>
  <si>
    <t>ZALOŽBA ROKUS KLETT, D.O.O.</t>
  </si>
  <si>
    <t>ZAVOD ANTONA MARTINA SLOMŠKA</t>
  </si>
  <si>
    <t>3350-23-3503</t>
  </si>
  <si>
    <t>Inovativna pedagogika 5.0</t>
  </si>
  <si>
    <t>Podravska statistična regija 24%,  Savinjska statistična regija 20%,  Pomurska statistična regija 14%,  Koroška statistična regija 11%,  Posavska statistična regija 11%,  Jugovzhodna Slovenija 7%,  Osrednjeslovenska statistična regija 7%,  Gorenjska statistične regija 4%,  Obalno-kraška statistična regija 2%</t>
  </si>
  <si>
    <t>C3.K8.RA</t>
  </si>
  <si>
    <t>Delovanje in upravljanje RRI sistema</t>
  </si>
  <si>
    <t>2130-22-4001</t>
  </si>
  <si>
    <t>Delovanje in upravljanje RRI - NOO - MGRT</t>
  </si>
  <si>
    <t>OBČINA KIDRIČEVO</t>
  </si>
  <si>
    <t>C1.K1.IE</t>
  </si>
  <si>
    <t>Proizvodnja elektrike iz obnovljivih virov energije</t>
  </si>
  <si>
    <t>2570-24-4201</t>
  </si>
  <si>
    <t>SE na javnih objektih konzorcija Občine Kidričevo</t>
  </si>
  <si>
    <t>Ivančna Gorica 5,92%,  Benedikt 5,88%,  Cerkvenjak 5,88%,  Destrnik 5,88%,  Gornja Radgona 5,88%,  Juršinci 5,88%,  Kidričevo 5,88%,  Lenart 5,88%,  Majšperk 5,88%,  Podlehnik 5,88%,  ...</t>
  </si>
  <si>
    <t>MESTNA OBČINA CELJE</t>
  </si>
  <si>
    <t>GIMNAZIJA ŠIŠKA</t>
  </si>
  <si>
    <t>3330-19-0022</t>
  </si>
  <si>
    <t>Telovadnica-Gimnazija Šiška</t>
  </si>
  <si>
    <t>2570-25-3002</t>
  </si>
  <si>
    <t>Elektro Primorska TP in NNO 2023-26 DIST EE 2024</t>
  </si>
  <si>
    <t>UNIVERZA NA PRIMORSKEM UNIVERSITA DEL LITORALE</t>
  </si>
  <si>
    <t>3330-22-3511</t>
  </si>
  <si>
    <t>Zelena Univerza na Primorskem</t>
  </si>
  <si>
    <t>GOZDARSKI INŠTITUT SLOVENIJE</t>
  </si>
  <si>
    <t>C1.K3.IG</t>
  </si>
  <si>
    <t>Center za semenarstvo, drevesničarstvo in varstvo gozdov</t>
  </si>
  <si>
    <t>2330-22-0028</t>
  </si>
  <si>
    <t>Vzpostavitev centra za semenarstvo</t>
  </si>
  <si>
    <t>3330-23-2203</t>
  </si>
  <si>
    <t>NOO IKT oprema na UM</t>
  </si>
  <si>
    <t>3340-22-0049</t>
  </si>
  <si>
    <t>Črnomelj - celovita prenova kulturnega spomenika</t>
  </si>
  <si>
    <t>Črnomelj 100%</t>
  </si>
  <si>
    <t>ALUMINIUM KETY EMMI D.O.O.</t>
  </si>
  <si>
    <t>2130-22-6011</t>
  </si>
  <si>
    <t>Proizvodni procesi in proizvodi AK EMMI</t>
  </si>
  <si>
    <t>Slovenska Bistrica 100%</t>
  </si>
  <si>
    <t>3360-24-2201</t>
  </si>
  <si>
    <t>Vzpostavitev podatkovnega centra Arnes Maribor</t>
  </si>
  <si>
    <t>2550-23-0036</t>
  </si>
  <si>
    <t>Stanovanja Vrata Javornika v Ravnah na Koroškem</t>
  </si>
  <si>
    <t>Ravne na Koroškem 100%</t>
  </si>
  <si>
    <t>NIJZ NACIONALNI INŠTITUT ZA JAVNO ZDRAVJE</t>
  </si>
  <si>
    <t>2711-24-0010</t>
  </si>
  <si>
    <t>Zdravje na daljavo - ZnD24</t>
  </si>
  <si>
    <t>Ljubljana 60%,  Maribor 40%</t>
  </si>
  <si>
    <t>C1.K3.IE</t>
  </si>
  <si>
    <t>Družbena in gospodarska odpornost na podnebno pogojene nesreče v Republiki Sloveniji</t>
  </si>
  <si>
    <t>1912-22-0007</t>
  </si>
  <si>
    <t>NOO Center Sežana</t>
  </si>
  <si>
    <t>Sežana 100%</t>
  </si>
  <si>
    <t>MESTNA OBČINA KRŠKO</t>
  </si>
  <si>
    <t>2720-25-1303</t>
  </si>
  <si>
    <t>Večstanovanjski objekt Žlapovec</t>
  </si>
  <si>
    <t>Krško 100%</t>
  </si>
  <si>
    <t>CENTER REPUBLIKE SLOVENIJE ZA POKLICNO IZOBRAŽEVANJE</t>
  </si>
  <si>
    <t>C3.K12.RC</t>
  </si>
  <si>
    <t>Modernizacija srednjega poklicnega in strokovnega izobraževanja vključno z vajeništvom</t>
  </si>
  <si>
    <t>3330-22-3502</t>
  </si>
  <si>
    <t>Modernizacija poklicnega izobraževanja</t>
  </si>
  <si>
    <t>3330-22-3539</t>
  </si>
  <si>
    <t>Inovativna učna okolja UL</t>
  </si>
  <si>
    <t>3330-22-3513</t>
  </si>
  <si>
    <t>Digitalna Univerza na Primorskem</t>
  </si>
  <si>
    <t>2570-25-3004</t>
  </si>
  <si>
    <t>Elektro Ljubljana TP-NNO NOO-DIST 2024</t>
  </si>
  <si>
    <t>PROMISUM D.O.O.</t>
  </si>
  <si>
    <t>2130-23-6021</t>
  </si>
  <si>
    <t>Linija za netkan tekstil Promisum d.o.o.</t>
  </si>
  <si>
    <t>Ajdovščina 100%</t>
  </si>
  <si>
    <t>OBČINA RADLJE OB DRAVI</t>
  </si>
  <si>
    <t>3340-22-0092</t>
  </si>
  <si>
    <t>Dvorec Radlje</t>
  </si>
  <si>
    <t>Radlje ob Dravi 100%</t>
  </si>
  <si>
    <t>3330-22-3512</t>
  </si>
  <si>
    <t>Vključujoča Univerza na Primorskem</t>
  </si>
  <si>
    <t>1714-22-0004</t>
  </si>
  <si>
    <t>Modernizacija računalniškega oblaka policije</t>
  </si>
  <si>
    <t>OBČINA PODČETRTEK</t>
  </si>
  <si>
    <t>3340-22-0056</t>
  </si>
  <si>
    <t>Doživetja grajskega razgleda - Grad Podčetrtek</t>
  </si>
  <si>
    <t>Podčetrtek 100%</t>
  </si>
  <si>
    <t>ŠOLSKI CENTER PTUJ</t>
  </si>
  <si>
    <t>C1.K2.IB</t>
  </si>
  <si>
    <t>Trajnostna prenova stavb</t>
  </si>
  <si>
    <t>3350-24-1211</t>
  </si>
  <si>
    <t>Energetska prenova stavb ŠC Ptuj in Gimnazije Ptuj</t>
  </si>
  <si>
    <t>Ptuj 100%</t>
  </si>
  <si>
    <t>3340-22-0014</t>
  </si>
  <si>
    <t>Vrba - celovita prenova kult. spomenika 2022-2023</t>
  </si>
  <si>
    <t>Žirovnica 100%</t>
  </si>
  <si>
    <t>3340-22-0003</t>
  </si>
  <si>
    <t>Grad Negova - obnova kult. spomenika 2022-2026</t>
  </si>
  <si>
    <t>Gornja Radgona 100%</t>
  </si>
  <si>
    <t>2720-24-0018</t>
  </si>
  <si>
    <t>Oskrbovana stanovanja Radlje ob Dravi</t>
  </si>
  <si>
    <t>C3.K12.IG</t>
  </si>
  <si>
    <t>Krepitev sodelovanja med izobraževalnim sistemom in trgom dela</t>
  </si>
  <si>
    <t>3330-22-3552</t>
  </si>
  <si>
    <t>Spodbujanje odličnosti in promocija PSI</t>
  </si>
  <si>
    <t>2720-24-1904</t>
  </si>
  <si>
    <t>Gradnja DSO Grosuplje- enota Sodražica</t>
  </si>
  <si>
    <t>Sodražica 100%</t>
  </si>
  <si>
    <t>OBČINA DIVAČA</t>
  </si>
  <si>
    <t>3340-22-0088</t>
  </si>
  <si>
    <t>Muzej prevozništva in tovorništva</t>
  </si>
  <si>
    <t>Divača 100%</t>
  </si>
  <si>
    <t>2570-25-3005</t>
  </si>
  <si>
    <t>Elektro Gorenjska TP in NNO NOOO-DIST-EE-2024</t>
  </si>
  <si>
    <t>Litija 100%</t>
  </si>
  <si>
    <t>C2.K6.IB</t>
  </si>
  <si>
    <t>Program digitalne transformacije industrije/podjetij</t>
  </si>
  <si>
    <t>C4.K14.IB</t>
  </si>
  <si>
    <t>Krepitev kompetenc kadrov v zdravstvu za zagotavljanje kakovosti oskrbe</t>
  </si>
  <si>
    <t>2711-23-0018</t>
  </si>
  <si>
    <t>Integracija geriatrične oskrbe starejših</t>
  </si>
  <si>
    <t>OBČINA AJDOVŠČINA</t>
  </si>
  <si>
    <t>C3.K9.ID</t>
  </si>
  <si>
    <t>Zagotavljanje inovativnih ekosistemov ekonomsko-poslovne infrastrukture</t>
  </si>
  <si>
    <t>2130-22-5012</t>
  </si>
  <si>
    <t>PC Ajdovščina - širitvi V in Z</t>
  </si>
  <si>
    <t>OBČINA HOČE - SLIVNICA</t>
  </si>
  <si>
    <t>2130-22-5016</t>
  </si>
  <si>
    <t>Izgradnja južne ceste IC Hoče</t>
  </si>
  <si>
    <t>Hoče - Slivnica 100%</t>
  </si>
  <si>
    <t>OBČINA MIRNA PEČ</t>
  </si>
  <si>
    <t>2130-22-5018</t>
  </si>
  <si>
    <t>Ekonomsko - poslovna cona Dolenja vas</t>
  </si>
  <si>
    <t>Mirna Peč 100%</t>
  </si>
  <si>
    <t>MINISTRSTVO ZA VZGOJO IN IZOBRAŽEVANJE</t>
  </si>
  <si>
    <t>3330-22-2203</t>
  </si>
  <si>
    <t>Digitalizacija izobraževanja (oprema)</t>
  </si>
  <si>
    <t>Osrednjeslovenska statistična regija 21%,  Podravska statistična regija 17%,  Savinjska statistična regija 12%,  Gorenjska statistične regija 9%,  Jugovzhodna Slovenija 8%,  Pomurska statistična regija 8%,  Goriška statistična regija 6%,  Obalno-kraška statistična regija 5%,  Posavska statistična regija 5%,  Koroška statistična regija 3%,  ...</t>
  </si>
  <si>
    <t>Jesenice 100%</t>
  </si>
  <si>
    <t>3350-23-3501</t>
  </si>
  <si>
    <t>SGLZŠ Postojna - Novogradnja športne dvorane</t>
  </si>
  <si>
    <t>SREDNJA ŠOLA JESENICE</t>
  </si>
  <si>
    <t>3330-21-0019</t>
  </si>
  <si>
    <t>Prenova objektov Srednje šole Jesenice</t>
  </si>
  <si>
    <t>Metlika 100%</t>
  </si>
  <si>
    <t>3330-22-3530</t>
  </si>
  <si>
    <t>Razvoj prožnih učnih pristopov za Družbo 5.0 </t>
  </si>
  <si>
    <t>Novo mesto 100%</t>
  </si>
  <si>
    <t>2550-23-0028</t>
  </si>
  <si>
    <t>Oskrbovana stanovanja Harpf v Slovenj Gradcu</t>
  </si>
  <si>
    <t>Slovenj Gradec 100%</t>
  </si>
  <si>
    <t>3330-22-3520</t>
  </si>
  <si>
    <t>Brezpapirno poslovanje za zeleno in digitalno UM</t>
  </si>
  <si>
    <t>OBČINA ŠMARJE PRI JELŠAH</t>
  </si>
  <si>
    <t>3340-22-0093</t>
  </si>
  <si>
    <t>Kulturna doživetja Dvorca Jelšingrad</t>
  </si>
  <si>
    <t>Šmarje pri Jelšah 100%</t>
  </si>
  <si>
    <t>KASTREVEC SLAVKO S.P. KROVSTVO IN TESARSTVO</t>
  </si>
  <si>
    <t>2130-23-7610</t>
  </si>
  <si>
    <t>Nova moč lesne predelave Kastrevec</t>
  </si>
  <si>
    <t>OBČINA BELTINCI</t>
  </si>
  <si>
    <t>2130-22-5013</t>
  </si>
  <si>
    <t>Zelena poslovno-industrijska cona Beltinci</t>
  </si>
  <si>
    <t>Beltinci 100%</t>
  </si>
  <si>
    <t>3330-22-3540</t>
  </si>
  <si>
    <t>Trajnostni prostor UL</t>
  </si>
  <si>
    <t>OBČINA GORNJA RADGONA</t>
  </si>
  <si>
    <t>2130-22-5015</t>
  </si>
  <si>
    <t>Razširitev industrijske cone Mele</t>
  </si>
  <si>
    <t>3350-23-3504</t>
  </si>
  <si>
    <t>Posodobitev PŠP NOO</t>
  </si>
  <si>
    <t>Ljubljana 55%,  Maribor 29%,  Koper/Capodistria 16%</t>
  </si>
  <si>
    <t>OBČINA NAKLO</t>
  </si>
  <si>
    <t>2130-22-5019</t>
  </si>
  <si>
    <t>Poslovna cona  Naklo</t>
  </si>
  <si>
    <t>Naklo 100%</t>
  </si>
  <si>
    <t>3330-22-3537</t>
  </si>
  <si>
    <t>Naravni viri in hrana UL</t>
  </si>
  <si>
    <t>OBČINA ŠENTJUR</t>
  </si>
  <si>
    <t>Trebnje 100%</t>
  </si>
  <si>
    <t>OBČINA CERKNICA</t>
  </si>
  <si>
    <t>C1.K3.IH</t>
  </si>
  <si>
    <t>Projekti odvajanja in čiščenja komunalne odpadne vode</t>
  </si>
  <si>
    <t>2560-23-0062</t>
  </si>
  <si>
    <t>NOO Kanalizacija Selšček in Begunje pri Cerknici</t>
  </si>
  <si>
    <t>Cerknica 100%</t>
  </si>
  <si>
    <t>OBČINA PREVALJE</t>
  </si>
  <si>
    <t>C1.K3.II</t>
  </si>
  <si>
    <t>Projekti oskrbe in varčevanja s pitno vodo</t>
  </si>
  <si>
    <t>2560-23-0006</t>
  </si>
  <si>
    <t>NOO Vodooskrba v občini Prevalje</t>
  </si>
  <si>
    <t>Prevalje 100%</t>
  </si>
  <si>
    <t>OBČINA RENČE - VOGRSKO</t>
  </si>
  <si>
    <t>2560-23-0078</t>
  </si>
  <si>
    <t>NOO Kanalizacija Renče - Vogrsko - 1. Faza</t>
  </si>
  <si>
    <t>Renče - Vogrsko 100%</t>
  </si>
  <si>
    <t>OBČINA VIDEM</t>
  </si>
  <si>
    <t>2550-23-0009</t>
  </si>
  <si>
    <t>NOO - Kanalizacijski sistem Lancova vas (Videm)</t>
  </si>
  <si>
    <t>Videm 100%</t>
  </si>
  <si>
    <t>ŠOLSKI CENTER SLOVENJ GRADEC</t>
  </si>
  <si>
    <t>3350-24-1213</t>
  </si>
  <si>
    <t>ŠC Slovenj Gradec - energetska prenova</t>
  </si>
  <si>
    <t>OBČINA ČRNOMELJ</t>
  </si>
  <si>
    <t>3340-22-0086</t>
  </si>
  <si>
    <t>Obnova pritličja Črnomaljskega gradu</t>
  </si>
  <si>
    <t>2711-23-0019</t>
  </si>
  <si>
    <t>Razvoj programov za duševno zdravje</t>
  </si>
  <si>
    <t>MESTNA OBČINA VELENJE</t>
  </si>
  <si>
    <t>2550-23-0038</t>
  </si>
  <si>
    <t>Oskrbovana stanovanja Žarova v občini Velenje</t>
  </si>
  <si>
    <t>Velenje 100%</t>
  </si>
  <si>
    <t>Slovenske Konjice 100%</t>
  </si>
  <si>
    <t>2130-22-5014</t>
  </si>
  <si>
    <t>Infrastruktura v coni TRIS Kanižarica</t>
  </si>
  <si>
    <t>2130-22-5010</t>
  </si>
  <si>
    <t>Ureditev ekonomsko-poslovne cone Trnovlje jug</t>
  </si>
  <si>
    <t>3330-23-2202</t>
  </si>
  <si>
    <t>Nakup IKT opreme na UP</t>
  </si>
  <si>
    <t>2555-22-0010</t>
  </si>
  <si>
    <t>Vzpostavitev nadzornega centra - NaCe</t>
  </si>
  <si>
    <t>OBČINA LITIJA</t>
  </si>
  <si>
    <t>2560-23-0056</t>
  </si>
  <si>
    <t>NOO Gradnja vodovoda Dole</t>
  </si>
  <si>
    <t>OBČINA TREBNJE</t>
  </si>
  <si>
    <t>1630-24-6001</t>
  </si>
  <si>
    <t>Razširitev obrtne cone Trebnje</t>
  </si>
  <si>
    <t>OBČINA KOZJE</t>
  </si>
  <si>
    <t>3340-22-0089</t>
  </si>
  <si>
    <t>Grad Podsreda - kulturna dediščina in turizem</t>
  </si>
  <si>
    <t>Kozje 100%</t>
  </si>
  <si>
    <t>C2.K7.IM</t>
  </si>
  <si>
    <t>Digitalizacija na področju kulture</t>
  </si>
  <si>
    <t>3340-22-0081</t>
  </si>
  <si>
    <t>Nepremična e-Dediščina 2022-2025</t>
  </si>
  <si>
    <t>3330-22-3528</t>
  </si>
  <si>
    <t>Učinkovito izobraževanje za zeleni prehod</t>
  </si>
  <si>
    <t>OBČINA METLIKA</t>
  </si>
  <si>
    <t>2560-23-0075</t>
  </si>
  <si>
    <t>NOO Ureditev kanalizacij v občini Metlika</t>
  </si>
  <si>
    <t>3360-24-2100</t>
  </si>
  <si>
    <t>Prenova objekta Študentski dom 15 Maribor</t>
  </si>
  <si>
    <t>2555-22-0012</t>
  </si>
  <si>
    <t>Gradnja zadrževalnika na Črnem potoku</t>
  </si>
  <si>
    <t>Logatec 100%</t>
  </si>
  <si>
    <t>OBČINA RUŠE</t>
  </si>
  <si>
    <t>2570-24-4008</t>
  </si>
  <si>
    <t>Tehnični sistemi v OŠ Janka Glazerja</t>
  </si>
  <si>
    <t>Ruše 100%</t>
  </si>
  <si>
    <t>3130-22-0014</t>
  </si>
  <si>
    <t>Digitalna usposobljenost javnih uslužbencev</t>
  </si>
  <si>
    <t>3130-24-0017</t>
  </si>
  <si>
    <t>Energetska sanacija objekta Vojkova 1b-NOO</t>
  </si>
  <si>
    <t>3330-22-2200</t>
  </si>
  <si>
    <t>Digitalizacija izobraževanja-aplikacije, storitve</t>
  </si>
  <si>
    <t>2130-22-5011</t>
  </si>
  <si>
    <t>Ureditev  poslovne cone Stara vas IV. faza</t>
  </si>
  <si>
    <t>OBČINA GROSUPLJE</t>
  </si>
  <si>
    <t>2560-23-0097</t>
  </si>
  <si>
    <t>Javna kanaliz. v aglom. Čušperk in Velika Račna</t>
  </si>
  <si>
    <t>OBČINA IG</t>
  </si>
  <si>
    <t>2550-23-0035</t>
  </si>
  <si>
    <t>NOO Vodovod Iška vas - Iška</t>
  </si>
  <si>
    <t>Ig 100%</t>
  </si>
  <si>
    <t>3330-22-3515</t>
  </si>
  <si>
    <t>Bionika za digitalni, zeleni in trajnostni razvoj</t>
  </si>
  <si>
    <t>Rogaška Slatina 100%</t>
  </si>
  <si>
    <t>3330-22-3543</t>
  </si>
  <si>
    <t>Digitalna prihodnost UL</t>
  </si>
  <si>
    <t>OBČINA POSTOJNA</t>
  </si>
  <si>
    <t>3340-22-0097</t>
  </si>
  <si>
    <t>Notranjski muzej Postojna</t>
  </si>
  <si>
    <t>3330-22-3500</t>
  </si>
  <si>
    <t>Center DIG</t>
  </si>
  <si>
    <t>2560-24-0032</t>
  </si>
  <si>
    <t>NOO Javna komunalna infrastruktura v Planini</t>
  </si>
  <si>
    <t>2550-23-0031</t>
  </si>
  <si>
    <t>Izgradnja oskrb. stanovanj v Šmarju pri Jelšah</t>
  </si>
  <si>
    <t>C3.K8.IB</t>
  </si>
  <si>
    <t>Sofinanciranje raziskovalno inovacijskih projektov v podporo zelenemu prehodu in digitalizaciji</t>
  </si>
  <si>
    <t>KMETIJSKI INŠTITUT SLOVENIJE</t>
  </si>
  <si>
    <t>2330-22-0074</t>
  </si>
  <si>
    <t>Digitalizacija podatkovnih zbirk v živinoreji</t>
  </si>
  <si>
    <t>2720-24-0019</t>
  </si>
  <si>
    <t>Project "Prenova Mačkove hiše v občini Kozje"</t>
  </si>
  <si>
    <t>Bovec 100%</t>
  </si>
  <si>
    <t>3350-24-1206</t>
  </si>
  <si>
    <t>SŠ Slovenj Gradec in Muta-energ. in stat. prenova</t>
  </si>
  <si>
    <t>3340-23-0009</t>
  </si>
  <si>
    <t>Enotna informacijska platforma e-KULTURA</t>
  </si>
  <si>
    <t>3130-22-0010</t>
  </si>
  <si>
    <t>Modernizacija sistema podpore uporabnikom</t>
  </si>
  <si>
    <t>Ljubljana 50%,  Celje 10%,  Koper/Capodistria 10%,  Kranj 10%,  Maribor 10%,  Novo mesto 10%</t>
  </si>
  <si>
    <t>3330-22-3516</t>
  </si>
  <si>
    <t>Naravoslovno-matematične in digitalne kompetence</t>
  </si>
  <si>
    <t>2711-23-0020</t>
  </si>
  <si>
    <t>Krepitev paliativnih mobilnih timov</t>
  </si>
  <si>
    <t>MESTNA OBČINA NOVO MESTO</t>
  </si>
  <si>
    <t>2570-23-4007</t>
  </si>
  <si>
    <t>Prezračevanje v OŠ Dragotin Kette</t>
  </si>
  <si>
    <t>3330-22-3514</t>
  </si>
  <si>
    <t>Komuniciranje podnebne krize za zeleno družbo</t>
  </si>
  <si>
    <t>3330-22-3517</t>
  </si>
  <si>
    <t>Znanje in zelena digitalna poslovna praksa</t>
  </si>
  <si>
    <t>2711-24-0003</t>
  </si>
  <si>
    <t>Pos. obr. mišično-skeletnih bolečin na prim. ravni</t>
  </si>
  <si>
    <t>2550-23-0034</t>
  </si>
  <si>
    <t>Stanovanja v občini Šmarje pri Jelšah, Objekt O1</t>
  </si>
  <si>
    <t>3330-22-3536</t>
  </si>
  <si>
    <t>Enotna vstopna točka</t>
  </si>
  <si>
    <t>Šentjur 100%</t>
  </si>
  <si>
    <t>C3.K8.ID</t>
  </si>
  <si>
    <t>Sofinanciranje investicij v RRI demonstracijske in pilotne projekte</t>
  </si>
  <si>
    <t>2560-24-0050</t>
  </si>
  <si>
    <t>Dograditev vodovodnega omrežja v Občini Šentjur</t>
  </si>
  <si>
    <t>3350-23-3505</t>
  </si>
  <si>
    <t>Razvoj temeljnih vsebin in znanj v VIZ (B-RIN)</t>
  </si>
  <si>
    <t>Obalno-kraška statistična regija 40%,  Goriška statistična regija 20%,  Osrednjeslovenska statistična regija 10%,  Posavska statistična regija 10%,  Primorsko-notranjska statistična regija 10%,  Savinjska statistična regija 10%</t>
  </si>
  <si>
    <t>3330-22-3526</t>
  </si>
  <si>
    <t>Agilni razvoj izobraževanj in mikrodokazil</t>
  </si>
  <si>
    <t>2561-24-0018</t>
  </si>
  <si>
    <t>Protipoplavne ureditve na povodju Sotle</t>
  </si>
  <si>
    <t>Brežice 100%</t>
  </si>
  <si>
    <t>OBČINA ŠMARJEŠKE TOPLICE</t>
  </si>
  <si>
    <t>2560-23-0076</t>
  </si>
  <si>
    <t>NOO Ureditev kanalizacij Šmarješke Toplice</t>
  </si>
  <si>
    <t>Šmarješke Toplice 100%</t>
  </si>
  <si>
    <t>3330-22-3521</t>
  </si>
  <si>
    <t>Zelena kemija za prehod v Družbo 5.0</t>
  </si>
  <si>
    <t>2560-24-0015</t>
  </si>
  <si>
    <t>NOO Oskrba Hočkega Pohorja s pitno vodo</t>
  </si>
  <si>
    <t>2720-25-1301</t>
  </si>
  <si>
    <t>Stanovanja Podbreznik v Novem mestu</t>
  </si>
  <si>
    <t>3330-22-3547</t>
  </si>
  <si>
    <t>Trajnostna in digitalna UL</t>
  </si>
  <si>
    <t>3330-22-3545</t>
  </si>
  <si>
    <t>Razvoj ekosistema UL</t>
  </si>
  <si>
    <t>2130-22-7004</t>
  </si>
  <si>
    <t>Digitalna strategija podjetja TAB</t>
  </si>
  <si>
    <t>Mežica 41%,  Slovenj Gradec 24%,  Radlje ob Dravi 18%,  Slovenske Konjice 7%,  Trzin 7%,  Celje 3%</t>
  </si>
  <si>
    <t>3330-22-3535</t>
  </si>
  <si>
    <t>Zdrav življenjski slog (ZŽS)</t>
  </si>
  <si>
    <t>2570-23-4008</t>
  </si>
  <si>
    <t>Prezračevanje v OŠ Otočec</t>
  </si>
  <si>
    <t>3330-22-3525</t>
  </si>
  <si>
    <t>Zelena in digitalna biomedicinska znanja</t>
  </si>
  <si>
    <t>JAVNI STANOVANJSKI SKLAD OBČINE AJDOVŠČINA</t>
  </si>
  <si>
    <t>2720-24-0004</t>
  </si>
  <si>
    <t>Stanovanja Ob Hublju v občini Ajdovščina</t>
  </si>
  <si>
    <t>3330-22-3518</t>
  </si>
  <si>
    <t>Pregled in posodobitev ključnih učnih vsebin</t>
  </si>
  <si>
    <t>MESTNA OBČINA SLOVENJ GRADEC</t>
  </si>
  <si>
    <t>2720-24-0034</t>
  </si>
  <si>
    <t>Neprofitna stanovanja Podgorje v občini Sl.Gradec</t>
  </si>
  <si>
    <t>OBČINA TOLMIN</t>
  </si>
  <si>
    <t>3340-22-0084</t>
  </si>
  <si>
    <t>Grad na Kozlovem robu - preteklost za prihodnost</t>
  </si>
  <si>
    <t>Tolmin 100%</t>
  </si>
  <si>
    <t>MESTNA OBČINA KOPER</t>
  </si>
  <si>
    <t>2561-24-0008</t>
  </si>
  <si>
    <t>Protipoplavne ureditve Voglajne-območje Čreta</t>
  </si>
  <si>
    <t>2330-22-0032</t>
  </si>
  <si>
    <t>Vzpostavitev spremljanja aktivnosti na kmetiji</t>
  </si>
  <si>
    <t>2560-24-0024</t>
  </si>
  <si>
    <t>NOO Kanalizacija Poletiči - Beli Kamen in Gažon</t>
  </si>
  <si>
    <t>3330-22-3523</t>
  </si>
  <si>
    <t>Zelen in odporen prehod za uspešno družbo</t>
  </si>
  <si>
    <t>3330-22-3532</t>
  </si>
  <si>
    <t>Zeleni prehod v inovativne agroživilske sisteme</t>
  </si>
  <si>
    <t>2711-22-0006</t>
  </si>
  <si>
    <t>Podpora digitalni transformaciji zdravstva</t>
  </si>
  <si>
    <t>3340-22-0090</t>
  </si>
  <si>
    <t>Pilonova galerija-5-zvezdična zakladnica umetnosti</t>
  </si>
  <si>
    <t>2550-23-0049</t>
  </si>
  <si>
    <t>NOO Komunalna ureditev Podbrezje - Podtabor</t>
  </si>
  <si>
    <t>3330-22-3534</t>
  </si>
  <si>
    <t>Inovativne učne tehnologije za zdravje</t>
  </si>
  <si>
    <t>2130-22-7015</t>
  </si>
  <si>
    <t>Digitalno Stičišče Elektro Distribucije</t>
  </si>
  <si>
    <t>Ljubljana 62%,  Nova Gorica 38%</t>
  </si>
  <si>
    <t>Šentjernej 100%</t>
  </si>
  <si>
    <t>2130-22-7007</t>
  </si>
  <si>
    <t>Digitalna preobrazba ekosistema Elektro Ljubljana</t>
  </si>
  <si>
    <t>Maribor 44%,  Slovenj Gradec 31%,  Ljubljana 25%</t>
  </si>
  <si>
    <t>OBČINA VOJNIK</t>
  </si>
  <si>
    <t>2560-23-0073</t>
  </si>
  <si>
    <t>NOO Fekalna kanalizacija Ivenca</t>
  </si>
  <si>
    <t>Vojnik 100%</t>
  </si>
  <si>
    <t>3330-22-3533</t>
  </si>
  <si>
    <t>Zeleni prehod in turizem 5.0</t>
  </si>
  <si>
    <t>2570-24-4209</t>
  </si>
  <si>
    <t>Postavitev SE v lasti Mestne Občine Koper</t>
  </si>
  <si>
    <t>3350-24-3502</t>
  </si>
  <si>
    <t>Generativna umetna inteligenca v izobraževanju</t>
  </si>
  <si>
    <t>Maribor 44%,  Ljubljana 42%,  Koper/Capodistria 14%</t>
  </si>
  <si>
    <t>3330-22-3522</t>
  </si>
  <si>
    <t>Okolje za vseživljenjsko učenje inžinirstva</t>
  </si>
  <si>
    <t>Gorenja vas - Poljane 100%</t>
  </si>
  <si>
    <t>3330-22-3538</t>
  </si>
  <si>
    <t>Digitalna in zelena VSŠP UL</t>
  </si>
  <si>
    <t>3360-23-2200</t>
  </si>
  <si>
    <t>NOO Odprta znanost - Spoznaj</t>
  </si>
  <si>
    <t>2560-24-0029</t>
  </si>
  <si>
    <t>NOO Gradnja vodovoda Tolminski Lom (II.faza)</t>
  </si>
  <si>
    <t>C3.K8.IC</t>
  </si>
  <si>
    <t>Sofinanciranje projektov za krepitev mednarodne mobilnosti slovenskih raziskovalcev in raziskovalnih organizacij ter za spodbujanje mednarodne vpetosti slovenskih prijaviteljev</t>
  </si>
  <si>
    <t>3330-23-3100</t>
  </si>
  <si>
    <t>Mednarodna mobilnost slovenskih raziskovalcev</t>
  </si>
  <si>
    <t>Osrednjeslovenska statistična regija 80%,  Obalno-kraška statistična regija 10%,  Podravska statistična regija 10%</t>
  </si>
  <si>
    <t>2560-24-0011</t>
  </si>
  <si>
    <t>NOO Izgradnja vodovoda Lindek v Občini Vojnik</t>
  </si>
  <si>
    <t>2560-23-0071</t>
  </si>
  <si>
    <t>NOO Dograditev kanalizacijskega omrežja Šentjur</t>
  </si>
  <si>
    <t>3350-24-1208</t>
  </si>
  <si>
    <t>Energetska in statična prenova ZGN Ljubljana</t>
  </si>
  <si>
    <t>2550-23-0021</t>
  </si>
  <si>
    <t>NOO Kanalizacija Iška vas - Iška</t>
  </si>
  <si>
    <t>Murska Sobota 100%</t>
  </si>
  <si>
    <t>3330-22-3524</t>
  </si>
  <si>
    <t>Zelena in digitalna pravna transformacija</t>
  </si>
  <si>
    <t>3350-23-3507</t>
  </si>
  <si>
    <t>Temeljna znanja RIN</t>
  </si>
  <si>
    <t>Gorenjska statistične regija 30%,  Savinjska statistična regija 30%,  Osrednjeslovenska statistična regija 20%,  Podravska statistična regija 20%</t>
  </si>
  <si>
    <t>3330-22-3505</t>
  </si>
  <si>
    <t>Analitsko središče</t>
  </si>
  <si>
    <t>Stanovanja Rogaška Slatina, Kidričeva ul.</t>
  </si>
  <si>
    <t>3330-22-3519</t>
  </si>
  <si>
    <t>Zelena, digitalna logistika in oskrbovalne verige</t>
  </si>
  <si>
    <t>3330-22-3527</t>
  </si>
  <si>
    <t>Z odprtim dostopom do vseživljenjskega izobraž.</t>
  </si>
  <si>
    <t>3350-24-3509</t>
  </si>
  <si>
    <t>Temeljna znanja RIN v vrtcih - Rinko</t>
  </si>
  <si>
    <t>Maribor 44%,  Gornja Radgona 7%,  Laško 7%,  Ljubljana 7%,  Murska Sobota 7%,  Novo mesto 7%,  Ormož 7%,  Škofja Loka 7%,  Vransko 7%</t>
  </si>
  <si>
    <t>2550-23-0012</t>
  </si>
  <si>
    <t>Plaz Gradišče nad Prvačino</t>
  </si>
  <si>
    <t>2561-24-0006</t>
  </si>
  <si>
    <t>Protipoplavne ureditve Koprivnice-območje Dobrove</t>
  </si>
  <si>
    <t>OBČINA HORJUL</t>
  </si>
  <si>
    <t>2560-23-0066</t>
  </si>
  <si>
    <t>NOO Kanalizacija v naselju Žažar</t>
  </si>
  <si>
    <t>Horjul 100%</t>
  </si>
  <si>
    <t>C3.K11.IC</t>
  </si>
  <si>
    <t>Trajnostni razvoj javne in skupne turistične infrastrukture in naravnih znamenitosti v turističnih destinacijah</t>
  </si>
  <si>
    <t>2180-23-8153</t>
  </si>
  <si>
    <t>Nadgradnja rečne kulturne dediščine - Beltinci</t>
  </si>
  <si>
    <t>2550-23-0042</t>
  </si>
  <si>
    <t>Zagotavljanje stanovanj v Ajdovščini,Ribnik SB II</t>
  </si>
  <si>
    <t>2180-23-8149</t>
  </si>
  <si>
    <t>Izgradnja in nadgradnja poti - Stari grad Celje</t>
  </si>
  <si>
    <t>3330-22-3541</t>
  </si>
  <si>
    <t>Okoljska in digitalna pismenost UL</t>
  </si>
  <si>
    <t>2550-23-0007</t>
  </si>
  <si>
    <t>Plazenje v zaledju naselja Koroška Bela</t>
  </si>
  <si>
    <t>2720-25-1308</t>
  </si>
  <si>
    <t>Neprofitna stanovanja Papillon I Ajdovščina</t>
  </si>
  <si>
    <t>2180-24-0011</t>
  </si>
  <si>
    <t>Ureditev centra Moletova hiša</t>
  </si>
  <si>
    <t>3330-22-3531</t>
  </si>
  <si>
    <t>Platforma 5.0 FGPA</t>
  </si>
  <si>
    <t>3330-22-2202</t>
  </si>
  <si>
    <t>Spremljanje zaposljivosti diplomantov PIU</t>
  </si>
  <si>
    <t>2570-23-4009</t>
  </si>
  <si>
    <t>Prezračevanje Vrtec ciciban, enota Labod</t>
  </si>
  <si>
    <t>2550-23-0014</t>
  </si>
  <si>
    <t>Plaz Macesnik v občini Solčava</t>
  </si>
  <si>
    <t>Solčava 100%</t>
  </si>
  <si>
    <t>2550-23-0013</t>
  </si>
  <si>
    <t>Plaz Slano Blato v občini Ajdovščina</t>
  </si>
  <si>
    <t>2550-23-0008</t>
  </si>
  <si>
    <t>Sanacijska dela na plazu Laze pri Leskovici</t>
  </si>
  <si>
    <t>2561-24-0009</t>
  </si>
  <si>
    <t>Protipoplavne ureditve Ločnice-območje Zagrada</t>
  </si>
  <si>
    <t>2560-24-0008</t>
  </si>
  <si>
    <t>NOO Celostna infrastr. ureditev naselja Kresnice</t>
  </si>
  <si>
    <t>1714-23-0002</t>
  </si>
  <si>
    <t>ABIS - sistem za avtomatsko primerjavo obrazov</t>
  </si>
  <si>
    <t>2570-24-4014</t>
  </si>
  <si>
    <t>Izvedba prezračevanja v OŠ Braslovče</t>
  </si>
  <si>
    <t>Braslovče 100%</t>
  </si>
  <si>
    <t>3330-22-3529</t>
  </si>
  <si>
    <t>Izboljšan izkustveni študij UM</t>
  </si>
  <si>
    <t>2550-23-0033</t>
  </si>
  <si>
    <t>Nakup stanovanj v Sveti Ani</t>
  </si>
  <si>
    <t>Sveta Ana 100%</t>
  </si>
  <si>
    <t>2560-23-0008</t>
  </si>
  <si>
    <t>NOO Kanalizacija Dolenje in Gorenje Ponikve</t>
  </si>
  <si>
    <t>2180-23-8142</t>
  </si>
  <si>
    <t>Sanitarni in spremljajoči objekti Divaške jame</t>
  </si>
  <si>
    <t>2180-23-8150</t>
  </si>
  <si>
    <t>Grajska pot v destinaciji Podčetrtek</t>
  </si>
  <si>
    <t>2570-24-4006</t>
  </si>
  <si>
    <t>Prezračevanje objekta na Gosposvetski cesti 4</t>
  </si>
  <si>
    <t>3350-24-3503</t>
  </si>
  <si>
    <t xml:space="preserve">Razvoj računalniškega mišljenja s STEM kompleti </t>
  </si>
  <si>
    <t>Koper/Capodistria 49,57%,  Ljubljana 16,43%,  Izola/Isola 15%,  Celje 7,5%,  Nova Gorica 7,5%,  Maribor 4%</t>
  </si>
  <si>
    <t>2180-23-9917</t>
  </si>
  <si>
    <t>Upravljanje odjema energije za industrijo Inea</t>
  </si>
  <si>
    <t>Ljubljana 53,24%,  Cerklje na Gorenjskem 24,06%,  Kranj 18,69%,  Kranjska Gora 4,01%</t>
  </si>
  <si>
    <t>3350-24-3510</t>
  </si>
  <si>
    <t>Temeljna znanja RIN kot izziv - Utrinki</t>
  </si>
  <si>
    <t>Slovenska Bistrica 43,97%,  Maribor 38,43%,  Ptuj 8,8%,  Slovenj Gradec 8,8%</t>
  </si>
  <si>
    <t>2550-23-0011</t>
  </si>
  <si>
    <t>Plaz Stovže nad Logom pod Mangartom</t>
  </si>
  <si>
    <t>2560-23-0096</t>
  </si>
  <si>
    <t>NOO Kanalizacija in ČN Grobelno - Šentvid 2.faza</t>
  </si>
  <si>
    <t>3350-24-3507</t>
  </si>
  <si>
    <t>Digitalne kompetence za področje posebnih potreb</t>
  </si>
  <si>
    <t>Maribor 32,66%,  Slovenska Bistrica 15,58%,  Celje 7,78%,  Muta 7,78%,  Ptuj 7,78%,  Rogaška Slatina 7,78%,  Velenje 7,78%,  Žalec 7,78%,  Koper/Capodistria 5,08%</t>
  </si>
  <si>
    <t>2550-23-0030</t>
  </si>
  <si>
    <t>2550-23-0018</t>
  </si>
  <si>
    <t>NOO Kanalizacija pod 2000 PE v MO Slovenj Gradec</t>
  </si>
  <si>
    <t>3360-24-2101</t>
  </si>
  <si>
    <t>Prenova objektov Depandansa s telovadnico, Maribor</t>
  </si>
  <si>
    <t>2130-23-7029</t>
  </si>
  <si>
    <t>Digitalni dvojček distribucijskega omrežja Gdb</t>
  </si>
  <si>
    <t>Ljubljana 59%,  Kranj 41%</t>
  </si>
  <si>
    <t>2130-22-3205</t>
  </si>
  <si>
    <t>Nakup visokotehnološke linije Mobitex d.o.o.</t>
  </si>
  <si>
    <t>2550-23-0029</t>
  </si>
  <si>
    <t>Stanovanja v Sp. Prelogah občina Slovenske Konjice</t>
  </si>
  <si>
    <t>NARODNI MUZEJ SLOVENIJE</t>
  </si>
  <si>
    <t>3340-23-0007</t>
  </si>
  <si>
    <t>Premična e-Dediščina 2023-2025</t>
  </si>
  <si>
    <t>2561-24-0005</t>
  </si>
  <si>
    <t>Protipoplavne ureditve Dajnice-Šmarjeta-ŠkofjaVas</t>
  </si>
  <si>
    <t>2560-23-0088</t>
  </si>
  <si>
    <t>NOO Dograditev kanaliz. sistema MKČN Vinska gora</t>
  </si>
  <si>
    <t>2711-24-0013</t>
  </si>
  <si>
    <t>Informacijski sistem za dispečerje</t>
  </si>
  <si>
    <t>2561-24-0011</t>
  </si>
  <si>
    <t>Protipoplavna ureditev na reki Vipavi-OC Batuje</t>
  </si>
  <si>
    <t>1630-23-9053</t>
  </si>
  <si>
    <t>Modernizacija proizvodnje, PROMISUM d.o.o.</t>
  </si>
  <si>
    <t>2180-23-8117</t>
  </si>
  <si>
    <t>Trajnostni in dost. turizem ob Velenjskem jezeru</t>
  </si>
  <si>
    <t>2180-23-8102</t>
  </si>
  <si>
    <t>Obvodna sprehajalna pot Črnomelj iz vode - 1. faza</t>
  </si>
  <si>
    <t>2550-23-0051</t>
  </si>
  <si>
    <t>NOO Vodovod Ječkovec-Zvale-Skrovnica</t>
  </si>
  <si>
    <t>2180-23-8105</t>
  </si>
  <si>
    <t>Izgradnja motoričnega parka Aktivarium</t>
  </si>
  <si>
    <t>C5.K17.IE</t>
  </si>
  <si>
    <t>Razširjen ukrep: Spodbujanje vzpostavitve infrastrukture za alternativna goriva v prometu</t>
  </si>
  <si>
    <t>2570-24-0026</t>
  </si>
  <si>
    <t>Brezemisijska vozila za cestni promet 2024-2026</t>
  </si>
  <si>
    <t>2180-24-7029</t>
  </si>
  <si>
    <t>Razvoj svinčevo-kislinske baterije Tab</t>
  </si>
  <si>
    <t>Mežica 78,48%,  Črna na Koroškem 21,52%</t>
  </si>
  <si>
    <t>3350-24-3508</t>
  </si>
  <si>
    <t>Temeljna znanja RIN - Marinka</t>
  </si>
  <si>
    <t>Koper/Capodistria 31,1%,  Ljubljana 19,9%,  Kranj 14%,  Bled 7%,  Izola/Isola 7%,  Logatec 7%,  Nova Gorica 7%,  Trzin 7%</t>
  </si>
  <si>
    <t>2560-23-0011</t>
  </si>
  <si>
    <t>NOO Kanalizacija v aglomeraciji Leše</t>
  </si>
  <si>
    <t>2561-24-0012</t>
  </si>
  <si>
    <t>Zmanjšanje poplavne ogroženosti Šmarjeških Toplic</t>
  </si>
  <si>
    <t>3330-23-3101</t>
  </si>
  <si>
    <t>Konzorcij projektnih pisarn-SKUPP</t>
  </si>
  <si>
    <t>3330-23-3102</t>
  </si>
  <si>
    <t>Konzorcij projektnih pisarn-KRPAN</t>
  </si>
  <si>
    <t>2711-25-0003</t>
  </si>
  <si>
    <t>Elektronski temperaturno terapijski list - eTTL</t>
  </si>
  <si>
    <t>Ljubljana 50%,  Maribor 30%,  Celje 10%,  Novo mesto 10%</t>
  </si>
  <si>
    <t>2711-25-0007</t>
  </si>
  <si>
    <t>Sistem upravljanja s strateškimi podatki</t>
  </si>
  <si>
    <t>2180-23-8120</t>
  </si>
  <si>
    <t>Doživetje rimske Kastre Ajdovščina</t>
  </si>
  <si>
    <t>3150-24-0004</t>
  </si>
  <si>
    <t>Vzpostavitev sistema portfelja projektov v IT</t>
  </si>
  <si>
    <t>Maribor 60%,  Ljubljana 40%</t>
  </si>
  <si>
    <t>1630-23-9016</t>
  </si>
  <si>
    <t>Razširitev zmogljivosti, MOBITEX d.o.o.</t>
  </si>
  <si>
    <t>3330-22-3546</t>
  </si>
  <si>
    <t>Trajnostna UL</t>
  </si>
  <si>
    <t>SOLIS TIMBER D.O.O.</t>
  </si>
  <si>
    <t>2130-23-7612</t>
  </si>
  <si>
    <t>Strong &amp; solid Solis Timber d.o.o.</t>
  </si>
  <si>
    <t>Straža 100%</t>
  </si>
  <si>
    <t>C3.K10.ID</t>
  </si>
  <si>
    <t>Hitrejši vstop mladih na trg dela</t>
  </si>
  <si>
    <t>2611-22-0300</t>
  </si>
  <si>
    <t>2180-24-0017</t>
  </si>
  <si>
    <t>Obnova Ravbarjevega stolpa - III. faza</t>
  </si>
  <si>
    <t>3130-22-0012</t>
  </si>
  <si>
    <t>Vzpostavitev kompetenčnega centra</t>
  </si>
  <si>
    <t>3130-22-0015</t>
  </si>
  <si>
    <t>Izboljšanje energetske učinkovitosti stavb</t>
  </si>
  <si>
    <t>3350-24-3504</t>
  </si>
  <si>
    <t>Uporaba razširjene resničnosti v izobraževanju</t>
  </si>
  <si>
    <t>Ljubljana 58,8%,  Maribor 11,37%,  Slovenske Konjice 7,62%,  Novo mesto 7,57%,  Koper/Capodistria 7,43%,  Markovci 7,21%</t>
  </si>
  <si>
    <t>3130-24-0018</t>
  </si>
  <si>
    <t>Energetska sanacija objekta 1a - NOO</t>
  </si>
  <si>
    <t>SNG MARIBOR MARIBOR</t>
  </si>
  <si>
    <t>3340-24-0058</t>
  </si>
  <si>
    <t>Energetska sanacija objekta SNG Maribor</t>
  </si>
  <si>
    <t>2555-22-0009</t>
  </si>
  <si>
    <t>Izboljšanje poplavnih razmer na povodju Badaševice</t>
  </si>
  <si>
    <t>3130-22-0011</t>
  </si>
  <si>
    <t>Poslovno informacijska arhitektura</t>
  </si>
  <si>
    <t>1714-22-0003</t>
  </si>
  <si>
    <t>Razvoj mobilne rešitve ePolicistNG</t>
  </si>
  <si>
    <t>Ljubljana 39%,  Maribor 13%,  Novo mesto 12%,  Celje 11%,  Koper/Capodistria 10%,  Kranj 6%,  Murska Sobota 6%,  Nova Gorica 3%</t>
  </si>
  <si>
    <t>2711-24-0005</t>
  </si>
  <si>
    <t>eKarton in enotni podatkovni model</t>
  </si>
  <si>
    <t>Ljubljana 80%,  Maribor 20%</t>
  </si>
  <si>
    <t>2555-22-0006</t>
  </si>
  <si>
    <t>Zagotavljanje poplavne varnosti-odvodnik v Sočo</t>
  </si>
  <si>
    <t>2561-24-0013</t>
  </si>
  <si>
    <t>Zmanjšanje poplavne ogroženosti na povodju Kobile</t>
  </si>
  <si>
    <t>2555-23-0003</t>
  </si>
  <si>
    <t>Protipoplavne ureditve v Šentjurju-faza E</t>
  </si>
  <si>
    <t>2180-23-8143</t>
  </si>
  <si>
    <t>Ureditev vstopnih točk ob jezeru na Mostu na Soči</t>
  </si>
  <si>
    <t>2180-23-8127</t>
  </si>
  <si>
    <t>Vstopna točka Trška gora - Novo mesto</t>
  </si>
  <si>
    <t>3340-24-0061</t>
  </si>
  <si>
    <t>Energetska sanacija objekta NMS</t>
  </si>
  <si>
    <t>UKREP FENIX - ID</t>
  </si>
  <si>
    <t>UKREP FENIX - NAZIV</t>
  </si>
  <si>
    <t>SI-C[C4]-I[IC]</t>
  </si>
  <si>
    <t>Increasing railway infrastructure capacity</t>
  </si>
  <si>
    <t>SI-C[C7]-I[IJ]</t>
  </si>
  <si>
    <t>Digitalisation of education, science and sports</t>
  </si>
  <si>
    <t>SI-C[C7]-I[IL]</t>
  </si>
  <si>
    <t>The digital transition in agriculture, food and forestry</t>
  </si>
  <si>
    <t>SI-C[C12]-I[IE]</t>
  </si>
  <si>
    <t>The comprehensive transformation of green and digital education</t>
  </si>
  <si>
    <t>SI-C[C12]-I[IF]</t>
  </si>
  <si>
    <t>Pilot projects for higher education reform for a green and resilient transition</t>
  </si>
  <si>
    <t>SI-C[C12]-I[IH]</t>
  </si>
  <si>
    <t>Greening education infrastructure in Slovenia</t>
  </si>
  <si>
    <t>SI-C[C8]-R[RA]</t>
  </si>
  <si>
    <t>Operation and management of the RDI system</t>
  </si>
  <si>
    <t>SI-C[C16]-I[IBL]</t>
  </si>
  <si>
    <t>Provision of public rental housing</t>
  </si>
  <si>
    <t>SI-C[C2]-I[IB]</t>
  </si>
  <si>
    <t>Sustainable renovation of buildings</t>
  </si>
  <si>
    <t>SI-C[C8]-I[IB]</t>
  </si>
  <si>
    <t>Co-financing of research innovation projects in support of green transition and digitalisation</t>
  </si>
  <si>
    <t>SI-C[C8]-I[IC]</t>
  </si>
  <si>
    <t>Co-financing of projects to enhance the international mobility of Slovenian researchers and research organisations and to promote the international involvement of Slovenian applicants</t>
  </si>
  <si>
    <t>SI-C[C3]-I[IF]</t>
  </si>
  <si>
    <t>Reducing flood risks and reducing the risk to other climate-related disasters</t>
  </si>
  <si>
    <t>SI-C[C7]-I[IK]</t>
  </si>
  <si>
    <t>Green Slovenian location framework</t>
  </si>
  <si>
    <t>SI-C[C1]-I[IF]</t>
  </si>
  <si>
    <t>Strengthening the electricity distribution network (transformer stations and low-voltage network)</t>
  </si>
  <si>
    <t>SI-C[C6]-I[IB]</t>
  </si>
  <si>
    <t>Industrial/Business Digital Transformation Programme</t>
  </si>
  <si>
    <t>SI-C[C17]-I[IE]</t>
  </si>
  <si>
    <t>Promoting the deployment of alternative fuels infrastructure in transport (scaled-up)</t>
  </si>
  <si>
    <t>SI-C[C7]-I[IM]</t>
  </si>
  <si>
    <t>Digitalisation in the field of culture</t>
  </si>
  <si>
    <t>SI-C[C11]-I[ID]</t>
  </si>
  <si>
    <t>Sustainable restoration and revitalisation of cultural heritage and public cultural infrastructure</t>
  </si>
  <si>
    <t>SI-C[C4]-I[ID]</t>
  </si>
  <si>
    <t>Digitalisation of road infrastructure</t>
  </si>
  <si>
    <t>SI-C[C15]-I[ICL]</t>
  </si>
  <si>
    <t>Ensuring a safe living environment for dependent persons</t>
  </si>
  <si>
    <t>SI-C[C7]-I[IG]</t>
  </si>
  <si>
    <t>Modernising the digital environment of public administration</t>
  </si>
  <si>
    <t>SI-C[C14]-I[IB]</t>
  </si>
  <si>
    <t>Strengthening the competence of health personnel to ensure quality of care</t>
  </si>
  <si>
    <t>SI-C[C14]-I[IC]</t>
  </si>
  <si>
    <t>Digital transformation of healthcare</t>
  </si>
  <si>
    <t>SI-C[C14]-I[IE]</t>
  </si>
  <si>
    <t xml:space="preserve">Effective treatment of communicable and chronic diseases </t>
  </si>
  <si>
    <t>SI-C[C7]-I[II]</t>
  </si>
  <si>
    <t>Digitalisation of internal security</t>
  </si>
  <si>
    <t>SI-C[C5]-I[IB]</t>
  </si>
  <si>
    <t>Integrated Strategic project for the Decarbonisation of Slovenia through the Transition to a Circular Economy</t>
  </si>
  <si>
    <t>SI-C[C8]-I[ID]</t>
  </si>
  <si>
    <t>Co-financing of investments in RDI demonstration and pilot projects</t>
  </si>
  <si>
    <t>SI-C[C9]-I[IC]</t>
  </si>
  <si>
    <t>Support for decarbonisation, productivity, and competitiveness of companies</t>
  </si>
  <si>
    <t>SI-C[C12]-R[RA]</t>
  </si>
  <si>
    <t>Renovating the education system for the green and digital transitions</t>
  </si>
  <si>
    <t>SI-C[C11]-I[IC]</t>
  </si>
  <si>
    <t>Sustainable development of public and shared tourism infrastructure and natural attractions in tourist destinations</t>
  </si>
  <si>
    <t>SI-C[C9]-I[ID]</t>
  </si>
  <si>
    <t>Providing innovative ecosystems of economic and business infrastructure</t>
  </si>
  <si>
    <t>SI-C[C12]-I[IG]</t>
  </si>
  <si>
    <t>Strengthening cooperation between the education system and the labour market</t>
  </si>
  <si>
    <t>SI-C[C12]-R[RC]</t>
  </si>
  <si>
    <t>Modernisation of secondary vocational and vocational education training, including apprenticeships</t>
  </si>
  <si>
    <t>SI-C[C3]-I[IG]</t>
  </si>
  <si>
    <t>Centre for seeds, nurseries and forest protection</t>
  </si>
  <si>
    <t>SI-C[C5]-I[IC]</t>
  </si>
  <si>
    <t>Increased Wood Processing to Accelerate the Transition to a Climate-neutral Society</t>
  </si>
  <si>
    <t>SI-C[C3]-I[IH]</t>
  </si>
  <si>
    <t>Urban waste water discharge and treatment projects</t>
  </si>
  <si>
    <t>SI-C[C1]-I[IEL]</t>
  </si>
  <si>
    <t>Production of electricity from renewable energy sources (L)</t>
  </si>
  <si>
    <t>SI-C[C3]-I[II]</t>
  </si>
  <si>
    <t>Drinking water supply and savings projects</t>
  </si>
  <si>
    <t>SI-C[C3]-I[IE]</t>
  </si>
  <si>
    <t>Social and economic resilience to climate-related disasters in the Republic of Slovenia</t>
  </si>
  <si>
    <t>SI-C[C10]-I[ID]</t>
  </si>
  <si>
    <t>Faster entry of young people into the labour market</t>
  </si>
  <si>
    <t>SREDSTVA MEHANIZMA</t>
  </si>
  <si>
    <t>NACIONALNI JAVNI VIRI</t>
  </si>
  <si>
    <t>SKUPAJ JAVNI VIRI</t>
  </si>
  <si>
    <t>SI-C[C12]-I[IHL]</t>
  </si>
  <si>
    <t>Further greening education infrastructure in Slovenia</t>
  </si>
  <si>
    <t>SI-C[C4]-I[ICL]</t>
  </si>
  <si>
    <t>Further increasing railway infrastructure capacity</t>
  </si>
  <si>
    <t>SI-C[C2]-I[IBL]</t>
  </si>
  <si>
    <t>Continuation of sustainable renovation of buildings</t>
  </si>
  <si>
    <t>Further reducing flood risks and reducing the risk to other climate-related disasters</t>
  </si>
  <si>
    <t>SI-C[C3]-I[IFL]</t>
  </si>
  <si>
    <t>SI-C[C1]-I[IFL]</t>
  </si>
  <si>
    <t>SI-C[C3]-I[IHL]</t>
  </si>
  <si>
    <t>SI-C[C3]-I[IIL]</t>
  </si>
  <si>
    <t>Strengthening the electricity distribution network (low-voltage network)</t>
  </si>
  <si>
    <t>Further projects for the discharge, treatment and re-use of urban waste water</t>
  </si>
  <si>
    <t>Further drinking water supply and savings projects</t>
  </si>
  <si>
    <t>1714-16-0003</t>
  </si>
  <si>
    <t>CAPEX - Infrastruktura DRO po standardu TETRA</t>
  </si>
  <si>
    <t>3360-24-3112</t>
  </si>
  <si>
    <t>TRL3-6 HyBReED Hramba energije</t>
  </si>
  <si>
    <t>3360-24-3113</t>
  </si>
  <si>
    <t>TRL3-6 GREENTECH</t>
  </si>
  <si>
    <t>2560-24-0019</t>
  </si>
  <si>
    <t>SPIRIT SLOVENIJA</t>
  </si>
  <si>
    <t>2180-24-0010</t>
  </si>
  <si>
    <t>2560-24-0012</t>
  </si>
  <si>
    <t>2560-24-0049</t>
  </si>
  <si>
    <t>2560-25-0125</t>
  </si>
  <si>
    <t>2560-25-0156</t>
  </si>
  <si>
    <t>2560-25-0198</t>
  </si>
  <si>
    <t>2560-25-0214</t>
  </si>
  <si>
    <t>2560-25-0270</t>
  </si>
  <si>
    <t>2560-25-0272</t>
  </si>
  <si>
    <t>2570-24-4011</t>
  </si>
  <si>
    <t>2570-24-4021</t>
  </si>
  <si>
    <t>2720-25-1304</t>
  </si>
  <si>
    <t>2720-25-1305</t>
  </si>
  <si>
    <t>2720-25-1306</t>
  </si>
  <si>
    <t>2720-25-1309</t>
  </si>
  <si>
    <t>Zgornji trg Šentjur</t>
  </si>
  <si>
    <t>NOO Vodovod Stomaž</t>
  </si>
  <si>
    <t>NOO Odvajanje in čiščenje odpadnih vod Stomaž</t>
  </si>
  <si>
    <t>NOO Kanalizacija Lakovnice</t>
  </si>
  <si>
    <t>NOO Gradnja kanalizacije in rastlinske ČN Raka</t>
  </si>
  <si>
    <t>NOO Komunalno urejanje naselja Kneža</t>
  </si>
  <si>
    <t>NOO Dograditev čistilne naprave Mirna Peč</t>
  </si>
  <si>
    <t>NOO Oskrba s pitno vodo v občini Loška dolina</t>
  </si>
  <si>
    <t>NOO Odvajanje in čiščenje voda v občini Ruše</t>
  </si>
  <si>
    <t>NOO Fekalna kanalizacija Lomanoše</t>
  </si>
  <si>
    <t>Vgradnja prezračevanja Gimnazija Šiška</t>
  </si>
  <si>
    <t>Prezračevanje v Osnovni šoli Naklo</t>
  </si>
  <si>
    <t>Nakup stanovanj v bloku B7 Podbreznik v Novo mesto</t>
  </si>
  <si>
    <t>Oskrbovana stanovanja v soseski Črnuški bajer</t>
  </si>
  <si>
    <t>Stanovanja na Zalogu 11 v Tolminu</t>
  </si>
  <si>
    <t>Neprofitna stanovanja v Murski Soboti</t>
  </si>
  <si>
    <t>OBČINA LOŠKA DOLINA</t>
  </si>
  <si>
    <t>STANOVANJSKI SKLAD REPUBLIKE SLOVENIJE, JAVNI SKLAD</t>
  </si>
  <si>
    <t>JAVNI STANOVANJSKI SKLAD MESTNE OBČINE LJUBLJANA</t>
  </si>
  <si>
    <t>UNIVERZA V MARIBORU</t>
  </si>
  <si>
    <t>JAVNI STANOVANJSKI SKLAD MESTNE OBČINE MURSKA SOBOTA</t>
  </si>
  <si>
    <t>KONČNI PREJEMNIK - ID</t>
  </si>
  <si>
    <t>MNZ RS - POLICIJA</t>
  </si>
  <si>
    <t>JAVNI STANOVANJSKI SKLAD MESTNE OBČINE KOPER</t>
  </si>
  <si>
    <t>CIRIUS KAMNIK</t>
  </si>
  <si>
    <t>MINISTRSTVO ZA JAVNO UPRAVO</t>
  </si>
  <si>
    <t>UPRAVA RS ZA ZAŠČITO IN REŠEVANJE</t>
  </si>
  <si>
    <t>SREDNJA GOZDARSKA, LESARSKA IN ZDRAVSTVENA ŠOLA POSTOJNA</t>
  </si>
  <si>
    <t>SORT</t>
  </si>
  <si>
    <t>Seznam 100 končnih prejemnikov, ki so za izvedbo projektov v okviru ukrepov Načrta za okrevanje in odpornost do konca septembra 2025 prejeli največ javnih virov.  Poleg evropskih sredstev Mehanizma za okrevanje in odpornost je upoštevana tudi realizacija drugih javnih virov.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</si>
</sst>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5" x14ac:knownFonts="1">
    <font>
      <sz val="11"/>
      <color indexed="8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156082"/>
        <bgColor rgb="FF156082"/>
      </patternFill>
    </fill>
  </fills>
  <borders count="3">
    <border>
      <left/>
      <right/>
      <top/>
      <bottom/>
      <diagonal/>
    </border>
    <border>
      <left/>
      <right/>
      <top style="thin">
        <color theme="4"/>
      </top>
      <bottom/>
      <diagonal/>
    </border>
    <border>
      <left/>
      <right/>
      <top style="double">
        <color auto="1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1" fillId="0" borderId="1" xfId="0" applyFont="1" applyFill="1" applyBorder="1"/>
    <xf numFmtId="49" fontId="1" fillId="0" borderId="1" xfId="0" applyNumberFormat="1" applyFont="1" applyFill="1" applyBorder="1"/>
    <xf numFmtId="0" fontId="1" fillId="0" borderId="2" xfId="0" applyFont="1" applyBorder="1"/>
    <xf numFmtId="3" fontId="1" fillId="0" borderId="1" xfId="0" applyNumberFormat="1" applyFont="1" applyFill="1" applyBorder="1"/>
    <xf numFmtId="4" fontId="1" fillId="0" borderId="1" xfId="0" applyNumberFormat="1" applyFont="1" applyFill="1" applyBorder="1"/>
    <xf numFmtId="0" fontId="2" fillId="0" borderId="0" xfId="0" applyFont="1" applyAlignment="1">
      <alignment horizontal="left"/>
    </xf>
    <xf numFmtId="49" fontId="1" fillId="0" borderId="0" xfId="0" applyNumberFormat="1" applyFont="1" applyAlignment="1">
      <alignment horizontal="center"/>
    </xf>
    <xf numFmtId="49" fontId="1" fillId="0" borderId="0" xfId="0" applyNumberFormat="1" applyFont="1"/>
    <xf numFmtId="49" fontId="1" fillId="0" borderId="0" xfId="0" applyNumberFormat="1" applyFont="1" applyFill="1"/>
    <xf numFmtId="3" fontId="1" fillId="0" borderId="0" xfId="0" applyNumberFormat="1" applyFont="1"/>
    <xf numFmtId="0" fontId="1" fillId="0" borderId="1" xfId="0" applyFont="1" applyFill="1" applyBorder="1" applyAlignment="1">
      <alignment horizontal="center"/>
    </xf>
    <xf numFmtId="0" fontId="1" fillId="0" borderId="0" xfId="0" applyFont="1" applyFill="1"/>
    <xf numFmtId="0" fontId="1" fillId="0" borderId="1" xfId="0" applyNumberFormat="1" applyFont="1" applyFill="1" applyBorder="1" applyAlignment="1">
      <alignment horizontal="center"/>
    </xf>
    <xf numFmtId="3" fontId="1" fillId="0" borderId="1" xfId="0" applyNumberFormat="1" applyFont="1" applyFill="1" applyBorder="1" applyAlignment="1">
      <alignment horizontal="left"/>
    </xf>
    <xf numFmtId="0" fontId="1" fillId="0" borderId="2" xfId="0" applyNumberFormat="1" applyFont="1" applyBorder="1" applyAlignment="1">
      <alignment horizontal="center"/>
    </xf>
    <xf numFmtId="0" fontId="1" fillId="0" borderId="2" xfId="0" applyNumberFormat="1" applyFont="1" applyBorder="1"/>
    <xf numFmtId="0" fontId="1" fillId="0" borderId="2" xfId="0" applyNumberFormat="1" applyFont="1" applyFill="1" applyBorder="1"/>
    <xf numFmtId="3" fontId="1" fillId="0" borderId="2" xfId="0" applyNumberFormat="1" applyFont="1" applyBorder="1"/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right"/>
    </xf>
    <xf numFmtId="164" fontId="1" fillId="0" borderId="0" xfId="0" applyNumberFormat="1" applyFont="1"/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3" fontId="3" fillId="2" borderId="1" xfId="0" applyNumberFormat="1" applyFont="1" applyFill="1" applyBorder="1" applyAlignment="1">
      <alignment horizontal="left" vertical="center" wrapText="1"/>
    </xf>
    <xf numFmtId="3" fontId="1" fillId="0" borderId="2" xfId="0" applyNumberFormat="1" applyFont="1" applyFill="1" applyBorder="1"/>
    <xf numFmtId="0" fontId="4" fillId="0" borderId="0" xfId="0" applyFont="1" applyFill="1" applyAlignment="1">
      <alignment horizontal="left" wrapText="1"/>
    </xf>
  </cellXfs>
  <cellStyles count="1">
    <cellStyle name="Navadno" xfId="0" builtinId="0"/>
  </cellStyles>
  <dxfs count="32">
    <dxf>
      <fill>
        <patternFill>
          <bgColor theme="8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numFmt numFmtId="3" formatCode="#,##0"/>
      <border diagonalUp="0" diagonalDown="0" outline="0">
        <left/>
        <right/>
        <top style="double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numFmt numFmtId="3" formatCode="#,##0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numFmt numFmtId="3" formatCode="#,##0"/>
      <border diagonalUp="0" diagonalDown="0" outline="0">
        <left/>
        <right/>
        <top style="double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numFmt numFmtId="3" formatCode="#,##0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border diagonalUp="0" diagonalDown="0" outline="0">
        <left/>
        <right/>
        <top style="double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numFmt numFmtId="3" formatCode="#,##0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border diagonalUp="0" diagonalDown="0" outline="0">
        <left/>
        <right/>
        <top style="double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numFmt numFmtId="0" formatCode="General"/>
      <border diagonalUp="0" diagonalDown="0" outline="0">
        <left/>
        <right/>
        <top style="double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numFmt numFmtId="30" formatCode="@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border diagonalUp="0" diagonalDown="0" outline="0">
        <left/>
        <right/>
        <top style="double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numFmt numFmtId="30" formatCode="@"/>
      <fill>
        <patternFill patternType="none">
          <fgColor indexed="64"/>
          <bgColor auto="1"/>
        </patternFill>
      </fill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border diagonalUp="0" diagonalDown="0" outline="0">
        <left/>
        <right/>
        <top style="double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border diagonalUp="0" diagonalDown="0" outline="0">
        <left/>
        <right/>
        <top style="double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border diagonalUp="0" diagonalDown="0" outline="0">
        <left/>
        <right/>
        <top style="double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border diagonalUp="0" diagonalDown="0" outline="0">
        <left/>
        <right/>
        <top style="double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numFmt numFmtId="0" formatCode="General"/>
      <border diagonalUp="0" diagonalDown="0" outline="0">
        <left/>
        <right/>
        <top style="double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numFmt numFmtId="30" formatCode="@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numFmt numFmtId="0" formatCode="General"/>
      <alignment horizontal="center" vertical="bottom" textRotation="0" wrapText="0" indent="0" justifyLastLine="0" shrinkToFit="0" readingOrder="0"/>
      <border diagonalUp="0" diagonalDown="0" outline="0">
        <left/>
        <right/>
        <top style="double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numFmt numFmtId="0" formatCode="General"/>
      <alignment horizontal="center" vertical="bottom" textRotation="0" wrapText="0" indent="0" justifyLastLine="0" shrinkToFit="0" readingOrder="0"/>
      <border diagonalUp="0" diagonalDown="0" outline="0">
        <left/>
        <right/>
        <top style="double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border>
        <top style="double">
          <color auto="1"/>
        </top>
      </border>
    </dxf>
    <dxf>
      <font>
        <strike val="0"/>
        <outline val="0"/>
        <shadow val="0"/>
        <u val="none"/>
        <vertAlign val="baseline"/>
        <sz val="11"/>
        <color auto="1"/>
        <name val="Aptos Narrow"/>
        <family val="2"/>
        <scheme val="none"/>
      </font>
    </dxf>
    <dxf>
      <border outline="0">
        <left style="thin">
          <color rgb="FF156082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none"/>
      </font>
      <numFmt numFmtId="165" formatCode="#.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  <numFmt numFmtId="3" formatCode="#,##0"/>
      <fill>
        <patternFill patternType="solid">
          <fgColor rgb="FF156082"/>
          <bgColor rgb="FF156082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7DF1C97-B855-4163-88D3-AA51F2D4198B}" name="Tabela13" displayName="Tabela13" ref="A2:M362" totalsRowCount="1" headerRowDxfId="31" dataDxfId="30" totalsRowDxfId="28" tableBorderDxfId="29" totalsRowBorderDxfId="27">
  <autoFilter ref="A2:M361" xr:uid="{B8844D16-45A9-4C75-A2B0-B713A29F4DBA}"/>
  <sortState xmlns:xlrd2="http://schemas.microsoft.com/office/spreadsheetml/2017/richdata2" ref="A3:M361">
    <sortCondition ref="A3:A361"/>
    <sortCondition ref="D3:D361"/>
    <sortCondition ref="F3:F361"/>
    <sortCondition ref="H3:H361"/>
  </sortState>
  <tableColumns count="13">
    <tableColumn id="2" xr3:uid="{3DA5B7BE-5D7F-4B7F-B3C9-5309AF2D951A}" name="SORT" dataDxfId="26" totalsRowDxfId="25"/>
    <tableColumn id="10" xr3:uid="{737C11DB-AD8C-4BC9-A8CF-B2C9D4817276}" name="KONČNI PREJEMNIK - ID" dataDxfId="24" totalsRowDxfId="23"/>
    <tableColumn id="3" xr3:uid="{4AB0A9FA-D2E9-4331-ACFB-FC0C29C68E63}" name="KONČNI PREJEMNIK - NAZIV" dataDxfId="22" totalsRowDxfId="21"/>
    <tableColumn id="4" xr3:uid="{7C8BDE86-E1FC-4897-8BDE-912094CE5026}" name="UKREP NOO - ID" dataDxfId="20" totalsRowDxfId="19"/>
    <tableColumn id="5" xr3:uid="{BE68EC76-13B8-48ED-BF9C-24526ECB30E1}" name="UKREP NOO - NAZIV" dataDxfId="18" totalsRowDxfId="17"/>
    <tableColumn id="6" xr3:uid="{EBB32B79-B04C-4792-8FD0-A9DFDBE6D1F7}" name="UKREP FENIX - ID" dataDxfId="16" totalsRowDxfId="15"/>
    <tableColumn id="7" xr3:uid="{7B923F1D-D7F7-4A01-871F-702D896925B4}" name="UKREP FENIX - NAZIV" dataDxfId="14" totalsRowDxfId="13"/>
    <tableColumn id="8" xr3:uid="{B0252235-33A8-475A-891F-36407F638CDD}" name="PROJEKT - ID" dataDxfId="12" totalsRowDxfId="11"/>
    <tableColumn id="9" xr3:uid="{7CC6A579-0613-476D-B928-ABCBBB25AB83}" name="PROJEKT - NAZIV" dataDxfId="10" totalsRowDxfId="9"/>
    <tableColumn id="14" xr3:uid="{8915BA50-8C0F-4DD6-A697-ECEF90F38498}" name="PROJEKT - TERITORIALNA ENOTA" dataDxfId="8" totalsRowDxfId="7"/>
    <tableColumn id="15" xr3:uid="{D3FEE70E-35DD-4F20-A6EE-3B66B7D1A2BE}" name="SREDSTVA MEHANIZMA" totalsRowFunction="sum" dataDxfId="6" totalsRowDxfId="5"/>
    <tableColumn id="18" xr3:uid="{157B1FE8-87E7-4132-B712-79BAC66202C8}" name="NACIONALNI JAVNI VIRI" totalsRowFunction="sum" dataDxfId="4" totalsRowDxfId="3"/>
    <tableColumn id="19" xr3:uid="{BACEB442-9849-4466-890D-367145722548}" name="SKUPAJ JAVNI VIRI" totalsRowFunction="sum" dataDxfId="2" totalsRowDxfId="1">
      <calculatedColumnFormula>+Tabela13[[#This Row],[SREDSTVA MEHANIZMA]]+Tabela13[[#This Row],[NACIONALNI JAVNI VIRI]]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isarna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A2729C-8916-4748-AA3B-B5AE384A6345}">
  <dimension ref="A1:M369"/>
  <sheetViews>
    <sheetView tabSelected="1" zoomScaleNormal="100" workbookViewId="0">
      <pane ySplit="2" topLeftCell="A3" activePane="bottomLeft" state="frozen"/>
      <selection pane="bottomLeft" activeCell="F11" sqref="F11"/>
    </sheetView>
  </sheetViews>
  <sheetFormatPr defaultColWidth="19.42578125" defaultRowHeight="15" x14ac:dyDescent="0.25"/>
  <cols>
    <col min="1" max="1" width="6.42578125" style="20" customWidth="1"/>
    <col min="2" max="2" width="13.7109375" style="20" customWidth="1"/>
    <col min="3" max="3" width="30.5703125" style="8" customWidth="1"/>
    <col min="4" max="4" width="11.5703125" style="9" customWidth="1"/>
    <col min="5" max="5" width="39.85546875" style="1" customWidth="1"/>
    <col min="6" max="6" width="13.28515625" style="1" customWidth="1"/>
    <col min="7" max="7" width="36.140625" style="1" customWidth="1"/>
    <col min="8" max="8" width="13.7109375" style="1" customWidth="1"/>
    <col min="9" max="9" width="42.5703125" style="10" customWidth="1"/>
    <col min="10" max="10" width="33.5703125" style="9" customWidth="1"/>
    <col min="11" max="11" width="13.7109375" style="1" customWidth="1"/>
    <col min="12" max="12" width="13.7109375" style="11" customWidth="1"/>
    <col min="13" max="13" width="13.42578125" style="11" customWidth="1"/>
    <col min="14" max="14" width="10.7109375" style="13" customWidth="1"/>
    <col min="15" max="15" width="13.7109375" style="13" customWidth="1"/>
    <col min="16" max="16" width="14" style="13" customWidth="1"/>
    <col min="17" max="16384" width="19.42578125" style="13"/>
  </cols>
  <sheetData>
    <row r="1" spans="1:13" x14ac:dyDescent="0.25">
      <c r="A1" s="7" t="s">
        <v>1001</v>
      </c>
      <c r="B1" s="7"/>
    </row>
    <row r="2" spans="1:13" s="28" customFormat="1" ht="42" customHeight="1" x14ac:dyDescent="0.25">
      <c r="A2" s="23" t="s">
        <v>1000</v>
      </c>
      <c r="B2" s="23" t="s">
        <v>993</v>
      </c>
      <c r="C2" s="24" t="s">
        <v>0</v>
      </c>
      <c r="D2" s="24" t="s">
        <v>1</v>
      </c>
      <c r="E2" s="24" t="s">
        <v>2</v>
      </c>
      <c r="F2" s="24" t="s">
        <v>850</v>
      </c>
      <c r="G2" s="24" t="s">
        <v>851</v>
      </c>
      <c r="H2" s="25" t="s">
        <v>3</v>
      </c>
      <c r="I2" s="24" t="s">
        <v>4</v>
      </c>
      <c r="J2" s="24" t="s">
        <v>5</v>
      </c>
      <c r="K2" s="26" t="s">
        <v>932</v>
      </c>
      <c r="L2" s="26" t="s">
        <v>933</v>
      </c>
      <c r="M2" s="26" t="s">
        <v>934</v>
      </c>
    </row>
    <row r="3" spans="1:13" x14ac:dyDescent="0.25">
      <c r="A3" s="12">
        <v>1</v>
      </c>
      <c r="B3" s="14">
        <v>75827735</v>
      </c>
      <c r="C3" s="3" t="s">
        <v>6</v>
      </c>
      <c r="D3" s="2" t="s">
        <v>7</v>
      </c>
      <c r="E3" s="2" t="s">
        <v>8</v>
      </c>
      <c r="F3" s="2" t="s">
        <v>852</v>
      </c>
      <c r="G3" s="2" t="s">
        <v>853</v>
      </c>
      <c r="H3" s="3" t="s">
        <v>34</v>
      </c>
      <c r="I3" s="3" t="s">
        <v>35</v>
      </c>
      <c r="J3" s="2" t="s">
        <v>36</v>
      </c>
      <c r="K3" s="5">
        <v>13094381.109999999</v>
      </c>
      <c r="L3" s="5">
        <v>5340327.42</v>
      </c>
      <c r="M3" s="5">
        <f>+Tabela13[[#This Row],[SREDSTVA MEHANIZMA]]+Tabela13[[#This Row],[NACIONALNI JAVNI VIRI]]</f>
        <v>18434708.530000001</v>
      </c>
    </row>
    <row r="4" spans="1:13" x14ac:dyDescent="0.25">
      <c r="A4" s="12">
        <v>1</v>
      </c>
      <c r="B4" s="14">
        <v>75827735</v>
      </c>
      <c r="C4" s="3" t="s">
        <v>6</v>
      </c>
      <c r="D4" s="2" t="s">
        <v>7</v>
      </c>
      <c r="E4" s="2" t="s">
        <v>8</v>
      </c>
      <c r="F4" s="2" t="s">
        <v>852</v>
      </c>
      <c r="G4" s="2" t="s">
        <v>853</v>
      </c>
      <c r="H4" s="3" t="s">
        <v>51</v>
      </c>
      <c r="I4" s="3" t="s">
        <v>52</v>
      </c>
      <c r="J4" s="2" t="s">
        <v>53</v>
      </c>
      <c r="K4" s="5">
        <v>10406181.74</v>
      </c>
      <c r="L4" s="5">
        <v>7235186.0199999996</v>
      </c>
      <c r="M4" s="5">
        <f>+Tabela13[[#This Row],[SREDSTVA MEHANIZMA]]+Tabela13[[#This Row],[NACIONALNI JAVNI VIRI]]</f>
        <v>17641367.759999998</v>
      </c>
    </row>
    <row r="5" spans="1:13" x14ac:dyDescent="0.25">
      <c r="A5" s="12">
        <v>1</v>
      </c>
      <c r="B5" s="14">
        <v>75827735</v>
      </c>
      <c r="C5" s="3" t="s">
        <v>6</v>
      </c>
      <c r="D5" s="2" t="s">
        <v>7</v>
      </c>
      <c r="E5" s="2" t="s">
        <v>8</v>
      </c>
      <c r="F5" s="2" t="s">
        <v>852</v>
      </c>
      <c r="G5" s="2" t="s">
        <v>853</v>
      </c>
      <c r="H5" s="3" t="s">
        <v>9</v>
      </c>
      <c r="I5" s="3" t="s">
        <v>10</v>
      </c>
      <c r="J5" s="2" t="s">
        <v>11</v>
      </c>
      <c r="K5" s="5">
        <v>56568476.149999999</v>
      </c>
      <c r="L5" s="5">
        <v>48601259.270000011</v>
      </c>
      <c r="M5" s="5">
        <f>+Tabela13[[#This Row],[SREDSTVA MEHANIZMA]]+Tabela13[[#This Row],[NACIONALNI JAVNI VIRI]]</f>
        <v>105169735.42000002</v>
      </c>
    </row>
    <row r="6" spans="1:13" x14ac:dyDescent="0.25">
      <c r="A6" s="12">
        <v>1</v>
      </c>
      <c r="B6" s="14">
        <v>75827735</v>
      </c>
      <c r="C6" s="3" t="s">
        <v>6</v>
      </c>
      <c r="D6" s="2" t="s">
        <v>7</v>
      </c>
      <c r="E6" s="2" t="s">
        <v>8</v>
      </c>
      <c r="F6" s="2" t="s">
        <v>852</v>
      </c>
      <c r="G6" s="2" t="s">
        <v>853</v>
      </c>
      <c r="H6" s="3" t="s">
        <v>18</v>
      </c>
      <c r="I6" s="3" t="s">
        <v>19</v>
      </c>
      <c r="J6" s="2" t="s">
        <v>20</v>
      </c>
      <c r="K6" s="5">
        <v>44249033.189999998</v>
      </c>
      <c r="L6" s="5">
        <v>26208934.130000003</v>
      </c>
      <c r="M6" s="5">
        <f>+Tabela13[[#This Row],[SREDSTVA MEHANIZMA]]+Tabela13[[#This Row],[NACIONALNI JAVNI VIRI]]</f>
        <v>70457967.319999993</v>
      </c>
    </row>
    <row r="7" spans="1:13" x14ac:dyDescent="0.25">
      <c r="A7" s="12">
        <v>1</v>
      </c>
      <c r="B7" s="14">
        <v>75827735</v>
      </c>
      <c r="C7" s="3" t="s">
        <v>6</v>
      </c>
      <c r="D7" s="2" t="s">
        <v>7</v>
      </c>
      <c r="E7" s="2" t="s">
        <v>8</v>
      </c>
      <c r="F7" s="2" t="s">
        <v>852</v>
      </c>
      <c r="G7" s="2" t="s">
        <v>853</v>
      </c>
      <c r="H7" s="3" t="s">
        <v>12</v>
      </c>
      <c r="I7" s="3" t="s">
        <v>13</v>
      </c>
      <c r="J7" s="2" t="s">
        <v>14</v>
      </c>
      <c r="K7" s="5">
        <v>47467837.32</v>
      </c>
      <c r="L7" s="5">
        <v>19701308.5</v>
      </c>
      <c r="M7" s="5">
        <f>+Tabela13[[#This Row],[SREDSTVA MEHANIZMA]]+Tabela13[[#This Row],[NACIONALNI JAVNI VIRI]]</f>
        <v>67169145.819999993</v>
      </c>
    </row>
    <row r="8" spans="1:13" x14ac:dyDescent="0.25">
      <c r="A8" s="12">
        <v>1</v>
      </c>
      <c r="B8" s="14">
        <v>75827735</v>
      </c>
      <c r="C8" s="3" t="s">
        <v>6</v>
      </c>
      <c r="D8" s="2" t="s">
        <v>7</v>
      </c>
      <c r="E8" s="2" t="s">
        <v>8</v>
      </c>
      <c r="F8" s="2" t="s">
        <v>852</v>
      </c>
      <c r="G8" s="2" t="s">
        <v>853</v>
      </c>
      <c r="H8" s="3" t="s">
        <v>15</v>
      </c>
      <c r="I8" s="3" t="s">
        <v>16</v>
      </c>
      <c r="J8" s="2" t="s">
        <v>17</v>
      </c>
      <c r="K8" s="5">
        <v>44514090.489999995</v>
      </c>
      <c r="L8" s="5">
        <v>53052292.600000001</v>
      </c>
      <c r="M8" s="5">
        <f>+Tabela13[[#This Row],[SREDSTVA MEHANIZMA]]+Tabela13[[#This Row],[NACIONALNI JAVNI VIRI]]</f>
        <v>97566383.090000004</v>
      </c>
    </row>
    <row r="9" spans="1:13" x14ac:dyDescent="0.25">
      <c r="A9" s="12">
        <v>1</v>
      </c>
      <c r="B9" s="14">
        <v>75827735</v>
      </c>
      <c r="C9" s="3" t="s">
        <v>6</v>
      </c>
      <c r="D9" s="2" t="s">
        <v>7</v>
      </c>
      <c r="E9" s="2" t="s">
        <v>8</v>
      </c>
      <c r="F9" s="2" t="s">
        <v>937</v>
      </c>
      <c r="G9" s="2" t="s">
        <v>938</v>
      </c>
      <c r="H9" s="3" t="s">
        <v>124</v>
      </c>
      <c r="I9" s="3" t="s">
        <v>125</v>
      </c>
      <c r="J9" s="2" t="s">
        <v>126</v>
      </c>
      <c r="K9" s="5">
        <v>3655261.84</v>
      </c>
      <c r="L9" s="5">
        <v>804157.62</v>
      </c>
      <c r="M9" s="5">
        <f>+Tabela13[[#This Row],[SREDSTVA MEHANIZMA]]+Tabela13[[#This Row],[NACIONALNI JAVNI VIRI]]</f>
        <v>4459419.46</v>
      </c>
    </row>
    <row r="10" spans="1:13" x14ac:dyDescent="0.25">
      <c r="A10" s="12">
        <v>1</v>
      </c>
      <c r="B10" s="14">
        <v>75827735</v>
      </c>
      <c r="C10" s="3" t="s">
        <v>6</v>
      </c>
      <c r="D10" s="2" t="s">
        <v>7</v>
      </c>
      <c r="E10" s="2" t="s">
        <v>8</v>
      </c>
      <c r="F10" s="2" t="s">
        <v>937</v>
      </c>
      <c r="G10" s="2" t="s">
        <v>938</v>
      </c>
      <c r="H10" s="3" t="s">
        <v>21</v>
      </c>
      <c r="I10" s="3" t="s">
        <v>22</v>
      </c>
      <c r="J10" s="2" t="s">
        <v>23</v>
      </c>
      <c r="K10" s="5">
        <v>38126490.420000002</v>
      </c>
      <c r="L10" s="5">
        <v>19114247.239999998</v>
      </c>
      <c r="M10" s="5">
        <f>+Tabela13[[#This Row],[SREDSTVA MEHANIZMA]]+Tabela13[[#This Row],[NACIONALNI JAVNI VIRI]]</f>
        <v>57240737.659999996</v>
      </c>
    </row>
    <row r="11" spans="1:13" x14ac:dyDescent="0.25">
      <c r="A11" s="12">
        <v>1</v>
      </c>
      <c r="B11" s="14">
        <v>75827735</v>
      </c>
      <c r="C11" s="3" t="s">
        <v>6</v>
      </c>
      <c r="D11" s="2" t="s">
        <v>7</v>
      </c>
      <c r="E11" s="2" t="s">
        <v>8</v>
      </c>
      <c r="F11" s="2" t="s">
        <v>937</v>
      </c>
      <c r="G11" s="2" t="s">
        <v>938</v>
      </c>
      <c r="H11" s="3" t="s">
        <v>24</v>
      </c>
      <c r="I11" s="3" t="s">
        <v>25</v>
      </c>
      <c r="J11" s="2" t="s">
        <v>26</v>
      </c>
      <c r="K11" s="5">
        <v>31320125.91</v>
      </c>
      <c r="L11" s="5">
        <v>19578681.909999996</v>
      </c>
      <c r="M11" s="5">
        <f>+Tabela13[[#This Row],[SREDSTVA MEHANIZMA]]+Tabela13[[#This Row],[NACIONALNI JAVNI VIRI]]</f>
        <v>50898807.819999993</v>
      </c>
    </row>
    <row r="12" spans="1:13" x14ac:dyDescent="0.25">
      <c r="A12" s="12">
        <v>1</v>
      </c>
      <c r="B12" s="14">
        <v>75827735</v>
      </c>
      <c r="C12" s="3" t="s">
        <v>6</v>
      </c>
      <c r="D12" s="2" t="s">
        <v>7</v>
      </c>
      <c r="E12" s="2" t="s">
        <v>8</v>
      </c>
      <c r="F12" s="2" t="s">
        <v>937</v>
      </c>
      <c r="G12" s="2" t="s">
        <v>938</v>
      </c>
      <c r="H12" s="3" t="s">
        <v>115</v>
      </c>
      <c r="I12" s="3" t="s">
        <v>116</v>
      </c>
      <c r="J12" s="2" t="s">
        <v>117</v>
      </c>
      <c r="K12" s="5">
        <v>3964464.57</v>
      </c>
      <c r="L12" s="5">
        <v>2293284.25</v>
      </c>
      <c r="M12" s="5">
        <f>+Tabela13[[#This Row],[SREDSTVA MEHANIZMA]]+Tabela13[[#This Row],[NACIONALNI JAVNI VIRI]]</f>
        <v>6257748.8200000003</v>
      </c>
    </row>
    <row r="13" spans="1:13" x14ac:dyDescent="0.25">
      <c r="A13" s="12">
        <v>1</v>
      </c>
      <c r="B13" s="12">
        <v>75827735</v>
      </c>
      <c r="C13" s="5" t="s">
        <v>6</v>
      </c>
      <c r="D13" s="2" t="s">
        <v>55</v>
      </c>
      <c r="E13" s="2" t="s">
        <v>56</v>
      </c>
      <c r="F13" s="2" t="s">
        <v>888</v>
      </c>
      <c r="G13" s="2" t="s">
        <v>889</v>
      </c>
      <c r="H13" s="3" t="s">
        <v>57</v>
      </c>
      <c r="I13" s="5" t="s">
        <v>58</v>
      </c>
      <c r="J13" s="2" t="s">
        <v>59</v>
      </c>
      <c r="K13" s="5">
        <v>0</v>
      </c>
      <c r="L13" s="6">
        <v>320299.46999999997</v>
      </c>
      <c r="M13" s="5">
        <f>+Tabela13[[#This Row],[SREDSTVA MEHANIZMA]]+Tabela13[[#This Row],[NACIONALNI JAVNI VIRI]]</f>
        <v>320299.46999999997</v>
      </c>
    </row>
    <row r="14" spans="1:13" x14ac:dyDescent="0.25">
      <c r="A14" s="12">
        <v>2</v>
      </c>
      <c r="B14" s="14">
        <v>79034217</v>
      </c>
      <c r="C14" s="3" t="s">
        <v>989</v>
      </c>
      <c r="D14" s="2" t="s">
        <v>37</v>
      </c>
      <c r="E14" s="2" t="s">
        <v>38</v>
      </c>
      <c r="F14" s="2" t="s">
        <v>866</v>
      </c>
      <c r="G14" s="2" t="s">
        <v>867</v>
      </c>
      <c r="H14" s="3" t="s">
        <v>39</v>
      </c>
      <c r="I14" s="3" t="s">
        <v>40</v>
      </c>
      <c r="J14" s="2" t="s">
        <v>41</v>
      </c>
      <c r="K14" s="5">
        <v>11751586.48</v>
      </c>
      <c r="L14" s="5">
        <v>15640011.5</v>
      </c>
      <c r="M14" s="5">
        <f>+Tabela13[[#This Row],[SREDSTVA MEHANIZMA]]+Tabela13[[#This Row],[NACIONALNI JAVNI VIRI]]</f>
        <v>27391597.98</v>
      </c>
    </row>
    <row r="15" spans="1:13" x14ac:dyDescent="0.25">
      <c r="A15" s="12">
        <v>2</v>
      </c>
      <c r="B15" s="14">
        <v>79034217</v>
      </c>
      <c r="C15" s="3" t="s">
        <v>989</v>
      </c>
      <c r="D15" s="2" t="s">
        <v>37</v>
      </c>
      <c r="E15" s="2" t="s">
        <v>38</v>
      </c>
      <c r="F15" s="2" t="s">
        <v>866</v>
      </c>
      <c r="G15" s="2" t="s">
        <v>867</v>
      </c>
      <c r="H15" s="3" t="s">
        <v>382</v>
      </c>
      <c r="I15" s="3" t="s">
        <v>383</v>
      </c>
      <c r="J15" s="2" t="s">
        <v>384</v>
      </c>
      <c r="K15" s="5">
        <v>1087792</v>
      </c>
      <c r="L15" s="5">
        <v>1087792</v>
      </c>
      <c r="M15" s="5">
        <f>+Tabela13[[#This Row],[SREDSTVA MEHANIZMA]]+Tabela13[[#This Row],[NACIONALNI JAVNI VIRI]]</f>
        <v>2175584</v>
      </c>
    </row>
    <row r="16" spans="1:13" x14ac:dyDescent="0.25">
      <c r="A16" s="12">
        <v>2</v>
      </c>
      <c r="B16" s="14">
        <v>79034217</v>
      </c>
      <c r="C16" s="3" t="s">
        <v>989</v>
      </c>
      <c r="D16" s="2" t="s">
        <v>37</v>
      </c>
      <c r="E16" s="2" t="s">
        <v>38</v>
      </c>
      <c r="F16" s="2" t="s">
        <v>866</v>
      </c>
      <c r="G16" s="2" t="s">
        <v>867</v>
      </c>
      <c r="H16" s="3" t="s">
        <v>752</v>
      </c>
      <c r="I16" s="3" t="s">
        <v>753</v>
      </c>
      <c r="J16" s="2" t="s">
        <v>446</v>
      </c>
      <c r="K16" s="5">
        <v>195376.25</v>
      </c>
      <c r="L16" s="5">
        <v>195930.82</v>
      </c>
      <c r="M16" s="5">
        <f>+Tabela13[[#This Row],[SREDSTVA MEHANIZMA]]+Tabela13[[#This Row],[NACIONALNI JAVNI VIRI]]</f>
        <v>391307.07</v>
      </c>
    </row>
    <row r="17" spans="1:13" x14ac:dyDescent="0.25">
      <c r="A17" s="12">
        <v>2</v>
      </c>
      <c r="B17" s="14">
        <v>79034217</v>
      </c>
      <c r="C17" s="3" t="s">
        <v>989</v>
      </c>
      <c r="D17" s="2" t="s">
        <v>37</v>
      </c>
      <c r="E17" s="2" t="s">
        <v>38</v>
      </c>
      <c r="F17" s="2" t="s">
        <v>866</v>
      </c>
      <c r="G17" s="2" t="s">
        <v>867</v>
      </c>
      <c r="H17" s="3" t="s">
        <v>742</v>
      </c>
      <c r="I17" s="3" t="s">
        <v>659</v>
      </c>
      <c r="J17" s="2" t="s">
        <v>500</v>
      </c>
      <c r="K17" s="5">
        <v>208395.34</v>
      </c>
      <c r="L17" s="5">
        <v>208395.34</v>
      </c>
      <c r="M17" s="5">
        <f>+Tabela13[[#This Row],[SREDSTVA MEHANIZMA]]+Tabela13[[#This Row],[NACIONALNI JAVNI VIRI]]</f>
        <v>416790.68</v>
      </c>
    </row>
    <row r="18" spans="1:13" x14ac:dyDescent="0.25">
      <c r="A18" s="12">
        <v>2</v>
      </c>
      <c r="B18" s="14">
        <v>79034217</v>
      </c>
      <c r="C18" s="3" t="s">
        <v>989</v>
      </c>
      <c r="D18" s="2" t="s">
        <v>37</v>
      </c>
      <c r="E18" s="2" t="s">
        <v>38</v>
      </c>
      <c r="F18" s="2" t="s">
        <v>866</v>
      </c>
      <c r="G18" s="2" t="s">
        <v>867</v>
      </c>
      <c r="H18" s="3" t="s">
        <v>49</v>
      </c>
      <c r="I18" s="3" t="s">
        <v>50</v>
      </c>
      <c r="J18" s="2" t="s">
        <v>41</v>
      </c>
      <c r="K18" s="5">
        <v>10770387.18</v>
      </c>
      <c r="L18" s="5">
        <v>10792019.390000001</v>
      </c>
      <c r="M18" s="5">
        <f>+Tabela13[[#This Row],[SREDSTVA MEHANIZMA]]+Tabela13[[#This Row],[NACIONALNI JAVNI VIRI]]</f>
        <v>21562406.57</v>
      </c>
    </row>
    <row r="19" spans="1:13" x14ac:dyDescent="0.25">
      <c r="A19" s="12">
        <v>2</v>
      </c>
      <c r="B19" s="14">
        <v>79034217</v>
      </c>
      <c r="C19" s="3" t="s">
        <v>989</v>
      </c>
      <c r="D19" s="2" t="s">
        <v>37</v>
      </c>
      <c r="E19" s="2" t="s">
        <v>38</v>
      </c>
      <c r="F19" s="2" t="s">
        <v>866</v>
      </c>
      <c r="G19" s="2" t="s">
        <v>867</v>
      </c>
      <c r="H19" s="3" t="s">
        <v>715</v>
      </c>
      <c r="I19" s="3" t="s">
        <v>716</v>
      </c>
      <c r="J19" s="2" t="s">
        <v>717</v>
      </c>
      <c r="K19" s="5">
        <v>252130</v>
      </c>
      <c r="L19" s="5">
        <v>252130</v>
      </c>
      <c r="M19" s="5">
        <f>+Tabela13[[#This Row],[SREDSTVA MEHANIZMA]]+Tabela13[[#This Row],[NACIONALNI JAVNI VIRI]]</f>
        <v>504260</v>
      </c>
    </row>
    <row r="20" spans="1:13" x14ac:dyDescent="0.25">
      <c r="A20" s="12">
        <v>2</v>
      </c>
      <c r="B20" s="14">
        <v>79034217</v>
      </c>
      <c r="C20" s="3" t="s">
        <v>989</v>
      </c>
      <c r="D20" s="2" t="s">
        <v>37</v>
      </c>
      <c r="E20" s="2" t="s">
        <v>38</v>
      </c>
      <c r="F20" s="2" t="s">
        <v>866</v>
      </c>
      <c r="G20" s="2" t="s">
        <v>867</v>
      </c>
      <c r="H20" s="3" t="s">
        <v>540</v>
      </c>
      <c r="I20" s="3" t="s">
        <v>541</v>
      </c>
      <c r="J20" s="2" t="s">
        <v>390</v>
      </c>
      <c r="K20" s="5">
        <v>652515.43000000005</v>
      </c>
      <c r="L20" s="5">
        <v>652515.43000000005</v>
      </c>
      <c r="M20" s="5">
        <f>+Tabela13[[#This Row],[SREDSTVA MEHANIZMA]]+Tabela13[[#This Row],[NACIONALNI JAVNI VIRI]]</f>
        <v>1305030.8600000001</v>
      </c>
    </row>
    <row r="21" spans="1:13" ht="14.25" customHeight="1" x14ac:dyDescent="0.25">
      <c r="A21" s="12">
        <v>2</v>
      </c>
      <c r="B21" s="14">
        <v>79034217</v>
      </c>
      <c r="C21" s="3" t="s">
        <v>989</v>
      </c>
      <c r="D21" s="2" t="s">
        <v>37</v>
      </c>
      <c r="E21" s="2" t="s">
        <v>38</v>
      </c>
      <c r="F21" s="2" t="s">
        <v>866</v>
      </c>
      <c r="G21" s="2" t="s">
        <v>867</v>
      </c>
      <c r="H21" s="3" t="s">
        <v>278</v>
      </c>
      <c r="I21" s="3" t="s">
        <v>279</v>
      </c>
      <c r="J21" s="2" t="s">
        <v>280</v>
      </c>
      <c r="K21" s="5">
        <v>1836530</v>
      </c>
      <c r="L21" s="5">
        <v>1836530</v>
      </c>
      <c r="M21" s="5">
        <f>+Tabela13[[#This Row],[SREDSTVA MEHANIZMA]]+Tabela13[[#This Row],[NACIONALNI JAVNI VIRI]]</f>
        <v>3673060</v>
      </c>
    </row>
    <row r="22" spans="1:13" ht="14.25" customHeight="1" x14ac:dyDescent="0.25">
      <c r="A22" s="12">
        <v>2</v>
      </c>
      <c r="B22" s="14">
        <v>79034217</v>
      </c>
      <c r="C22" s="3" t="s">
        <v>989</v>
      </c>
      <c r="D22" s="2" t="s">
        <v>37</v>
      </c>
      <c r="E22" s="2" t="s">
        <v>38</v>
      </c>
      <c r="F22" s="2" t="s">
        <v>866</v>
      </c>
      <c r="G22" s="2" t="s">
        <v>867</v>
      </c>
      <c r="H22" s="3" t="s">
        <v>71</v>
      </c>
      <c r="I22" s="3" t="s">
        <v>72</v>
      </c>
      <c r="J22" s="2" t="s">
        <v>73</v>
      </c>
      <c r="K22" s="5">
        <v>7114172.3700000001</v>
      </c>
      <c r="L22" s="5">
        <v>7114172.3600000003</v>
      </c>
      <c r="M22" s="5">
        <f>+Tabela13[[#This Row],[SREDSTVA MEHANIZMA]]+Tabela13[[#This Row],[NACIONALNI JAVNI VIRI]]</f>
        <v>14228344.73</v>
      </c>
    </row>
    <row r="23" spans="1:13" x14ac:dyDescent="0.25">
      <c r="A23" s="12">
        <v>2</v>
      </c>
      <c r="B23" s="14">
        <v>79034217</v>
      </c>
      <c r="C23" s="3" t="s">
        <v>989</v>
      </c>
      <c r="D23" s="2" t="s">
        <v>37</v>
      </c>
      <c r="E23" s="2" t="s">
        <v>38</v>
      </c>
      <c r="F23" s="2" t="s">
        <v>866</v>
      </c>
      <c r="G23" s="2" t="s">
        <v>867</v>
      </c>
      <c r="H23" s="3" t="s">
        <v>333</v>
      </c>
      <c r="I23" s="3" t="s">
        <v>334</v>
      </c>
      <c r="J23" s="2" t="s">
        <v>312</v>
      </c>
      <c r="K23" s="5">
        <v>1467351.96</v>
      </c>
      <c r="L23" s="5">
        <v>1746168.83</v>
      </c>
      <c r="M23" s="5">
        <f>+Tabela13[[#This Row],[SREDSTVA MEHANIZMA]]+Tabela13[[#This Row],[NACIONALNI JAVNI VIRI]]</f>
        <v>3213520.79</v>
      </c>
    </row>
    <row r="24" spans="1:13" x14ac:dyDescent="0.25">
      <c r="A24" s="12">
        <v>2</v>
      </c>
      <c r="B24" s="14">
        <v>79034217</v>
      </c>
      <c r="C24" s="3" t="s">
        <v>989</v>
      </c>
      <c r="D24" s="2" t="s">
        <v>37</v>
      </c>
      <c r="E24" s="2" t="s">
        <v>38</v>
      </c>
      <c r="F24" s="2" t="s">
        <v>866</v>
      </c>
      <c r="G24" s="2" t="s">
        <v>867</v>
      </c>
      <c r="H24" s="3" t="s">
        <v>565</v>
      </c>
      <c r="I24" s="3" t="s">
        <v>566</v>
      </c>
      <c r="J24" s="2" t="s">
        <v>381</v>
      </c>
      <c r="K24" s="5">
        <v>606516.85</v>
      </c>
      <c r="L24" s="5">
        <v>13991553.15</v>
      </c>
      <c r="M24" s="5">
        <f>+Tabela13[[#This Row],[SREDSTVA MEHANIZMA]]+Tabela13[[#This Row],[NACIONALNI JAVNI VIRI]]</f>
        <v>14598070</v>
      </c>
    </row>
    <row r="25" spans="1:13" x14ac:dyDescent="0.25">
      <c r="A25" s="12">
        <v>2</v>
      </c>
      <c r="B25" s="12">
        <v>79034217</v>
      </c>
      <c r="C25" s="5" t="s">
        <v>989</v>
      </c>
      <c r="D25" s="2" t="s">
        <v>37</v>
      </c>
      <c r="E25" s="2" t="s">
        <v>38</v>
      </c>
      <c r="F25" s="2" t="s">
        <v>866</v>
      </c>
      <c r="G25" s="2" t="s">
        <v>867</v>
      </c>
      <c r="H25" s="3" t="s">
        <v>968</v>
      </c>
      <c r="I25" s="5" t="s">
        <v>984</v>
      </c>
      <c r="J25" s="2" t="s">
        <v>381</v>
      </c>
      <c r="K25" s="5">
        <v>0</v>
      </c>
      <c r="L25" s="6">
        <v>4470508.01</v>
      </c>
      <c r="M25" s="5">
        <f>+Tabela13[[#This Row],[SREDSTVA MEHANIZMA]]+Tabela13[[#This Row],[NACIONALNI JAVNI VIRI]]</f>
        <v>4470508.01</v>
      </c>
    </row>
    <row r="26" spans="1:13" x14ac:dyDescent="0.25">
      <c r="A26" s="12">
        <v>3</v>
      </c>
      <c r="B26" s="14">
        <v>54162513</v>
      </c>
      <c r="C26" s="3" t="s">
        <v>27</v>
      </c>
      <c r="D26" s="2" t="s">
        <v>88</v>
      </c>
      <c r="E26" s="2" t="s">
        <v>89</v>
      </c>
      <c r="F26" s="2" t="s">
        <v>854</v>
      </c>
      <c r="G26" s="2" t="s">
        <v>855</v>
      </c>
      <c r="H26" s="3" t="s">
        <v>113</v>
      </c>
      <c r="I26" s="3" t="s">
        <v>114</v>
      </c>
      <c r="J26" s="2" t="s">
        <v>26</v>
      </c>
      <c r="K26" s="5">
        <v>4298763.59</v>
      </c>
      <c r="L26" s="5">
        <v>934955.14</v>
      </c>
      <c r="M26" s="5">
        <f>+Tabela13[[#This Row],[SREDSTVA MEHANIZMA]]+Tabela13[[#This Row],[NACIONALNI JAVNI VIRI]]</f>
        <v>5233718.7299999995</v>
      </c>
    </row>
    <row r="27" spans="1:13" x14ac:dyDescent="0.25">
      <c r="A27" s="12">
        <v>3</v>
      </c>
      <c r="B27" s="14">
        <v>54162513</v>
      </c>
      <c r="C27" s="3" t="s">
        <v>27</v>
      </c>
      <c r="D27" s="2" t="s">
        <v>88</v>
      </c>
      <c r="E27" s="2" t="s">
        <v>89</v>
      </c>
      <c r="F27" s="2" t="s">
        <v>854</v>
      </c>
      <c r="G27" s="2" t="s">
        <v>855</v>
      </c>
      <c r="H27" s="3" t="s">
        <v>634</v>
      </c>
      <c r="I27" s="3" t="s">
        <v>635</v>
      </c>
      <c r="J27" s="2" t="s">
        <v>26</v>
      </c>
      <c r="K27" s="5">
        <v>123816.78</v>
      </c>
      <c r="L27" s="5">
        <v>0</v>
      </c>
      <c r="M27" s="5">
        <f>+Tabela13[[#This Row],[SREDSTVA MEHANIZMA]]+Tabela13[[#This Row],[NACIONALNI JAVNI VIRI]]</f>
        <v>123816.78</v>
      </c>
    </row>
    <row r="28" spans="1:13" x14ac:dyDescent="0.25">
      <c r="A28" s="12">
        <v>3</v>
      </c>
      <c r="B28" s="14">
        <v>54162513</v>
      </c>
      <c r="C28" s="3" t="s">
        <v>27</v>
      </c>
      <c r="D28" s="2" t="s">
        <v>133</v>
      </c>
      <c r="E28" s="2" t="s">
        <v>134</v>
      </c>
      <c r="F28" s="2" t="s">
        <v>856</v>
      </c>
      <c r="G28" s="2" t="s">
        <v>857</v>
      </c>
      <c r="H28" s="3" t="s">
        <v>515</v>
      </c>
      <c r="I28" s="3" t="s">
        <v>516</v>
      </c>
      <c r="J28" s="2" t="s">
        <v>26</v>
      </c>
      <c r="K28" s="5">
        <v>522538.4</v>
      </c>
      <c r="L28" s="5">
        <v>12153</v>
      </c>
      <c r="M28" s="5">
        <f>+Tabela13[[#This Row],[SREDSTVA MEHANIZMA]]+Tabela13[[#This Row],[NACIONALNI JAVNI VIRI]]</f>
        <v>534691.4</v>
      </c>
    </row>
    <row r="29" spans="1:13" x14ac:dyDescent="0.25">
      <c r="A29" s="12">
        <v>3</v>
      </c>
      <c r="B29" s="14">
        <v>54162513</v>
      </c>
      <c r="C29" s="3" t="s">
        <v>27</v>
      </c>
      <c r="D29" s="2" t="s">
        <v>227</v>
      </c>
      <c r="E29" s="2" t="s">
        <v>228</v>
      </c>
      <c r="F29" s="2" t="s">
        <v>858</v>
      </c>
      <c r="G29" s="2" t="s">
        <v>859</v>
      </c>
      <c r="H29" s="3" t="s">
        <v>403</v>
      </c>
      <c r="I29" s="3" t="s">
        <v>404</v>
      </c>
      <c r="J29" s="2" t="s">
        <v>405</v>
      </c>
      <c r="K29" s="5">
        <v>1047514.64</v>
      </c>
      <c r="L29" s="5">
        <v>0</v>
      </c>
      <c r="M29" s="5">
        <f>+Tabela13[[#This Row],[SREDSTVA MEHANIZMA]]+Tabela13[[#This Row],[NACIONALNI JAVNI VIRI]]</f>
        <v>1047514.64</v>
      </c>
    </row>
    <row r="30" spans="1:13" x14ac:dyDescent="0.25">
      <c r="A30" s="12">
        <v>3</v>
      </c>
      <c r="B30" s="14">
        <v>54162513</v>
      </c>
      <c r="C30" s="3" t="s">
        <v>27</v>
      </c>
      <c r="D30" s="2" t="s">
        <v>227</v>
      </c>
      <c r="E30" s="2" t="s">
        <v>228</v>
      </c>
      <c r="F30" s="2" t="s">
        <v>858</v>
      </c>
      <c r="G30" s="2" t="s">
        <v>859</v>
      </c>
      <c r="H30" s="3" t="s">
        <v>654</v>
      </c>
      <c r="I30" s="3" t="s">
        <v>655</v>
      </c>
      <c r="J30" s="2" t="s">
        <v>656</v>
      </c>
      <c r="K30" s="5">
        <v>388399.12</v>
      </c>
      <c r="L30" s="5">
        <v>0</v>
      </c>
      <c r="M30" s="5">
        <f>+Tabela13[[#This Row],[SREDSTVA MEHANIZMA]]+Tabela13[[#This Row],[NACIONALNI JAVNI VIRI]]</f>
        <v>388399.12</v>
      </c>
    </row>
    <row r="31" spans="1:13" x14ac:dyDescent="0.25">
      <c r="A31" s="12">
        <v>3</v>
      </c>
      <c r="B31" s="14">
        <v>54162513</v>
      </c>
      <c r="C31" s="3" t="s">
        <v>27</v>
      </c>
      <c r="D31" s="2" t="s">
        <v>227</v>
      </c>
      <c r="E31" s="2" t="s">
        <v>228</v>
      </c>
      <c r="F31" s="2" t="s">
        <v>858</v>
      </c>
      <c r="G31" s="2" t="s">
        <v>859</v>
      </c>
      <c r="H31" s="3" t="s">
        <v>820</v>
      </c>
      <c r="I31" s="3" t="s">
        <v>821</v>
      </c>
      <c r="J31" s="2" t="s">
        <v>822</v>
      </c>
      <c r="K31" s="5">
        <v>57994.9</v>
      </c>
      <c r="L31" s="5">
        <v>0</v>
      </c>
      <c r="M31" s="5">
        <f>+Tabela13[[#This Row],[SREDSTVA MEHANIZMA]]+Tabela13[[#This Row],[NACIONALNI JAVNI VIRI]]</f>
        <v>57994.9</v>
      </c>
    </row>
    <row r="32" spans="1:13" x14ac:dyDescent="0.25">
      <c r="A32" s="12">
        <v>3</v>
      </c>
      <c r="B32" s="14">
        <v>54162513</v>
      </c>
      <c r="C32" s="3" t="s">
        <v>27</v>
      </c>
      <c r="D32" s="2" t="s">
        <v>183</v>
      </c>
      <c r="E32" s="2" t="s">
        <v>184</v>
      </c>
      <c r="F32" s="2" t="s">
        <v>860</v>
      </c>
      <c r="G32" s="2" t="s">
        <v>861</v>
      </c>
      <c r="H32" s="3" t="s">
        <v>410</v>
      </c>
      <c r="I32" s="3" t="s">
        <v>411</v>
      </c>
      <c r="J32" s="2" t="s">
        <v>26</v>
      </c>
      <c r="K32" s="5">
        <v>1013224.63</v>
      </c>
      <c r="L32" s="5">
        <v>31057.07</v>
      </c>
      <c r="M32" s="5">
        <f>+Tabela13[[#This Row],[SREDSTVA MEHANIZMA]]+Tabela13[[#This Row],[NACIONALNI JAVNI VIRI]]</f>
        <v>1044281.7</v>
      </c>
    </row>
    <row r="33" spans="1:13" x14ac:dyDescent="0.25">
      <c r="A33" s="12">
        <v>3</v>
      </c>
      <c r="B33" s="14">
        <v>54162513</v>
      </c>
      <c r="C33" s="3" t="s">
        <v>27</v>
      </c>
      <c r="D33" s="2" t="s">
        <v>183</v>
      </c>
      <c r="E33" s="2" t="s">
        <v>184</v>
      </c>
      <c r="F33" s="2" t="s">
        <v>860</v>
      </c>
      <c r="G33" s="2" t="s">
        <v>861</v>
      </c>
      <c r="H33" s="3" t="s">
        <v>632</v>
      </c>
      <c r="I33" s="3" t="s">
        <v>633</v>
      </c>
      <c r="J33" s="2" t="s">
        <v>26</v>
      </c>
      <c r="K33" s="5">
        <v>419704.57</v>
      </c>
      <c r="L33" s="5">
        <v>31552.95</v>
      </c>
      <c r="M33" s="5">
        <f>+Tabela13[[#This Row],[SREDSTVA MEHANIZMA]]+Tabela13[[#This Row],[NACIONALNI JAVNI VIRI]]</f>
        <v>451257.52</v>
      </c>
    </row>
    <row r="34" spans="1:13" x14ac:dyDescent="0.25">
      <c r="A34" s="12">
        <v>3</v>
      </c>
      <c r="B34" s="14">
        <v>54162513</v>
      </c>
      <c r="C34" s="3" t="s">
        <v>27</v>
      </c>
      <c r="D34" s="2" t="s">
        <v>183</v>
      </c>
      <c r="E34" s="2" t="s">
        <v>184</v>
      </c>
      <c r="F34" s="2" t="s">
        <v>860</v>
      </c>
      <c r="G34" s="2" t="s">
        <v>861</v>
      </c>
      <c r="H34" s="3" t="s">
        <v>299</v>
      </c>
      <c r="I34" s="3" t="s">
        <v>300</v>
      </c>
      <c r="J34" s="2" t="s">
        <v>26</v>
      </c>
      <c r="K34" s="5">
        <v>1703325.37</v>
      </c>
      <c r="L34" s="5">
        <v>144209.93</v>
      </c>
      <c r="M34" s="5">
        <f>+Tabela13[[#This Row],[SREDSTVA MEHANIZMA]]+Tabela13[[#This Row],[NACIONALNI JAVNI VIRI]]</f>
        <v>1847535.3</v>
      </c>
    </row>
    <row r="35" spans="1:13" x14ac:dyDescent="0.25">
      <c r="A35" s="12">
        <v>3</v>
      </c>
      <c r="B35" s="14">
        <v>54162513</v>
      </c>
      <c r="C35" s="3" t="s">
        <v>27</v>
      </c>
      <c r="D35" s="2" t="s">
        <v>183</v>
      </c>
      <c r="E35" s="2" t="s">
        <v>184</v>
      </c>
      <c r="F35" s="2" t="s">
        <v>860</v>
      </c>
      <c r="G35" s="2" t="s">
        <v>861</v>
      </c>
      <c r="H35" s="3" t="s">
        <v>398</v>
      </c>
      <c r="I35" s="3" t="s">
        <v>399</v>
      </c>
      <c r="J35" s="2" t="s">
        <v>26</v>
      </c>
      <c r="K35" s="5">
        <v>1054624.51</v>
      </c>
      <c r="L35" s="5">
        <v>91343.75</v>
      </c>
      <c r="M35" s="5">
        <f>+Tabela13[[#This Row],[SREDSTVA MEHANIZMA]]+Tabela13[[#This Row],[NACIONALNI JAVNI VIRI]]</f>
        <v>1145968.26</v>
      </c>
    </row>
    <row r="36" spans="1:13" x14ac:dyDescent="0.25">
      <c r="A36" s="12">
        <v>3</v>
      </c>
      <c r="B36" s="14">
        <v>54162513</v>
      </c>
      <c r="C36" s="3" t="s">
        <v>27</v>
      </c>
      <c r="D36" s="2" t="s">
        <v>183</v>
      </c>
      <c r="E36" s="2" t="s">
        <v>184</v>
      </c>
      <c r="F36" s="2" t="s">
        <v>860</v>
      </c>
      <c r="G36" s="2" t="s">
        <v>861</v>
      </c>
      <c r="H36" s="3" t="s">
        <v>683</v>
      </c>
      <c r="I36" s="3" t="s">
        <v>684</v>
      </c>
      <c r="J36" s="2" t="s">
        <v>26</v>
      </c>
      <c r="K36" s="5">
        <v>335278.46000000002</v>
      </c>
      <c r="L36" s="5">
        <v>9963.57</v>
      </c>
      <c r="M36" s="5">
        <f>+Tabela13[[#This Row],[SREDSTVA MEHANIZMA]]+Tabela13[[#This Row],[NACIONALNI JAVNI VIRI]]</f>
        <v>345242.03</v>
      </c>
    </row>
    <row r="37" spans="1:13" x14ac:dyDescent="0.25">
      <c r="A37" s="12">
        <v>3</v>
      </c>
      <c r="B37" s="14">
        <v>54162513</v>
      </c>
      <c r="C37" s="3" t="s">
        <v>27</v>
      </c>
      <c r="D37" s="2" t="s">
        <v>183</v>
      </c>
      <c r="E37" s="2" t="s">
        <v>184</v>
      </c>
      <c r="F37" s="2" t="s">
        <v>860</v>
      </c>
      <c r="G37" s="2" t="s">
        <v>861</v>
      </c>
      <c r="H37" s="3" t="s">
        <v>185</v>
      </c>
      <c r="I37" s="3" t="s">
        <v>186</v>
      </c>
      <c r="J37" s="2" t="s">
        <v>26</v>
      </c>
      <c r="K37" s="5">
        <v>2605880.88</v>
      </c>
      <c r="L37" s="5">
        <v>152619.60999999999</v>
      </c>
      <c r="M37" s="5">
        <f>+Tabela13[[#This Row],[SREDSTVA MEHANIZMA]]+Tabela13[[#This Row],[NACIONALNI JAVNI VIRI]]</f>
        <v>2758500.4899999998</v>
      </c>
    </row>
    <row r="38" spans="1:13" x14ac:dyDescent="0.25">
      <c r="A38" s="12">
        <v>3</v>
      </c>
      <c r="B38" s="14">
        <v>54162513</v>
      </c>
      <c r="C38" s="3" t="s">
        <v>27</v>
      </c>
      <c r="D38" s="2" t="s">
        <v>183</v>
      </c>
      <c r="E38" s="2" t="s">
        <v>184</v>
      </c>
      <c r="F38" s="2" t="s">
        <v>860</v>
      </c>
      <c r="G38" s="2" t="s">
        <v>861</v>
      </c>
      <c r="H38" s="3" t="s">
        <v>501</v>
      </c>
      <c r="I38" s="3" t="s">
        <v>502</v>
      </c>
      <c r="J38" s="2" t="s">
        <v>26</v>
      </c>
      <c r="K38" s="5">
        <v>790031.35</v>
      </c>
      <c r="L38" s="5">
        <v>32423.379999999997</v>
      </c>
      <c r="M38" s="5">
        <f>+Tabela13[[#This Row],[SREDSTVA MEHANIZMA]]+Tabela13[[#This Row],[NACIONALNI JAVNI VIRI]]</f>
        <v>822454.73</v>
      </c>
    </row>
    <row r="39" spans="1:13" x14ac:dyDescent="0.25">
      <c r="A39" s="12">
        <v>3</v>
      </c>
      <c r="B39" s="14">
        <v>54162513</v>
      </c>
      <c r="C39" s="3" t="s">
        <v>27</v>
      </c>
      <c r="D39" s="2" t="s">
        <v>183</v>
      </c>
      <c r="E39" s="2" t="s">
        <v>184</v>
      </c>
      <c r="F39" s="2" t="s">
        <v>860</v>
      </c>
      <c r="G39" s="2" t="s">
        <v>861</v>
      </c>
      <c r="H39" s="3" t="s">
        <v>201</v>
      </c>
      <c r="I39" s="3" t="s">
        <v>202</v>
      </c>
      <c r="J39" s="2" t="s">
        <v>26</v>
      </c>
      <c r="K39" s="5">
        <v>2478051.48</v>
      </c>
      <c r="L39" s="5">
        <v>62244.42</v>
      </c>
      <c r="M39" s="5">
        <f>+Tabela13[[#This Row],[SREDSTVA MEHANIZMA]]+Tabela13[[#This Row],[NACIONALNI JAVNI VIRI]]</f>
        <v>2540295.9</v>
      </c>
    </row>
    <row r="40" spans="1:13" x14ac:dyDescent="0.25">
      <c r="A40" s="12">
        <v>3</v>
      </c>
      <c r="B40" s="14">
        <v>54162513</v>
      </c>
      <c r="C40" s="3" t="s">
        <v>27</v>
      </c>
      <c r="D40" s="2" t="s">
        <v>183</v>
      </c>
      <c r="E40" s="2" t="s">
        <v>184</v>
      </c>
      <c r="F40" s="2" t="s">
        <v>860</v>
      </c>
      <c r="G40" s="2" t="s">
        <v>861</v>
      </c>
      <c r="H40" s="3" t="s">
        <v>569</v>
      </c>
      <c r="I40" s="3" t="s">
        <v>570</v>
      </c>
      <c r="J40" s="2" t="s">
        <v>26</v>
      </c>
      <c r="K40" s="5">
        <v>569319.09</v>
      </c>
      <c r="L40" s="5">
        <v>29190.639999999999</v>
      </c>
      <c r="M40" s="5">
        <f>+Tabela13[[#This Row],[SREDSTVA MEHANIZMA]]+Tabela13[[#This Row],[NACIONALNI JAVNI VIRI]]</f>
        <v>598509.73</v>
      </c>
    </row>
    <row r="41" spans="1:13" x14ac:dyDescent="0.25">
      <c r="A41" s="12">
        <v>3</v>
      </c>
      <c r="B41" s="14">
        <v>54162513</v>
      </c>
      <c r="C41" s="3" t="s">
        <v>27</v>
      </c>
      <c r="D41" s="2" t="s">
        <v>183</v>
      </c>
      <c r="E41" s="2" t="s">
        <v>184</v>
      </c>
      <c r="F41" s="2" t="s">
        <v>860</v>
      </c>
      <c r="G41" s="2" t="s">
        <v>861</v>
      </c>
      <c r="H41" s="3" t="s">
        <v>805</v>
      </c>
      <c r="I41" s="3" t="s">
        <v>806</v>
      </c>
      <c r="J41" s="2" t="s">
        <v>26</v>
      </c>
      <c r="K41" s="5">
        <v>101168.73</v>
      </c>
      <c r="L41" s="5">
        <v>33.44</v>
      </c>
      <c r="M41" s="5">
        <f>+Tabela13[[#This Row],[SREDSTVA MEHANIZMA]]+Tabela13[[#This Row],[NACIONALNI JAVNI VIRI]]</f>
        <v>101202.17</v>
      </c>
    </row>
    <row r="42" spans="1:13" x14ac:dyDescent="0.25">
      <c r="A42" s="12">
        <v>3</v>
      </c>
      <c r="B42" s="14">
        <v>54162513</v>
      </c>
      <c r="C42" s="3" t="s">
        <v>27</v>
      </c>
      <c r="D42" s="2" t="s">
        <v>183</v>
      </c>
      <c r="E42" s="2" t="s">
        <v>184</v>
      </c>
      <c r="F42" s="2" t="s">
        <v>860</v>
      </c>
      <c r="G42" s="2" t="s">
        <v>861</v>
      </c>
      <c r="H42" s="3" t="s">
        <v>567</v>
      </c>
      <c r="I42" s="3" t="s">
        <v>568</v>
      </c>
      <c r="J42" s="2" t="s">
        <v>26</v>
      </c>
      <c r="K42" s="5">
        <v>598836.02</v>
      </c>
      <c r="L42" s="5">
        <v>1396.5</v>
      </c>
      <c r="M42" s="5">
        <f>+Tabela13[[#This Row],[SREDSTVA MEHANIZMA]]+Tabela13[[#This Row],[NACIONALNI JAVNI VIRI]]</f>
        <v>600232.52</v>
      </c>
    </row>
    <row r="43" spans="1:13" x14ac:dyDescent="0.25">
      <c r="A43" s="12">
        <v>3</v>
      </c>
      <c r="B43" s="14">
        <v>54162513</v>
      </c>
      <c r="C43" s="3" t="s">
        <v>27</v>
      </c>
      <c r="D43" s="2" t="s">
        <v>28</v>
      </c>
      <c r="E43" s="2" t="s">
        <v>29</v>
      </c>
      <c r="F43" s="2" t="s">
        <v>862</v>
      </c>
      <c r="G43" s="2" t="s">
        <v>863</v>
      </c>
      <c r="H43" s="3" t="s">
        <v>30</v>
      </c>
      <c r="I43" s="3" t="s">
        <v>31</v>
      </c>
      <c r="J43" s="2" t="s">
        <v>26</v>
      </c>
      <c r="K43" s="5">
        <v>25728583.550000001</v>
      </c>
      <c r="L43" s="5">
        <v>8045988.3200000003</v>
      </c>
      <c r="M43" s="5">
        <f>+Tabela13[[#This Row],[SREDSTVA MEHANIZMA]]+Tabela13[[#This Row],[NACIONALNI JAVNI VIRI]]</f>
        <v>33774571.870000005</v>
      </c>
    </row>
    <row r="44" spans="1:13" x14ac:dyDescent="0.25">
      <c r="A44" s="12">
        <v>3</v>
      </c>
      <c r="B44" s="14">
        <v>54162513</v>
      </c>
      <c r="C44" s="3" t="s">
        <v>27</v>
      </c>
      <c r="D44" s="2" t="s">
        <v>28</v>
      </c>
      <c r="E44" s="2" t="s">
        <v>29</v>
      </c>
      <c r="F44" s="2" t="s">
        <v>935</v>
      </c>
      <c r="G44" s="2" t="s">
        <v>936</v>
      </c>
      <c r="H44" s="3" t="s">
        <v>32</v>
      </c>
      <c r="I44" s="3" t="s">
        <v>33</v>
      </c>
      <c r="J44" s="2" t="s">
        <v>26</v>
      </c>
      <c r="K44" s="5">
        <v>19325995.390000001</v>
      </c>
      <c r="L44" s="5">
        <v>6289078.6499999994</v>
      </c>
      <c r="M44" s="5">
        <f>+Tabela13[[#This Row],[SREDSTVA MEHANIZMA]]+Tabela13[[#This Row],[NACIONALNI JAVNI VIRI]]</f>
        <v>25615074.039999999</v>
      </c>
    </row>
    <row r="45" spans="1:13" x14ac:dyDescent="0.25">
      <c r="A45" s="12">
        <v>3</v>
      </c>
      <c r="B45" s="14">
        <v>54162513</v>
      </c>
      <c r="C45" s="3" t="s">
        <v>27</v>
      </c>
      <c r="D45" s="2" t="s">
        <v>243</v>
      </c>
      <c r="E45" s="2" t="s">
        <v>244</v>
      </c>
      <c r="F45" s="2" t="s">
        <v>864</v>
      </c>
      <c r="G45" s="2" t="s">
        <v>865</v>
      </c>
      <c r="H45" s="3" t="s">
        <v>791</v>
      </c>
      <c r="I45" s="3" t="s">
        <v>792</v>
      </c>
      <c r="J45" s="2" t="s">
        <v>26</v>
      </c>
      <c r="K45" s="5">
        <v>191713.9</v>
      </c>
      <c r="L45" s="5">
        <v>22538.170000000002</v>
      </c>
      <c r="M45" s="5">
        <f>+Tabela13[[#This Row],[SREDSTVA MEHANIZMA]]+Tabela13[[#This Row],[NACIONALNI JAVNI VIRI]]</f>
        <v>214252.07</v>
      </c>
    </row>
    <row r="46" spans="1:13" x14ac:dyDescent="0.25">
      <c r="A46" s="12">
        <v>4</v>
      </c>
      <c r="B46" s="14">
        <v>83845003</v>
      </c>
      <c r="C46" s="3" t="s">
        <v>127</v>
      </c>
      <c r="D46" s="2" t="s">
        <v>128</v>
      </c>
      <c r="E46" s="2" t="s">
        <v>129</v>
      </c>
      <c r="F46" s="2" t="s">
        <v>874</v>
      </c>
      <c r="G46" s="2" t="s">
        <v>875</v>
      </c>
      <c r="H46" s="3" t="s">
        <v>163</v>
      </c>
      <c r="I46" s="3" t="s">
        <v>164</v>
      </c>
      <c r="J46" s="2" t="s">
        <v>165</v>
      </c>
      <c r="K46" s="5">
        <v>2932272.0700000003</v>
      </c>
      <c r="L46" s="5">
        <v>644507.47</v>
      </c>
      <c r="M46" s="5">
        <f>+Tabela13[[#This Row],[SREDSTVA MEHANIZMA]]+Tabela13[[#This Row],[NACIONALNI JAVNI VIRI]]</f>
        <v>3576779.54</v>
      </c>
    </row>
    <row r="47" spans="1:13" x14ac:dyDescent="0.25">
      <c r="A47" s="12">
        <v>4</v>
      </c>
      <c r="B47" s="14">
        <v>83845003</v>
      </c>
      <c r="C47" s="3" t="s">
        <v>127</v>
      </c>
      <c r="D47" s="2" t="s">
        <v>128</v>
      </c>
      <c r="E47" s="2" t="s">
        <v>129</v>
      </c>
      <c r="F47" s="2" t="s">
        <v>874</v>
      </c>
      <c r="G47" s="2" t="s">
        <v>875</v>
      </c>
      <c r="H47" s="3" t="s">
        <v>453</v>
      </c>
      <c r="I47" s="3" t="s">
        <v>454</v>
      </c>
      <c r="J47" s="2" t="s">
        <v>48</v>
      </c>
      <c r="K47" s="5">
        <v>922301.36</v>
      </c>
      <c r="L47" s="5">
        <v>42394.119999999995</v>
      </c>
      <c r="M47" s="5">
        <f>+Tabela13[[#This Row],[SREDSTVA MEHANIZMA]]+Tabela13[[#This Row],[NACIONALNI JAVNI VIRI]]</f>
        <v>964695.48</v>
      </c>
    </row>
    <row r="48" spans="1:13" x14ac:dyDescent="0.25">
      <c r="A48" s="12">
        <v>4</v>
      </c>
      <c r="B48" s="14">
        <v>83845003</v>
      </c>
      <c r="C48" s="3" t="s">
        <v>127</v>
      </c>
      <c r="D48" s="2" t="s">
        <v>128</v>
      </c>
      <c r="E48" s="2" t="s">
        <v>129</v>
      </c>
      <c r="F48" s="2" t="s">
        <v>874</v>
      </c>
      <c r="G48" s="2" t="s">
        <v>875</v>
      </c>
      <c r="H48" s="3" t="s">
        <v>476</v>
      </c>
      <c r="I48" s="3" t="s">
        <v>477</v>
      </c>
      <c r="J48" s="2" t="s">
        <v>478</v>
      </c>
      <c r="K48" s="5">
        <v>852571.92</v>
      </c>
      <c r="L48" s="5">
        <v>185808.35</v>
      </c>
      <c r="M48" s="5">
        <f>+Tabela13[[#This Row],[SREDSTVA MEHANIZMA]]+Tabela13[[#This Row],[NACIONALNI JAVNI VIRI]]</f>
        <v>1038380.27</v>
      </c>
    </row>
    <row r="49" spans="1:13" x14ac:dyDescent="0.25">
      <c r="A49" s="12">
        <v>4</v>
      </c>
      <c r="B49" s="14">
        <v>83845003</v>
      </c>
      <c r="C49" s="3" t="s">
        <v>127</v>
      </c>
      <c r="D49" s="2" t="s">
        <v>128</v>
      </c>
      <c r="E49" s="2" t="s">
        <v>129</v>
      </c>
      <c r="F49" s="2" t="s">
        <v>942</v>
      </c>
      <c r="G49" s="2" t="s">
        <v>941</v>
      </c>
      <c r="H49" s="3" t="s">
        <v>838</v>
      </c>
      <c r="I49" s="3" t="s">
        <v>839</v>
      </c>
      <c r="J49" s="2" t="s">
        <v>23</v>
      </c>
      <c r="K49" s="5">
        <v>28736.560000000001</v>
      </c>
      <c r="L49" s="5">
        <v>617.07000000000005</v>
      </c>
      <c r="M49" s="5">
        <f>+Tabela13[[#This Row],[SREDSTVA MEHANIZMA]]+Tabela13[[#This Row],[NACIONALNI JAVNI VIRI]]</f>
        <v>29353.63</v>
      </c>
    </row>
    <row r="50" spans="1:13" x14ac:dyDescent="0.25">
      <c r="A50" s="12">
        <v>4</v>
      </c>
      <c r="B50" s="14">
        <v>83845003</v>
      </c>
      <c r="C50" s="3" t="s">
        <v>127</v>
      </c>
      <c r="D50" s="2" t="s">
        <v>128</v>
      </c>
      <c r="E50" s="2" t="s">
        <v>129</v>
      </c>
      <c r="F50" s="2" t="s">
        <v>942</v>
      </c>
      <c r="G50" s="2" t="s">
        <v>941</v>
      </c>
      <c r="H50" s="3" t="s">
        <v>828</v>
      </c>
      <c r="I50" s="3" t="s">
        <v>829</v>
      </c>
      <c r="J50" s="2" t="s">
        <v>73</v>
      </c>
      <c r="K50" s="5">
        <v>33364.21</v>
      </c>
      <c r="L50" s="5">
        <v>323.14</v>
      </c>
      <c r="M50" s="5">
        <f>+Tabela13[[#This Row],[SREDSTVA MEHANIZMA]]+Tabela13[[#This Row],[NACIONALNI JAVNI VIRI]]</f>
        <v>33687.35</v>
      </c>
    </row>
    <row r="51" spans="1:13" x14ac:dyDescent="0.25">
      <c r="A51" s="12">
        <v>4</v>
      </c>
      <c r="B51" s="14">
        <v>83845003</v>
      </c>
      <c r="C51" s="3" t="s">
        <v>127</v>
      </c>
      <c r="D51" s="2" t="s">
        <v>128</v>
      </c>
      <c r="E51" s="2" t="s">
        <v>129</v>
      </c>
      <c r="F51" s="2" t="s">
        <v>942</v>
      </c>
      <c r="G51" s="2" t="s">
        <v>941</v>
      </c>
      <c r="H51" s="3" t="s">
        <v>130</v>
      </c>
      <c r="I51" s="3" t="s">
        <v>131</v>
      </c>
      <c r="J51" s="2" t="s">
        <v>48</v>
      </c>
      <c r="K51" s="5">
        <v>3633533.55</v>
      </c>
      <c r="L51" s="5">
        <v>168740.94999999998</v>
      </c>
      <c r="M51" s="5">
        <f>+Tabela13[[#This Row],[SREDSTVA MEHANIZMA]]+Tabela13[[#This Row],[NACIONALNI JAVNI VIRI]]</f>
        <v>3802274.5</v>
      </c>
    </row>
    <row r="52" spans="1:13" x14ac:dyDescent="0.25">
      <c r="A52" s="12">
        <v>4</v>
      </c>
      <c r="B52" s="14">
        <v>83845003</v>
      </c>
      <c r="C52" s="3" t="s">
        <v>127</v>
      </c>
      <c r="D52" s="2" t="s">
        <v>128</v>
      </c>
      <c r="E52" s="2" t="s">
        <v>129</v>
      </c>
      <c r="F52" s="2" t="s">
        <v>942</v>
      </c>
      <c r="G52" s="2" t="s">
        <v>941</v>
      </c>
      <c r="H52" s="3" t="s">
        <v>842</v>
      </c>
      <c r="I52" s="3" t="s">
        <v>843</v>
      </c>
      <c r="J52" s="2" t="s">
        <v>544</v>
      </c>
      <c r="K52" s="5">
        <v>21119.84</v>
      </c>
      <c r="L52" s="5">
        <v>4646.37</v>
      </c>
      <c r="M52" s="5">
        <f>+Tabela13[[#This Row],[SREDSTVA MEHANIZMA]]+Tabela13[[#This Row],[NACIONALNI JAVNI VIRI]]</f>
        <v>25766.21</v>
      </c>
    </row>
    <row r="53" spans="1:13" x14ac:dyDescent="0.25">
      <c r="A53" s="12">
        <v>4</v>
      </c>
      <c r="B53" s="14">
        <v>83845003</v>
      </c>
      <c r="C53" s="3" t="s">
        <v>127</v>
      </c>
      <c r="D53" s="2" t="s">
        <v>128</v>
      </c>
      <c r="E53" s="2" t="s">
        <v>129</v>
      </c>
      <c r="F53" s="2" t="s">
        <v>942</v>
      </c>
      <c r="G53" s="2" t="s">
        <v>941</v>
      </c>
      <c r="H53" s="3" t="s">
        <v>757</v>
      </c>
      <c r="I53" s="3" t="s">
        <v>758</v>
      </c>
      <c r="J53" s="2" t="s">
        <v>195</v>
      </c>
      <c r="K53" s="5">
        <v>187109.47</v>
      </c>
      <c r="L53" s="5">
        <v>41164.080000000002</v>
      </c>
      <c r="M53" s="5">
        <f>+Tabela13[[#This Row],[SREDSTVA MEHANIZMA]]+Tabela13[[#This Row],[NACIONALNI JAVNI VIRI]]</f>
        <v>228273.55</v>
      </c>
    </row>
    <row r="54" spans="1:13" x14ac:dyDescent="0.25">
      <c r="A54" s="12">
        <v>4</v>
      </c>
      <c r="B54" s="14">
        <v>83845003</v>
      </c>
      <c r="C54" s="3" t="s">
        <v>127</v>
      </c>
      <c r="D54" s="2" t="s">
        <v>128</v>
      </c>
      <c r="E54" s="2" t="s">
        <v>129</v>
      </c>
      <c r="F54" s="2" t="s">
        <v>942</v>
      </c>
      <c r="G54" s="2" t="s">
        <v>941</v>
      </c>
      <c r="H54" s="3" t="s">
        <v>669</v>
      </c>
      <c r="I54" s="3" t="s">
        <v>670</v>
      </c>
      <c r="J54" s="2" t="s">
        <v>195</v>
      </c>
      <c r="K54" s="5">
        <v>361137.02</v>
      </c>
      <c r="L54" s="5">
        <v>79450.149999999994</v>
      </c>
      <c r="M54" s="5">
        <f>+Tabela13[[#This Row],[SREDSTVA MEHANIZMA]]+Tabela13[[#This Row],[NACIONALNI JAVNI VIRI]]</f>
        <v>440587.17000000004</v>
      </c>
    </row>
    <row r="55" spans="1:13" x14ac:dyDescent="0.25">
      <c r="A55" s="12">
        <v>4</v>
      </c>
      <c r="B55" s="14">
        <v>83845003</v>
      </c>
      <c r="C55" s="3" t="s">
        <v>127</v>
      </c>
      <c r="D55" s="2" t="s">
        <v>128</v>
      </c>
      <c r="E55" s="2" t="s">
        <v>129</v>
      </c>
      <c r="F55" s="2" t="s">
        <v>942</v>
      </c>
      <c r="G55" s="2" t="s">
        <v>941</v>
      </c>
      <c r="H55" s="3" t="s">
        <v>193</v>
      </c>
      <c r="I55" s="3" t="s">
        <v>194</v>
      </c>
      <c r="J55" s="2" t="s">
        <v>195</v>
      </c>
      <c r="K55" s="5">
        <v>2548244.5299999998</v>
      </c>
      <c r="L55" s="5">
        <v>560613.79</v>
      </c>
      <c r="M55" s="5">
        <f>+Tabela13[[#This Row],[SREDSTVA MEHANIZMA]]+Tabela13[[#This Row],[NACIONALNI JAVNI VIRI]]</f>
        <v>3108858.32</v>
      </c>
    </row>
    <row r="56" spans="1:13" x14ac:dyDescent="0.25">
      <c r="A56" s="12">
        <v>4</v>
      </c>
      <c r="B56" s="14">
        <v>83845003</v>
      </c>
      <c r="C56" s="3" t="s">
        <v>127</v>
      </c>
      <c r="D56" s="2" t="s">
        <v>128</v>
      </c>
      <c r="E56" s="2" t="s">
        <v>129</v>
      </c>
      <c r="F56" s="2" t="s">
        <v>942</v>
      </c>
      <c r="G56" s="2" t="s">
        <v>941</v>
      </c>
      <c r="H56" s="3" t="s">
        <v>593</v>
      </c>
      <c r="I56" s="3" t="s">
        <v>594</v>
      </c>
      <c r="J56" s="2" t="s">
        <v>195</v>
      </c>
      <c r="K56" s="5">
        <v>502608.73</v>
      </c>
      <c r="L56" s="5">
        <v>110573.92</v>
      </c>
      <c r="M56" s="5">
        <f>+Tabela13[[#This Row],[SREDSTVA MEHANIZMA]]+Tabela13[[#This Row],[NACIONALNI JAVNI VIRI]]</f>
        <v>613182.65</v>
      </c>
    </row>
    <row r="57" spans="1:13" x14ac:dyDescent="0.25">
      <c r="A57" s="12">
        <v>4</v>
      </c>
      <c r="B57" s="14">
        <v>83845003</v>
      </c>
      <c r="C57" s="3" t="s">
        <v>127</v>
      </c>
      <c r="D57" s="2" t="s">
        <v>128</v>
      </c>
      <c r="E57" s="2" t="s">
        <v>129</v>
      </c>
      <c r="F57" s="2" t="s">
        <v>942</v>
      </c>
      <c r="G57" s="2" t="s">
        <v>941</v>
      </c>
      <c r="H57" s="3" t="s">
        <v>704</v>
      </c>
      <c r="I57" s="3" t="s">
        <v>705</v>
      </c>
      <c r="J57" s="2" t="s">
        <v>195</v>
      </c>
      <c r="K57" s="5">
        <v>279160.09999999998</v>
      </c>
      <c r="L57" s="5">
        <v>61415.22</v>
      </c>
      <c r="M57" s="5">
        <f>+Tabela13[[#This Row],[SREDSTVA MEHANIZMA]]+Tabela13[[#This Row],[NACIONALNI JAVNI VIRI]]</f>
        <v>340575.31999999995</v>
      </c>
    </row>
    <row r="58" spans="1:13" x14ac:dyDescent="0.25">
      <c r="A58" s="12">
        <v>4</v>
      </c>
      <c r="B58" s="14">
        <v>83845003</v>
      </c>
      <c r="C58" s="3" t="s">
        <v>127</v>
      </c>
      <c r="D58" s="2" t="s">
        <v>128</v>
      </c>
      <c r="E58" s="2" t="s">
        <v>129</v>
      </c>
      <c r="F58" s="2" t="s">
        <v>942</v>
      </c>
      <c r="G58" s="2" t="s">
        <v>941</v>
      </c>
      <c r="H58" s="3" t="s">
        <v>763</v>
      </c>
      <c r="I58" s="3" t="s">
        <v>764</v>
      </c>
      <c r="J58" s="2" t="s">
        <v>308</v>
      </c>
      <c r="K58" s="5">
        <v>162126.64000000001</v>
      </c>
      <c r="L58" s="5">
        <v>35667.86</v>
      </c>
      <c r="M58" s="5">
        <f>+Tabela13[[#This Row],[SREDSTVA MEHANIZMA]]+Tabela13[[#This Row],[NACIONALNI JAVNI VIRI]]</f>
        <v>197794.5</v>
      </c>
    </row>
    <row r="59" spans="1:13" x14ac:dyDescent="0.25">
      <c r="A59" s="12">
        <v>4</v>
      </c>
      <c r="B59" s="14">
        <v>83845003</v>
      </c>
      <c r="C59" s="3" t="s">
        <v>127</v>
      </c>
      <c r="D59" s="2" t="s">
        <v>128</v>
      </c>
      <c r="E59" s="2" t="s">
        <v>129</v>
      </c>
      <c r="F59" s="2" t="s">
        <v>942</v>
      </c>
      <c r="G59" s="2" t="s">
        <v>941</v>
      </c>
      <c r="H59" s="3" t="s">
        <v>787</v>
      </c>
      <c r="I59" s="3" t="s">
        <v>788</v>
      </c>
      <c r="J59" s="2" t="s">
        <v>560</v>
      </c>
      <c r="K59" s="5">
        <v>137783.41</v>
      </c>
      <c r="L59" s="5">
        <v>30312.35</v>
      </c>
      <c r="M59" s="5">
        <f>+Tabela13[[#This Row],[SREDSTVA MEHANIZMA]]+Tabela13[[#This Row],[NACIONALNI JAVNI VIRI]]</f>
        <v>168095.76</v>
      </c>
    </row>
    <row r="60" spans="1:13" x14ac:dyDescent="0.25">
      <c r="A60" s="12">
        <v>4</v>
      </c>
      <c r="B60" s="14">
        <v>83845003</v>
      </c>
      <c r="C60" s="3" t="s">
        <v>127</v>
      </c>
      <c r="D60" s="2" t="s">
        <v>128</v>
      </c>
      <c r="E60" s="2" t="s">
        <v>129</v>
      </c>
      <c r="F60" s="2" t="s">
        <v>942</v>
      </c>
      <c r="G60" s="2" t="s">
        <v>941</v>
      </c>
      <c r="H60" s="3" t="s">
        <v>840</v>
      </c>
      <c r="I60" s="3" t="s">
        <v>841</v>
      </c>
      <c r="J60" s="2" t="s">
        <v>614</v>
      </c>
      <c r="K60" s="5">
        <v>24770.65</v>
      </c>
      <c r="L60" s="5">
        <v>0</v>
      </c>
      <c r="M60" s="5">
        <f>+Tabela13[[#This Row],[SREDSTVA MEHANIZMA]]+Tabela13[[#This Row],[NACIONALNI JAVNI VIRI]]</f>
        <v>24770.65</v>
      </c>
    </row>
    <row r="61" spans="1:13" x14ac:dyDescent="0.25">
      <c r="A61" s="12">
        <v>4</v>
      </c>
      <c r="B61" s="14">
        <v>83845003</v>
      </c>
      <c r="C61" s="3" t="s">
        <v>127</v>
      </c>
      <c r="D61" s="2" t="s">
        <v>128</v>
      </c>
      <c r="E61" s="2" t="s">
        <v>129</v>
      </c>
      <c r="F61" s="2" t="s">
        <v>942</v>
      </c>
      <c r="G61" s="2" t="s">
        <v>941</v>
      </c>
      <c r="H61" s="3" t="s">
        <v>157</v>
      </c>
      <c r="I61" s="3" t="s">
        <v>158</v>
      </c>
      <c r="J61" s="2" t="s">
        <v>159</v>
      </c>
      <c r="K61" s="5">
        <v>3289209.72</v>
      </c>
      <c r="L61" s="5">
        <v>723626.15</v>
      </c>
      <c r="M61" s="5">
        <f>+Tabela13[[#This Row],[SREDSTVA MEHANIZMA]]+Tabela13[[#This Row],[NACIONALNI JAVNI VIRI]]</f>
        <v>4012835.87</v>
      </c>
    </row>
    <row r="62" spans="1:13" x14ac:dyDescent="0.25">
      <c r="A62" s="12">
        <v>4</v>
      </c>
      <c r="B62" s="14">
        <v>83845003</v>
      </c>
      <c r="C62" s="3" t="s">
        <v>127</v>
      </c>
      <c r="D62" s="2" t="s">
        <v>128</v>
      </c>
      <c r="E62" s="2" t="s">
        <v>129</v>
      </c>
      <c r="F62" s="2" t="s">
        <v>942</v>
      </c>
      <c r="G62" s="2" t="s">
        <v>941</v>
      </c>
      <c r="H62" s="3" t="s">
        <v>554</v>
      </c>
      <c r="I62" s="3" t="s">
        <v>555</v>
      </c>
      <c r="J62" s="2" t="s">
        <v>556</v>
      </c>
      <c r="K62" s="5">
        <v>615749.74</v>
      </c>
      <c r="L62" s="5">
        <v>135464.94</v>
      </c>
      <c r="M62" s="5">
        <f>+Tabela13[[#This Row],[SREDSTVA MEHANIZMA]]+Tabela13[[#This Row],[NACIONALNI JAVNI VIRI]]</f>
        <v>751214.67999999993</v>
      </c>
    </row>
    <row r="63" spans="1:13" x14ac:dyDescent="0.25">
      <c r="A63" s="12">
        <v>4</v>
      </c>
      <c r="B63" s="14">
        <v>83845003</v>
      </c>
      <c r="C63" s="3" t="s">
        <v>127</v>
      </c>
      <c r="D63" s="2" t="s">
        <v>43</v>
      </c>
      <c r="E63" s="2" t="s">
        <v>44</v>
      </c>
      <c r="F63" s="2" t="s">
        <v>876</v>
      </c>
      <c r="G63" s="2" t="s">
        <v>877</v>
      </c>
      <c r="H63" s="3" t="s">
        <v>45</v>
      </c>
      <c r="I63" s="3" t="s">
        <v>46</v>
      </c>
      <c r="J63" s="2" t="s">
        <v>48</v>
      </c>
      <c r="K63" s="5">
        <v>1250539.53</v>
      </c>
      <c r="L63" s="5">
        <v>4117210.79</v>
      </c>
      <c r="M63" s="5">
        <f>+Tabela13[[#This Row],[SREDSTVA MEHANIZMA]]+Tabela13[[#This Row],[NACIONALNI JAVNI VIRI]]</f>
        <v>5367750.32</v>
      </c>
    </row>
    <row r="64" spans="1:13" x14ac:dyDescent="0.25">
      <c r="A64" s="12">
        <v>5</v>
      </c>
      <c r="B64" s="14">
        <v>71674705</v>
      </c>
      <c r="C64" s="3" t="s">
        <v>991</v>
      </c>
      <c r="D64" s="2" t="s">
        <v>322</v>
      </c>
      <c r="E64" s="2" t="s">
        <v>323</v>
      </c>
      <c r="F64" s="2" t="s">
        <v>868</v>
      </c>
      <c r="G64" s="2" t="s">
        <v>869</v>
      </c>
      <c r="H64" s="3" t="s">
        <v>474</v>
      </c>
      <c r="I64" s="3" t="s">
        <v>475</v>
      </c>
      <c r="J64" s="2" t="s">
        <v>41</v>
      </c>
      <c r="K64" s="5">
        <v>859355.88</v>
      </c>
      <c r="L64" s="5">
        <v>1071912.1200000001</v>
      </c>
      <c r="M64" s="5">
        <f>+Tabela13[[#This Row],[SREDSTVA MEHANIZMA]]+Tabela13[[#This Row],[NACIONALNI JAVNI VIRI]]</f>
        <v>1931268</v>
      </c>
    </row>
    <row r="65" spans="1:13" x14ac:dyDescent="0.25">
      <c r="A65" s="12">
        <v>5</v>
      </c>
      <c r="B65" s="14">
        <v>71674705</v>
      </c>
      <c r="C65" s="3" t="s">
        <v>991</v>
      </c>
      <c r="D65" s="2" t="s">
        <v>322</v>
      </c>
      <c r="E65" s="2" t="s">
        <v>323</v>
      </c>
      <c r="F65" s="2" t="s">
        <v>939</v>
      </c>
      <c r="G65" s="2" t="s">
        <v>940</v>
      </c>
      <c r="H65" s="3" t="s">
        <v>745</v>
      </c>
      <c r="I65" s="3" t="s">
        <v>746</v>
      </c>
      <c r="J65" s="2" t="s">
        <v>41</v>
      </c>
      <c r="K65" s="5">
        <v>205460.62</v>
      </c>
      <c r="L65" s="5">
        <v>273894.26</v>
      </c>
      <c r="M65" s="5">
        <f>+Tabela13[[#This Row],[SREDSTVA MEHANIZMA]]+Tabela13[[#This Row],[NACIONALNI JAVNI VIRI]]</f>
        <v>479354.88</v>
      </c>
    </row>
    <row r="66" spans="1:13" x14ac:dyDescent="0.25">
      <c r="A66" s="12">
        <v>5</v>
      </c>
      <c r="B66" s="14">
        <v>71674705</v>
      </c>
      <c r="C66" s="3" t="s">
        <v>991</v>
      </c>
      <c r="D66" s="2" t="s">
        <v>88</v>
      </c>
      <c r="E66" s="2" t="s">
        <v>89</v>
      </c>
      <c r="F66" s="2" t="s">
        <v>854</v>
      </c>
      <c r="G66" s="2" t="s">
        <v>855</v>
      </c>
      <c r="H66" s="3" t="s">
        <v>267</v>
      </c>
      <c r="I66" s="3" t="s">
        <v>268</v>
      </c>
      <c r="J66" s="2" t="s">
        <v>41</v>
      </c>
      <c r="K66" s="5">
        <v>1883888.1</v>
      </c>
      <c r="L66" s="5">
        <v>414455.38</v>
      </c>
      <c r="M66" s="5">
        <f>+Tabela13[[#This Row],[SREDSTVA MEHANIZMA]]+Tabela13[[#This Row],[NACIONALNI JAVNI VIRI]]</f>
        <v>2298343.48</v>
      </c>
    </row>
    <row r="67" spans="1:13" x14ac:dyDescent="0.25">
      <c r="A67" s="12">
        <v>5</v>
      </c>
      <c r="B67" s="14">
        <v>71674705</v>
      </c>
      <c r="C67" s="3" t="s">
        <v>991</v>
      </c>
      <c r="D67" s="2" t="s">
        <v>88</v>
      </c>
      <c r="E67" s="2" t="s">
        <v>89</v>
      </c>
      <c r="F67" s="2" t="s">
        <v>854</v>
      </c>
      <c r="G67" s="2" t="s">
        <v>855</v>
      </c>
      <c r="H67" s="3" t="s">
        <v>634</v>
      </c>
      <c r="I67" s="3" t="s">
        <v>635</v>
      </c>
      <c r="J67" s="2" t="s">
        <v>26</v>
      </c>
      <c r="K67" s="5">
        <v>417439.79</v>
      </c>
      <c r="L67" s="5">
        <v>0</v>
      </c>
      <c r="M67" s="5">
        <f>+Tabela13[[#This Row],[SREDSTVA MEHANIZMA]]+Tabela13[[#This Row],[NACIONALNI JAVNI VIRI]]</f>
        <v>417439.79</v>
      </c>
    </row>
    <row r="68" spans="1:13" x14ac:dyDescent="0.25">
      <c r="A68" s="12">
        <v>5</v>
      </c>
      <c r="B68" s="14">
        <v>71674705</v>
      </c>
      <c r="C68" s="3" t="s">
        <v>991</v>
      </c>
      <c r="D68" s="2" t="s">
        <v>227</v>
      </c>
      <c r="E68" s="2" t="s">
        <v>228</v>
      </c>
      <c r="F68" s="2" t="s">
        <v>858</v>
      </c>
      <c r="G68" s="2" t="s">
        <v>859</v>
      </c>
      <c r="H68" s="3" t="s">
        <v>739</v>
      </c>
      <c r="I68" s="3" t="s">
        <v>740</v>
      </c>
      <c r="J68" s="2" t="s">
        <v>741</v>
      </c>
      <c r="K68" s="5">
        <v>208638.09</v>
      </c>
      <c r="L68" s="5">
        <v>0</v>
      </c>
      <c r="M68" s="5">
        <f>+Tabela13[[#This Row],[SREDSTVA MEHANIZMA]]+Tabela13[[#This Row],[NACIONALNI JAVNI VIRI]]</f>
        <v>208638.09</v>
      </c>
    </row>
    <row r="69" spans="1:13" x14ac:dyDescent="0.25">
      <c r="A69" s="12">
        <v>5</v>
      </c>
      <c r="B69" s="14">
        <v>71674705</v>
      </c>
      <c r="C69" s="3" t="s">
        <v>991</v>
      </c>
      <c r="D69" s="2" t="s">
        <v>227</v>
      </c>
      <c r="E69" s="2" t="s">
        <v>228</v>
      </c>
      <c r="F69" s="2" t="s">
        <v>858</v>
      </c>
      <c r="G69" s="2" t="s">
        <v>859</v>
      </c>
      <c r="H69" s="3" t="s">
        <v>664</v>
      </c>
      <c r="I69" s="3" t="s">
        <v>665</v>
      </c>
      <c r="J69" s="2" t="s">
        <v>666</v>
      </c>
      <c r="K69" s="5">
        <v>364618.9</v>
      </c>
      <c r="L69" s="5">
        <v>0</v>
      </c>
      <c r="M69" s="5">
        <f>+Tabela13[[#This Row],[SREDSTVA MEHANIZMA]]+Tabela13[[#This Row],[NACIONALNI JAVNI VIRI]]</f>
        <v>364618.9</v>
      </c>
    </row>
    <row r="70" spans="1:13" x14ac:dyDescent="0.25">
      <c r="A70" s="12">
        <v>5</v>
      </c>
      <c r="B70" s="14">
        <v>71674705</v>
      </c>
      <c r="C70" s="3" t="s">
        <v>991</v>
      </c>
      <c r="D70" s="2" t="s">
        <v>227</v>
      </c>
      <c r="E70" s="2" t="s">
        <v>228</v>
      </c>
      <c r="F70" s="2" t="s">
        <v>858</v>
      </c>
      <c r="G70" s="2" t="s">
        <v>859</v>
      </c>
      <c r="H70" s="3" t="s">
        <v>732</v>
      </c>
      <c r="I70" s="3" t="s">
        <v>733</v>
      </c>
      <c r="J70" s="2" t="s">
        <v>734</v>
      </c>
      <c r="K70" s="5">
        <v>216538.26</v>
      </c>
      <c r="L70" s="5">
        <v>0</v>
      </c>
      <c r="M70" s="5">
        <f>+Tabela13[[#This Row],[SREDSTVA MEHANIZMA]]+Tabela13[[#This Row],[NACIONALNI JAVNI VIRI]]</f>
        <v>216538.26</v>
      </c>
    </row>
    <row r="71" spans="1:13" x14ac:dyDescent="0.25">
      <c r="A71" s="12">
        <v>5</v>
      </c>
      <c r="B71" s="14">
        <v>71674705</v>
      </c>
      <c r="C71" s="3" t="s">
        <v>991</v>
      </c>
      <c r="D71" s="2" t="s">
        <v>183</v>
      </c>
      <c r="E71" s="2" t="s">
        <v>184</v>
      </c>
      <c r="F71" s="2" t="s">
        <v>860</v>
      </c>
      <c r="G71" s="2" t="s">
        <v>861</v>
      </c>
      <c r="H71" s="3" t="s">
        <v>534</v>
      </c>
      <c r="I71" s="3" t="s">
        <v>535</v>
      </c>
      <c r="J71" s="2" t="s">
        <v>41</v>
      </c>
      <c r="K71" s="5">
        <v>681525.49</v>
      </c>
      <c r="L71" s="5">
        <v>1895.1200000000001</v>
      </c>
      <c r="M71" s="5">
        <f>+Tabela13[[#This Row],[SREDSTVA MEHANIZMA]]+Tabela13[[#This Row],[NACIONALNI JAVNI VIRI]]</f>
        <v>683420.61</v>
      </c>
    </row>
    <row r="72" spans="1:13" x14ac:dyDescent="0.25">
      <c r="A72" s="12">
        <v>5</v>
      </c>
      <c r="B72" s="14">
        <v>71674705</v>
      </c>
      <c r="C72" s="3" t="s">
        <v>991</v>
      </c>
      <c r="D72" s="2" t="s">
        <v>183</v>
      </c>
      <c r="E72" s="2" t="s">
        <v>184</v>
      </c>
      <c r="F72" s="2" t="s">
        <v>860</v>
      </c>
      <c r="G72" s="2" t="s">
        <v>861</v>
      </c>
      <c r="H72" s="3" t="s">
        <v>498</v>
      </c>
      <c r="I72" s="3" t="s">
        <v>499</v>
      </c>
      <c r="J72" s="2" t="s">
        <v>41</v>
      </c>
      <c r="K72" s="5">
        <v>799985.17</v>
      </c>
      <c r="L72" s="5">
        <v>53217.060000000005</v>
      </c>
      <c r="M72" s="5">
        <f>+Tabela13[[#This Row],[SREDSTVA MEHANIZMA]]+Tabela13[[#This Row],[NACIONALNI JAVNI VIRI]]</f>
        <v>853202.2300000001</v>
      </c>
    </row>
    <row r="73" spans="1:13" x14ac:dyDescent="0.25">
      <c r="A73" s="12">
        <v>5</v>
      </c>
      <c r="B73" s="14">
        <v>71674705</v>
      </c>
      <c r="C73" s="3" t="s">
        <v>991</v>
      </c>
      <c r="D73" s="2" t="s">
        <v>183</v>
      </c>
      <c r="E73" s="2" t="s">
        <v>184</v>
      </c>
      <c r="F73" s="2" t="s">
        <v>860</v>
      </c>
      <c r="G73" s="2" t="s">
        <v>861</v>
      </c>
      <c r="H73" s="3" t="s">
        <v>527</v>
      </c>
      <c r="I73" s="3" t="s">
        <v>528</v>
      </c>
      <c r="J73" s="2" t="s">
        <v>41</v>
      </c>
      <c r="K73" s="5">
        <v>700869.13</v>
      </c>
      <c r="L73" s="5">
        <v>10579.58</v>
      </c>
      <c r="M73" s="5">
        <f>+Tabela13[[#This Row],[SREDSTVA MEHANIZMA]]+Tabela13[[#This Row],[NACIONALNI JAVNI VIRI]]</f>
        <v>711448.71</v>
      </c>
    </row>
    <row r="74" spans="1:13" x14ac:dyDescent="0.25">
      <c r="A74" s="12">
        <v>5</v>
      </c>
      <c r="B74" s="14">
        <v>71674705</v>
      </c>
      <c r="C74" s="3" t="s">
        <v>991</v>
      </c>
      <c r="D74" s="2" t="s">
        <v>183</v>
      </c>
      <c r="E74" s="2" t="s">
        <v>184</v>
      </c>
      <c r="F74" s="2" t="s">
        <v>860</v>
      </c>
      <c r="G74" s="2" t="s">
        <v>861</v>
      </c>
      <c r="H74" s="3" t="s">
        <v>536</v>
      </c>
      <c r="I74" s="3" t="s">
        <v>537</v>
      </c>
      <c r="J74" s="2" t="s">
        <v>41</v>
      </c>
      <c r="K74" s="5">
        <v>672343.33</v>
      </c>
      <c r="L74" s="5">
        <v>46965.5</v>
      </c>
      <c r="M74" s="5">
        <f>+Tabela13[[#This Row],[SREDSTVA MEHANIZMA]]+Tabela13[[#This Row],[NACIONALNI JAVNI VIRI]]</f>
        <v>719308.83</v>
      </c>
    </row>
    <row r="75" spans="1:13" x14ac:dyDescent="0.25">
      <c r="A75" s="12">
        <v>5</v>
      </c>
      <c r="B75" s="14">
        <v>71674705</v>
      </c>
      <c r="C75" s="3" t="s">
        <v>991</v>
      </c>
      <c r="D75" s="2" t="s">
        <v>183</v>
      </c>
      <c r="E75" s="2" t="s">
        <v>184</v>
      </c>
      <c r="F75" s="2" t="s">
        <v>860</v>
      </c>
      <c r="G75" s="2" t="s">
        <v>861</v>
      </c>
      <c r="H75" s="3" t="s">
        <v>583</v>
      </c>
      <c r="I75" s="3" t="s">
        <v>584</v>
      </c>
      <c r="J75" s="2" t="s">
        <v>41</v>
      </c>
      <c r="K75" s="5">
        <v>535357.02</v>
      </c>
      <c r="L75" s="5">
        <v>39507.71</v>
      </c>
      <c r="M75" s="5">
        <f>+Tabela13[[#This Row],[SREDSTVA MEHANIZMA]]+Tabela13[[#This Row],[NACIONALNI JAVNI VIRI]]</f>
        <v>574864.73</v>
      </c>
    </row>
    <row r="76" spans="1:13" x14ac:dyDescent="0.25">
      <c r="A76" s="12">
        <v>5</v>
      </c>
      <c r="B76" s="14">
        <v>71674705</v>
      </c>
      <c r="C76" s="3" t="s">
        <v>991</v>
      </c>
      <c r="D76" s="2" t="s">
        <v>183</v>
      </c>
      <c r="E76" s="2" t="s">
        <v>184</v>
      </c>
      <c r="F76" s="2" t="s">
        <v>860</v>
      </c>
      <c r="G76" s="2" t="s">
        <v>861</v>
      </c>
      <c r="H76" s="3" t="s">
        <v>660</v>
      </c>
      <c r="I76" s="3" t="s">
        <v>661</v>
      </c>
      <c r="J76" s="2" t="s">
        <v>41</v>
      </c>
      <c r="K76" s="5">
        <v>377078.95</v>
      </c>
      <c r="L76" s="5">
        <v>24440.95</v>
      </c>
      <c r="M76" s="5">
        <f>+Tabela13[[#This Row],[SREDSTVA MEHANIZMA]]+Tabela13[[#This Row],[NACIONALNI JAVNI VIRI]]</f>
        <v>401519.9</v>
      </c>
    </row>
    <row r="77" spans="1:13" x14ac:dyDescent="0.25">
      <c r="A77" s="12">
        <v>5</v>
      </c>
      <c r="B77" s="14">
        <v>71674705</v>
      </c>
      <c r="C77" s="3" t="s">
        <v>991</v>
      </c>
      <c r="D77" s="2" t="s">
        <v>183</v>
      </c>
      <c r="E77" s="2" t="s">
        <v>184</v>
      </c>
      <c r="F77" s="2" t="s">
        <v>860</v>
      </c>
      <c r="G77" s="2" t="s">
        <v>861</v>
      </c>
      <c r="H77" s="3" t="s">
        <v>385</v>
      </c>
      <c r="I77" s="3" t="s">
        <v>386</v>
      </c>
      <c r="J77" s="2" t="s">
        <v>41</v>
      </c>
      <c r="K77" s="5">
        <v>1066661.75</v>
      </c>
      <c r="L77" s="5">
        <v>93414.1</v>
      </c>
      <c r="M77" s="5">
        <f>+Tabela13[[#This Row],[SREDSTVA MEHANIZMA]]+Tabela13[[#This Row],[NACIONALNI JAVNI VIRI]]</f>
        <v>1160075.8500000001</v>
      </c>
    </row>
    <row r="78" spans="1:13" x14ac:dyDescent="0.25">
      <c r="A78" s="12">
        <v>5</v>
      </c>
      <c r="B78" s="14">
        <v>71674705</v>
      </c>
      <c r="C78" s="3" t="s">
        <v>991</v>
      </c>
      <c r="D78" s="2" t="s">
        <v>183</v>
      </c>
      <c r="E78" s="2" t="s">
        <v>184</v>
      </c>
      <c r="F78" s="2" t="s">
        <v>860</v>
      </c>
      <c r="G78" s="2" t="s">
        <v>861</v>
      </c>
      <c r="H78" s="3" t="s">
        <v>561</v>
      </c>
      <c r="I78" s="3" t="s">
        <v>562</v>
      </c>
      <c r="J78" s="2" t="s">
        <v>41</v>
      </c>
      <c r="K78" s="5">
        <v>612706.52</v>
      </c>
      <c r="L78" s="5">
        <v>63592.58</v>
      </c>
      <c r="M78" s="5">
        <f>+Tabela13[[#This Row],[SREDSTVA MEHANIZMA]]+Tabela13[[#This Row],[NACIONALNI JAVNI VIRI]]</f>
        <v>676299.1</v>
      </c>
    </row>
    <row r="79" spans="1:13" x14ac:dyDescent="0.25">
      <c r="A79" s="12">
        <v>5</v>
      </c>
      <c r="B79" s="14">
        <v>71674705</v>
      </c>
      <c r="C79" s="3" t="s">
        <v>991</v>
      </c>
      <c r="D79" s="2" t="s">
        <v>183</v>
      </c>
      <c r="E79" s="2" t="s">
        <v>184</v>
      </c>
      <c r="F79" s="2" t="s">
        <v>860</v>
      </c>
      <c r="G79" s="2" t="s">
        <v>861</v>
      </c>
      <c r="H79" s="3" t="s">
        <v>629</v>
      </c>
      <c r="I79" s="3" t="s">
        <v>630</v>
      </c>
      <c r="J79" s="2" t="s">
        <v>41</v>
      </c>
      <c r="K79" s="5">
        <v>428799.44</v>
      </c>
      <c r="L79" s="5">
        <v>34971.449999999997</v>
      </c>
      <c r="M79" s="5">
        <f>+Tabela13[[#This Row],[SREDSTVA MEHANIZMA]]+Tabela13[[#This Row],[NACIONALNI JAVNI VIRI]]</f>
        <v>463770.89</v>
      </c>
    </row>
    <row r="80" spans="1:13" x14ac:dyDescent="0.25">
      <c r="A80" s="12">
        <v>5</v>
      </c>
      <c r="B80" s="14">
        <v>71674705</v>
      </c>
      <c r="C80" s="3" t="s">
        <v>991</v>
      </c>
      <c r="D80" s="2" t="s">
        <v>183</v>
      </c>
      <c r="E80" s="2" t="s">
        <v>184</v>
      </c>
      <c r="F80" s="2" t="s">
        <v>860</v>
      </c>
      <c r="G80" s="2" t="s">
        <v>861</v>
      </c>
      <c r="H80" s="3" t="s">
        <v>599</v>
      </c>
      <c r="I80" s="3" t="s">
        <v>600</v>
      </c>
      <c r="J80" s="2" t="s">
        <v>41</v>
      </c>
      <c r="K80" s="5">
        <v>481147.38</v>
      </c>
      <c r="L80" s="5">
        <v>27989.439999999999</v>
      </c>
      <c r="M80" s="5">
        <f>+Tabela13[[#This Row],[SREDSTVA MEHANIZMA]]+Tabela13[[#This Row],[NACIONALNI JAVNI VIRI]]</f>
        <v>509136.82</v>
      </c>
    </row>
    <row r="81" spans="1:13" x14ac:dyDescent="0.25">
      <c r="A81" s="12">
        <v>5</v>
      </c>
      <c r="B81" s="14">
        <v>71674705</v>
      </c>
      <c r="C81" s="3" t="s">
        <v>991</v>
      </c>
      <c r="D81" s="2" t="s">
        <v>183</v>
      </c>
      <c r="E81" s="2" t="s">
        <v>184</v>
      </c>
      <c r="F81" s="2" t="s">
        <v>860</v>
      </c>
      <c r="G81" s="2" t="s">
        <v>861</v>
      </c>
      <c r="H81" s="3" t="s">
        <v>652</v>
      </c>
      <c r="I81" s="3" t="s">
        <v>653</v>
      </c>
      <c r="J81" s="2" t="s">
        <v>41</v>
      </c>
      <c r="K81" s="5">
        <v>402450.85</v>
      </c>
      <c r="L81" s="5">
        <v>17818.120000000003</v>
      </c>
      <c r="M81" s="5">
        <f>+Tabela13[[#This Row],[SREDSTVA MEHANIZMA]]+Tabela13[[#This Row],[NACIONALNI JAVNI VIRI]]</f>
        <v>420268.97</v>
      </c>
    </row>
    <row r="82" spans="1:13" x14ac:dyDescent="0.25">
      <c r="A82" s="12">
        <v>5</v>
      </c>
      <c r="B82" s="14">
        <v>71674705</v>
      </c>
      <c r="C82" s="3" t="s">
        <v>991</v>
      </c>
      <c r="D82" s="2" t="s">
        <v>183</v>
      </c>
      <c r="E82" s="2" t="s">
        <v>184</v>
      </c>
      <c r="F82" s="2" t="s">
        <v>860</v>
      </c>
      <c r="G82" s="2" t="s">
        <v>861</v>
      </c>
      <c r="H82" s="3" t="s">
        <v>578</v>
      </c>
      <c r="I82" s="3" t="s">
        <v>579</v>
      </c>
      <c r="J82" s="2" t="s">
        <v>41</v>
      </c>
      <c r="K82" s="5">
        <v>539838.68999999994</v>
      </c>
      <c r="L82" s="5">
        <v>10855.81</v>
      </c>
      <c r="M82" s="5">
        <f>+Tabela13[[#This Row],[SREDSTVA MEHANIZMA]]+Tabela13[[#This Row],[NACIONALNI JAVNI VIRI]]</f>
        <v>550694.5</v>
      </c>
    </row>
    <row r="83" spans="1:13" x14ac:dyDescent="0.25">
      <c r="A83" s="12">
        <v>5</v>
      </c>
      <c r="B83" s="14">
        <v>71674705</v>
      </c>
      <c r="C83" s="3" t="s">
        <v>991</v>
      </c>
      <c r="D83" s="2" t="s">
        <v>183</v>
      </c>
      <c r="E83" s="2" t="s">
        <v>184</v>
      </c>
      <c r="F83" s="2" t="s">
        <v>860</v>
      </c>
      <c r="G83" s="2" t="s">
        <v>861</v>
      </c>
      <c r="H83" s="3" t="s">
        <v>552</v>
      </c>
      <c r="I83" s="3" t="s">
        <v>553</v>
      </c>
      <c r="J83" s="2" t="s">
        <v>41</v>
      </c>
      <c r="K83" s="5">
        <v>621054.28</v>
      </c>
      <c r="L83" s="5">
        <v>26159.83</v>
      </c>
      <c r="M83" s="5">
        <f>+Tabela13[[#This Row],[SREDSTVA MEHANIZMA]]+Tabela13[[#This Row],[NACIONALNI JAVNI VIRI]]</f>
        <v>647214.11</v>
      </c>
    </row>
    <row r="84" spans="1:13" x14ac:dyDescent="0.25">
      <c r="A84" s="12">
        <v>5</v>
      </c>
      <c r="B84" s="14">
        <v>71674705</v>
      </c>
      <c r="C84" s="3" t="s">
        <v>991</v>
      </c>
      <c r="D84" s="2" t="s">
        <v>183</v>
      </c>
      <c r="E84" s="2" t="s">
        <v>184</v>
      </c>
      <c r="F84" s="2" t="s">
        <v>860</v>
      </c>
      <c r="G84" s="2" t="s">
        <v>861</v>
      </c>
      <c r="H84" s="3" t="s">
        <v>662</v>
      </c>
      <c r="I84" s="3" t="s">
        <v>663</v>
      </c>
      <c r="J84" s="2" t="s">
        <v>41</v>
      </c>
      <c r="K84" s="5">
        <v>374971.19</v>
      </c>
      <c r="L84" s="5">
        <v>28044.440000000002</v>
      </c>
      <c r="M84" s="5">
        <f>+Tabela13[[#This Row],[SREDSTVA MEHANIZMA]]+Tabela13[[#This Row],[NACIONALNI JAVNI VIRI]]</f>
        <v>403015.63</v>
      </c>
    </row>
    <row r="85" spans="1:13" x14ac:dyDescent="0.25">
      <c r="A85" s="12">
        <v>5</v>
      </c>
      <c r="B85" s="14">
        <v>71674705</v>
      </c>
      <c r="C85" s="3" t="s">
        <v>991</v>
      </c>
      <c r="D85" s="2" t="s">
        <v>183</v>
      </c>
      <c r="E85" s="2" t="s">
        <v>184</v>
      </c>
      <c r="F85" s="2" t="s">
        <v>860</v>
      </c>
      <c r="G85" s="2" t="s">
        <v>861</v>
      </c>
      <c r="H85" s="3" t="s">
        <v>469</v>
      </c>
      <c r="I85" s="3" t="s">
        <v>470</v>
      </c>
      <c r="J85" s="2" t="s">
        <v>41</v>
      </c>
      <c r="K85" s="5">
        <v>871903.96</v>
      </c>
      <c r="L85" s="5">
        <v>49151.94</v>
      </c>
      <c r="M85" s="5">
        <f>+Tabela13[[#This Row],[SREDSTVA MEHANIZMA]]+Tabela13[[#This Row],[NACIONALNI JAVNI VIRI]]</f>
        <v>921055.89999999991</v>
      </c>
    </row>
    <row r="86" spans="1:13" x14ac:dyDescent="0.25">
      <c r="A86" s="12">
        <v>5</v>
      </c>
      <c r="B86" s="14">
        <v>71674705</v>
      </c>
      <c r="C86" s="3" t="s">
        <v>991</v>
      </c>
      <c r="D86" s="2" t="s">
        <v>183</v>
      </c>
      <c r="E86" s="2" t="s">
        <v>184</v>
      </c>
      <c r="F86" s="2" t="s">
        <v>860</v>
      </c>
      <c r="G86" s="2" t="s">
        <v>861</v>
      </c>
      <c r="H86" s="3" t="s">
        <v>713</v>
      </c>
      <c r="I86" s="3" t="s">
        <v>714</v>
      </c>
      <c r="J86" s="2" t="s">
        <v>41</v>
      </c>
      <c r="K86" s="5">
        <v>264544.88</v>
      </c>
      <c r="L86" s="5">
        <v>0</v>
      </c>
      <c r="M86" s="5">
        <f>+Tabela13[[#This Row],[SREDSTVA MEHANIZMA]]+Tabela13[[#This Row],[NACIONALNI JAVNI VIRI]]</f>
        <v>264544.88</v>
      </c>
    </row>
    <row r="87" spans="1:13" x14ac:dyDescent="0.25">
      <c r="A87" s="12">
        <v>5</v>
      </c>
      <c r="B87" s="14">
        <v>71674705</v>
      </c>
      <c r="C87" s="3" t="s">
        <v>991</v>
      </c>
      <c r="D87" s="2" t="s">
        <v>183</v>
      </c>
      <c r="E87" s="2" t="s">
        <v>184</v>
      </c>
      <c r="F87" s="2" t="s">
        <v>860</v>
      </c>
      <c r="G87" s="2" t="s">
        <v>861</v>
      </c>
      <c r="H87" s="3" t="s">
        <v>379</v>
      </c>
      <c r="I87" s="3" t="s">
        <v>380</v>
      </c>
      <c r="J87" s="2" t="s">
        <v>41</v>
      </c>
      <c r="K87" s="5">
        <v>1167678.03</v>
      </c>
      <c r="L87" s="5">
        <v>39927.53</v>
      </c>
      <c r="M87" s="5">
        <f>+Tabela13[[#This Row],[SREDSTVA MEHANIZMA]]+Tabela13[[#This Row],[NACIONALNI JAVNI VIRI]]</f>
        <v>1207605.56</v>
      </c>
    </row>
    <row r="88" spans="1:13" x14ac:dyDescent="0.25">
      <c r="A88" s="12">
        <v>5</v>
      </c>
      <c r="B88" s="14">
        <v>71674705</v>
      </c>
      <c r="C88" s="3" t="s">
        <v>991</v>
      </c>
      <c r="D88" s="2" t="s">
        <v>183</v>
      </c>
      <c r="E88" s="2" t="s">
        <v>184</v>
      </c>
      <c r="F88" s="2" t="s">
        <v>860</v>
      </c>
      <c r="G88" s="2" t="s">
        <v>861</v>
      </c>
      <c r="H88" s="3" t="s">
        <v>691</v>
      </c>
      <c r="I88" s="3" t="s">
        <v>692</v>
      </c>
      <c r="J88" s="2" t="s">
        <v>41</v>
      </c>
      <c r="K88" s="5">
        <v>317678.33</v>
      </c>
      <c r="L88" s="5">
        <v>13233.51</v>
      </c>
      <c r="M88" s="5">
        <f>+Tabela13[[#This Row],[SREDSTVA MEHANIZMA]]+Tabela13[[#This Row],[NACIONALNI JAVNI VIRI]]</f>
        <v>330911.84000000003</v>
      </c>
    </row>
    <row r="89" spans="1:13" x14ac:dyDescent="0.25">
      <c r="A89" s="12">
        <v>5</v>
      </c>
      <c r="B89" s="14">
        <v>71674705</v>
      </c>
      <c r="C89" s="3" t="s">
        <v>991</v>
      </c>
      <c r="D89" s="2" t="s">
        <v>183</v>
      </c>
      <c r="E89" s="2" t="s">
        <v>184</v>
      </c>
      <c r="F89" s="2" t="s">
        <v>860</v>
      </c>
      <c r="G89" s="2" t="s">
        <v>861</v>
      </c>
      <c r="H89" s="3" t="s">
        <v>601</v>
      </c>
      <c r="I89" s="3" t="s">
        <v>602</v>
      </c>
      <c r="J89" s="2" t="s">
        <v>41</v>
      </c>
      <c r="K89" s="5">
        <v>478430.99</v>
      </c>
      <c r="L89" s="5">
        <v>30582.3</v>
      </c>
      <c r="M89" s="5">
        <f>+Tabela13[[#This Row],[SREDSTVA MEHANIZMA]]+Tabela13[[#This Row],[NACIONALNI JAVNI VIRI]]</f>
        <v>509013.29</v>
      </c>
    </row>
    <row r="90" spans="1:13" x14ac:dyDescent="0.25">
      <c r="A90" s="12">
        <v>5</v>
      </c>
      <c r="B90" s="14">
        <v>71674705</v>
      </c>
      <c r="C90" s="3" t="s">
        <v>991</v>
      </c>
      <c r="D90" s="2" t="s">
        <v>183</v>
      </c>
      <c r="E90" s="2" t="s">
        <v>184</v>
      </c>
      <c r="F90" s="2" t="s">
        <v>860</v>
      </c>
      <c r="G90" s="2" t="s">
        <v>861</v>
      </c>
      <c r="H90" s="3" t="s">
        <v>622</v>
      </c>
      <c r="I90" s="3" t="s">
        <v>623</v>
      </c>
      <c r="J90" s="2" t="s">
        <v>41</v>
      </c>
      <c r="K90" s="5">
        <v>447601.57</v>
      </c>
      <c r="L90" s="5">
        <v>17007.84</v>
      </c>
      <c r="M90" s="5">
        <f>+Tabela13[[#This Row],[SREDSTVA MEHANIZMA]]+Tabela13[[#This Row],[NACIONALNI JAVNI VIRI]]</f>
        <v>464609.41000000003</v>
      </c>
    </row>
    <row r="91" spans="1:13" x14ac:dyDescent="0.25">
      <c r="A91" s="12">
        <v>5</v>
      </c>
      <c r="B91" s="14">
        <v>71674705</v>
      </c>
      <c r="C91" s="3" t="s">
        <v>991</v>
      </c>
      <c r="D91" s="2" t="s">
        <v>183</v>
      </c>
      <c r="E91" s="2" t="s">
        <v>184</v>
      </c>
      <c r="F91" s="2" t="s">
        <v>860</v>
      </c>
      <c r="G91" s="2" t="s">
        <v>861</v>
      </c>
      <c r="H91" s="3" t="s">
        <v>609</v>
      </c>
      <c r="I91" s="3" t="s">
        <v>610</v>
      </c>
      <c r="J91" s="2" t="s">
        <v>41</v>
      </c>
      <c r="K91" s="5">
        <v>463683.86</v>
      </c>
      <c r="L91" s="5">
        <v>13925.659999999998</v>
      </c>
      <c r="M91" s="5">
        <f>+Tabela13[[#This Row],[SREDSTVA MEHANIZMA]]+Tabela13[[#This Row],[NACIONALNI JAVNI VIRI]]</f>
        <v>477609.51999999996</v>
      </c>
    </row>
    <row r="92" spans="1:13" x14ac:dyDescent="0.25">
      <c r="A92" s="12">
        <v>5</v>
      </c>
      <c r="B92" s="14">
        <v>71674705</v>
      </c>
      <c r="C92" s="3" t="s">
        <v>991</v>
      </c>
      <c r="D92" s="2" t="s">
        <v>183</v>
      </c>
      <c r="E92" s="2" t="s">
        <v>184</v>
      </c>
      <c r="F92" s="2" t="s">
        <v>860</v>
      </c>
      <c r="G92" s="2" t="s">
        <v>861</v>
      </c>
      <c r="H92" s="3" t="s">
        <v>574</v>
      </c>
      <c r="I92" s="3" t="s">
        <v>575</v>
      </c>
      <c r="J92" s="2" t="s">
        <v>41</v>
      </c>
      <c r="K92" s="5">
        <v>543506.64</v>
      </c>
      <c r="L92" s="5">
        <v>19176.97</v>
      </c>
      <c r="M92" s="5">
        <f>+Tabela13[[#This Row],[SREDSTVA MEHANIZMA]]+Tabela13[[#This Row],[NACIONALNI JAVNI VIRI]]</f>
        <v>562683.61</v>
      </c>
    </row>
    <row r="93" spans="1:13" x14ac:dyDescent="0.25">
      <c r="A93" s="12">
        <v>5</v>
      </c>
      <c r="B93" s="14">
        <v>71674705</v>
      </c>
      <c r="C93" s="3" t="s">
        <v>991</v>
      </c>
      <c r="D93" s="2" t="s">
        <v>183</v>
      </c>
      <c r="E93" s="2" t="s">
        <v>184</v>
      </c>
      <c r="F93" s="2" t="s">
        <v>860</v>
      </c>
      <c r="G93" s="2" t="s">
        <v>861</v>
      </c>
      <c r="H93" s="3" t="s">
        <v>542</v>
      </c>
      <c r="I93" s="3" t="s">
        <v>543</v>
      </c>
      <c r="J93" s="2" t="s">
        <v>41</v>
      </c>
      <c r="K93" s="5">
        <v>652086.47</v>
      </c>
      <c r="L93" s="5">
        <v>24180.73</v>
      </c>
      <c r="M93" s="5">
        <f>+Tabela13[[#This Row],[SREDSTVA MEHANIZMA]]+Tabela13[[#This Row],[NACIONALNI JAVNI VIRI]]</f>
        <v>676267.2</v>
      </c>
    </row>
    <row r="94" spans="1:13" x14ac:dyDescent="0.25">
      <c r="A94" s="12">
        <v>5</v>
      </c>
      <c r="B94" s="14">
        <v>71674705</v>
      </c>
      <c r="C94" s="3" t="s">
        <v>991</v>
      </c>
      <c r="D94" s="2" t="s">
        <v>512</v>
      </c>
      <c r="E94" s="2" t="s">
        <v>513</v>
      </c>
      <c r="F94" s="2" t="s">
        <v>870</v>
      </c>
      <c r="G94" s="2" t="s">
        <v>871</v>
      </c>
      <c r="H94" s="2" t="s">
        <v>951</v>
      </c>
      <c r="I94" s="2" t="s">
        <v>952</v>
      </c>
      <c r="J94" s="2" t="s">
        <v>26</v>
      </c>
      <c r="K94" s="5">
        <v>127741.32</v>
      </c>
      <c r="L94" s="5">
        <v>0</v>
      </c>
      <c r="M94" s="5">
        <f>+Tabela13[[#This Row],[SREDSTVA MEHANIZMA]]+Tabela13[[#This Row],[NACIONALNI JAVNI VIRI]]</f>
        <v>127741.32</v>
      </c>
    </row>
    <row r="95" spans="1:13" x14ac:dyDescent="0.25">
      <c r="A95" s="12">
        <v>5</v>
      </c>
      <c r="B95" s="14">
        <v>71674705</v>
      </c>
      <c r="C95" s="3" t="s">
        <v>991</v>
      </c>
      <c r="D95" s="2" t="s">
        <v>638</v>
      </c>
      <c r="E95" s="2" t="s">
        <v>639</v>
      </c>
      <c r="F95" s="2" t="s">
        <v>872</v>
      </c>
      <c r="G95" s="2" t="s">
        <v>873</v>
      </c>
      <c r="H95" s="3" t="s">
        <v>640</v>
      </c>
      <c r="I95" s="3" t="s">
        <v>641</v>
      </c>
      <c r="J95" s="2" t="s">
        <v>642</v>
      </c>
      <c r="K95" s="5">
        <v>277017</v>
      </c>
      <c r="L95" s="5">
        <v>0</v>
      </c>
      <c r="M95" s="5">
        <f>+Tabela13[[#This Row],[SREDSTVA MEHANIZMA]]+Tabela13[[#This Row],[NACIONALNI JAVNI VIRI]]</f>
        <v>277017</v>
      </c>
    </row>
    <row r="96" spans="1:13" x14ac:dyDescent="0.25">
      <c r="A96" s="12">
        <v>5</v>
      </c>
      <c r="B96" s="14">
        <v>71674705</v>
      </c>
      <c r="C96" s="3" t="s">
        <v>991</v>
      </c>
      <c r="D96" s="2" t="s">
        <v>243</v>
      </c>
      <c r="E96" s="2" t="s">
        <v>244</v>
      </c>
      <c r="F96" s="2" t="s">
        <v>864</v>
      </c>
      <c r="G96" s="2" t="s">
        <v>865</v>
      </c>
      <c r="H96" s="3" t="s">
        <v>791</v>
      </c>
      <c r="I96" s="3" t="s">
        <v>792</v>
      </c>
      <c r="J96" s="2" t="s">
        <v>26</v>
      </c>
      <c r="K96" s="5">
        <v>120708.24</v>
      </c>
      <c r="L96" s="5">
        <v>0</v>
      </c>
      <c r="M96" s="5">
        <f>+Tabela13[[#This Row],[SREDSTVA MEHANIZMA]]+Tabela13[[#This Row],[NACIONALNI JAVNI VIRI]]</f>
        <v>120708.24</v>
      </c>
    </row>
    <row r="97" spans="1:13" x14ac:dyDescent="0.25">
      <c r="A97" s="12">
        <v>6</v>
      </c>
      <c r="B97" s="14">
        <v>65799739</v>
      </c>
      <c r="C97" s="3" t="s">
        <v>87</v>
      </c>
      <c r="D97" s="2" t="s">
        <v>88</v>
      </c>
      <c r="E97" s="2" t="s">
        <v>89</v>
      </c>
      <c r="F97" s="2" t="s">
        <v>854</v>
      </c>
      <c r="G97" s="2" t="s">
        <v>855</v>
      </c>
      <c r="H97" s="3" t="s">
        <v>100</v>
      </c>
      <c r="I97" s="3" t="s">
        <v>101</v>
      </c>
      <c r="J97" s="2" t="s">
        <v>48</v>
      </c>
      <c r="K97" s="5">
        <v>4794003.08</v>
      </c>
      <c r="L97" s="5">
        <v>1400776.82</v>
      </c>
      <c r="M97" s="5">
        <f>+Tabela13[[#This Row],[SREDSTVA MEHANIZMA]]+Tabela13[[#This Row],[NACIONALNI JAVNI VIRI]]</f>
        <v>6194779.9000000004</v>
      </c>
    </row>
    <row r="98" spans="1:13" x14ac:dyDescent="0.25">
      <c r="A98" s="12">
        <v>6</v>
      </c>
      <c r="B98" s="14">
        <v>65799739</v>
      </c>
      <c r="C98" s="3" t="s">
        <v>87</v>
      </c>
      <c r="D98" s="2" t="s">
        <v>88</v>
      </c>
      <c r="E98" s="2" t="s">
        <v>89</v>
      </c>
      <c r="F98" s="2" t="s">
        <v>854</v>
      </c>
      <c r="G98" s="2" t="s">
        <v>855</v>
      </c>
      <c r="H98" s="3" t="s">
        <v>151</v>
      </c>
      <c r="I98" s="3" t="s">
        <v>152</v>
      </c>
      <c r="J98" s="2" t="s">
        <v>153</v>
      </c>
      <c r="K98" s="5">
        <v>3352925.19</v>
      </c>
      <c r="L98" s="5">
        <v>737643.52000000002</v>
      </c>
      <c r="M98" s="5">
        <f>+Tabela13[[#This Row],[SREDSTVA MEHANIZMA]]+Tabela13[[#This Row],[NACIONALNI JAVNI VIRI]]</f>
        <v>4090568.71</v>
      </c>
    </row>
    <row r="99" spans="1:13" x14ac:dyDescent="0.25">
      <c r="A99" s="12">
        <v>6</v>
      </c>
      <c r="B99" s="14">
        <v>65799739</v>
      </c>
      <c r="C99" s="3" t="s">
        <v>87</v>
      </c>
      <c r="D99" s="2" t="s">
        <v>88</v>
      </c>
      <c r="E99" s="2" t="s">
        <v>89</v>
      </c>
      <c r="F99" s="2" t="s">
        <v>854</v>
      </c>
      <c r="G99" s="2" t="s">
        <v>855</v>
      </c>
      <c r="H99" s="3" t="s">
        <v>90</v>
      </c>
      <c r="I99" s="3" t="s">
        <v>91</v>
      </c>
      <c r="J99" s="2" t="s">
        <v>48</v>
      </c>
      <c r="K99" s="5">
        <v>5282617.74</v>
      </c>
      <c r="L99" s="5">
        <v>1162175.9099999999</v>
      </c>
      <c r="M99" s="5">
        <f>+Tabela13[[#This Row],[SREDSTVA MEHANIZMA]]+Tabela13[[#This Row],[NACIONALNI JAVNI VIRI]]</f>
        <v>6444793.6500000004</v>
      </c>
    </row>
    <row r="100" spans="1:13" x14ac:dyDescent="0.25">
      <c r="A100" s="12">
        <v>6</v>
      </c>
      <c r="B100" s="14">
        <v>65799739</v>
      </c>
      <c r="C100" s="3" t="s">
        <v>87</v>
      </c>
      <c r="D100" s="2" t="s">
        <v>88</v>
      </c>
      <c r="E100" s="2" t="s">
        <v>89</v>
      </c>
      <c r="F100" s="2" t="s">
        <v>854</v>
      </c>
      <c r="G100" s="2" t="s">
        <v>855</v>
      </c>
      <c r="H100" s="3" t="s">
        <v>276</v>
      </c>
      <c r="I100" s="3" t="s">
        <v>277</v>
      </c>
      <c r="J100" s="2" t="s">
        <v>41</v>
      </c>
      <c r="K100" s="5">
        <v>1838966.32</v>
      </c>
      <c r="L100" s="5">
        <v>467167.42000000004</v>
      </c>
      <c r="M100" s="5">
        <f>+Tabela13[[#This Row],[SREDSTVA MEHANIZMA]]+Tabela13[[#This Row],[NACIONALNI JAVNI VIRI]]</f>
        <v>2306133.7400000002</v>
      </c>
    </row>
    <row r="101" spans="1:13" x14ac:dyDescent="0.25">
      <c r="A101" s="12">
        <v>7</v>
      </c>
      <c r="B101" s="14">
        <v>47429518</v>
      </c>
      <c r="C101" s="3" t="s">
        <v>994</v>
      </c>
      <c r="D101" s="2" t="s">
        <v>83</v>
      </c>
      <c r="E101" s="2" t="s">
        <v>84</v>
      </c>
      <c r="F101" s="2" t="s">
        <v>900</v>
      </c>
      <c r="G101" s="2" t="s">
        <v>901</v>
      </c>
      <c r="H101" s="3" t="s">
        <v>949</v>
      </c>
      <c r="I101" s="3" t="s">
        <v>950</v>
      </c>
      <c r="J101" s="2" t="s">
        <v>48</v>
      </c>
      <c r="K101" s="5">
        <v>6077958</v>
      </c>
      <c r="L101" s="5">
        <v>1337151</v>
      </c>
      <c r="M101" s="5">
        <f>+Tabela13[[#This Row],[SREDSTVA MEHANIZMA]]+Tabela13[[#This Row],[NACIONALNI JAVNI VIRI]]</f>
        <v>7415109</v>
      </c>
    </row>
    <row r="102" spans="1:13" x14ac:dyDescent="0.25">
      <c r="A102" s="12">
        <v>7</v>
      </c>
      <c r="B102" s="14">
        <v>47429518</v>
      </c>
      <c r="C102" s="3" t="s">
        <v>994</v>
      </c>
      <c r="D102" s="2" t="s">
        <v>83</v>
      </c>
      <c r="E102" s="2" t="s">
        <v>84</v>
      </c>
      <c r="F102" s="2" t="s">
        <v>900</v>
      </c>
      <c r="G102" s="2" t="s">
        <v>901</v>
      </c>
      <c r="H102" s="3" t="s">
        <v>832</v>
      </c>
      <c r="I102" s="3" t="s">
        <v>833</v>
      </c>
      <c r="J102" s="2" t="s">
        <v>834</v>
      </c>
      <c r="K102" s="5">
        <v>31801.200000000001</v>
      </c>
      <c r="L102" s="5">
        <v>5409.8</v>
      </c>
      <c r="M102" s="5">
        <f>+Tabela13[[#This Row],[SREDSTVA MEHANIZMA]]+Tabela13[[#This Row],[NACIONALNI JAVNI VIRI]]</f>
        <v>37211</v>
      </c>
    </row>
    <row r="103" spans="1:13" x14ac:dyDescent="0.25">
      <c r="A103" s="12">
        <v>7</v>
      </c>
      <c r="B103" s="14">
        <v>47429518</v>
      </c>
      <c r="C103" s="3" t="s">
        <v>994</v>
      </c>
      <c r="D103" s="2" t="s">
        <v>83</v>
      </c>
      <c r="E103" s="2" t="s">
        <v>84</v>
      </c>
      <c r="F103" s="2" t="s">
        <v>900</v>
      </c>
      <c r="G103" s="2" t="s">
        <v>901</v>
      </c>
      <c r="H103" s="3" t="s">
        <v>315</v>
      </c>
      <c r="I103" s="3" t="s">
        <v>316</v>
      </c>
      <c r="J103" s="2" t="s">
        <v>48</v>
      </c>
      <c r="K103" s="5">
        <v>1645768.16</v>
      </c>
      <c r="L103" s="5">
        <v>362069</v>
      </c>
      <c r="M103" s="5">
        <f>+Tabela13[[#This Row],[SREDSTVA MEHANIZMA]]+Tabela13[[#This Row],[NACIONALNI JAVNI VIRI]]</f>
        <v>2007837.16</v>
      </c>
    </row>
    <row r="104" spans="1:13" x14ac:dyDescent="0.25">
      <c r="A104" s="12">
        <v>7</v>
      </c>
      <c r="B104" s="14">
        <v>47429518</v>
      </c>
      <c r="C104" s="3" t="s">
        <v>994</v>
      </c>
      <c r="D104" s="2" t="s">
        <v>83</v>
      </c>
      <c r="E104" s="2" t="s">
        <v>84</v>
      </c>
      <c r="F104" s="2" t="s">
        <v>900</v>
      </c>
      <c r="G104" s="2" t="s">
        <v>901</v>
      </c>
      <c r="H104" s="3" t="s">
        <v>708</v>
      </c>
      <c r="I104" s="3" t="s">
        <v>709</v>
      </c>
      <c r="J104" s="2" t="s">
        <v>26</v>
      </c>
      <c r="K104" s="5">
        <v>270391.96999999997</v>
      </c>
      <c r="L104" s="5">
        <v>59486.229999999996</v>
      </c>
      <c r="M104" s="5">
        <f>+Tabela13[[#This Row],[SREDSTVA MEHANIZMA]]+Tabela13[[#This Row],[NACIONALNI JAVNI VIRI]]</f>
        <v>329878.19999999995</v>
      </c>
    </row>
    <row r="105" spans="1:13" x14ac:dyDescent="0.25">
      <c r="A105" s="12">
        <v>7</v>
      </c>
      <c r="B105" s="14">
        <v>47429518</v>
      </c>
      <c r="C105" s="3" t="s">
        <v>994</v>
      </c>
      <c r="D105" s="2" t="s">
        <v>83</v>
      </c>
      <c r="E105" s="2" t="s">
        <v>84</v>
      </c>
      <c r="F105" s="2" t="s">
        <v>900</v>
      </c>
      <c r="G105" s="2" t="s">
        <v>901</v>
      </c>
      <c r="H105" s="3" t="s">
        <v>85</v>
      </c>
      <c r="I105" s="3" t="s">
        <v>86</v>
      </c>
      <c r="J105" s="2" t="s">
        <v>48</v>
      </c>
      <c r="K105" s="5">
        <v>5353516.1399999997</v>
      </c>
      <c r="L105" s="5">
        <v>1100119.2799999998</v>
      </c>
      <c r="M105" s="5">
        <f>+Tabela13[[#This Row],[SREDSTVA MEHANIZMA]]+Tabela13[[#This Row],[NACIONALNI JAVNI VIRI]]</f>
        <v>6453635.4199999999</v>
      </c>
    </row>
    <row r="106" spans="1:13" x14ac:dyDescent="0.25">
      <c r="A106" s="12">
        <v>8</v>
      </c>
      <c r="B106" s="14">
        <v>64234894</v>
      </c>
      <c r="C106" s="3" t="s">
        <v>66</v>
      </c>
      <c r="D106" s="2" t="s">
        <v>67</v>
      </c>
      <c r="E106" s="2" t="s">
        <v>68</v>
      </c>
      <c r="F106" s="2" t="s">
        <v>898</v>
      </c>
      <c r="G106" s="2" t="s">
        <v>899</v>
      </c>
      <c r="H106" s="3" t="s">
        <v>69</v>
      </c>
      <c r="I106" s="3" t="s">
        <v>70</v>
      </c>
      <c r="J106" s="2" t="s">
        <v>26</v>
      </c>
      <c r="K106" s="5">
        <v>7749184.9900000002</v>
      </c>
      <c r="L106" s="5">
        <v>7393681.9299999997</v>
      </c>
      <c r="M106" s="5">
        <f>+Tabela13[[#This Row],[SREDSTVA MEHANIZMA]]+Tabela13[[#This Row],[NACIONALNI JAVNI VIRI]]</f>
        <v>15142866.92</v>
      </c>
    </row>
    <row r="107" spans="1:13" x14ac:dyDescent="0.25">
      <c r="A107" s="12">
        <v>9</v>
      </c>
      <c r="B107" s="14">
        <v>70949417</v>
      </c>
      <c r="C107" s="3" t="s">
        <v>166</v>
      </c>
      <c r="D107" s="2" t="s">
        <v>465</v>
      </c>
      <c r="E107" s="2" t="s">
        <v>466</v>
      </c>
      <c r="F107" s="2" t="s">
        <v>884</v>
      </c>
      <c r="G107" s="2" t="s">
        <v>885</v>
      </c>
      <c r="H107" s="3" t="s">
        <v>467</v>
      </c>
      <c r="I107" s="3" t="s">
        <v>468</v>
      </c>
      <c r="J107" s="2" t="s">
        <v>48</v>
      </c>
      <c r="K107" s="5">
        <v>876703.09</v>
      </c>
      <c r="L107" s="5">
        <v>116378.89000000001</v>
      </c>
      <c r="M107" s="5">
        <f>+Tabela13[[#This Row],[SREDSTVA MEHANIZMA]]+Tabela13[[#This Row],[NACIONALNI JAVNI VIRI]]</f>
        <v>993081.98</v>
      </c>
    </row>
    <row r="108" spans="1:13" x14ac:dyDescent="0.25">
      <c r="A108" s="12">
        <v>9</v>
      </c>
      <c r="B108" s="14">
        <v>70949417</v>
      </c>
      <c r="C108" s="3" t="s">
        <v>166</v>
      </c>
      <c r="D108" s="2" t="s">
        <v>465</v>
      </c>
      <c r="E108" s="2" t="s">
        <v>466</v>
      </c>
      <c r="F108" s="2" t="s">
        <v>884</v>
      </c>
      <c r="G108" s="2" t="s">
        <v>885</v>
      </c>
      <c r="H108" s="3" t="s">
        <v>755</v>
      </c>
      <c r="I108" s="3" t="s">
        <v>756</v>
      </c>
      <c r="J108" s="2" t="s">
        <v>26</v>
      </c>
      <c r="K108" s="5">
        <v>29296.69</v>
      </c>
      <c r="L108" s="5">
        <v>10462.09</v>
      </c>
      <c r="M108" s="5">
        <f>+Tabela13[[#This Row],[SREDSTVA MEHANIZMA]]+Tabela13[[#This Row],[NACIONALNI JAVNI VIRI]]</f>
        <v>39758.78</v>
      </c>
    </row>
    <row r="109" spans="1:13" x14ac:dyDescent="0.25">
      <c r="A109" s="12">
        <v>9</v>
      </c>
      <c r="B109" s="14">
        <v>70949417</v>
      </c>
      <c r="C109" s="3" t="s">
        <v>166</v>
      </c>
      <c r="D109" s="2" t="s">
        <v>465</v>
      </c>
      <c r="E109" s="2" t="s">
        <v>466</v>
      </c>
      <c r="F109" s="2" t="s">
        <v>884</v>
      </c>
      <c r="G109" s="2" t="s">
        <v>885</v>
      </c>
      <c r="H109" s="3" t="s">
        <v>522</v>
      </c>
      <c r="I109" s="3" t="s">
        <v>523</v>
      </c>
      <c r="J109" s="2" t="s">
        <v>26</v>
      </c>
      <c r="K109" s="5">
        <v>707951.97</v>
      </c>
      <c r="L109" s="5">
        <v>69532.47</v>
      </c>
      <c r="M109" s="5">
        <f>+Tabela13[[#This Row],[SREDSTVA MEHANIZMA]]+Tabela13[[#This Row],[NACIONALNI JAVNI VIRI]]</f>
        <v>777484.44</v>
      </c>
    </row>
    <row r="110" spans="1:13" x14ac:dyDescent="0.25">
      <c r="A110" s="12">
        <v>9</v>
      </c>
      <c r="B110" s="14">
        <v>70949417</v>
      </c>
      <c r="C110" s="3" t="s">
        <v>166</v>
      </c>
      <c r="D110" s="2" t="s">
        <v>167</v>
      </c>
      <c r="E110" s="2" t="s">
        <v>168</v>
      </c>
      <c r="F110" s="2" t="s">
        <v>886</v>
      </c>
      <c r="G110" s="2" t="s">
        <v>887</v>
      </c>
      <c r="H110" s="3" t="s">
        <v>330</v>
      </c>
      <c r="I110" s="3" t="s">
        <v>331</v>
      </c>
      <c r="J110" s="2" t="s">
        <v>332</v>
      </c>
      <c r="K110" s="5">
        <v>1548480.83</v>
      </c>
      <c r="L110" s="5">
        <v>348046.78</v>
      </c>
      <c r="M110" s="5">
        <f>+Tabela13[[#This Row],[SREDSTVA MEHANIZMA]]+Tabela13[[#This Row],[NACIONALNI JAVNI VIRI]]</f>
        <v>1896527.61</v>
      </c>
    </row>
    <row r="111" spans="1:13" x14ac:dyDescent="0.25">
      <c r="A111" s="12">
        <v>9</v>
      </c>
      <c r="B111" s="14">
        <v>70949417</v>
      </c>
      <c r="C111" s="3" t="s">
        <v>166</v>
      </c>
      <c r="D111" s="2" t="s">
        <v>167</v>
      </c>
      <c r="E111" s="2" t="s">
        <v>168</v>
      </c>
      <c r="F111" s="2" t="s">
        <v>886</v>
      </c>
      <c r="G111" s="2" t="s">
        <v>887</v>
      </c>
      <c r="H111" s="3" t="s">
        <v>169</v>
      </c>
      <c r="I111" s="3" t="s">
        <v>170</v>
      </c>
      <c r="J111" s="2" t="s">
        <v>171</v>
      </c>
      <c r="K111" s="5">
        <v>2930240.86</v>
      </c>
      <c r="L111" s="5">
        <v>644653</v>
      </c>
      <c r="M111" s="5">
        <f>+Tabela13[[#This Row],[SREDSTVA MEHANIZMA]]+Tabela13[[#This Row],[NACIONALNI JAVNI VIRI]]</f>
        <v>3574893.86</v>
      </c>
    </row>
    <row r="112" spans="1:13" x14ac:dyDescent="0.25">
      <c r="A112" s="12">
        <v>9</v>
      </c>
      <c r="B112" s="14">
        <v>70949417</v>
      </c>
      <c r="C112" s="3" t="s">
        <v>166</v>
      </c>
      <c r="D112" s="2" t="s">
        <v>167</v>
      </c>
      <c r="E112" s="2" t="s">
        <v>168</v>
      </c>
      <c r="F112" s="2" t="s">
        <v>886</v>
      </c>
      <c r="G112" s="2" t="s">
        <v>887</v>
      </c>
      <c r="H112" s="3" t="s">
        <v>327</v>
      </c>
      <c r="I112" s="3" t="s">
        <v>328</v>
      </c>
      <c r="J112" s="2" t="s">
        <v>329</v>
      </c>
      <c r="K112" s="5">
        <v>1577370.03</v>
      </c>
      <c r="L112" s="5">
        <v>347021.39</v>
      </c>
      <c r="M112" s="5">
        <f>+Tabela13[[#This Row],[SREDSTVA MEHANIZMA]]+Tabela13[[#This Row],[NACIONALNI JAVNI VIRI]]</f>
        <v>1924391.42</v>
      </c>
    </row>
    <row r="113" spans="1:13" x14ac:dyDescent="0.25">
      <c r="A113" s="12">
        <v>9</v>
      </c>
      <c r="B113" s="14">
        <v>70949417</v>
      </c>
      <c r="C113" s="3" t="s">
        <v>166</v>
      </c>
      <c r="D113" s="2" t="s">
        <v>167</v>
      </c>
      <c r="E113" s="2" t="s">
        <v>168</v>
      </c>
      <c r="F113" s="2" t="s">
        <v>886</v>
      </c>
      <c r="G113" s="2" t="s">
        <v>887</v>
      </c>
      <c r="H113" s="3" t="s">
        <v>269</v>
      </c>
      <c r="I113" s="3" t="s">
        <v>270</v>
      </c>
      <c r="J113" s="2" t="s">
        <v>271</v>
      </c>
      <c r="K113" s="5">
        <v>1855557.55</v>
      </c>
      <c r="L113" s="5">
        <v>900430.3600000001</v>
      </c>
      <c r="M113" s="5">
        <f>+Tabela13[[#This Row],[SREDSTVA MEHANIZMA]]+Tabela13[[#This Row],[NACIONALNI JAVNI VIRI]]</f>
        <v>2755987.91</v>
      </c>
    </row>
    <row r="114" spans="1:13" x14ac:dyDescent="0.25">
      <c r="A114" s="12">
        <v>10</v>
      </c>
      <c r="B114" s="14">
        <v>41717031</v>
      </c>
      <c r="C114" s="3" t="s">
        <v>990</v>
      </c>
      <c r="D114" s="2" t="s">
        <v>37</v>
      </c>
      <c r="E114" s="2" t="s">
        <v>38</v>
      </c>
      <c r="F114" s="2" t="s">
        <v>866</v>
      </c>
      <c r="G114" s="2" t="s">
        <v>867</v>
      </c>
      <c r="H114" s="3" t="s">
        <v>98</v>
      </c>
      <c r="I114" s="3" t="s">
        <v>99</v>
      </c>
      <c r="J114" s="2" t="s">
        <v>26</v>
      </c>
      <c r="K114" s="5">
        <v>4876572.9400000004</v>
      </c>
      <c r="L114" s="5">
        <v>6207464.9400000004</v>
      </c>
      <c r="M114" s="5">
        <f>+Tabela13[[#This Row],[SREDSTVA MEHANIZMA]]+Tabela13[[#This Row],[NACIONALNI JAVNI VIRI]]</f>
        <v>11084037.880000001</v>
      </c>
    </row>
    <row r="115" spans="1:13" x14ac:dyDescent="0.25">
      <c r="A115" s="12">
        <v>10</v>
      </c>
      <c r="B115" s="12">
        <v>41717031</v>
      </c>
      <c r="C115" s="5" t="s">
        <v>990</v>
      </c>
      <c r="D115" s="2" t="s">
        <v>37</v>
      </c>
      <c r="E115" s="2" t="s">
        <v>38</v>
      </c>
      <c r="F115" s="2" t="s">
        <v>866</v>
      </c>
      <c r="G115" s="2" t="s">
        <v>867</v>
      </c>
      <c r="H115" s="3" t="s">
        <v>969</v>
      </c>
      <c r="I115" s="5" t="s">
        <v>985</v>
      </c>
      <c r="J115" s="2" t="s">
        <v>26</v>
      </c>
      <c r="K115" s="5">
        <v>0</v>
      </c>
      <c r="L115" s="6">
        <v>460748.18</v>
      </c>
      <c r="M115" s="5">
        <f>+Tabela13[[#This Row],[SREDSTVA MEHANIZMA]]+Tabela13[[#This Row],[NACIONALNI JAVNI VIRI]]</f>
        <v>460748.18</v>
      </c>
    </row>
    <row r="116" spans="1:13" x14ac:dyDescent="0.25">
      <c r="A116" s="12">
        <v>11</v>
      </c>
      <c r="B116" s="14">
        <v>56084382</v>
      </c>
      <c r="C116" s="3" t="s">
        <v>42</v>
      </c>
      <c r="D116" s="2" t="s">
        <v>43</v>
      </c>
      <c r="E116" s="2" t="s">
        <v>44</v>
      </c>
      <c r="F116" s="2" t="s">
        <v>876</v>
      </c>
      <c r="G116" s="2" t="s">
        <v>877</v>
      </c>
      <c r="H116" s="3" t="s">
        <v>45</v>
      </c>
      <c r="I116" s="3" t="s">
        <v>46</v>
      </c>
      <c r="J116" s="2" t="s">
        <v>48</v>
      </c>
      <c r="K116" s="5">
        <v>11478247.439999999</v>
      </c>
      <c r="L116" s="5">
        <v>0</v>
      </c>
      <c r="M116" s="5">
        <f>+Tabela13[[#This Row],[SREDSTVA MEHANIZMA]]+Tabela13[[#This Row],[NACIONALNI JAVNI VIRI]]</f>
        <v>11478247.439999999</v>
      </c>
    </row>
    <row r="117" spans="1:13" x14ac:dyDescent="0.25">
      <c r="A117" s="12">
        <v>12</v>
      </c>
      <c r="B117" s="14">
        <v>96395265</v>
      </c>
      <c r="C117" s="3" t="s">
        <v>77</v>
      </c>
      <c r="D117" s="2" t="s">
        <v>351</v>
      </c>
      <c r="E117" s="2" t="s">
        <v>352</v>
      </c>
      <c r="F117" s="2" t="s">
        <v>894</v>
      </c>
      <c r="G117" s="2" t="s">
        <v>895</v>
      </c>
      <c r="H117" s="3" t="s">
        <v>353</v>
      </c>
      <c r="I117" s="3" t="s">
        <v>354</v>
      </c>
      <c r="J117" s="2" t="s">
        <v>48</v>
      </c>
      <c r="K117" s="5">
        <v>25638.25</v>
      </c>
      <c r="L117" s="5">
        <v>38168.51</v>
      </c>
      <c r="M117" s="5">
        <f>+Tabela13[[#This Row],[SREDSTVA MEHANIZMA]]+Tabela13[[#This Row],[NACIONALNI JAVNI VIRI]]</f>
        <v>63806.76</v>
      </c>
    </row>
    <row r="118" spans="1:13" x14ac:dyDescent="0.25">
      <c r="A118" s="12">
        <v>12</v>
      </c>
      <c r="B118" s="14">
        <v>96395265</v>
      </c>
      <c r="C118" s="3" t="s">
        <v>77</v>
      </c>
      <c r="D118" s="2" t="s">
        <v>351</v>
      </c>
      <c r="E118" s="2" t="s">
        <v>352</v>
      </c>
      <c r="F118" s="2" t="s">
        <v>894</v>
      </c>
      <c r="G118" s="2" t="s">
        <v>895</v>
      </c>
      <c r="H118" s="3" t="s">
        <v>440</v>
      </c>
      <c r="I118" s="3" t="s">
        <v>441</v>
      </c>
      <c r="J118" s="2" t="s">
        <v>48</v>
      </c>
      <c r="K118" s="5">
        <v>972890.45</v>
      </c>
      <c r="L118" s="5">
        <v>61295</v>
      </c>
      <c r="M118" s="5">
        <f>+Tabela13[[#This Row],[SREDSTVA MEHANIZMA]]+Tabela13[[#This Row],[NACIONALNI JAVNI VIRI]]</f>
        <v>1034185.45</v>
      </c>
    </row>
    <row r="119" spans="1:13" x14ac:dyDescent="0.25">
      <c r="A119" s="12">
        <v>12</v>
      </c>
      <c r="B119" s="14">
        <v>96395265</v>
      </c>
      <c r="C119" s="3" t="s">
        <v>77</v>
      </c>
      <c r="D119" s="2" t="s">
        <v>351</v>
      </c>
      <c r="E119" s="2" t="s">
        <v>352</v>
      </c>
      <c r="F119" s="2" t="s">
        <v>894</v>
      </c>
      <c r="G119" s="2" t="s">
        <v>895</v>
      </c>
      <c r="H119" s="3" t="s">
        <v>529</v>
      </c>
      <c r="I119" s="3" t="s">
        <v>530</v>
      </c>
      <c r="J119" s="2" t="s">
        <v>48</v>
      </c>
      <c r="K119" s="5">
        <v>693139.36</v>
      </c>
      <c r="L119" s="5">
        <v>130577.51000000001</v>
      </c>
      <c r="M119" s="5">
        <f>+Tabela13[[#This Row],[SREDSTVA MEHANIZMA]]+Tabela13[[#This Row],[NACIONALNI JAVNI VIRI]]</f>
        <v>823716.87</v>
      </c>
    </row>
    <row r="120" spans="1:13" x14ac:dyDescent="0.25">
      <c r="A120" s="12">
        <v>12</v>
      </c>
      <c r="B120" s="14">
        <v>96395265</v>
      </c>
      <c r="C120" s="3" t="s">
        <v>77</v>
      </c>
      <c r="D120" s="2" t="s">
        <v>78</v>
      </c>
      <c r="E120" s="2" t="s">
        <v>79</v>
      </c>
      <c r="F120" s="2" t="s">
        <v>896</v>
      </c>
      <c r="G120" s="2" t="s">
        <v>897</v>
      </c>
      <c r="H120" s="3" t="s">
        <v>603</v>
      </c>
      <c r="I120" s="3" t="s">
        <v>604</v>
      </c>
      <c r="J120" s="2" t="s">
        <v>26</v>
      </c>
      <c r="K120" s="5">
        <v>475355.41</v>
      </c>
      <c r="L120" s="5">
        <v>50296.95</v>
      </c>
      <c r="M120" s="5">
        <f>+Tabela13[[#This Row],[SREDSTVA MEHANIZMA]]+Tabela13[[#This Row],[NACIONALNI JAVNI VIRI]]</f>
        <v>525652.36</v>
      </c>
    </row>
    <row r="121" spans="1:13" x14ac:dyDescent="0.25">
      <c r="A121" s="12">
        <v>12</v>
      </c>
      <c r="B121" s="14">
        <v>96395265</v>
      </c>
      <c r="C121" s="3" t="s">
        <v>77</v>
      </c>
      <c r="D121" s="2" t="s">
        <v>78</v>
      </c>
      <c r="E121" s="2" t="s">
        <v>79</v>
      </c>
      <c r="F121" s="2" t="s">
        <v>896</v>
      </c>
      <c r="G121" s="2" t="s">
        <v>897</v>
      </c>
      <c r="H121" s="3" t="s">
        <v>835</v>
      </c>
      <c r="I121" s="3" t="s">
        <v>836</v>
      </c>
      <c r="J121" s="2" t="s">
        <v>837</v>
      </c>
      <c r="K121" s="5">
        <v>43130.68</v>
      </c>
      <c r="L121" s="5">
        <v>1948.76</v>
      </c>
      <c r="M121" s="5">
        <f>+Tabela13[[#This Row],[SREDSTVA MEHANIZMA]]+Tabela13[[#This Row],[NACIONALNI JAVNI VIRI]]</f>
        <v>45079.44</v>
      </c>
    </row>
    <row r="122" spans="1:13" x14ac:dyDescent="0.25">
      <c r="A122" s="12">
        <v>12</v>
      </c>
      <c r="B122" s="14">
        <v>96395265</v>
      </c>
      <c r="C122" s="3" t="s">
        <v>77</v>
      </c>
      <c r="D122" s="2" t="s">
        <v>78</v>
      </c>
      <c r="E122" s="2" t="s">
        <v>79</v>
      </c>
      <c r="F122" s="2" t="s">
        <v>896</v>
      </c>
      <c r="G122" s="2" t="s">
        <v>897</v>
      </c>
      <c r="H122" s="3" t="s">
        <v>282</v>
      </c>
      <c r="I122" s="3" t="s">
        <v>283</v>
      </c>
      <c r="J122" s="2" t="s">
        <v>284</v>
      </c>
      <c r="K122" s="5">
        <v>24786.01</v>
      </c>
      <c r="L122" s="5">
        <v>371442.49</v>
      </c>
      <c r="M122" s="5">
        <f>+Tabela13[[#This Row],[SREDSTVA MEHANIZMA]]+Tabela13[[#This Row],[NACIONALNI JAVNI VIRI]]</f>
        <v>396228.5</v>
      </c>
    </row>
    <row r="123" spans="1:13" x14ac:dyDescent="0.25">
      <c r="A123" s="12">
        <v>12</v>
      </c>
      <c r="B123" s="14">
        <v>96395265</v>
      </c>
      <c r="C123" s="3" t="s">
        <v>77</v>
      </c>
      <c r="D123" s="2" t="s">
        <v>78</v>
      </c>
      <c r="E123" s="2" t="s">
        <v>79</v>
      </c>
      <c r="F123" s="2" t="s">
        <v>896</v>
      </c>
      <c r="G123" s="2" t="s">
        <v>897</v>
      </c>
      <c r="H123" s="3" t="s">
        <v>761</v>
      </c>
      <c r="I123" s="3" t="s">
        <v>762</v>
      </c>
      <c r="J123" s="2" t="s">
        <v>26</v>
      </c>
      <c r="K123" s="5">
        <v>172192.69</v>
      </c>
      <c r="L123" s="5">
        <v>32659</v>
      </c>
      <c r="M123" s="5">
        <f>+Tabela13[[#This Row],[SREDSTVA MEHANIZMA]]+Tabela13[[#This Row],[NACIONALNI JAVNI VIRI]]</f>
        <v>204851.69</v>
      </c>
    </row>
    <row r="124" spans="1:13" x14ac:dyDescent="0.25">
      <c r="A124" s="12">
        <v>12</v>
      </c>
      <c r="B124" s="14">
        <v>96395265</v>
      </c>
      <c r="C124" s="3" t="s">
        <v>77</v>
      </c>
      <c r="D124" s="2" t="s">
        <v>78</v>
      </c>
      <c r="E124" s="2" t="s">
        <v>79</v>
      </c>
      <c r="F124" s="2" t="s">
        <v>896</v>
      </c>
      <c r="G124" s="2" t="s">
        <v>897</v>
      </c>
      <c r="H124" s="3" t="s">
        <v>80</v>
      </c>
      <c r="I124" s="3" t="s">
        <v>81</v>
      </c>
      <c r="J124" s="2" t="s">
        <v>82</v>
      </c>
      <c r="K124" s="5">
        <v>6136736.7699999996</v>
      </c>
      <c r="L124" s="5">
        <v>1350082.1</v>
      </c>
      <c r="M124" s="5">
        <f>+Tabela13[[#This Row],[SREDSTVA MEHANIZMA]]+Tabela13[[#This Row],[NACIONALNI JAVNI VIRI]]</f>
        <v>7486818.8699999992</v>
      </c>
    </row>
    <row r="125" spans="1:13" x14ac:dyDescent="0.25">
      <c r="A125" s="12">
        <v>12</v>
      </c>
      <c r="B125" s="14">
        <v>96395265</v>
      </c>
      <c r="C125" s="3" t="s">
        <v>77</v>
      </c>
      <c r="D125" s="2" t="s">
        <v>78</v>
      </c>
      <c r="E125" s="2" t="s">
        <v>79</v>
      </c>
      <c r="F125" s="2" t="s">
        <v>896</v>
      </c>
      <c r="G125" s="2" t="s">
        <v>897</v>
      </c>
      <c r="H125" s="3" t="s">
        <v>793</v>
      </c>
      <c r="I125" s="3" t="s">
        <v>794</v>
      </c>
      <c r="J125" s="2" t="s">
        <v>795</v>
      </c>
      <c r="K125" s="5">
        <v>122400</v>
      </c>
      <c r="L125" s="5">
        <v>26928</v>
      </c>
      <c r="M125" s="5">
        <f>+Tabela13[[#This Row],[SREDSTVA MEHANIZMA]]+Tabela13[[#This Row],[NACIONALNI JAVNI VIRI]]</f>
        <v>149328</v>
      </c>
    </row>
    <row r="126" spans="1:13" x14ac:dyDescent="0.25">
      <c r="A126" s="12">
        <v>12</v>
      </c>
      <c r="B126" s="14">
        <v>96395265</v>
      </c>
      <c r="C126" s="3" t="s">
        <v>77</v>
      </c>
      <c r="D126" s="2" t="s">
        <v>78</v>
      </c>
      <c r="E126" s="2" t="s">
        <v>79</v>
      </c>
      <c r="F126" s="2" t="s">
        <v>896</v>
      </c>
      <c r="G126" s="2" t="s">
        <v>897</v>
      </c>
      <c r="H126" s="3" t="s">
        <v>796</v>
      </c>
      <c r="I126" s="3" t="s">
        <v>797</v>
      </c>
      <c r="J126" s="2" t="s">
        <v>795</v>
      </c>
      <c r="K126" s="5">
        <v>122290</v>
      </c>
      <c r="L126" s="5">
        <v>26903.8</v>
      </c>
      <c r="M126" s="5">
        <f>+Tabela13[[#This Row],[SREDSTVA MEHANIZMA]]+Tabela13[[#This Row],[NACIONALNI JAVNI VIRI]]</f>
        <v>149193.79999999999</v>
      </c>
    </row>
    <row r="127" spans="1:13" x14ac:dyDescent="0.25">
      <c r="A127" s="12">
        <v>13</v>
      </c>
      <c r="B127" s="14">
        <v>30762553</v>
      </c>
      <c r="C127" s="3" t="s">
        <v>995</v>
      </c>
      <c r="D127" s="2" t="s">
        <v>37</v>
      </c>
      <c r="E127" s="2" t="s">
        <v>38</v>
      </c>
      <c r="F127" s="2" t="s">
        <v>866</v>
      </c>
      <c r="G127" s="2" t="s">
        <v>867</v>
      </c>
      <c r="H127" s="3" t="s">
        <v>102</v>
      </c>
      <c r="I127" s="3" t="s">
        <v>103</v>
      </c>
      <c r="J127" s="2" t="s">
        <v>73</v>
      </c>
      <c r="K127" s="5">
        <v>4688962</v>
      </c>
      <c r="L127" s="5">
        <v>5998169.5899999999</v>
      </c>
      <c r="M127" s="5">
        <f>+Tabela13[[#This Row],[SREDSTVA MEHANIZMA]]+Tabela13[[#This Row],[NACIONALNI JAVNI VIRI]]</f>
        <v>10687131.59</v>
      </c>
    </row>
    <row r="128" spans="1:13" x14ac:dyDescent="0.25">
      <c r="A128" s="12">
        <v>14</v>
      </c>
      <c r="B128" s="14">
        <v>29802377</v>
      </c>
      <c r="C128" s="3" t="s">
        <v>104</v>
      </c>
      <c r="D128" s="2" t="s">
        <v>105</v>
      </c>
      <c r="E128" s="2" t="s">
        <v>106</v>
      </c>
      <c r="F128" s="2" t="s">
        <v>892</v>
      </c>
      <c r="G128" s="2" t="s">
        <v>893</v>
      </c>
      <c r="H128" s="3" t="s">
        <v>107</v>
      </c>
      <c r="I128" s="3" t="s">
        <v>108</v>
      </c>
      <c r="J128" s="2" t="s">
        <v>48</v>
      </c>
      <c r="K128" s="5">
        <v>4359654.7299999995</v>
      </c>
      <c r="L128" s="5">
        <v>704280.21</v>
      </c>
      <c r="M128" s="5">
        <f>+Tabela13[[#This Row],[SREDSTVA MEHANIZMA]]+Tabela13[[#This Row],[NACIONALNI JAVNI VIRI]]</f>
        <v>5063934.9399999995</v>
      </c>
    </row>
    <row r="129" spans="1:13" x14ac:dyDescent="0.25">
      <c r="A129" s="12">
        <v>14</v>
      </c>
      <c r="B129" s="14">
        <v>29802377</v>
      </c>
      <c r="C129" s="3" t="s">
        <v>104</v>
      </c>
      <c r="D129" s="2" t="s">
        <v>105</v>
      </c>
      <c r="E129" s="2" t="s">
        <v>106</v>
      </c>
      <c r="F129" s="2" t="s">
        <v>892</v>
      </c>
      <c r="G129" s="2" t="s">
        <v>893</v>
      </c>
      <c r="H129" s="3" t="s">
        <v>142</v>
      </c>
      <c r="I129" s="3" t="s">
        <v>143</v>
      </c>
      <c r="J129" s="2" t="s">
        <v>48</v>
      </c>
      <c r="K129" s="5">
        <v>3508684.97</v>
      </c>
      <c r="L129" s="5">
        <v>705368.83</v>
      </c>
      <c r="M129" s="5">
        <f>+Tabela13[[#This Row],[SREDSTVA MEHANIZMA]]+Tabela13[[#This Row],[NACIONALNI JAVNI VIRI]]</f>
        <v>4214053.8</v>
      </c>
    </row>
    <row r="130" spans="1:13" x14ac:dyDescent="0.25">
      <c r="A130" s="12">
        <v>14</v>
      </c>
      <c r="B130" s="14">
        <v>29802377</v>
      </c>
      <c r="C130" s="3" t="s">
        <v>104</v>
      </c>
      <c r="D130" s="2" t="s">
        <v>105</v>
      </c>
      <c r="E130" s="2" t="s">
        <v>106</v>
      </c>
      <c r="F130" s="2" t="s">
        <v>892</v>
      </c>
      <c r="G130" s="2" t="s">
        <v>893</v>
      </c>
      <c r="H130" s="3" t="s">
        <v>524</v>
      </c>
      <c r="I130" s="3" t="s">
        <v>525</v>
      </c>
      <c r="J130" s="2" t="s">
        <v>526</v>
      </c>
      <c r="K130" s="5">
        <v>694348.19</v>
      </c>
      <c r="L130" s="5">
        <v>255478.08999999997</v>
      </c>
      <c r="M130" s="5">
        <f>+Tabela13[[#This Row],[SREDSTVA MEHANIZMA]]+Tabela13[[#This Row],[NACIONALNI JAVNI VIRI]]</f>
        <v>949826.27999999991</v>
      </c>
    </row>
    <row r="131" spans="1:13" x14ac:dyDescent="0.25">
      <c r="A131" s="12">
        <v>14</v>
      </c>
      <c r="B131" s="14">
        <v>29802377</v>
      </c>
      <c r="C131" s="3" t="s">
        <v>104</v>
      </c>
      <c r="D131" s="2" t="s">
        <v>105</v>
      </c>
      <c r="E131" s="2" t="s">
        <v>106</v>
      </c>
      <c r="F131" s="2" t="s">
        <v>892</v>
      </c>
      <c r="G131" s="2" t="s">
        <v>893</v>
      </c>
      <c r="H131" s="3" t="s">
        <v>830</v>
      </c>
      <c r="I131" s="3" t="s">
        <v>831</v>
      </c>
      <c r="J131" s="2" t="s">
        <v>26</v>
      </c>
      <c r="K131" s="5">
        <v>8925.0999999999985</v>
      </c>
      <c r="L131" s="5">
        <v>2940.22</v>
      </c>
      <c r="M131" s="5">
        <f>+Tabela13[[#This Row],[SREDSTVA MEHANIZMA]]+Tabela13[[#This Row],[NACIONALNI JAVNI VIRI]]</f>
        <v>11865.319999999998</v>
      </c>
    </row>
    <row r="132" spans="1:13" x14ac:dyDescent="0.25">
      <c r="A132" s="12">
        <v>14</v>
      </c>
      <c r="B132" s="14">
        <v>29802377</v>
      </c>
      <c r="C132" s="3" t="s">
        <v>104</v>
      </c>
      <c r="D132" s="2" t="s">
        <v>105</v>
      </c>
      <c r="E132" s="2" t="s">
        <v>106</v>
      </c>
      <c r="F132" s="2" t="s">
        <v>892</v>
      </c>
      <c r="G132" s="2" t="s">
        <v>893</v>
      </c>
      <c r="H132" s="3" t="s">
        <v>800</v>
      </c>
      <c r="I132" s="3" t="s">
        <v>801</v>
      </c>
      <c r="J132" s="2" t="s">
        <v>802</v>
      </c>
      <c r="K132" s="5">
        <v>113978.65</v>
      </c>
      <c r="L132" s="5">
        <v>5471.4</v>
      </c>
      <c r="M132" s="5">
        <f>+Tabela13[[#This Row],[SREDSTVA MEHANIZMA]]+Tabela13[[#This Row],[NACIONALNI JAVNI VIRI]]</f>
        <v>119450.04999999999</v>
      </c>
    </row>
    <row r="133" spans="1:13" x14ac:dyDescent="0.25">
      <c r="A133" s="12">
        <v>15</v>
      </c>
      <c r="B133" s="14">
        <v>53318862</v>
      </c>
      <c r="C133" s="3" t="s">
        <v>92</v>
      </c>
      <c r="D133" s="2" t="s">
        <v>93</v>
      </c>
      <c r="E133" s="2" t="s">
        <v>94</v>
      </c>
      <c r="F133" s="2" t="s">
        <v>890</v>
      </c>
      <c r="G133" s="2" t="s">
        <v>891</v>
      </c>
      <c r="H133" s="3" t="s">
        <v>339</v>
      </c>
      <c r="I133" s="3" t="s">
        <v>340</v>
      </c>
      <c r="J133" s="2" t="s">
        <v>341</v>
      </c>
      <c r="K133" s="5">
        <v>1385091.01</v>
      </c>
      <c r="L133" s="5">
        <v>154898.95000000001</v>
      </c>
      <c r="M133" s="5">
        <f>+Tabela13[[#This Row],[SREDSTVA MEHANIZMA]]+Tabela13[[#This Row],[NACIONALNI JAVNI VIRI]]</f>
        <v>1539989.96</v>
      </c>
    </row>
    <row r="134" spans="1:13" x14ac:dyDescent="0.25">
      <c r="A134" s="12">
        <v>15</v>
      </c>
      <c r="B134" s="14">
        <v>53318862</v>
      </c>
      <c r="C134" s="3" t="s">
        <v>92</v>
      </c>
      <c r="D134" s="2" t="s">
        <v>93</v>
      </c>
      <c r="E134" s="2" t="s">
        <v>94</v>
      </c>
      <c r="F134" s="2" t="s">
        <v>890</v>
      </c>
      <c r="G134" s="2" t="s">
        <v>891</v>
      </c>
      <c r="H134" s="3" t="s">
        <v>95</v>
      </c>
      <c r="I134" s="3" t="s">
        <v>96</v>
      </c>
      <c r="J134" s="2" t="s">
        <v>97</v>
      </c>
      <c r="K134" s="5">
        <v>4941146.17</v>
      </c>
      <c r="L134" s="5">
        <v>975763.49</v>
      </c>
      <c r="M134" s="5">
        <f>+Tabela13[[#This Row],[SREDSTVA MEHANIZMA]]+Tabela13[[#This Row],[NACIONALNI JAVNI VIRI]]</f>
        <v>5916909.6600000001</v>
      </c>
    </row>
    <row r="135" spans="1:13" x14ac:dyDescent="0.25">
      <c r="A135" s="12">
        <v>15</v>
      </c>
      <c r="B135" s="14">
        <v>53318862</v>
      </c>
      <c r="C135" s="3" t="s">
        <v>92</v>
      </c>
      <c r="D135" s="2" t="s">
        <v>93</v>
      </c>
      <c r="E135" s="2" t="s">
        <v>94</v>
      </c>
      <c r="F135" s="2" t="s">
        <v>890</v>
      </c>
      <c r="G135" s="2" t="s">
        <v>891</v>
      </c>
      <c r="H135" s="3" t="s">
        <v>190</v>
      </c>
      <c r="I135" s="3" t="s">
        <v>191</v>
      </c>
      <c r="J135" s="2" t="s">
        <v>192</v>
      </c>
      <c r="K135" s="5">
        <v>2581010.38</v>
      </c>
      <c r="L135" s="5">
        <v>278769.08</v>
      </c>
      <c r="M135" s="5">
        <f>+Tabela13[[#This Row],[SREDSTVA MEHANIZMA]]+Tabela13[[#This Row],[NACIONALNI JAVNI VIRI]]</f>
        <v>2859779.46</v>
      </c>
    </row>
    <row r="136" spans="1:13" x14ac:dyDescent="0.25">
      <c r="A136" s="12">
        <v>16</v>
      </c>
      <c r="B136" s="14">
        <v>49977725</v>
      </c>
      <c r="C136" s="3" t="s">
        <v>60</v>
      </c>
      <c r="D136" s="2" t="s">
        <v>61</v>
      </c>
      <c r="E136" s="2" t="s">
        <v>62</v>
      </c>
      <c r="F136" s="2" t="s">
        <v>878</v>
      </c>
      <c r="G136" s="2" t="s">
        <v>879</v>
      </c>
      <c r="H136" s="3" t="s">
        <v>63</v>
      </c>
      <c r="I136" s="3" t="s">
        <v>64</v>
      </c>
      <c r="J136" s="2" t="s">
        <v>65</v>
      </c>
      <c r="K136" s="5">
        <v>6252585.2999999998</v>
      </c>
      <c r="L136" s="5">
        <v>0</v>
      </c>
      <c r="M136" s="5">
        <f>+Tabela13[[#This Row],[SREDSTVA MEHANIZMA]]+Tabela13[[#This Row],[NACIONALNI JAVNI VIRI]]</f>
        <v>6252585.2999999998</v>
      </c>
    </row>
    <row r="137" spans="1:13" x14ac:dyDescent="0.25">
      <c r="A137" s="12">
        <v>16</v>
      </c>
      <c r="B137" s="14">
        <v>49977725</v>
      </c>
      <c r="C137" s="3" t="s">
        <v>60</v>
      </c>
      <c r="D137" s="2" t="s">
        <v>61</v>
      </c>
      <c r="E137" s="2" t="s">
        <v>62</v>
      </c>
      <c r="F137" s="2" t="s">
        <v>878</v>
      </c>
      <c r="G137" s="2" t="s">
        <v>879</v>
      </c>
      <c r="H137" s="3" t="s">
        <v>303</v>
      </c>
      <c r="I137" s="3" t="s">
        <v>304</v>
      </c>
      <c r="J137" s="2" t="s">
        <v>65</v>
      </c>
      <c r="K137" s="5">
        <v>1687197.15</v>
      </c>
      <c r="L137" s="5">
        <v>0</v>
      </c>
      <c r="M137" s="5">
        <f>+Tabela13[[#This Row],[SREDSTVA MEHANIZMA]]+Tabela13[[#This Row],[NACIONALNI JAVNI VIRI]]</f>
        <v>1687197.15</v>
      </c>
    </row>
    <row r="138" spans="1:13" x14ac:dyDescent="0.25">
      <c r="A138" s="12">
        <v>16</v>
      </c>
      <c r="B138" s="14">
        <v>49977725</v>
      </c>
      <c r="C138" s="3" t="s">
        <v>60</v>
      </c>
      <c r="D138" s="2" t="s">
        <v>61</v>
      </c>
      <c r="E138" s="2" t="s">
        <v>62</v>
      </c>
      <c r="F138" s="2" t="s">
        <v>943</v>
      </c>
      <c r="G138" s="2" t="s">
        <v>946</v>
      </c>
      <c r="H138" s="3" t="s">
        <v>63</v>
      </c>
      <c r="I138" s="3" t="s">
        <v>64</v>
      </c>
      <c r="J138" s="2" t="s">
        <v>65</v>
      </c>
      <c r="K138" s="5">
        <v>2060121.5</v>
      </c>
      <c r="L138" s="5">
        <v>0</v>
      </c>
      <c r="M138" s="5">
        <f>+Tabela13[[#This Row],[SREDSTVA MEHANIZMA]]+Tabela13[[#This Row],[NACIONALNI JAVNI VIRI]]</f>
        <v>2060121.5</v>
      </c>
    </row>
    <row r="139" spans="1:13" x14ac:dyDescent="0.25">
      <c r="A139" s="12">
        <v>16</v>
      </c>
      <c r="B139" s="14">
        <v>49977725</v>
      </c>
      <c r="C139" s="3" t="s">
        <v>60</v>
      </c>
      <c r="D139" s="2" t="s">
        <v>349</v>
      </c>
      <c r="E139" s="2" t="s">
        <v>350</v>
      </c>
      <c r="F139" s="2" t="s">
        <v>880</v>
      </c>
      <c r="G139" s="2" t="s">
        <v>881</v>
      </c>
      <c r="H139" s="3" t="s">
        <v>615</v>
      </c>
      <c r="I139" s="3" t="s">
        <v>616</v>
      </c>
      <c r="J139" s="2" t="s">
        <v>617</v>
      </c>
      <c r="K139" s="5">
        <v>111241.01</v>
      </c>
      <c r="L139" s="5">
        <v>0</v>
      </c>
      <c r="M139" s="5">
        <f>+Tabela13[[#This Row],[SREDSTVA MEHANIZMA]]+Tabela13[[#This Row],[NACIONALNI JAVNI VIRI]]</f>
        <v>111241.01</v>
      </c>
    </row>
    <row r="140" spans="1:13" x14ac:dyDescent="0.25">
      <c r="A140" s="12">
        <v>16</v>
      </c>
      <c r="B140" s="14">
        <v>49977725</v>
      </c>
      <c r="C140" s="2" t="s">
        <v>60</v>
      </c>
      <c r="D140" s="2" t="s">
        <v>775</v>
      </c>
      <c r="E140" s="2" t="s">
        <v>776</v>
      </c>
      <c r="F140" s="2" t="s">
        <v>882</v>
      </c>
      <c r="G140" s="2" t="s">
        <v>883</v>
      </c>
      <c r="H140" s="3" t="s">
        <v>777</v>
      </c>
      <c r="I140" s="3" t="s">
        <v>778</v>
      </c>
      <c r="J140" s="2" t="s">
        <v>26</v>
      </c>
      <c r="K140" s="5">
        <v>7200</v>
      </c>
      <c r="L140" s="5">
        <v>0</v>
      </c>
      <c r="M140" s="5">
        <f>+Tabela13[[#This Row],[SREDSTVA MEHANIZMA]]+Tabela13[[#This Row],[NACIONALNI JAVNI VIRI]]</f>
        <v>7200</v>
      </c>
    </row>
    <row r="141" spans="1:13" x14ac:dyDescent="0.25">
      <c r="A141" s="12">
        <v>17</v>
      </c>
      <c r="B141" s="14">
        <v>62166859</v>
      </c>
      <c r="C141" s="3" t="s">
        <v>74</v>
      </c>
      <c r="D141" s="2" t="s">
        <v>61</v>
      </c>
      <c r="E141" s="2" t="s">
        <v>62</v>
      </c>
      <c r="F141" s="2" t="s">
        <v>878</v>
      </c>
      <c r="G141" s="2" t="s">
        <v>879</v>
      </c>
      <c r="H141" s="3" t="s">
        <v>75</v>
      </c>
      <c r="I141" s="3" t="s">
        <v>64</v>
      </c>
      <c r="J141" s="2" t="s">
        <v>76</v>
      </c>
      <c r="K141" s="5">
        <v>5139283.26</v>
      </c>
      <c r="L141" s="5">
        <v>0</v>
      </c>
      <c r="M141" s="5">
        <f>+Tabela13[[#This Row],[SREDSTVA MEHANIZMA]]+Tabela13[[#This Row],[NACIONALNI JAVNI VIRI]]</f>
        <v>5139283.26</v>
      </c>
    </row>
    <row r="142" spans="1:13" x14ac:dyDescent="0.25">
      <c r="A142" s="12">
        <v>17</v>
      </c>
      <c r="B142" s="14">
        <v>62166859</v>
      </c>
      <c r="C142" s="3" t="s">
        <v>74</v>
      </c>
      <c r="D142" s="2" t="s">
        <v>61</v>
      </c>
      <c r="E142" s="2" t="s">
        <v>62</v>
      </c>
      <c r="F142" s="2" t="s">
        <v>878</v>
      </c>
      <c r="G142" s="2" t="s">
        <v>879</v>
      </c>
      <c r="H142" s="3" t="s">
        <v>234</v>
      </c>
      <c r="I142" s="3" t="s">
        <v>235</v>
      </c>
      <c r="J142" s="2" t="s">
        <v>236</v>
      </c>
      <c r="K142" s="5">
        <v>2271187.5099999998</v>
      </c>
      <c r="L142" s="5">
        <v>0</v>
      </c>
      <c r="M142" s="5">
        <f>+Tabela13[[#This Row],[SREDSTVA MEHANIZMA]]+Tabela13[[#This Row],[NACIONALNI JAVNI VIRI]]</f>
        <v>2271187.5099999998</v>
      </c>
    </row>
    <row r="143" spans="1:13" x14ac:dyDescent="0.25">
      <c r="A143" s="12">
        <v>17</v>
      </c>
      <c r="B143" s="14">
        <v>62166859</v>
      </c>
      <c r="C143" s="3" t="s">
        <v>74</v>
      </c>
      <c r="D143" s="2" t="s">
        <v>61</v>
      </c>
      <c r="E143" s="2" t="s">
        <v>62</v>
      </c>
      <c r="F143" s="2" t="s">
        <v>943</v>
      </c>
      <c r="G143" s="2" t="s">
        <v>946</v>
      </c>
      <c r="H143" s="3" t="s">
        <v>75</v>
      </c>
      <c r="I143" s="3" t="s">
        <v>64</v>
      </c>
      <c r="J143" s="2" t="s">
        <v>76</v>
      </c>
      <c r="K143" s="5">
        <v>2242337.94</v>
      </c>
      <c r="L143" s="5">
        <v>0</v>
      </c>
      <c r="M143" s="5">
        <f>+Tabela13[[#This Row],[SREDSTVA MEHANIZMA]]+Tabela13[[#This Row],[NACIONALNI JAVNI VIRI]]</f>
        <v>2242337.94</v>
      </c>
    </row>
    <row r="144" spans="1:13" x14ac:dyDescent="0.25">
      <c r="A144" s="12">
        <v>18</v>
      </c>
      <c r="B144" s="14">
        <v>92473717</v>
      </c>
      <c r="C144" s="3" t="s">
        <v>54</v>
      </c>
      <c r="D144" s="2" t="s">
        <v>55</v>
      </c>
      <c r="E144" s="2" t="s">
        <v>56</v>
      </c>
      <c r="F144" s="2" t="s">
        <v>888</v>
      </c>
      <c r="G144" s="2" t="s">
        <v>889</v>
      </c>
      <c r="H144" s="3" t="s">
        <v>57</v>
      </c>
      <c r="I144" s="3" t="s">
        <v>58</v>
      </c>
      <c r="J144" s="2" t="s">
        <v>59</v>
      </c>
      <c r="K144" s="5">
        <v>9369167.2699999996</v>
      </c>
      <c r="L144" s="5">
        <v>0</v>
      </c>
      <c r="M144" s="5">
        <f>+Tabela13[[#This Row],[SREDSTVA MEHANIZMA]]+Tabela13[[#This Row],[NACIONALNI JAVNI VIRI]]</f>
        <v>9369167.2699999996</v>
      </c>
    </row>
    <row r="145" spans="1:13" x14ac:dyDescent="0.25">
      <c r="A145" s="12">
        <v>19</v>
      </c>
      <c r="B145" s="14">
        <v>71633065</v>
      </c>
      <c r="C145" s="3" t="s">
        <v>259</v>
      </c>
      <c r="D145" s="2" t="s">
        <v>88</v>
      </c>
      <c r="E145" s="2" t="s">
        <v>89</v>
      </c>
      <c r="F145" s="2" t="s">
        <v>854</v>
      </c>
      <c r="G145" s="2" t="s">
        <v>855</v>
      </c>
      <c r="H145" s="3" t="s">
        <v>451</v>
      </c>
      <c r="I145" s="3" t="s">
        <v>452</v>
      </c>
      <c r="J145" s="2" t="s">
        <v>73</v>
      </c>
      <c r="K145" s="5">
        <v>933700.34</v>
      </c>
      <c r="L145" s="5">
        <v>730697.34000000008</v>
      </c>
      <c r="M145" s="5">
        <f>+Tabela13[[#This Row],[SREDSTVA MEHANIZMA]]+Tabela13[[#This Row],[NACIONALNI JAVNI VIRI]]</f>
        <v>1664397.6800000002</v>
      </c>
    </row>
    <row r="146" spans="1:13" x14ac:dyDescent="0.25">
      <c r="A146" s="12">
        <v>19</v>
      </c>
      <c r="B146" s="14">
        <v>71633065</v>
      </c>
      <c r="C146" s="3" t="s">
        <v>259</v>
      </c>
      <c r="D146" s="2" t="s">
        <v>88</v>
      </c>
      <c r="E146" s="2" t="s">
        <v>89</v>
      </c>
      <c r="F146" s="2" t="s">
        <v>854</v>
      </c>
      <c r="G146" s="2" t="s">
        <v>855</v>
      </c>
      <c r="H146" s="3" t="s">
        <v>634</v>
      </c>
      <c r="I146" s="3" t="s">
        <v>635</v>
      </c>
      <c r="J146" s="2" t="s">
        <v>26</v>
      </c>
      <c r="K146" s="5">
        <v>270117.03000000003</v>
      </c>
      <c r="L146" s="5">
        <v>0</v>
      </c>
      <c r="M146" s="5">
        <f>+Tabela13[[#This Row],[SREDSTVA MEHANIZMA]]+Tabela13[[#This Row],[NACIONALNI JAVNI VIRI]]</f>
        <v>270117.03000000003</v>
      </c>
    </row>
    <row r="147" spans="1:13" x14ac:dyDescent="0.25">
      <c r="A147" s="12">
        <v>19</v>
      </c>
      <c r="B147" s="14">
        <v>71633065</v>
      </c>
      <c r="C147" s="3" t="s">
        <v>259</v>
      </c>
      <c r="D147" s="2" t="s">
        <v>227</v>
      </c>
      <c r="E147" s="2" t="s">
        <v>228</v>
      </c>
      <c r="F147" s="2" t="s">
        <v>858</v>
      </c>
      <c r="G147" s="2" t="s">
        <v>859</v>
      </c>
      <c r="H147" s="3" t="s">
        <v>549</v>
      </c>
      <c r="I147" s="3" t="s">
        <v>550</v>
      </c>
      <c r="J147" s="2" t="s">
        <v>551</v>
      </c>
      <c r="K147" s="5">
        <v>623834.22</v>
      </c>
      <c r="L147" s="5">
        <v>0</v>
      </c>
      <c r="M147" s="5">
        <f>+Tabela13[[#This Row],[SREDSTVA MEHANIZMA]]+Tabela13[[#This Row],[NACIONALNI JAVNI VIRI]]</f>
        <v>623834.22</v>
      </c>
    </row>
    <row r="148" spans="1:13" x14ac:dyDescent="0.25">
      <c r="A148" s="12">
        <v>19</v>
      </c>
      <c r="B148" s="14">
        <v>71633065</v>
      </c>
      <c r="C148" s="3" t="s">
        <v>259</v>
      </c>
      <c r="D148" s="2" t="s">
        <v>227</v>
      </c>
      <c r="E148" s="2" t="s">
        <v>228</v>
      </c>
      <c r="F148" s="2" t="s">
        <v>858</v>
      </c>
      <c r="G148" s="2" t="s">
        <v>859</v>
      </c>
      <c r="H148" s="3" t="s">
        <v>726</v>
      </c>
      <c r="I148" s="3" t="s">
        <v>727</v>
      </c>
      <c r="J148" s="2" t="s">
        <v>728</v>
      </c>
      <c r="K148" s="5">
        <v>229529.46</v>
      </c>
      <c r="L148" s="5">
        <v>0</v>
      </c>
      <c r="M148" s="5">
        <f>+Tabela13[[#This Row],[SREDSTVA MEHANIZMA]]+Tabela13[[#This Row],[NACIONALNI JAVNI VIRI]]</f>
        <v>229529.46</v>
      </c>
    </row>
    <row r="149" spans="1:13" x14ac:dyDescent="0.25">
      <c r="A149" s="12">
        <v>19</v>
      </c>
      <c r="B149" s="14">
        <v>71633065</v>
      </c>
      <c r="C149" s="3" t="s">
        <v>259</v>
      </c>
      <c r="D149" s="2" t="s">
        <v>227</v>
      </c>
      <c r="E149" s="2" t="s">
        <v>228</v>
      </c>
      <c r="F149" s="2" t="s">
        <v>858</v>
      </c>
      <c r="G149" s="2" t="s">
        <v>859</v>
      </c>
      <c r="H149" s="3" t="s">
        <v>782</v>
      </c>
      <c r="I149" s="3" t="s">
        <v>783</v>
      </c>
      <c r="J149" s="2" t="s">
        <v>784</v>
      </c>
      <c r="K149" s="5">
        <v>141630</v>
      </c>
      <c r="L149" s="5">
        <v>0</v>
      </c>
      <c r="M149" s="5">
        <f>+Tabela13[[#This Row],[SREDSTVA MEHANIZMA]]+Tabela13[[#This Row],[NACIONALNI JAVNI VIRI]]</f>
        <v>141630</v>
      </c>
    </row>
    <row r="150" spans="1:13" x14ac:dyDescent="0.25">
      <c r="A150" s="12">
        <v>19</v>
      </c>
      <c r="B150" s="14">
        <v>71633065</v>
      </c>
      <c r="C150" s="3" t="s">
        <v>259</v>
      </c>
      <c r="D150" s="2" t="s">
        <v>183</v>
      </c>
      <c r="E150" s="2" t="s">
        <v>184</v>
      </c>
      <c r="F150" s="2" t="s">
        <v>860</v>
      </c>
      <c r="G150" s="2" t="s">
        <v>861</v>
      </c>
      <c r="H150" s="3" t="s">
        <v>260</v>
      </c>
      <c r="I150" s="3" t="s">
        <v>261</v>
      </c>
      <c r="J150" s="2" t="s">
        <v>73</v>
      </c>
      <c r="K150" s="5">
        <v>1932969.91</v>
      </c>
      <c r="L150" s="5">
        <v>62975.29</v>
      </c>
      <c r="M150" s="5">
        <f>+Tabela13[[#This Row],[SREDSTVA MEHANIZMA]]+Tabela13[[#This Row],[NACIONALNI JAVNI VIRI]]</f>
        <v>1995945.2</v>
      </c>
    </row>
    <row r="151" spans="1:13" x14ac:dyDescent="0.25">
      <c r="A151" s="12">
        <v>19</v>
      </c>
      <c r="B151" s="14">
        <v>71633065</v>
      </c>
      <c r="C151" s="3" t="s">
        <v>259</v>
      </c>
      <c r="D151" s="2" t="s">
        <v>183</v>
      </c>
      <c r="E151" s="2" t="s">
        <v>184</v>
      </c>
      <c r="F151" s="2" t="s">
        <v>860</v>
      </c>
      <c r="G151" s="2" t="s">
        <v>861</v>
      </c>
      <c r="H151" s="3" t="s">
        <v>313</v>
      </c>
      <c r="I151" s="3" t="s">
        <v>314</v>
      </c>
      <c r="J151" s="2" t="s">
        <v>73</v>
      </c>
      <c r="K151" s="5">
        <v>1648286.7</v>
      </c>
      <c r="L151" s="5">
        <v>25839.23</v>
      </c>
      <c r="M151" s="5">
        <f>+Tabela13[[#This Row],[SREDSTVA MEHANIZMA]]+Tabela13[[#This Row],[NACIONALNI JAVNI VIRI]]</f>
        <v>1674125.93</v>
      </c>
    </row>
    <row r="152" spans="1:13" x14ac:dyDescent="0.25">
      <c r="A152" s="12">
        <v>19</v>
      </c>
      <c r="B152" s="14">
        <v>71633065</v>
      </c>
      <c r="C152" s="3" t="s">
        <v>259</v>
      </c>
      <c r="D152" s="2" t="s">
        <v>183</v>
      </c>
      <c r="E152" s="2" t="s">
        <v>184</v>
      </c>
      <c r="F152" s="2" t="s">
        <v>860</v>
      </c>
      <c r="G152" s="2" t="s">
        <v>861</v>
      </c>
      <c r="H152" s="3" t="s">
        <v>301</v>
      </c>
      <c r="I152" s="3" t="s">
        <v>302</v>
      </c>
      <c r="J152" s="2" t="s">
        <v>73</v>
      </c>
      <c r="K152" s="5">
        <v>1702858.06</v>
      </c>
      <c r="L152" s="5">
        <v>132846.25</v>
      </c>
      <c r="M152" s="5">
        <f>+Tabela13[[#This Row],[SREDSTVA MEHANIZMA]]+Tabela13[[#This Row],[NACIONALNI JAVNI VIRI]]</f>
        <v>1835704.31</v>
      </c>
    </row>
    <row r="153" spans="1:13" x14ac:dyDescent="0.25">
      <c r="A153" s="12">
        <v>19</v>
      </c>
      <c r="B153" s="14">
        <v>71633065</v>
      </c>
      <c r="C153" s="3" t="s">
        <v>259</v>
      </c>
      <c r="D153" s="2" t="s">
        <v>512</v>
      </c>
      <c r="E153" s="2" t="s">
        <v>513</v>
      </c>
      <c r="F153" s="2" t="s">
        <v>870</v>
      </c>
      <c r="G153" s="2" t="s">
        <v>871</v>
      </c>
      <c r="H153" s="2" t="s">
        <v>953</v>
      </c>
      <c r="I153" s="2" t="s">
        <v>954</v>
      </c>
      <c r="J153" s="2" t="s">
        <v>26</v>
      </c>
      <c r="K153" s="5">
        <v>17786.259999999998</v>
      </c>
      <c r="L153" s="5">
        <v>0</v>
      </c>
      <c r="M153" s="5">
        <f>+Tabela13[[#This Row],[SREDSTVA MEHANIZMA]]+Tabela13[[#This Row],[NACIONALNI JAVNI VIRI]]</f>
        <v>17786.259999999998</v>
      </c>
    </row>
    <row r="154" spans="1:13" x14ac:dyDescent="0.25">
      <c r="A154" s="12">
        <v>19</v>
      </c>
      <c r="B154" s="14">
        <v>71633065</v>
      </c>
      <c r="C154" s="3" t="s">
        <v>259</v>
      </c>
      <c r="D154" s="2" t="s">
        <v>638</v>
      </c>
      <c r="E154" s="2" t="s">
        <v>639</v>
      </c>
      <c r="F154" s="2" t="s">
        <v>872</v>
      </c>
      <c r="G154" s="2" t="s">
        <v>873</v>
      </c>
      <c r="H154" s="3" t="s">
        <v>640</v>
      </c>
      <c r="I154" s="3" t="s">
        <v>641</v>
      </c>
      <c r="J154" s="2" t="s">
        <v>642</v>
      </c>
      <c r="K154" s="5">
        <v>264703.84000000003</v>
      </c>
      <c r="L154" s="5">
        <v>0</v>
      </c>
      <c r="M154" s="5">
        <f>+Tabela13[[#This Row],[SREDSTVA MEHANIZMA]]+Tabela13[[#This Row],[NACIONALNI JAVNI VIRI]]</f>
        <v>264703.84000000003</v>
      </c>
    </row>
    <row r="155" spans="1:13" x14ac:dyDescent="0.25">
      <c r="A155" s="12">
        <v>19</v>
      </c>
      <c r="B155" s="14">
        <v>71633065</v>
      </c>
      <c r="C155" s="3" t="s">
        <v>259</v>
      </c>
      <c r="D155" s="2" t="s">
        <v>243</v>
      </c>
      <c r="E155" s="2" t="s">
        <v>244</v>
      </c>
      <c r="F155" s="2" t="s">
        <v>864</v>
      </c>
      <c r="G155" s="2" t="s">
        <v>865</v>
      </c>
      <c r="H155" s="3" t="s">
        <v>791</v>
      </c>
      <c r="I155" s="3" t="s">
        <v>792</v>
      </c>
      <c r="J155" s="2" t="s">
        <v>26</v>
      </c>
      <c r="K155" s="5">
        <v>112666.22</v>
      </c>
      <c r="L155" s="5">
        <v>0</v>
      </c>
      <c r="M155" s="5">
        <f>+Tabela13[[#This Row],[SREDSTVA MEHANIZMA]]+Tabela13[[#This Row],[NACIONALNI JAVNI VIRI]]</f>
        <v>112666.22</v>
      </c>
    </row>
    <row r="156" spans="1:13" x14ac:dyDescent="0.25">
      <c r="A156" s="12">
        <v>20</v>
      </c>
      <c r="B156" s="14">
        <v>97712663</v>
      </c>
      <c r="C156" s="3" t="s">
        <v>956</v>
      </c>
      <c r="D156" s="2" t="s">
        <v>109</v>
      </c>
      <c r="E156" s="2" t="s">
        <v>110</v>
      </c>
      <c r="F156" s="2" t="s">
        <v>902</v>
      </c>
      <c r="G156" s="2" t="s">
        <v>903</v>
      </c>
      <c r="H156" s="3" t="s">
        <v>111</v>
      </c>
      <c r="I156" s="3" t="s">
        <v>112</v>
      </c>
      <c r="J156" s="2" t="s">
        <v>26</v>
      </c>
      <c r="K156" s="5">
        <v>4347145.6399999997</v>
      </c>
      <c r="L156" s="5">
        <v>795327.47000000009</v>
      </c>
      <c r="M156" s="5">
        <f>+Tabela13[[#This Row],[SREDSTVA MEHANIZMA]]+Tabela13[[#This Row],[NACIONALNI JAVNI VIRI]]</f>
        <v>5142473.1099999994</v>
      </c>
    </row>
    <row r="157" spans="1:13" x14ac:dyDescent="0.25">
      <c r="A157" s="12">
        <v>20</v>
      </c>
      <c r="B157" s="14">
        <v>97712663</v>
      </c>
      <c r="C157" s="3" t="s">
        <v>956</v>
      </c>
      <c r="D157" s="2" t="s">
        <v>243</v>
      </c>
      <c r="E157" s="2" t="s">
        <v>244</v>
      </c>
      <c r="F157" s="2" t="s">
        <v>864</v>
      </c>
      <c r="G157" s="2" t="s">
        <v>865</v>
      </c>
      <c r="H157" s="3" t="s">
        <v>245</v>
      </c>
      <c r="I157" s="3" t="s">
        <v>246</v>
      </c>
      <c r="J157" s="2" t="s">
        <v>26</v>
      </c>
      <c r="K157" s="5">
        <v>2105849.5</v>
      </c>
      <c r="L157" s="5">
        <v>70707.62</v>
      </c>
      <c r="M157" s="5">
        <f>+Tabela13[[#This Row],[SREDSTVA MEHANIZMA]]+Tabela13[[#This Row],[NACIONALNI JAVNI VIRI]]</f>
        <v>2176557.12</v>
      </c>
    </row>
    <row r="158" spans="1:13" x14ac:dyDescent="0.25">
      <c r="A158" s="12">
        <v>21</v>
      </c>
      <c r="B158" s="14">
        <v>46419853</v>
      </c>
      <c r="C158" s="3" t="s">
        <v>144</v>
      </c>
      <c r="D158" s="2" t="s">
        <v>61</v>
      </c>
      <c r="E158" s="2" t="s">
        <v>62</v>
      </c>
      <c r="F158" s="2" t="s">
        <v>878</v>
      </c>
      <c r="G158" s="2" t="s">
        <v>879</v>
      </c>
      <c r="H158" s="3" t="s">
        <v>196</v>
      </c>
      <c r="I158" s="3" t="s">
        <v>64</v>
      </c>
      <c r="J158" s="2" t="s">
        <v>41</v>
      </c>
      <c r="K158" s="5">
        <v>2152100.54</v>
      </c>
      <c r="L158" s="5">
        <v>0</v>
      </c>
      <c r="M158" s="5">
        <f>+Tabela13[[#This Row],[SREDSTVA MEHANIZMA]]+Tabela13[[#This Row],[NACIONALNI JAVNI VIRI]]</f>
        <v>2152100.54</v>
      </c>
    </row>
    <row r="159" spans="1:13" x14ac:dyDescent="0.25">
      <c r="A159" s="12">
        <v>21</v>
      </c>
      <c r="B159" s="14">
        <v>46419853</v>
      </c>
      <c r="C159" s="3" t="s">
        <v>144</v>
      </c>
      <c r="D159" s="2" t="s">
        <v>61</v>
      </c>
      <c r="E159" s="2" t="s">
        <v>62</v>
      </c>
      <c r="F159" s="2" t="s">
        <v>878</v>
      </c>
      <c r="G159" s="2" t="s">
        <v>879</v>
      </c>
      <c r="H159" s="3" t="s">
        <v>145</v>
      </c>
      <c r="I159" s="3" t="s">
        <v>146</v>
      </c>
      <c r="J159" s="2" t="s">
        <v>147</v>
      </c>
      <c r="K159" s="5">
        <v>3449372.2</v>
      </c>
      <c r="L159" s="5">
        <v>0</v>
      </c>
      <c r="M159" s="5">
        <f>+Tabela13[[#This Row],[SREDSTVA MEHANIZMA]]+Tabela13[[#This Row],[NACIONALNI JAVNI VIRI]]</f>
        <v>3449372.2</v>
      </c>
    </row>
    <row r="160" spans="1:13" x14ac:dyDescent="0.25">
      <c r="A160" s="12">
        <v>21</v>
      </c>
      <c r="B160" s="14">
        <v>46419853</v>
      </c>
      <c r="C160" s="3" t="s">
        <v>144</v>
      </c>
      <c r="D160" s="2" t="s">
        <v>61</v>
      </c>
      <c r="E160" s="2" t="s">
        <v>62</v>
      </c>
      <c r="F160" s="2" t="s">
        <v>943</v>
      </c>
      <c r="G160" s="2" t="s">
        <v>946</v>
      </c>
      <c r="H160" s="3" t="s">
        <v>196</v>
      </c>
      <c r="I160" s="3" t="s">
        <v>64</v>
      </c>
      <c r="J160" s="2" t="s">
        <v>41</v>
      </c>
      <c r="K160" s="5">
        <v>998218.07999999984</v>
      </c>
      <c r="L160" s="5">
        <v>0</v>
      </c>
      <c r="M160" s="5">
        <f>+Tabela13[[#This Row],[SREDSTVA MEHANIZMA]]+Tabela13[[#This Row],[NACIONALNI JAVNI VIRI]]</f>
        <v>998218.07999999984</v>
      </c>
    </row>
    <row r="161" spans="1:13" x14ac:dyDescent="0.25">
      <c r="A161" s="12">
        <v>22</v>
      </c>
      <c r="B161" s="14">
        <v>37102656</v>
      </c>
      <c r="C161" s="3" t="s">
        <v>148</v>
      </c>
      <c r="D161" s="2" t="s">
        <v>61</v>
      </c>
      <c r="E161" s="2" t="s">
        <v>62</v>
      </c>
      <c r="F161" s="2" t="s">
        <v>878</v>
      </c>
      <c r="G161" s="2" t="s">
        <v>879</v>
      </c>
      <c r="H161" s="3" t="s">
        <v>149</v>
      </c>
      <c r="I161" s="3" t="s">
        <v>64</v>
      </c>
      <c r="J161" s="2" t="s">
        <v>150</v>
      </c>
      <c r="K161" s="5">
        <v>2244414.12</v>
      </c>
      <c r="L161" s="5">
        <v>0</v>
      </c>
      <c r="M161" s="5">
        <f>+Tabela13[[#This Row],[SREDSTVA MEHANIZMA]]+Tabela13[[#This Row],[NACIONALNI JAVNI VIRI]]</f>
        <v>2244414.12</v>
      </c>
    </row>
    <row r="162" spans="1:13" x14ac:dyDescent="0.25">
      <c r="A162" s="12">
        <v>22</v>
      </c>
      <c r="B162" s="14">
        <v>37102656</v>
      </c>
      <c r="C162" s="3" t="s">
        <v>148</v>
      </c>
      <c r="D162" s="2" t="s">
        <v>61</v>
      </c>
      <c r="E162" s="2" t="s">
        <v>62</v>
      </c>
      <c r="F162" s="2" t="s">
        <v>878</v>
      </c>
      <c r="G162" s="2" t="s">
        <v>879</v>
      </c>
      <c r="H162" s="3" t="s">
        <v>257</v>
      </c>
      <c r="I162" s="3" t="s">
        <v>258</v>
      </c>
      <c r="J162" s="2" t="s">
        <v>150</v>
      </c>
      <c r="K162" s="5">
        <v>1998857.11</v>
      </c>
      <c r="L162" s="5">
        <v>0</v>
      </c>
      <c r="M162" s="5">
        <f>+Tabela13[[#This Row],[SREDSTVA MEHANIZMA]]+Tabela13[[#This Row],[NACIONALNI JAVNI VIRI]]</f>
        <v>1998857.11</v>
      </c>
    </row>
    <row r="163" spans="1:13" x14ac:dyDescent="0.25">
      <c r="A163" s="12">
        <v>22</v>
      </c>
      <c r="B163" s="14">
        <v>37102656</v>
      </c>
      <c r="C163" s="3" t="s">
        <v>148</v>
      </c>
      <c r="D163" s="2" t="s">
        <v>61</v>
      </c>
      <c r="E163" s="2" t="s">
        <v>62</v>
      </c>
      <c r="F163" s="2" t="s">
        <v>943</v>
      </c>
      <c r="G163" s="2" t="s">
        <v>946</v>
      </c>
      <c r="H163" s="3" t="s">
        <v>149</v>
      </c>
      <c r="I163" s="3" t="s">
        <v>64</v>
      </c>
      <c r="J163" s="2" t="s">
        <v>150</v>
      </c>
      <c r="K163" s="5">
        <v>1131013.08</v>
      </c>
      <c r="L163" s="5">
        <v>0</v>
      </c>
      <c r="M163" s="5">
        <f>+Tabela13[[#This Row],[SREDSTVA MEHANIZMA]]+Tabela13[[#This Row],[NACIONALNI JAVNI VIRI]]</f>
        <v>1131013.08</v>
      </c>
    </row>
    <row r="164" spans="1:13" x14ac:dyDescent="0.25">
      <c r="A164" s="12">
        <v>22</v>
      </c>
      <c r="B164" s="14">
        <v>37102656</v>
      </c>
      <c r="C164" s="3" t="s">
        <v>148</v>
      </c>
      <c r="D164" s="2" t="s">
        <v>349</v>
      </c>
      <c r="E164" s="2" t="s">
        <v>350</v>
      </c>
      <c r="F164" s="2" t="s">
        <v>880</v>
      </c>
      <c r="G164" s="2" t="s">
        <v>881</v>
      </c>
      <c r="H164" s="3" t="s">
        <v>611</v>
      </c>
      <c r="I164" s="3" t="s">
        <v>612</v>
      </c>
      <c r="J164" s="2" t="s">
        <v>613</v>
      </c>
      <c r="K164" s="5">
        <v>341922.45</v>
      </c>
      <c r="L164" s="5">
        <v>0</v>
      </c>
      <c r="M164" s="5">
        <f>+Tabela13[[#This Row],[SREDSTVA MEHANIZMA]]+Tabela13[[#This Row],[NACIONALNI JAVNI VIRI]]</f>
        <v>341922.45</v>
      </c>
    </row>
    <row r="165" spans="1:13" x14ac:dyDescent="0.25">
      <c r="A165" s="12">
        <v>23</v>
      </c>
      <c r="B165" s="12">
        <v>18845673</v>
      </c>
      <c r="C165" s="5" t="s">
        <v>290</v>
      </c>
      <c r="D165" s="2" t="s">
        <v>415</v>
      </c>
      <c r="E165" s="2" t="s">
        <v>416</v>
      </c>
      <c r="F165" s="2" t="s">
        <v>922</v>
      </c>
      <c r="G165" s="2" t="s">
        <v>923</v>
      </c>
      <c r="H165" s="3" t="s">
        <v>960</v>
      </c>
      <c r="I165" s="5" t="s">
        <v>976</v>
      </c>
      <c r="J165" s="2" t="s">
        <v>293</v>
      </c>
      <c r="K165" s="5">
        <v>0</v>
      </c>
      <c r="L165" s="6">
        <v>1677712.44</v>
      </c>
      <c r="M165" s="5">
        <f>+Tabela13[[#This Row],[SREDSTVA MEHANIZMA]]+Tabela13[[#This Row],[NACIONALNI JAVNI VIRI]]</f>
        <v>1677712.44</v>
      </c>
    </row>
    <row r="166" spans="1:13" x14ac:dyDescent="0.25">
      <c r="A166" s="12">
        <v>23</v>
      </c>
      <c r="B166" s="14">
        <v>18845673</v>
      </c>
      <c r="C166" s="3" t="s">
        <v>290</v>
      </c>
      <c r="D166" s="2" t="s">
        <v>37</v>
      </c>
      <c r="E166" s="2" t="s">
        <v>38</v>
      </c>
      <c r="F166" s="2" t="s">
        <v>866</v>
      </c>
      <c r="G166" s="2" t="s">
        <v>867</v>
      </c>
      <c r="H166" s="3" t="s">
        <v>291</v>
      </c>
      <c r="I166" s="3" t="s">
        <v>292</v>
      </c>
      <c r="J166" s="2" t="s">
        <v>293</v>
      </c>
      <c r="K166" s="5">
        <v>1745600.14</v>
      </c>
      <c r="L166" s="5">
        <v>1908321.38</v>
      </c>
      <c r="M166" s="5">
        <f>+Tabela13[[#This Row],[SREDSTVA MEHANIZMA]]+Tabela13[[#This Row],[NACIONALNI JAVNI VIRI]]</f>
        <v>3653921.5199999996</v>
      </c>
    </row>
    <row r="167" spans="1:13" x14ac:dyDescent="0.25">
      <c r="A167" s="12">
        <v>24</v>
      </c>
      <c r="B167" s="14">
        <v>72799595</v>
      </c>
      <c r="C167" s="3" t="s">
        <v>414</v>
      </c>
      <c r="D167" s="2" t="s">
        <v>415</v>
      </c>
      <c r="E167" s="2" t="s">
        <v>416</v>
      </c>
      <c r="F167" s="2" t="s">
        <v>922</v>
      </c>
      <c r="G167" s="2" t="s">
        <v>923</v>
      </c>
      <c r="H167" s="3" t="s">
        <v>417</v>
      </c>
      <c r="I167" s="3" t="s">
        <v>418</v>
      </c>
      <c r="J167" s="2" t="s">
        <v>419</v>
      </c>
      <c r="K167" s="5">
        <v>1000000</v>
      </c>
      <c r="L167" s="5">
        <v>4256437.51</v>
      </c>
      <c r="M167" s="5">
        <f>+Tabela13[[#This Row],[SREDSTVA MEHANIZMA]]+Tabela13[[#This Row],[NACIONALNI JAVNI VIRI]]</f>
        <v>5256437.51</v>
      </c>
    </row>
    <row r="168" spans="1:13" x14ac:dyDescent="0.25">
      <c r="A168" s="12">
        <v>25</v>
      </c>
      <c r="B168" s="14">
        <v>20389264</v>
      </c>
      <c r="C168" s="3" t="s">
        <v>154</v>
      </c>
      <c r="D168" s="2" t="s">
        <v>61</v>
      </c>
      <c r="E168" s="2" t="s">
        <v>62</v>
      </c>
      <c r="F168" s="2" t="s">
        <v>878</v>
      </c>
      <c r="G168" s="2" t="s">
        <v>879</v>
      </c>
      <c r="H168" s="3" t="s">
        <v>155</v>
      </c>
      <c r="I168" s="3" t="s">
        <v>64</v>
      </c>
      <c r="J168" s="2" t="s">
        <v>156</v>
      </c>
      <c r="K168" s="5">
        <v>2315606.4</v>
      </c>
      <c r="L168" s="5">
        <v>0</v>
      </c>
      <c r="M168" s="5">
        <f>+Tabela13[[#This Row],[SREDSTVA MEHANIZMA]]+Tabela13[[#This Row],[NACIONALNI JAVNI VIRI]]</f>
        <v>2315606.4</v>
      </c>
    </row>
    <row r="169" spans="1:13" x14ac:dyDescent="0.25">
      <c r="A169" s="12">
        <v>25</v>
      </c>
      <c r="B169" s="14">
        <v>20389264</v>
      </c>
      <c r="C169" s="3" t="s">
        <v>154</v>
      </c>
      <c r="D169" s="2" t="s">
        <v>61</v>
      </c>
      <c r="E169" s="2" t="s">
        <v>62</v>
      </c>
      <c r="F169" s="2" t="s">
        <v>878</v>
      </c>
      <c r="G169" s="2" t="s">
        <v>879</v>
      </c>
      <c r="H169" s="3" t="s">
        <v>346</v>
      </c>
      <c r="I169" s="3" t="s">
        <v>347</v>
      </c>
      <c r="J169" s="2" t="s">
        <v>156</v>
      </c>
      <c r="K169" s="5">
        <v>1360043.71</v>
      </c>
      <c r="L169" s="5">
        <v>0</v>
      </c>
      <c r="M169" s="5">
        <f>+Tabela13[[#This Row],[SREDSTVA MEHANIZMA]]+Tabela13[[#This Row],[NACIONALNI JAVNI VIRI]]</f>
        <v>1360043.71</v>
      </c>
    </row>
    <row r="170" spans="1:13" x14ac:dyDescent="0.25">
      <c r="A170" s="12">
        <v>25</v>
      </c>
      <c r="B170" s="14">
        <v>20389264</v>
      </c>
      <c r="C170" s="3" t="s">
        <v>154</v>
      </c>
      <c r="D170" s="2" t="s">
        <v>61</v>
      </c>
      <c r="E170" s="2" t="s">
        <v>62</v>
      </c>
      <c r="F170" s="2" t="s">
        <v>943</v>
      </c>
      <c r="G170" s="2" t="s">
        <v>946</v>
      </c>
      <c r="H170" s="3" t="s">
        <v>155</v>
      </c>
      <c r="I170" s="3" t="s">
        <v>64</v>
      </c>
      <c r="J170" s="2" t="s">
        <v>156</v>
      </c>
      <c r="K170" s="5">
        <v>998309.39999999991</v>
      </c>
      <c r="L170" s="5">
        <v>0</v>
      </c>
      <c r="M170" s="5">
        <f>+Tabela13[[#This Row],[SREDSTVA MEHANIZMA]]+Tabela13[[#This Row],[NACIONALNI JAVNI VIRI]]</f>
        <v>998309.39999999991</v>
      </c>
    </row>
    <row r="171" spans="1:13" x14ac:dyDescent="0.25">
      <c r="A171" s="12">
        <v>25</v>
      </c>
      <c r="B171" s="14">
        <v>20389264</v>
      </c>
      <c r="C171" s="3" t="s">
        <v>154</v>
      </c>
      <c r="D171" s="2" t="s">
        <v>512</v>
      </c>
      <c r="E171" s="2" t="s">
        <v>513</v>
      </c>
      <c r="F171" s="2" t="s">
        <v>870</v>
      </c>
      <c r="G171" s="2" t="s">
        <v>871</v>
      </c>
      <c r="H171" s="3" t="s">
        <v>747</v>
      </c>
      <c r="I171" s="3" t="s">
        <v>748</v>
      </c>
      <c r="J171" s="2" t="s">
        <v>749</v>
      </c>
      <c r="K171" s="5">
        <v>93675.21</v>
      </c>
      <c r="L171" s="5">
        <v>0</v>
      </c>
      <c r="M171" s="5">
        <f>+Tabela13[[#This Row],[SREDSTVA MEHANIZMA]]+Tabela13[[#This Row],[NACIONALNI JAVNI VIRI]]</f>
        <v>93675.21</v>
      </c>
    </row>
    <row r="172" spans="1:13" x14ac:dyDescent="0.25">
      <c r="A172" s="12">
        <v>25</v>
      </c>
      <c r="B172" s="14">
        <v>20389264</v>
      </c>
      <c r="C172" s="3" t="s">
        <v>154</v>
      </c>
      <c r="D172" s="2" t="s">
        <v>545</v>
      </c>
      <c r="E172" s="2" t="s">
        <v>546</v>
      </c>
      <c r="F172" s="2" t="s">
        <v>904</v>
      </c>
      <c r="G172" s="2" t="s">
        <v>905</v>
      </c>
      <c r="H172" s="3" t="s">
        <v>729</v>
      </c>
      <c r="I172" s="3" t="s">
        <v>730</v>
      </c>
      <c r="J172" s="2" t="s">
        <v>731</v>
      </c>
      <c r="K172" s="5">
        <v>101604.07</v>
      </c>
      <c r="L172" s="5">
        <v>0</v>
      </c>
      <c r="M172" s="5">
        <f>+Tabela13[[#This Row],[SREDSTVA MEHANIZMA]]+Tabela13[[#This Row],[NACIONALNI JAVNI VIRI]]</f>
        <v>101604.07</v>
      </c>
    </row>
    <row r="173" spans="1:13" x14ac:dyDescent="0.25">
      <c r="A173" s="12">
        <v>25</v>
      </c>
      <c r="B173" s="14">
        <v>20389264</v>
      </c>
      <c r="C173" s="2" t="s">
        <v>154</v>
      </c>
      <c r="D173" s="2" t="s">
        <v>775</v>
      </c>
      <c r="E173" s="2" t="s">
        <v>776</v>
      </c>
      <c r="F173" s="2" t="s">
        <v>882</v>
      </c>
      <c r="G173" s="2" t="s">
        <v>883</v>
      </c>
      <c r="H173" s="3" t="s">
        <v>777</v>
      </c>
      <c r="I173" s="3" t="s">
        <v>778</v>
      </c>
      <c r="J173" s="2" t="s">
        <v>26</v>
      </c>
      <c r="K173" s="5">
        <v>50400</v>
      </c>
      <c r="L173" s="5">
        <v>0</v>
      </c>
      <c r="M173" s="5">
        <f>+Tabela13[[#This Row],[SREDSTVA MEHANIZMA]]+Tabela13[[#This Row],[NACIONALNI JAVNI VIRI]]</f>
        <v>50400</v>
      </c>
    </row>
    <row r="174" spans="1:13" x14ac:dyDescent="0.25">
      <c r="A174" s="12">
        <v>26</v>
      </c>
      <c r="B174" s="14">
        <v>57421838</v>
      </c>
      <c r="C174" s="3" t="s">
        <v>160</v>
      </c>
      <c r="D174" s="2" t="s">
        <v>322</v>
      </c>
      <c r="E174" s="2" t="s">
        <v>323</v>
      </c>
      <c r="F174" s="2" t="s">
        <v>939</v>
      </c>
      <c r="G174" s="2" t="s">
        <v>940</v>
      </c>
      <c r="H174" s="3" t="s">
        <v>647</v>
      </c>
      <c r="I174" s="3" t="s">
        <v>648</v>
      </c>
      <c r="J174" s="2" t="s">
        <v>26</v>
      </c>
      <c r="K174" s="5">
        <v>406830.29</v>
      </c>
      <c r="L174" s="5">
        <v>89502.67</v>
      </c>
      <c r="M174" s="5">
        <f>+Tabela13[[#This Row],[SREDSTVA MEHANIZMA]]+Tabela13[[#This Row],[NACIONALNI JAVNI VIRI]]</f>
        <v>496332.95999999996</v>
      </c>
    </row>
    <row r="175" spans="1:13" x14ac:dyDescent="0.25">
      <c r="A175" s="12">
        <v>26</v>
      </c>
      <c r="B175" s="14">
        <v>57421838</v>
      </c>
      <c r="C175" s="3" t="s">
        <v>160</v>
      </c>
      <c r="D175" s="2" t="s">
        <v>28</v>
      </c>
      <c r="E175" s="2" t="s">
        <v>29</v>
      </c>
      <c r="F175" s="2" t="s">
        <v>862</v>
      </c>
      <c r="G175" s="2" t="s">
        <v>863</v>
      </c>
      <c r="H175" s="3" t="s">
        <v>161</v>
      </c>
      <c r="I175" s="3" t="s">
        <v>162</v>
      </c>
      <c r="J175" s="2" t="s">
        <v>26</v>
      </c>
      <c r="K175" s="5">
        <v>3180000</v>
      </c>
      <c r="L175" s="5">
        <v>1162050.96</v>
      </c>
      <c r="M175" s="5">
        <f>+Tabela13[[#This Row],[SREDSTVA MEHANIZMA]]+Tabela13[[#This Row],[NACIONALNI JAVNI VIRI]]</f>
        <v>4342050.96</v>
      </c>
    </row>
    <row r="176" spans="1:13" x14ac:dyDescent="0.25">
      <c r="A176" s="12">
        <v>27</v>
      </c>
      <c r="B176" s="14">
        <v>37808052</v>
      </c>
      <c r="C176" s="3" t="s">
        <v>262</v>
      </c>
      <c r="D176" s="2" t="s">
        <v>263</v>
      </c>
      <c r="E176" s="2" t="s">
        <v>264</v>
      </c>
      <c r="F176" s="2" t="s">
        <v>918</v>
      </c>
      <c r="G176" s="2" t="s">
        <v>919</v>
      </c>
      <c r="H176" s="3" t="s">
        <v>265</v>
      </c>
      <c r="I176" s="3" t="s">
        <v>266</v>
      </c>
      <c r="J176" s="2" t="s">
        <v>26</v>
      </c>
      <c r="K176" s="5">
        <v>1916197.26</v>
      </c>
      <c r="L176" s="5">
        <v>1530231.51</v>
      </c>
      <c r="M176" s="5">
        <f>+Tabela13[[#This Row],[SREDSTVA MEHANIZMA]]+Tabela13[[#This Row],[NACIONALNI JAVNI VIRI]]</f>
        <v>3446428.77</v>
      </c>
    </row>
    <row r="177" spans="1:13" x14ac:dyDescent="0.25">
      <c r="A177" s="12">
        <v>27</v>
      </c>
      <c r="B177" s="14">
        <v>37808052</v>
      </c>
      <c r="C177" s="3" t="s">
        <v>262</v>
      </c>
      <c r="D177" s="2" t="s">
        <v>88</v>
      </c>
      <c r="E177" s="2" t="s">
        <v>89</v>
      </c>
      <c r="F177" s="2" t="s">
        <v>854</v>
      </c>
      <c r="G177" s="2" t="s">
        <v>855</v>
      </c>
      <c r="H177" s="3" t="s">
        <v>634</v>
      </c>
      <c r="I177" s="3" t="s">
        <v>635</v>
      </c>
      <c r="J177" s="2" t="s">
        <v>26</v>
      </c>
      <c r="K177" s="5">
        <v>69658.38</v>
      </c>
      <c r="L177" s="5">
        <v>0</v>
      </c>
      <c r="M177" s="5">
        <f>+Tabela13[[#This Row],[SREDSTVA MEHANIZMA]]+Tabela13[[#This Row],[NACIONALNI JAVNI VIRI]]</f>
        <v>69658.38</v>
      </c>
    </row>
    <row r="178" spans="1:13" x14ac:dyDescent="0.25">
      <c r="A178" s="12">
        <v>27</v>
      </c>
      <c r="B178" s="14">
        <v>37808052</v>
      </c>
      <c r="C178" s="3" t="s">
        <v>262</v>
      </c>
      <c r="D178" s="2" t="s">
        <v>133</v>
      </c>
      <c r="E178" s="2" t="s">
        <v>134</v>
      </c>
      <c r="F178" s="2" t="s">
        <v>856</v>
      </c>
      <c r="G178" s="2" t="s">
        <v>857</v>
      </c>
      <c r="H178" s="3" t="s">
        <v>135</v>
      </c>
      <c r="I178" s="3" t="s">
        <v>136</v>
      </c>
      <c r="J178" s="2" t="s">
        <v>26</v>
      </c>
      <c r="K178" s="5">
        <v>751174.53</v>
      </c>
      <c r="L178" s="5">
        <v>0</v>
      </c>
      <c r="M178" s="5">
        <f>+Tabela13[[#This Row],[SREDSTVA MEHANIZMA]]+Tabela13[[#This Row],[NACIONALNI JAVNI VIRI]]</f>
        <v>751174.53</v>
      </c>
    </row>
    <row r="179" spans="1:13" x14ac:dyDescent="0.25">
      <c r="A179" s="12">
        <v>27</v>
      </c>
      <c r="B179" s="14">
        <v>37808052</v>
      </c>
      <c r="C179" s="3" t="s">
        <v>262</v>
      </c>
      <c r="D179" s="2" t="s">
        <v>638</v>
      </c>
      <c r="E179" s="2" t="s">
        <v>639</v>
      </c>
      <c r="F179" s="2" t="s">
        <v>872</v>
      </c>
      <c r="G179" s="2" t="s">
        <v>873</v>
      </c>
      <c r="H179" s="3" t="s">
        <v>640</v>
      </c>
      <c r="I179" s="3" t="s">
        <v>641</v>
      </c>
      <c r="J179" s="2" t="s">
        <v>642</v>
      </c>
      <c r="K179" s="5">
        <v>137548.44</v>
      </c>
      <c r="L179" s="5">
        <v>0</v>
      </c>
      <c r="M179" s="5">
        <f>+Tabela13[[#This Row],[SREDSTVA MEHANIZMA]]+Tabela13[[#This Row],[NACIONALNI JAVNI VIRI]]</f>
        <v>137548.44</v>
      </c>
    </row>
    <row r="180" spans="1:13" x14ac:dyDescent="0.25">
      <c r="A180" s="12">
        <v>27</v>
      </c>
      <c r="B180" s="14">
        <v>37808052</v>
      </c>
      <c r="C180" s="3" t="s">
        <v>262</v>
      </c>
      <c r="D180" s="2" t="s">
        <v>243</v>
      </c>
      <c r="E180" s="2" t="s">
        <v>244</v>
      </c>
      <c r="F180" s="2" t="s">
        <v>864</v>
      </c>
      <c r="G180" s="2" t="s">
        <v>865</v>
      </c>
      <c r="H180" s="3" t="s">
        <v>789</v>
      </c>
      <c r="I180" s="3" t="s">
        <v>790</v>
      </c>
      <c r="J180" s="2" t="s">
        <v>26</v>
      </c>
      <c r="K180" s="5">
        <v>135598.04</v>
      </c>
      <c r="L180" s="5">
        <v>0</v>
      </c>
      <c r="M180" s="5">
        <f>+Tabela13[[#This Row],[SREDSTVA MEHANIZMA]]+Tabela13[[#This Row],[NACIONALNI JAVNI VIRI]]</f>
        <v>135598.04</v>
      </c>
    </row>
    <row r="181" spans="1:13" x14ac:dyDescent="0.25">
      <c r="A181" s="12">
        <v>28</v>
      </c>
      <c r="B181" s="14">
        <v>24685844</v>
      </c>
      <c r="C181" s="3" t="s">
        <v>360</v>
      </c>
      <c r="D181" s="2" t="s">
        <v>421</v>
      </c>
      <c r="E181" s="2" t="s">
        <v>422</v>
      </c>
      <c r="F181" s="2" t="s">
        <v>945</v>
      </c>
      <c r="G181" s="2" t="s">
        <v>948</v>
      </c>
      <c r="H181" s="3" t="s">
        <v>563</v>
      </c>
      <c r="I181" s="3" t="s">
        <v>564</v>
      </c>
      <c r="J181" s="2" t="s">
        <v>363</v>
      </c>
      <c r="K181" s="5">
        <v>609002.16</v>
      </c>
      <c r="L181" s="5">
        <v>382124.64</v>
      </c>
      <c r="M181" s="5">
        <f>+Tabela13[[#This Row],[SREDSTVA MEHANIZMA]]+Tabela13[[#This Row],[NACIONALNI JAVNI VIRI]]</f>
        <v>991126.8</v>
      </c>
    </row>
    <row r="182" spans="1:13" x14ac:dyDescent="0.25">
      <c r="A182" s="12">
        <v>28</v>
      </c>
      <c r="B182" s="14">
        <v>24685844</v>
      </c>
      <c r="C182" s="3" t="s">
        <v>360</v>
      </c>
      <c r="D182" s="2" t="s">
        <v>43</v>
      </c>
      <c r="E182" s="2" t="s">
        <v>44</v>
      </c>
      <c r="F182" s="2" t="s">
        <v>876</v>
      </c>
      <c r="G182" s="2" t="s">
        <v>877</v>
      </c>
      <c r="H182" s="3" t="s">
        <v>45</v>
      </c>
      <c r="I182" s="3" t="s">
        <v>46</v>
      </c>
      <c r="J182" s="2" t="s">
        <v>48</v>
      </c>
      <c r="K182" s="5">
        <v>17944.099999999999</v>
      </c>
      <c r="L182" s="5">
        <v>0</v>
      </c>
      <c r="M182" s="5">
        <f>+Tabela13[[#This Row],[SREDSTVA MEHANIZMA]]+Tabela13[[#This Row],[NACIONALNI JAVNI VIRI]]</f>
        <v>17944.099999999999</v>
      </c>
    </row>
    <row r="183" spans="1:13" x14ac:dyDescent="0.25">
      <c r="A183" s="12">
        <v>28</v>
      </c>
      <c r="B183" s="14">
        <v>24685844</v>
      </c>
      <c r="C183" s="3" t="s">
        <v>360</v>
      </c>
      <c r="D183" s="2" t="s">
        <v>356</v>
      </c>
      <c r="E183" s="2" t="s">
        <v>357</v>
      </c>
      <c r="F183" s="2" t="s">
        <v>912</v>
      </c>
      <c r="G183" s="2" t="s">
        <v>913</v>
      </c>
      <c r="H183" s="3" t="s">
        <v>361</v>
      </c>
      <c r="I183" s="3" t="s">
        <v>362</v>
      </c>
      <c r="J183" s="2" t="s">
        <v>363</v>
      </c>
      <c r="K183" s="5">
        <v>1300000</v>
      </c>
      <c r="L183" s="5">
        <v>2205116.7400000002</v>
      </c>
      <c r="M183" s="5">
        <f>+Tabela13[[#This Row],[SREDSTVA MEHANIZMA]]+Tabela13[[#This Row],[NACIONALNI JAVNI VIRI]]</f>
        <v>3505116.74</v>
      </c>
    </row>
    <row r="184" spans="1:13" x14ac:dyDescent="0.25">
      <c r="A184" s="12">
        <v>29</v>
      </c>
      <c r="B184" s="14">
        <v>91496080</v>
      </c>
      <c r="C184" s="3" t="s">
        <v>132</v>
      </c>
      <c r="D184" s="2" t="s">
        <v>133</v>
      </c>
      <c r="E184" s="2" t="s">
        <v>134</v>
      </c>
      <c r="F184" s="2" t="s">
        <v>856</v>
      </c>
      <c r="G184" s="2" t="s">
        <v>857</v>
      </c>
      <c r="H184" s="3" t="s">
        <v>135</v>
      </c>
      <c r="I184" s="3" t="s">
        <v>136</v>
      </c>
      <c r="J184" s="2" t="s">
        <v>26</v>
      </c>
      <c r="K184" s="5">
        <v>3619895.13</v>
      </c>
      <c r="L184" s="5">
        <v>800015.24</v>
      </c>
      <c r="M184" s="5">
        <f>+Tabela13[[#This Row],[SREDSTVA MEHANIZMA]]+Tabela13[[#This Row],[NACIONALNI JAVNI VIRI]]</f>
        <v>4419910.37</v>
      </c>
    </row>
    <row r="185" spans="1:13" x14ac:dyDescent="0.25">
      <c r="A185" s="12">
        <v>30</v>
      </c>
      <c r="B185" s="14">
        <v>56012390</v>
      </c>
      <c r="C185" s="3" t="s">
        <v>253</v>
      </c>
      <c r="D185" s="2" t="s">
        <v>128</v>
      </c>
      <c r="E185" s="2" t="s">
        <v>129</v>
      </c>
      <c r="F185" s="2" t="s">
        <v>942</v>
      </c>
      <c r="G185" s="2" t="s">
        <v>941</v>
      </c>
      <c r="H185" s="3" t="s">
        <v>130</v>
      </c>
      <c r="I185" s="3" t="s">
        <v>131</v>
      </c>
      <c r="J185" s="2" t="s">
        <v>48</v>
      </c>
      <c r="K185" s="5">
        <v>2040692.78</v>
      </c>
      <c r="L185" s="5">
        <v>248087.5</v>
      </c>
      <c r="M185" s="5">
        <f>+Tabela13[[#This Row],[SREDSTVA MEHANIZMA]]+Tabela13[[#This Row],[NACIONALNI JAVNI VIRI]]</f>
        <v>2288780.2800000003</v>
      </c>
    </row>
    <row r="186" spans="1:13" x14ac:dyDescent="0.25">
      <c r="A186" s="12">
        <v>30</v>
      </c>
      <c r="B186" s="14">
        <v>56012390</v>
      </c>
      <c r="C186" s="3" t="s">
        <v>253</v>
      </c>
      <c r="D186" s="2" t="s">
        <v>675</v>
      </c>
      <c r="E186" s="2" t="s">
        <v>676</v>
      </c>
      <c r="F186" s="2" t="s">
        <v>910</v>
      </c>
      <c r="G186" s="2" t="s">
        <v>911</v>
      </c>
      <c r="H186" s="3" t="s">
        <v>681</v>
      </c>
      <c r="I186" s="3" t="s">
        <v>682</v>
      </c>
      <c r="J186" s="2" t="s">
        <v>195</v>
      </c>
      <c r="K186" s="5">
        <v>338208.68</v>
      </c>
      <c r="L186" s="5">
        <v>209230.03</v>
      </c>
      <c r="M186" s="5">
        <f>+Tabela13[[#This Row],[SREDSTVA MEHANIZMA]]+Tabela13[[#This Row],[NACIONALNI JAVNI VIRI]]</f>
        <v>547438.71</v>
      </c>
    </row>
    <row r="187" spans="1:13" x14ac:dyDescent="0.25">
      <c r="A187" s="12">
        <v>30</v>
      </c>
      <c r="B187" s="14">
        <v>56012390</v>
      </c>
      <c r="C187" s="3" t="s">
        <v>253</v>
      </c>
      <c r="D187" s="2" t="s">
        <v>356</v>
      </c>
      <c r="E187" s="2" t="s">
        <v>357</v>
      </c>
      <c r="F187" s="2" t="s">
        <v>912</v>
      </c>
      <c r="G187" s="2" t="s">
        <v>913</v>
      </c>
      <c r="H187" s="3" t="s">
        <v>449</v>
      </c>
      <c r="I187" s="3" t="s">
        <v>450</v>
      </c>
      <c r="J187" s="2" t="s">
        <v>195</v>
      </c>
      <c r="K187" s="5">
        <v>940054.49</v>
      </c>
      <c r="L187" s="5">
        <v>634771.44999999995</v>
      </c>
      <c r="M187" s="5">
        <f>+Tabela13[[#This Row],[SREDSTVA MEHANIZMA]]+Tabela13[[#This Row],[NACIONALNI JAVNI VIRI]]</f>
        <v>1574825.94</v>
      </c>
    </row>
    <row r="188" spans="1:13" x14ac:dyDescent="0.25">
      <c r="A188" s="12">
        <v>31</v>
      </c>
      <c r="B188" s="14">
        <v>57726612</v>
      </c>
      <c r="C188" s="3" t="s">
        <v>217</v>
      </c>
      <c r="D188" s="2" t="s">
        <v>28</v>
      </c>
      <c r="E188" s="2" t="s">
        <v>29</v>
      </c>
      <c r="F188" s="2" t="s">
        <v>862</v>
      </c>
      <c r="G188" s="2" t="s">
        <v>863</v>
      </c>
      <c r="H188" s="3" t="s">
        <v>218</v>
      </c>
      <c r="I188" s="3" t="s">
        <v>219</v>
      </c>
      <c r="J188" s="2" t="s">
        <v>26</v>
      </c>
      <c r="K188" s="5">
        <v>2370000</v>
      </c>
      <c r="L188" s="5">
        <v>2015230.2599999998</v>
      </c>
      <c r="M188" s="5">
        <f>+Tabela13[[#This Row],[SREDSTVA MEHANIZMA]]+Tabela13[[#This Row],[NACIONALNI JAVNI VIRI]]</f>
        <v>4385230.26</v>
      </c>
    </row>
    <row r="189" spans="1:13" x14ac:dyDescent="0.25">
      <c r="A189" s="12">
        <v>32</v>
      </c>
      <c r="B189" s="14">
        <v>90335503</v>
      </c>
      <c r="C189" s="3" t="s">
        <v>118</v>
      </c>
      <c r="D189" s="2" t="s">
        <v>119</v>
      </c>
      <c r="E189" s="2" t="s">
        <v>120</v>
      </c>
      <c r="F189" s="2" t="s">
        <v>906</v>
      </c>
      <c r="G189" s="2" t="s">
        <v>907</v>
      </c>
      <c r="H189" s="3" t="s">
        <v>803</v>
      </c>
      <c r="I189" s="3" t="s">
        <v>804</v>
      </c>
      <c r="J189" s="2" t="s">
        <v>123</v>
      </c>
      <c r="K189" s="5">
        <v>105105.34</v>
      </c>
      <c r="L189" s="5">
        <v>0</v>
      </c>
      <c r="M189" s="5">
        <f>+Tabela13[[#This Row],[SREDSTVA MEHANIZMA]]+Tabela13[[#This Row],[NACIONALNI JAVNI VIRI]]</f>
        <v>105105.34</v>
      </c>
    </row>
    <row r="190" spans="1:13" x14ac:dyDescent="0.25">
      <c r="A190" s="12">
        <v>32</v>
      </c>
      <c r="B190" s="14">
        <v>90335503</v>
      </c>
      <c r="C190" s="3" t="s">
        <v>118</v>
      </c>
      <c r="D190" s="2" t="s">
        <v>119</v>
      </c>
      <c r="E190" s="2" t="s">
        <v>120</v>
      </c>
      <c r="F190" s="2" t="s">
        <v>906</v>
      </c>
      <c r="G190" s="2" t="s">
        <v>907</v>
      </c>
      <c r="H190" s="3" t="s">
        <v>750</v>
      </c>
      <c r="I190" s="3" t="s">
        <v>751</v>
      </c>
      <c r="J190" s="2" t="s">
        <v>123</v>
      </c>
      <c r="K190" s="5">
        <v>196000</v>
      </c>
      <c r="L190" s="5">
        <v>0</v>
      </c>
      <c r="M190" s="5">
        <f>+Tabela13[[#This Row],[SREDSTVA MEHANIZMA]]+Tabela13[[#This Row],[NACIONALNI JAVNI VIRI]]</f>
        <v>196000</v>
      </c>
    </row>
    <row r="191" spans="1:13" x14ac:dyDescent="0.25">
      <c r="A191" s="12">
        <v>32</v>
      </c>
      <c r="B191" s="14">
        <v>90335503</v>
      </c>
      <c r="C191" s="3" t="s">
        <v>118</v>
      </c>
      <c r="D191" s="2" t="s">
        <v>119</v>
      </c>
      <c r="E191" s="2" t="s">
        <v>120</v>
      </c>
      <c r="F191" s="2" t="s">
        <v>906</v>
      </c>
      <c r="G191" s="2" t="s">
        <v>907</v>
      </c>
      <c r="H191" s="3" t="s">
        <v>121</v>
      </c>
      <c r="I191" s="3" t="s">
        <v>122</v>
      </c>
      <c r="J191" s="2" t="s">
        <v>123</v>
      </c>
      <c r="K191" s="5">
        <v>3933561.92</v>
      </c>
      <c r="L191" s="5">
        <v>0</v>
      </c>
      <c r="M191" s="5">
        <f>+Tabela13[[#This Row],[SREDSTVA MEHANIZMA]]+Tabela13[[#This Row],[NACIONALNI JAVNI VIRI]]</f>
        <v>3933561.92</v>
      </c>
    </row>
    <row r="192" spans="1:13" x14ac:dyDescent="0.25">
      <c r="A192" s="12">
        <v>33</v>
      </c>
      <c r="B192" s="14">
        <v>51533251</v>
      </c>
      <c r="C192" s="3" t="s">
        <v>355</v>
      </c>
      <c r="D192" s="2" t="s">
        <v>128</v>
      </c>
      <c r="E192" s="2" t="s">
        <v>129</v>
      </c>
      <c r="F192" s="2" t="s">
        <v>942</v>
      </c>
      <c r="G192" s="2" t="s">
        <v>941</v>
      </c>
      <c r="H192" s="3" t="s">
        <v>130</v>
      </c>
      <c r="I192" s="3" t="s">
        <v>131</v>
      </c>
      <c r="J192" s="2" t="s">
        <v>48</v>
      </c>
      <c r="K192" s="5">
        <v>354963.16</v>
      </c>
      <c r="L192" s="5">
        <v>63887.02</v>
      </c>
      <c r="M192" s="5">
        <f>+Tabela13[[#This Row],[SREDSTVA MEHANIZMA]]+Tabela13[[#This Row],[NACIONALNI JAVNI VIRI]]</f>
        <v>418850.18</v>
      </c>
    </row>
    <row r="193" spans="1:13" x14ac:dyDescent="0.25">
      <c r="A193" s="12">
        <v>33</v>
      </c>
      <c r="B193" s="12">
        <v>51533251</v>
      </c>
      <c r="C193" s="5" t="s">
        <v>355</v>
      </c>
      <c r="D193" s="2" t="s">
        <v>415</v>
      </c>
      <c r="E193" s="2" t="s">
        <v>416</v>
      </c>
      <c r="F193" s="2" t="s">
        <v>922</v>
      </c>
      <c r="G193" s="2" t="s">
        <v>923</v>
      </c>
      <c r="H193" s="3" t="s">
        <v>955</v>
      </c>
      <c r="I193" s="5" t="s">
        <v>974</v>
      </c>
      <c r="J193" s="2" t="s">
        <v>308</v>
      </c>
      <c r="K193" s="5">
        <v>0</v>
      </c>
      <c r="L193" s="6">
        <v>83170.740000000005</v>
      </c>
      <c r="M193" s="5">
        <f>+Tabela13[[#This Row],[SREDSTVA MEHANIZMA]]+Tabela13[[#This Row],[NACIONALNI JAVNI VIRI]]</f>
        <v>83170.740000000005</v>
      </c>
    </row>
    <row r="194" spans="1:13" x14ac:dyDescent="0.25">
      <c r="A194" s="12">
        <v>33</v>
      </c>
      <c r="B194" s="12">
        <v>51533251</v>
      </c>
      <c r="C194" s="5" t="s">
        <v>355</v>
      </c>
      <c r="D194" s="2" t="s">
        <v>421</v>
      </c>
      <c r="E194" s="2" t="s">
        <v>422</v>
      </c>
      <c r="F194" s="2" t="s">
        <v>926</v>
      </c>
      <c r="G194" s="2" t="s">
        <v>927</v>
      </c>
      <c r="H194" s="3" t="s">
        <v>958</v>
      </c>
      <c r="I194" s="5" t="s">
        <v>973</v>
      </c>
      <c r="J194" s="2" t="s">
        <v>308</v>
      </c>
      <c r="K194" s="5">
        <v>0</v>
      </c>
      <c r="L194" s="6">
        <v>267573.67000000004</v>
      </c>
      <c r="M194" s="5">
        <f>+Tabela13[[#This Row],[SREDSTVA MEHANIZMA]]+Tabela13[[#This Row],[NACIONALNI JAVNI VIRI]]</f>
        <v>267573.67000000004</v>
      </c>
    </row>
    <row r="195" spans="1:13" x14ac:dyDescent="0.25">
      <c r="A195" s="12">
        <v>33</v>
      </c>
      <c r="B195" s="14">
        <v>51533251</v>
      </c>
      <c r="C195" s="3" t="s">
        <v>355</v>
      </c>
      <c r="D195" s="2" t="s">
        <v>675</v>
      </c>
      <c r="E195" s="2" t="s">
        <v>676</v>
      </c>
      <c r="F195" s="2" t="s">
        <v>910</v>
      </c>
      <c r="G195" s="2" t="s">
        <v>911</v>
      </c>
      <c r="H195" s="3" t="s">
        <v>798</v>
      </c>
      <c r="I195" s="3" t="s">
        <v>799</v>
      </c>
      <c r="J195" s="2" t="s">
        <v>308</v>
      </c>
      <c r="K195" s="5">
        <v>121591.33</v>
      </c>
      <c r="L195" s="5">
        <v>116721.18</v>
      </c>
      <c r="M195" s="5">
        <f>+Tabela13[[#This Row],[SREDSTVA MEHANIZMA]]+Tabela13[[#This Row],[NACIONALNI JAVNI VIRI]]</f>
        <v>238312.51</v>
      </c>
    </row>
    <row r="196" spans="1:13" x14ac:dyDescent="0.25">
      <c r="A196" s="12">
        <v>33</v>
      </c>
      <c r="B196" s="14">
        <v>51533251</v>
      </c>
      <c r="C196" s="3" t="s">
        <v>355</v>
      </c>
      <c r="D196" s="2" t="s">
        <v>167</v>
      </c>
      <c r="E196" s="2" t="s">
        <v>168</v>
      </c>
      <c r="F196" s="2" t="s">
        <v>886</v>
      </c>
      <c r="G196" s="2" t="s">
        <v>887</v>
      </c>
      <c r="H196" s="3" t="s">
        <v>605</v>
      </c>
      <c r="I196" s="3" t="s">
        <v>606</v>
      </c>
      <c r="J196" s="2" t="s">
        <v>308</v>
      </c>
      <c r="K196" s="5">
        <v>471628.93</v>
      </c>
      <c r="L196" s="5">
        <v>127474.87</v>
      </c>
      <c r="M196" s="5">
        <f>+Tabela13[[#This Row],[SREDSTVA MEHANIZMA]]+Tabela13[[#This Row],[NACIONALNI JAVNI VIRI]]</f>
        <v>599103.80000000005</v>
      </c>
    </row>
    <row r="197" spans="1:13" x14ac:dyDescent="0.25">
      <c r="A197" s="12">
        <v>33</v>
      </c>
      <c r="B197" s="14">
        <v>51533251</v>
      </c>
      <c r="C197" s="3" t="s">
        <v>355</v>
      </c>
      <c r="D197" s="2" t="s">
        <v>356</v>
      </c>
      <c r="E197" s="2" t="s">
        <v>357</v>
      </c>
      <c r="F197" s="2" t="s">
        <v>912</v>
      </c>
      <c r="G197" s="2" t="s">
        <v>913</v>
      </c>
      <c r="H197" s="3" t="s">
        <v>358</v>
      </c>
      <c r="I197" s="3" t="s">
        <v>359</v>
      </c>
      <c r="J197" s="2" t="s">
        <v>308</v>
      </c>
      <c r="K197" s="5">
        <v>1300000</v>
      </c>
      <c r="L197" s="5">
        <v>1295745.75</v>
      </c>
      <c r="M197" s="5">
        <f>+Tabela13[[#This Row],[SREDSTVA MEHANIZMA]]+Tabela13[[#This Row],[NACIONALNI JAVNI VIRI]]</f>
        <v>2595745.75</v>
      </c>
    </row>
    <row r="198" spans="1:13" x14ac:dyDescent="0.25">
      <c r="A198" s="12">
        <v>33</v>
      </c>
      <c r="B198" s="14">
        <v>51533251</v>
      </c>
      <c r="C198" s="2" t="s">
        <v>355</v>
      </c>
      <c r="D198" s="2" t="s">
        <v>775</v>
      </c>
      <c r="E198" s="2" t="s">
        <v>776</v>
      </c>
      <c r="F198" s="2" t="s">
        <v>882</v>
      </c>
      <c r="G198" s="2" t="s">
        <v>883</v>
      </c>
      <c r="H198" s="3" t="s">
        <v>777</v>
      </c>
      <c r="I198" s="3" t="s">
        <v>778</v>
      </c>
      <c r="J198" s="2" t="s">
        <v>26</v>
      </c>
      <c r="K198" s="5">
        <v>4500</v>
      </c>
      <c r="L198" s="5">
        <v>0</v>
      </c>
      <c r="M198" s="5">
        <f>+Tabela13[[#This Row],[SREDSTVA MEHANIZMA]]+Tabela13[[#This Row],[NACIONALNI JAVNI VIRI]]</f>
        <v>4500</v>
      </c>
    </row>
    <row r="199" spans="1:13" x14ac:dyDescent="0.25">
      <c r="A199" s="12">
        <v>34</v>
      </c>
      <c r="B199" s="14">
        <v>93796471</v>
      </c>
      <c r="C199" s="3" t="s">
        <v>247</v>
      </c>
      <c r="D199" s="2" t="s">
        <v>248</v>
      </c>
      <c r="E199" s="2" t="s">
        <v>249</v>
      </c>
      <c r="F199" s="2" t="s">
        <v>924</v>
      </c>
      <c r="G199" s="2" t="s">
        <v>925</v>
      </c>
      <c r="H199" s="3" t="s">
        <v>250</v>
      </c>
      <c r="I199" s="3" t="s">
        <v>251</v>
      </c>
      <c r="J199" s="2" t="s">
        <v>252</v>
      </c>
      <c r="K199" s="5">
        <v>2058695.85</v>
      </c>
      <c r="L199" s="5">
        <v>2084917</v>
      </c>
      <c r="M199" s="5">
        <f>+Tabela13[[#This Row],[SREDSTVA MEHANIZMA]]+Tabela13[[#This Row],[NACIONALNI JAVNI VIRI]]</f>
        <v>4143612.85</v>
      </c>
    </row>
    <row r="200" spans="1:13" x14ac:dyDescent="0.25">
      <c r="A200" s="12">
        <v>34</v>
      </c>
      <c r="B200" s="14">
        <v>93796471</v>
      </c>
      <c r="C200" s="3" t="s">
        <v>247</v>
      </c>
      <c r="D200" s="2" t="s">
        <v>43</v>
      </c>
      <c r="E200" s="2" t="s">
        <v>44</v>
      </c>
      <c r="F200" s="2" t="s">
        <v>876</v>
      </c>
      <c r="G200" s="2" t="s">
        <v>877</v>
      </c>
      <c r="H200" s="3" t="s">
        <v>45</v>
      </c>
      <c r="I200" s="3" t="s">
        <v>46</v>
      </c>
      <c r="J200" s="2" t="s">
        <v>48</v>
      </c>
      <c r="K200" s="5">
        <v>16126.48</v>
      </c>
      <c r="L200" s="5">
        <v>0</v>
      </c>
      <c r="M200" s="5">
        <f>+Tabela13[[#This Row],[SREDSTVA MEHANIZMA]]+Tabela13[[#This Row],[NACIONALNI JAVNI VIRI]]</f>
        <v>16126.48</v>
      </c>
    </row>
    <row r="201" spans="1:13" x14ac:dyDescent="0.25">
      <c r="A201" s="12">
        <v>35</v>
      </c>
      <c r="B201" s="14">
        <v>99621053</v>
      </c>
      <c r="C201" s="3" t="s">
        <v>996</v>
      </c>
      <c r="D201" s="2" t="s">
        <v>28</v>
      </c>
      <c r="E201" s="2" t="s">
        <v>29</v>
      </c>
      <c r="F201" s="2" t="s">
        <v>862</v>
      </c>
      <c r="G201" s="2" t="s">
        <v>863</v>
      </c>
      <c r="H201" s="3" t="s">
        <v>172</v>
      </c>
      <c r="I201" s="3" t="s">
        <v>173</v>
      </c>
      <c r="J201" s="2" t="s">
        <v>174</v>
      </c>
      <c r="K201" s="5">
        <v>2795388.71</v>
      </c>
      <c r="L201" s="5">
        <v>1259460.4100000001</v>
      </c>
      <c r="M201" s="5">
        <f>+Tabela13[[#This Row],[SREDSTVA MEHANIZMA]]+Tabela13[[#This Row],[NACIONALNI JAVNI VIRI]]</f>
        <v>4054849.12</v>
      </c>
    </row>
    <row r="202" spans="1:13" x14ac:dyDescent="0.25">
      <c r="A202" s="12">
        <v>36</v>
      </c>
      <c r="B202" s="14">
        <v>44724535</v>
      </c>
      <c r="C202" s="3" t="s">
        <v>281</v>
      </c>
      <c r="D202" s="2" t="s">
        <v>351</v>
      </c>
      <c r="E202" s="2" t="s">
        <v>352</v>
      </c>
      <c r="F202" s="2" t="s">
        <v>894</v>
      </c>
      <c r="G202" s="2" t="s">
        <v>895</v>
      </c>
      <c r="H202" s="3" t="s">
        <v>353</v>
      </c>
      <c r="I202" s="3" t="s">
        <v>354</v>
      </c>
      <c r="J202" s="2" t="s">
        <v>48</v>
      </c>
      <c r="K202" s="5">
        <v>1305972.8600000001</v>
      </c>
      <c r="L202" s="5">
        <v>0</v>
      </c>
      <c r="M202" s="5">
        <f>+Tabela13[[#This Row],[SREDSTVA MEHANIZMA]]+Tabela13[[#This Row],[NACIONALNI JAVNI VIRI]]</f>
        <v>1305972.8600000001</v>
      </c>
    </row>
    <row r="203" spans="1:13" x14ac:dyDescent="0.25">
      <c r="A203" s="12">
        <v>36</v>
      </c>
      <c r="B203" s="14">
        <v>44724535</v>
      </c>
      <c r="C203" s="3" t="s">
        <v>281</v>
      </c>
      <c r="D203" s="2" t="s">
        <v>351</v>
      </c>
      <c r="E203" s="2" t="s">
        <v>352</v>
      </c>
      <c r="F203" s="2" t="s">
        <v>894</v>
      </c>
      <c r="G203" s="2" t="s">
        <v>895</v>
      </c>
      <c r="H203" s="3" t="s">
        <v>538</v>
      </c>
      <c r="I203" s="3" t="s">
        <v>539</v>
      </c>
      <c r="J203" s="2" t="s">
        <v>48</v>
      </c>
      <c r="K203" s="5">
        <v>661252</v>
      </c>
      <c r="L203" s="5">
        <v>4522.7999999999993</v>
      </c>
      <c r="M203" s="5">
        <f>+Tabela13[[#This Row],[SREDSTVA MEHANIZMA]]+Tabela13[[#This Row],[NACIONALNI JAVNI VIRI]]</f>
        <v>665774.80000000005</v>
      </c>
    </row>
    <row r="204" spans="1:13" x14ac:dyDescent="0.25">
      <c r="A204" s="12">
        <v>36</v>
      </c>
      <c r="B204" s="14">
        <v>44724535</v>
      </c>
      <c r="C204" s="3" t="s">
        <v>281</v>
      </c>
      <c r="D204" s="2" t="s">
        <v>78</v>
      </c>
      <c r="E204" s="2" t="s">
        <v>79</v>
      </c>
      <c r="F204" s="2" t="s">
        <v>896</v>
      </c>
      <c r="G204" s="2" t="s">
        <v>897</v>
      </c>
      <c r="H204" s="3" t="s">
        <v>603</v>
      </c>
      <c r="I204" s="3" t="s">
        <v>604</v>
      </c>
      <c r="J204" s="2" t="s">
        <v>26</v>
      </c>
      <c r="K204" s="5">
        <v>149977.69</v>
      </c>
      <c r="L204" s="5">
        <v>0</v>
      </c>
      <c r="M204" s="5">
        <f>+Tabela13[[#This Row],[SREDSTVA MEHANIZMA]]+Tabela13[[#This Row],[NACIONALNI JAVNI VIRI]]</f>
        <v>149977.69</v>
      </c>
    </row>
    <row r="205" spans="1:13" x14ac:dyDescent="0.25">
      <c r="A205" s="12">
        <v>36</v>
      </c>
      <c r="B205" s="14">
        <v>44724535</v>
      </c>
      <c r="C205" s="3" t="s">
        <v>281</v>
      </c>
      <c r="D205" s="2" t="s">
        <v>78</v>
      </c>
      <c r="E205" s="2" t="s">
        <v>79</v>
      </c>
      <c r="F205" s="2" t="s">
        <v>896</v>
      </c>
      <c r="G205" s="2" t="s">
        <v>897</v>
      </c>
      <c r="H205" s="3" t="s">
        <v>282</v>
      </c>
      <c r="I205" s="3" t="s">
        <v>283</v>
      </c>
      <c r="J205" s="2" t="s">
        <v>284</v>
      </c>
      <c r="K205" s="5">
        <v>1810257.99</v>
      </c>
      <c r="L205" s="5">
        <v>0</v>
      </c>
      <c r="M205" s="5">
        <f>+Tabela13[[#This Row],[SREDSTVA MEHANIZMA]]+Tabela13[[#This Row],[NACIONALNI JAVNI VIRI]]</f>
        <v>1810257.99</v>
      </c>
    </row>
    <row r="206" spans="1:13" x14ac:dyDescent="0.25">
      <c r="A206" s="12">
        <v>37</v>
      </c>
      <c r="B206" s="14">
        <v>64524485</v>
      </c>
      <c r="C206" s="3" t="s">
        <v>368</v>
      </c>
      <c r="D206" s="2" t="s">
        <v>88</v>
      </c>
      <c r="E206" s="2" t="s">
        <v>89</v>
      </c>
      <c r="F206" s="2" t="s">
        <v>854</v>
      </c>
      <c r="G206" s="2" t="s">
        <v>855</v>
      </c>
      <c r="H206" s="3" t="s">
        <v>487</v>
      </c>
      <c r="I206" s="3" t="s">
        <v>488</v>
      </c>
      <c r="J206" s="2" t="s">
        <v>371</v>
      </c>
      <c r="K206" s="5">
        <v>807794.26</v>
      </c>
      <c r="L206" s="5">
        <v>77444.11</v>
      </c>
      <c r="M206" s="5">
        <f>+Tabela13[[#This Row],[SREDSTVA MEHANIZMA]]+Tabela13[[#This Row],[NACIONALNI JAVNI VIRI]]</f>
        <v>885238.37</v>
      </c>
    </row>
    <row r="207" spans="1:13" x14ac:dyDescent="0.25">
      <c r="A207" s="12">
        <v>37</v>
      </c>
      <c r="B207" s="14">
        <v>64524485</v>
      </c>
      <c r="C207" s="3" t="s">
        <v>368</v>
      </c>
      <c r="D207" s="2" t="s">
        <v>88</v>
      </c>
      <c r="E207" s="2" t="s">
        <v>89</v>
      </c>
      <c r="F207" s="2" t="s">
        <v>854</v>
      </c>
      <c r="G207" s="2" t="s">
        <v>855</v>
      </c>
      <c r="H207" s="3" t="s">
        <v>693</v>
      </c>
      <c r="I207" s="3" t="s">
        <v>694</v>
      </c>
      <c r="J207" s="2" t="s">
        <v>26</v>
      </c>
      <c r="K207" s="5">
        <v>317080</v>
      </c>
      <c r="L207" s="5">
        <v>23574.25</v>
      </c>
      <c r="M207" s="5">
        <f>+Tabela13[[#This Row],[SREDSTVA MEHANIZMA]]+Tabela13[[#This Row],[NACIONALNI JAVNI VIRI]]</f>
        <v>340654.25</v>
      </c>
    </row>
    <row r="208" spans="1:13" x14ac:dyDescent="0.25">
      <c r="A208" s="12">
        <v>37</v>
      </c>
      <c r="B208" s="14">
        <v>64524485</v>
      </c>
      <c r="C208" s="3" t="s">
        <v>368</v>
      </c>
      <c r="D208" s="2" t="s">
        <v>88</v>
      </c>
      <c r="E208" s="2" t="s">
        <v>89</v>
      </c>
      <c r="F208" s="2" t="s">
        <v>854</v>
      </c>
      <c r="G208" s="2" t="s">
        <v>855</v>
      </c>
      <c r="H208" s="3" t="s">
        <v>369</v>
      </c>
      <c r="I208" s="3" t="s">
        <v>370</v>
      </c>
      <c r="J208" s="2" t="s">
        <v>371</v>
      </c>
      <c r="K208" s="5">
        <v>1295277.51</v>
      </c>
      <c r="L208" s="5">
        <v>197504.95</v>
      </c>
      <c r="M208" s="5">
        <f>+Tabela13[[#This Row],[SREDSTVA MEHANIZMA]]+Tabela13[[#This Row],[NACIONALNI JAVNI VIRI]]</f>
        <v>1492782.46</v>
      </c>
    </row>
    <row r="209" spans="1:13" x14ac:dyDescent="0.25">
      <c r="A209" s="12">
        <v>37</v>
      </c>
      <c r="B209" s="14">
        <v>64524485</v>
      </c>
      <c r="C209" s="3" t="s">
        <v>368</v>
      </c>
      <c r="D209" s="2" t="s">
        <v>227</v>
      </c>
      <c r="E209" s="2" t="s">
        <v>228</v>
      </c>
      <c r="F209" s="2" t="s">
        <v>858</v>
      </c>
      <c r="G209" s="2" t="s">
        <v>859</v>
      </c>
      <c r="H209" s="3" t="s">
        <v>506</v>
      </c>
      <c r="I209" s="3" t="s">
        <v>507</v>
      </c>
      <c r="J209" s="2" t="s">
        <v>48</v>
      </c>
      <c r="K209" s="5">
        <v>763807.84</v>
      </c>
      <c r="L209" s="5">
        <v>33692.810000000005</v>
      </c>
      <c r="M209" s="5">
        <f>+Tabela13[[#This Row],[SREDSTVA MEHANIZMA]]+Tabela13[[#This Row],[NACIONALNI JAVNI VIRI]]</f>
        <v>797500.65</v>
      </c>
    </row>
    <row r="210" spans="1:13" x14ac:dyDescent="0.25">
      <c r="A210" s="12">
        <v>37</v>
      </c>
      <c r="B210" s="14">
        <v>64524485</v>
      </c>
      <c r="C210" s="3" t="s">
        <v>368</v>
      </c>
      <c r="D210" s="2" t="s">
        <v>227</v>
      </c>
      <c r="E210" s="2" t="s">
        <v>228</v>
      </c>
      <c r="F210" s="2" t="s">
        <v>858</v>
      </c>
      <c r="G210" s="2" t="s">
        <v>859</v>
      </c>
      <c r="H210" s="3" t="s">
        <v>657</v>
      </c>
      <c r="I210" s="3" t="s">
        <v>658</v>
      </c>
      <c r="J210" s="2" t="s">
        <v>48</v>
      </c>
      <c r="K210" s="5">
        <v>385683.65</v>
      </c>
      <c r="L210" s="5">
        <v>25096.09</v>
      </c>
      <c r="M210" s="5">
        <f>+Tabela13[[#This Row],[SREDSTVA MEHANIZMA]]+Tabela13[[#This Row],[NACIONALNI JAVNI VIRI]]</f>
        <v>410779.74000000005</v>
      </c>
    </row>
    <row r="211" spans="1:13" x14ac:dyDescent="0.25">
      <c r="A211" s="12">
        <v>38</v>
      </c>
      <c r="B211" s="14">
        <v>91838983</v>
      </c>
      <c r="C211" s="3" t="s">
        <v>997</v>
      </c>
      <c r="D211" s="2" t="s">
        <v>322</v>
      </c>
      <c r="E211" s="2" t="s">
        <v>323</v>
      </c>
      <c r="F211" s="2" t="s">
        <v>868</v>
      </c>
      <c r="G211" s="2" t="s">
        <v>869</v>
      </c>
      <c r="H211" s="3" t="s">
        <v>485</v>
      </c>
      <c r="I211" s="3" t="s">
        <v>486</v>
      </c>
      <c r="J211" s="2" t="s">
        <v>26</v>
      </c>
      <c r="K211" s="5">
        <v>819086.44</v>
      </c>
      <c r="L211" s="5">
        <v>1008839.0900000001</v>
      </c>
      <c r="M211" s="5">
        <f>+Tabela13[[#This Row],[SREDSTVA MEHANIZMA]]+Tabela13[[#This Row],[NACIONALNI JAVNI VIRI]]</f>
        <v>1827925.53</v>
      </c>
    </row>
    <row r="212" spans="1:13" x14ac:dyDescent="0.25">
      <c r="A212" s="12">
        <v>38</v>
      </c>
      <c r="B212" s="14">
        <v>91838983</v>
      </c>
      <c r="C212" s="3" t="s">
        <v>997</v>
      </c>
      <c r="D212" s="2" t="s">
        <v>322</v>
      </c>
      <c r="E212" s="2" t="s">
        <v>323</v>
      </c>
      <c r="F212" s="2" t="s">
        <v>939</v>
      </c>
      <c r="G212" s="2" t="s">
        <v>940</v>
      </c>
      <c r="H212" s="3" t="s">
        <v>823</v>
      </c>
      <c r="I212" s="3" t="s">
        <v>824</v>
      </c>
      <c r="J212" s="2" t="s">
        <v>26</v>
      </c>
      <c r="K212" s="5">
        <v>47424.89</v>
      </c>
      <c r="L212" s="5">
        <v>15051.14</v>
      </c>
      <c r="M212" s="5">
        <f>+Tabela13[[#This Row],[SREDSTVA MEHANIZMA]]+Tabela13[[#This Row],[NACIONALNI JAVNI VIRI]]</f>
        <v>62476.03</v>
      </c>
    </row>
    <row r="213" spans="1:13" x14ac:dyDescent="0.25">
      <c r="A213" s="12">
        <v>38</v>
      </c>
      <c r="B213" s="14">
        <v>91838983</v>
      </c>
      <c r="C213" s="3" t="s">
        <v>997</v>
      </c>
      <c r="D213" s="2" t="s">
        <v>105</v>
      </c>
      <c r="E213" s="2" t="s">
        <v>106</v>
      </c>
      <c r="F213" s="2" t="s">
        <v>892</v>
      </c>
      <c r="G213" s="2" t="s">
        <v>893</v>
      </c>
      <c r="H213" s="3" t="s">
        <v>107</v>
      </c>
      <c r="I213" s="3" t="s">
        <v>108</v>
      </c>
      <c r="J213" s="2" t="s">
        <v>48</v>
      </c>
      <c r="K213" s="5">
        <v>172892</v>
      </c>
      <c r="L213" s="5">
        <v>0</v>
      </c>
      <c r="M213" s="5">
        <f>+Tabela13[[#This Row],[SREDSTVA MEHANIZMA]]+Tabela13[[#This Row],[NACIONALNI JAVNI VIRI]]</f>
        <v>172892</v>
      </c>
    </row>
    <row r="214" spans="1:13" x14ac:dyDescent="0.25">
      <c r="A214" s="12">
        <v>38</v>
      </c>
      <c r="B214" s="14">
        <v>91838983</v>
      </c>
      <c r="C214" s="3" t="s">
        <v>997</v>
      </c>
      <c r="D214" s="2" t="s">
        <v>105</v>
      </c>
      <c r="E214" s="2" t="s">
        <v>106</v>
      </c>
      <c r="F214" s="2" t="s">
        <v>892</v>
      </c>
      <c r="G214" s="2" t="s">
        <v>893</v>
      </c>
      <c r="H214" s="3" t="s">
        <v>142</v>
      </c>
      <c r="I214" s="3" t="s">
        <v>143</v>
      </c>
      <c r="J214" s="2" t="s">
        <v>48</v>
      </c>
      <c r="K214" s="5">
        <v>50050.62</v>
      </c>
      <c r="L214" s="5">
        <v>0</v>
      </c>
      <c r="M214" s="5">
        <f>+Tabela13[[#This Row],[SREDSTVA MEHANIZMA]]+Tabela13[[#This Row],[NACIONALNI JAVNI VIRI]]</f>
        <v>50050.62</v>
      </c>
    </row>
    <row r="215" spans="1:13" x14ac:dyDescent="0.25">
      <c r="A215" s="12">
        <v>38</v>
      </c>
      <c r="B215" s="14">
        <v>91838983</v>
      </c>
      <c r="C215" s="3" t="s">
        <v>997</v>
      </c>
      <c r="D215" s="2" t="s">
        <v>105</v>
      </c>
      <c r="E215" s="2" t="s">
        <v>106</v>
      </c>
      <c r="F215" s="2" t="s">
        <v>892</v>
      </c>
      <c r="G215" s="2" t="s">
        <v>893</v>
      </c>
      <c r="H215" s="3" t="s">
        <v>524</v>
      </c>
      <c r="I215" s="3" t="s">
        <v>525</v>
      </c>
      <c r="J215" s="2" t="s">
        <v>526</v>
      </c>
      <c r="K215" s="5">
        <v>685300</v>
      </c>
      <c r="L215" s="5">
        <v>0</v>
      </c>
      <c r="M215" s="5">
        <f>+Tabela13[[#This Row],[SREDSTVA MEHANIZMA]]+Tabela13[[#This Row],[NACIONALNI JAVNI VIRI]]</f>
        <v>685300</v>
      </c>
    </row>
    <row r="216" spans="1:13" x14ac:dyDescent="0.25">
      <c r="A216" s="12">
        <v>38</v>
      </c>
      <c r="B216" s="14">
        <v>91838983</v>
      </c>
      <c r="C216" s="3" t="s">
        <v>997</v>
      </c>
      <c r="D216" s="2" t="s">
        <v>105</v>
      </c>
      <c r="E216" s="2" t="s">
        <v>106</v>
      </c>
      <c r="F216" s="2" t="s">
        <v>892</v>
      </c>
      <c r="G216" s="2" t="s">
        <v>893</v>
      </c>
      <c r="H216" s="3" t="s">
        <v>830</v>
      </c>
      <c r="I216" s="3" t="s">
        <v>831</v>
      </c>
      <c r="J216" s="2" t="s">
        <v>26</v>
      </c>
      <c r="K216" s="5">
        <v>6300</v>
      </c>
      <c r="L216" s="5">
        <v>0</v>
      </c>
      <c r="M216" s="5">
        <f>+Tabela13[[#This Row],[SREDSTVA MEHANIZMA]]+Tabela13[[#This Row],[NACIONALNI JAVNI VIRI]]</f>
        <v>6300</v>
      </c>
    </row>
    <row r="217" spans="1:13" x14ac:dyDescent="0.25">
      <c r="A217" s="12">
        <v>38</v>
      </c>
      <c r="B217" s="14">
        <v>91838983</v>
      </c>
      <c r="C217" s="3" t="s">
        <v>997</v>
      </c>
      <c r="D217" s="2" t="s">
        <v>105</v>
      </c>
      <c r="E217" s="2" t="s">
        <v>106</v>
      </c>
      <c r="F217" s="2" t="s">
        <v>892</v>
      </c>
      <c r="G217" s="2" t="s">
        <v>893</v>
      </c>
      <c r="H217" s="3" t="s">
        <v>816</v>
      </c>
      <c r="I217" s="3" t="s">
        <v>817</v>
      </c>
      <c r="J217" s="2" t="s">
        <v>26</v>
      </c>
      <c r="K217" s="5">
        <v>75333.740000000005</v>
      </c>
      <c r="L217" s="5">
        <v>7720.55</v>
      </c>
      <c r="M217" s="5">
        <f>+Tabela13[[#This Row],[SREDSTVA MEHANIZMA]]+Tabela13[[#This Row],[NACIONALNI JAVNI VIRI]]</f>
        <v>83054.290000000008</v>
      </c>
    </row>
    <row r="218" spans="1:13" x14ac:dyDescent="0.25">
      <c r="A218" s="12">
        <v>38</v>
      </c>
      <c r="B218" s="14">
        <v>91838983</v>
      </c>
      <c r="C218" s="3" t="s">
        <v>997</v>
      </c>
      <c r="D218" s="2" t="s">
        <v>105</v>
      </c>
      <c r="E218" s="2" t="s">
        <v>106</v>
      </c>
      <c r="F218" s="2" t="s">
        <v>892</v>
      </c>
      <c r="G218" s="2" t="s">
        <v>893</v>
      </c>
      <c r="H218" s="3" t="s">
        <v>483</v>
      </c>
      <c r="I218" s="3" t="s">
        <v>484</v>
      </c>
      <c r="J218" s="2" t="s">
        <v>26</v>
      </c>
      <c r="K218" s="5">
        <v>829627.36</v>
      </c>
      <c r="L218" s="5">
        <v>76604.850000000006</v>
      </c>
      <c r="M218" s="5">
        <f>+Tabela13[[#This Row],[SREDSTVA MEHANIZMA]]+Tabela13[[#This Row],[NACIONALNI JAVNI VIRI]]</f>
        <v>906232.21</v>
      </c>
    </row>
    <row r="219" spans="1:13" x14ac:dyDescent="0.25">
      <c r="A219" s="12">
        <v>38</v>
      </c>
      <c r="B219" s="14">
        <v>91838983</v>
      </c>
      <c r="C219" s="3" t="s">
        <v>997</v>
      </c>
      <c r="D219" s="2" t="s">
        <v>105</v>
      </c>
      <c r="E219" s="2" t="s">
        <v>106</v>
      </c>
      <c r="F219" s="2" t="s">
        <v>892</v>
      </c>
      <c r="G219" s="2" t="s">
        <v>893</v>
      </c>
      <c r="H219" s="3" t="s">
        <v>818</v>
      </c>
      <c r="I219" s="3" t="s">
        <v>819</v>
      </c>
      <c r="J219" s="2" t="s">
        <v>48</v>
      </c>
      <c r="K219" s="5">
        <v>54024.32</v>
      </c>
      <c r="L219" s="5">
        <v>21491.51</v>
      </c>
      <c r="M219" s="5">
        <f>+Tabela13[[#This Row],[SREDSTVA MEHANIZMA]]+Tabela13[[#This Row],[NACIONALNI JAVNI VIRI]]</f>
        <v>75515.83</v>
      </c>
    </row>
    <row r="220" spans="1:13" x14ac:dyDescent="0.25">
      <c r="A220" s="12">
        <v>39</v>
      </c>
      <c r="B220" s="14">
        <v>49082884</v>
      </c>
      <c r="C220" s="3" t="s">
        <v>442</v>
      </c>
      <c r="D220" s="2" t="s">
        <v>415</v>
      </c>
      <c r="E220" s="2" t="s">
        <v>416</v>
      </c>
      <c r="F220" s="2" t="s">
        <v>944</v>
      </c>
      <c r="G220" s="2" t="s">
        <v>947</v>
      </c>
      <c r="H220" s="3" t="s">
        <v>759</v>
      </c>
      <c r="I220" s="3" t="s">
        <v>760</v>
      </c>
      <c r="J220" s="2" t="s">
        <v>445</v>
      </c>
      <c r="K220" s="5">
        <v>183996.32</v>
      </c>
      <c r="L220" s="5">
        <v>435418.15</v>
      </c>
      <c r="M220" s="5">
        <f>+Tabela13[[#This Row],[SREDSTVA MEHANIZMA]]+Tabela13[[#This Row],[NACIONALNI JAVNI VIRI]]</f>
        <v>619414.47</v>
      </c>
    </row>
    <row r="221" spans="1:13" x14ac:dyDescent="0.25">
      <c r="A221" s="12">
        <v>39</v>
      </c>
      <c r="B221" s="14">
        <v>49082884</v>
      </c>
      <c r="C221" s="3" t="s">
        <v>442</v>
      </c>
      <c r="D221" s="2" t="s">
        <v>43</v>
      </c>
      <c r="E221" s="2" t="s">
        <v>44</v>
      </c>
      <c r="F221" s="2" t="s">
        <v>876</v>
      </c>
      <c r="G221" s="2" t="s">
        <v>877</v>
      </c>
      <c r="H221" s="3" t="s">
        <v>45</v>
      </c>
      <c r="I221" s="3" t="s">
        <v>46</v>
      </c>
      <c r="J221" s="2" t="s">
        <v>48</v>
      </c>
      <c r="K221" s="5">
        <v>7531.78</v>
      </c>
      <c r="L221" s="5">
        <v>0</v>
      </c>
      <c r="M221" s="5">
        <f>+Tabela13[[#This Row],[SREDSTVA MEHANIZMA]]+Tabela13[[#This Row],[NACIONALNI JAVNI VIRI]]</f>
        <v>7531.78</v>
      </c>
    </row>
    <row r="222" spans="1:13" x14ac:dyDescent="0.25">
      <c r="A222" s="12">
        <v>39</v>
      </c>
      <c r="B222" s="14">
        <v>49082884</v>
      </c>
      <c r="C222" s="3" t="s">
        <v>442</v>
      </c>
      <c r="D222" s="2" t="s">
        <v>675</v>
      </c>
      <c r="E222" s="2" t="s">
        <v>676</v>
      </c>
      <c r="F222" s="2" t="s">
        <v>910</v>
      </c>
      <c r="G222" s="2" t="s">
        <v>911</v>
      </c>
      <c r="H222" s="3" t="s">
        <v>767</v>
      </c>
      <c r="I222" s="3" t="s">
        <v>768</v>
      </c>
      <c r="J222" s="2" t="s">
        <v>445</v>
      </c>
      <c r="K222" s="5">
        <v>157960</v>
      </c>
      <c r="L222" s="5">
        <v>55431.05</v>
      </c>
      <c r="M222" s="5">
        <f>+Tabela13[[#This Row],[SREDSTVA MEHANIZMA]]+Tabela13[[#This Row],[NACIONALNI JAVNI VIRI]]</f>
        <v>213391.05</v>
      </c>
    </row>
    <row r="223" spans="1:13" x14ac:dyDescent="0.25">
      <c r="A223" s="12">
        <v>39</v>
      </c>
      <c r="B223" s="14">
        <v>49082884</v>
      </c>
      <c r="C223" s="3" t="s">
        <v>442</v>
      </c>
      <c r="D223" s="2" t="s">
        <v>356</v>
      </c>
      <c r="E223" s="2" t="s">
        <v>357</v>
      </c>
      <c r="F223" s="2" t="s">
        <v>912</v>
      </c>
      <c r="G223" s="2" t="s">
        <v>913</v>
      </c>
      <c r="H223" s="3" t="s">
        <v>489</v>
      </c>
      <c r="I223" s="3" t="s">
        <v>490</v>
      </c>
      <c r="J223" s="2" t="s">
        <v>445</v>
      </c>
      <c r="K223" s="5">
        <v>807551.75</v>
      </c>
      <c r="L223" s="5">
        <v>114678.24</v>
      </c>
      <c r="M223" s="5">
        <f>+Tabela13[[#This Row],[SREDSTVA MEHANIZMA]]+Tabela13[[#This Row],[NACIONALNI JAVNI VIRI]]</f>
        <v>922229.99</v>
      </c>
    </row>
    <row r="224" spans="1:13" x14ac:dyDescent="0.25">
      <c r="A224" s="12">
        <v>39</v>
      </c>
      <c r="B224" s="14">
        <v>49082884</v>
      </c>
      <c r="C224" s="3" t="s">
        <v>442</v>
      </c>
      <c r="D224" s="2" t="s">
        <v>37</v>
      </c>
      <c r="E224" s="2" t="s">
        <v>38</v>
      </c>
      <c r="F224" s="2" t="s">
        <v>866</v>
      </c>
      <c r="G224" s="2" t="s">
        <v>867</v>
      </c>
      <c r="H224" s="3" t="s">
        <v>443</v>
      </c>
      <c r="I224" s="3" t="s">
        <v>444</v>
      </c>
      <c r="J224" s="2" t="s">
        <v>445</v>
      </c>
      <c r="K224" s="5">
        <v>947741.09</v>
      </c>
      <c r="L224" s="5">
        <v>1153288.08</v>
      </c>
      <c r="M224" s="5">
        <f>+Tabela13[[#This Row],[SREDSTVA MEHANIZMA]]+Tabela13[[#This Row],[NACIONALNI JAVNI VIRI]]</f>
        <v>2101029.17</v>
      </c>
    </row>
    <row r="225" spans="1:13" x14ac:dyDescent="0.25">
      <c r="A225" s="12">
        <v>40</v>
      </c>
      <c r="B225" s="14">
        <v>13053973</v>
      </c>
      <c r="C225" s="3" t="s">
        <v>503</v>
      </c>
      <c r="D225" s="2" t="s">
        <v>415</v>
      </c>
      <c r="E225" s="2" t="s">
        <v>416</v>
      </c>
      <c r="F225" s="2" t="s">
        <v>944</v>
      </c>
      <c r="G225" s="2" t="s">
        <v>947</v>
      </c>
      <c r="H225" s="3" t="s">
        <v>508</v>
      </c>
      <c r="I225" s="3" t="s">
        <v>509</v>
      </c>
      <c r="J225" s="2" t="s">
        <v>209</v>
      </c>
      <c r="K225" s="5">
        <v>757020</v>
      </c>
      <c r="L225" s="5">
        <v>1780253.92</v>
      </c>
      <c r="M225" s="5">
        <f>+Tabela13[[#This Row],[SREDSTVA MEHANIZMA]]+Tabela13[[#This Row],[NACIONALNI JAVNI VIRI]]</f>
        <v>2537273.92</v>
      </c>
    </row>
    <row r="226" spans="1:13" x14ac:dyDescent="0.25">
      <c r="A226" s="12">
        <v>40</v>
      </c>
      <c r="B226" s="14">
        <v>13053973</v>
      </c>
      <c r="C226" s="3" t="s">
        <v>503</v>
      </c>
      <c r="D226" s="2" t="s">
        <v>43</v>
      </c>
      <c r="E226" s="2" t="s">
        <v>44</v>
      </c>
      <c r="F226" s="2" t="s">
        <v>876</v>
      </c>
      <c r="G226" s="2" t="s">
        <v>877</v>
      </c>
      <c r="H226" s="3" t="s">
        <v>45</v>
      </c>
      <c r="I226" s="3" t="s">
        <v>46</v>
      </c>
      <c r="J226" s="2" t="s">
        <v>48</v>
      </c>
      <c r="K226" s="5">
        <v>34418</v>
      </c>
      <c r="L226" s="5">
        <v>0</v>
      </c>
      <c r="M226" s="5">
        <f>+Tabela13[[#This Row],[SREDSTVA MEHANIZMA]]+Tabela13[[#This Row],[NACIONALNI JAVNI VIRI]]</f>
        <v>34418</v>
      </c>
    </row>
    <row r="227" spans="1:13" x14ac:dyDescent="0.25">
      <c r="A227" s="12">
        <v>40</v>
      </c>
      <c r="B227" s="14">
        <v>13053973</v>
      </c>
      <c r="C227" s="3" t="s">
        <v>503</v>
      </c>
      <c r="D227" s="2" t="s">
        <v>675</v>
      </c>
      <c r="E227" s="2" t="s">
        <v>676</v>
      </c>
      <c r="F227" s="2" t="s">
        <v>910</v>
      </c>
      <c r="G227" s="2" t="s">
        <v>911</v>
      </c>
      <c r="H227" s="3" t="s">
        <v>814</v>
      </c>
      <c r="I227" s="3" t="s">
        <v>815</v>
      </c>
      <c r="J227" s="2" t="s">
        <v>209</v>
      </c>
      <c r="K227" s="5">
        <v>89494.64</v>
      </c>
      <c r="L227" s="5">
        <v>18825.5</v>
      </c>
      <c r="M227" s="5">
        <f>+Tabela13[[#This Row],[SREDSTVA MEHANIZMA]]+Tabela13[[#This Row],[NACIONALNI JAVNI VIRI]]</f>
        <v>108320.14</v>
      </c>
    </row>
    <row r="228" spans="1:13" x14ac:dyDescent="0.25">
      <c r="A228" s="12">
        <v>40</v>
      </c>
      <c r="B228" s="14">
        <v>13053973</v>
      </c>
      <c r="C228" s="3" t="s">
        <v>503</v>
      </c>
      <c r="D228" s="2" t="s">
        <v>167</v>
      </c>
      <c r="E228" s="2" t="s">
        <v>168</v>
      </c>
      <c r="F228" s="2" t="s">
        <v>886</v>
      </c>
      <c r="G228" s="2" t="s">
        <v>887</v>
      </c>
      <c r="H228" s="3" t="s">
        <v>504</v>
      </c>
      <c r="I228" s="3" t="s">
        <v>505</v>
      </c>
      <c r="J228" s="2" t="s">
        <v>209</v>
      </c>
      <c r="K228" s="5">
        <v>774703.5</v>
      </c>
      <c r="L228" s="5">
        <v>255906.1</v>
      </c>
      <c r="M228" s="5">
        <f>+Tabela13[[#This Row],[SREDSTVA MEHANIZMA]]+Tabela13[[#This Row],[NACIONALNI JAVNI VIRI]]</f>
        <v>1030609.6</v>
      </c>
    </row>
    <row r="229" spans="1:13" x14ac:dyDescent="0.25">
      <c r="A229" s="12">
        <v>41</v>
      </c>
      <c r="B229" s="14">
        <v>18369529</v>
      </c>
      <c r="C229" s="3" t="s">
        <v>455</v>
      </c>
      <c r="D229" s="2" t="s">
        <v>415</v>
      </c>
      <c r="E229" s="2" t="s">
        <v>416</v>
      </c>
      <c r="F229" s="2" t="s">
        <v>944</v>
      </c>
      <c r="G229" s="2" t="s">
        <v>947</v>
      </c>
      <c r="H229" s="3" t="s">
        <v>706</v>
      </c>
      <c r="I229" s="3" t="s">
        <v>707</v>
      </c>
      <c r="J229" s="2" t="s">
        <v>348</v>
      </c>
      <c r="K229" s="5">
        <v>274153.69</v>
      </c>
      <c r="L229" s="5">
        <v>854701.73</v>
      </c>
      <c r="M229" s="5">
        <f>+Tabela13[[#This Row],[SREDSTVA MEHANIZMA]]+Tabela13[[#This Row],[NACIONALNI JAVNI VIRI]]</f>
        <v>1128855.42</v>
      </c>
    </row>
    <row r="230" spans="1:13" x14ac:dyDescent="0.25">
      <c r="A230" s="12">
        <v>41</v>
      </c>
      <c r="B230" s="14">
        <v>18369529</v>
      </c>
      <c r="C230" s="3" t="s">
        <v>455</v>
      </c>
      <c r="D230" s="2" t="s">
        <v>421</v>
      </c>
      <c r="E230" s="2" t="s">
        <v>422</v>
      </c>
      <c r="F230" s="2" t="s">
        <v>945</v>
      </c>
      <c r="G230" s="2" t="s">
        <v>948</v>
      </c>
      <c r="H230" s="3" t="s">
        <v>456</v>
      </c>
      <c r="I230" s="3" t="s">
        <v>457</v>
      </c>
      <c r="J230" s="2" t="s">
        <v>348</v>
      </c>
      <c r="K230" s="5">
        <v>913604.42</v>
      </c>
      <c r="L230" s="5">
        <v>1632237.5499999998</v>
      </c>
      <c r="M230" s="5">
        <f>+Tabela13[[#This Row],[SREDSTVA MEHANIZMA]]+Tabela13[[#This Row],[NACIONALNI JAVNI VIRI]]</f>
        <v>2545841.9699999997</v>
      </c>
    </row>
    <row r="231" spans="1:13" x14ac:dyDescent="0.25">
      <c r="A231" s="12">
        <v>41</v>
      </c>
      <c r="B231" s="14">
        <v>18369529</v>
      </c>
      <c r="C231" s="3" t="s">
        <v>455</v>
      </c>
      <c r="D231" s="2" t="s">
        <v>43</v>
      </c>
      <c r="E231" s="2" t="s">
        <v>44</v>
      </c>
      <c r="F231" s="2" t="s">
        <v>876</v>
      </c>
      <c r="G231" s="2" t="s">
        <v>877</v>
      </c>
      <c r="H231" s="3" t="s">
        <v>45</v>
      </c>
      <c r="I231" s="3" t="s">
        <v>46</v>
      </c>
      <c r="J231" s="2" t="s">
        <v>48</v>
      </c>
      <c r="K231" s="5">
        <v>21560</v>
      </c>
      <c r="L231" s="5">
        <v>0</v>
      </c>
      <c r="M231" s="5">
        <f>+Tabela13[[#This Row],[SREDSTVA MEHANIZMA]]+Tabela13[[#This Row],[NACIONALNI JAVNI VIRI]]</f>
        <v>21560</v>
      </c>
    </row>
    <row r="232" spans="1:13" x14ac:dyDescent="0.25">
      <c r="A232" s="12">
        <v>42</v>
      </c>
      <c r="B232" s="14">
        <v>43696767</v>
      </c>
      <c r="C232" s="3" t="s">
        <v>137</v>
      </c>
      <c r="D232" s="2" t="s">
        <v>138</v>
      </c>
      <c r="E232" s="2" t="s">
        <v>139</v>
      </c>
      <c r="F232" s="2" t="s">
        <v>908</v>
      </c>
      <c r="G232" s="2" t="s">
        <v>909</v>
      </c>
      <c r="H232" s="3" t="s">
        <v>140</v>
      </c>
      <c r="I232" s="3" t="s">
        <v>141</v>
      </c>
      <c r="J232" s="2" t="s">
        <v>48</v>
      </c>
      <c r="K232" s="5">
        <v>3612682.55</v>
      </c>
      <c r="L232" s="5">
        <v>44328.27</v>
      </c>
      <c r="M232" s="5">
        <f>+Tabela13[[#This Row],[SREDSTVA MEHANIZMA]]+Tabela13[[#This Row],[NACIONALNI JAVNI VIRI]]</f>
        <v>3657010.82</v>
      </c>
    </row>
    <row r="233" spans="1:13" x14ac:dyDescent="0.25">
      <c r="A233" s="12">
        <v>43</v>
      </c>
      <c r="B233" s="14">
        <v>31214908</v>
      </c>
      <c r="C233" s="3" t="s">
        <v>387</v>
      </c>
      <c r="D233" s="2" t="s">
        <v>415</v>
      </c>
      <c r="E233" s="2" t="s">
        <v>416</v>
      </c>
      <c r="F233" s="2" t="s">
        <v>944</v>
      </c>
      <c r="G233" s="2" t="s">
        <v>947</v>
      </c>
      <c r="H233" s="3" t="s">
        <v>737</v>
      </c>
      <c r="I233" s="3" t="s">
        <v>738</v>
      </c>
      <c r="J233" s="2" t="s">
        <v>390</v>
      </c>
      <c r="K233" s="5">
        <v>214274.52</v>
      </c>
      <c r="L233" s="5">
        <v>345587.49</v>
      </c>
      <c r="M233" s="5">
        <f>+Tabela13[[#This Row],[SREDSTVA MEHANIZMA]]+Tabela13[[#This Row],[NACIONALNI JAVNI VIRI]]</f>
        <v>559862.01</v>
      </c>
    </row>
    <row r="234" spans="1:13" x14ac:dyDescent="0.25">
      <c r="A234" s="12">
        <v>43</v>
      </c>
      <c r="B234" s="14">
        <v>31214908</v>
      </c>
      <c r="C234" s="3" t="s">
        <v>387</v>
      </c>
      <c r="D234" s="2" t="s">
        <v>167</v>
      </c>
      <c r="E234" s="2" t="s">
        <v>168</v>
      </c>
      <c r="F234" s="2" t="s">
        <v>886</v>
      </c>
      <c r="G234" s="2" t="s">
        <v>887</v>
      </c>
      <c r="H234" s="3" t="s">
        <v>388</v>
      </c>
      <c r="I234" s="3" t="s">
        <v>389</v>
      </c>
      <c r="J234" s="2" t="s">
        <v>390</v>
      </c>
      <c r="K234" s="5">
        <v>1064521.73</v>
      </c>
      <c r="L234" s="5">
        <v>521060.07000000007</v>
      </c>
      <c r="M234" s="5">
        <f>+Tabela13[[#This Row],[SREDSTVA MEHANIZMA]]+Tabela13[[#This Row],[NACIONALNI JAVNI VIRI]]</f>
        <v>1585581.8</v>
      </c>
    </row>
    <row r="235" spans="1:13" x14ac:dyDescent="0.25">
      <c r="A235" s="12">
        <v>43</v>
      </c>
      <c r="B235" s="14">
        <v>31214908</v>
      </c>
      <c r="C235" s="3" t="s">
        <v>387</v>
      </c>
      <c r="D235" s="2" t="s">
        <v>37</v>
      </c>
      <c r="E235" s="2" t="s">
        <v>38</v>
      </c>
      <c r="F235" s="2" t="s">
        <v>866</v>
      </c>
      <c r="G235" s="2" t="s">
        <v>867</v>
      </c>
      <c r="H235" s="3" t="s">
        <v>510</v>
      </c>
      <c r="I235" s="3" t="s">
        <v>511</v>
      </c>
      <c r="J235" s="2" t="s">
        <v>390</v>
      </c>
      <c r="K235" s="5">
        <v>742521.13</v>
      </c>
      <c r="L235" s="5">
        <v>742821.27</v>
      </c>
      <c r="M235" s="5">
        <f>+Tabela13[[#This Row],[SREDSTVA MEHANIZMA]]+Tabela13[[#This Row],[NACIONALNI JAVNI VIRI]]</f>
        <v>1485342.4</v>
      </c>
    </row>
    <row r="236" spans="1:13" x14ac:dyDescent="0.25">
      <c r="A236" s="12">
        <v>44</v>
      </c>
      <c r="B236" s="12">
        <v>57621594</v>
      </c>
      <c r="C236" s="5" t="s">
        <v>364</v>
      </c>
      <c r="D236" s="2" t="s">
        <v>415</v>
      </c>
      <c r="E236" s="2" t="s">
        <v>416</v>
      </c>
      <c r="F236" s="2" t="s">
        <v>922</v>
      </c>
      <c r="G236" s="2" t="s">
        <v>923</v>
      </c>
      <c r="H236" s="3" t="s">
        <v>962</v>
      </c>
      <c r="I236" s="5" t="s">
        <v>978</v>
      </c>
      <c r="J236" s="2" t="s">
        <v>367</v>
      </c>
      <c r="K236" s="5">
        <v>0</v>
      </c>
      <c r="L236" s="6">
        <v>146114</v>
      </c>
      <c r="M236" s="5">
        <f>+Tabela13[[#This Row],[SREDSTVA MEHANIZMA]]+Tabela13[[#This Row],[NACIONALNI JAVNI VIRI]]</f>
        <v>146114</v>
      </c>
    </row>
    <row r="237" spans="1:13" x14ac:dyDescent="0.25">
      <c r="A237" s="12">
        <v>44</v>
      </c>
      <c r="B237" s="14">
        <v>57621594</v>
      </c>
      <c r="C237" s="3" t="s">
        <v>364</v>
      </c>
      <c r="D237" s="2" t="s">
        <v>356</v>
      </c>
      <c r="E237" s="2" t="s">
        <v>357</v>
      </c>
      <c r="F237" s="2" t="s">
        <v>912</v>
      </c>
      <c r="G237" s="2" t="s">
        <v>913</v>
      </c>
      <c r="H237" s="3" t="s">
        <v>365</v>
      </c>
      <c r="I237" s="3" t="s">
        <v>366</v>
      </c>
      <c r="J237" s="2" t="s">
        <v>367</v>
      </c>
      <c r="K237" s="5">
        <v>1300000</v>
      </c>
      <c r="L237" s="5">
        <v>2088325.9</v>
      </c>
      <c r="M237" s="5">
        <f>+Tabela13[[#This Row],[SREDSTVA MEHANIZMA]]+Tabela13[[#This Row],[NACIONALNI JAVNI VIRI]]</f>
        <v>3388325.9</v>
      </c>
    </row>
    <row r="238" spans="1:13" x14ac:dyDescent="0.25">
      <c r="A238" s="12">
        <v>45</v>
      </c>
      <c r="B238" s="14">
        <v>18170692</v>
      </c>
      <c r="C238" s="3" t="s">
        <v>47</v>
      </c>
      <c r="D238" s="2" t="s">
        <v>128</v>
      </c>
      <c r="E238" s="2" t="s">
        <v>129</v>
      </c>
      <c r="F238" s="2" t="s">
        <v>874</v>
      </c>
      <c r="G238" s="2" t="s">
        <v>875</v>
      </c>
      <c r="H238" s="3" t="s">
        <v>685</v>
      </c>
      <c r="I238" s="3" t="s">
        <v>686</v>
      </c>
      <c r="J238" s="2" t="s">
        <v>372</v>
      </c>
      <c r="K238" s="5">
        <v>330103.05</v>
      </c>
      <c r="L238" s="5">
        <v>72622.67</v>
      </c>
      <c r="M238" s="5">
        <f>+Tabela13[[#This Row],[SREDSTVA MEHANIZMA]]+Tabela13[[#This Row],[NACIONALNI JAVNI VIRI]]</f>
        <v>402725.72</v>
      </c>
    </row>
    <row r="239" spans="1:13" x14ac:dyDescent="0.25">
      <c r="A239" s="12">
        <v>45</v>
      </c>
      <c r="B239" s="14">
        <v>18170692</v>
      </c>
      <c r="C239" s="3" t="s">
        <v>47</v>
      </c>
      <c r="D239" s="2" t="s">
        <v>128</v>
      </c>
      <c r="E239" s="2" t="s">
        <v>129</v>
      </c>
      <c r="F239" s="2" t="s">
        <v>874</v>
      </c>
      <c r="G239" s="2" t="s">
        <v>875</v>
      </c>
      <c r="H239" s="3" t="s">
        <v>702</v>
      </c>
      <c r="I239" s="3" t="s">
        <v>703</v>
      </c>
      <c r="J239" s="2" t="s">
        <v>631</v>
      </c>
      <c r="K239" s="5">
        <v>286140.52</v>
      </c>
      <c r="L239" s="5">
        <v>62950.91</v>
      </c>
      <c r="M239" s="5">
        <f>+Tabela13[[#This Row],[SREDSTVA MEHANIZMA]]+Tabela13[[#This Row],[NACIONALNI JAVNI VIRI]]</f>
        <v>349091.43000000005</v>
      </c>
    </row>
    <row r="240" spans="1:13" x14ac:dyDescent="0.25">
      <c r="A240" s="12">
        <v>45</v>
      </c>
      <c r="B240" s="14">
        <v>18170692</v>
      </c>
      <c r="C240" s="3" t="s">
        <v>47</v>
      </c>
      <c r="D240" s="2" t="s">
        <v>128</v>
      </c>
      <c r="E240" s="2" t="s">
        <v>129</v>
      </c>
      <c r="F240" s="2" t="s">
        <v>874</v>
      </c>
      <c r="G240" s="2" t="s">
        <v>875</v>
      </c>
      <c r="H240" s="3" t="s">
        <v>735</v>
      </c>
      <c r="I240" s="3" t="s">
        <v>736</v>
      </c>
      <c r="J240" s="2" t="s">
        <v>519</v>
      </c>
      <c r="K240" s="5">
        <v>215959.74</v>
      </c>
      <c r="L240" s="5">
        <v>47511.15</v>
      </c>
      <c r="M240" s="5">
        <f>+Tabela13[[#This Row],[SREDSTVA MEHANIZMA]]+Tabela13[[#This Row],[NACIONALNI JAVNI VIRI]]</f>
        <v>263470.89</v>
      </c>
    </row>
    <row r="241" spans="1:13" x14ac:dyDescent="0.25">
      <c r="A241" s="12">
        <v>45</v>
      </c>
      <c r="B241" s="14">
        <v>18170692</v>
      </c>
      <c r="C241" s="3" t="s">
        <v>47</v>
      </c>
      <c r="D241" s="2" t="s">
        <v>128</v>
      </c>
      <c r="E241" s="2" t="s">
        <v>129</v>
      </c>
      <c r="F241" s="2" t="s">
        <v>874</v>
      </c>
      <c r="G241" s="2" t="s">
        <v>875</v>
      </c>
      <c r="H241" s="3" t="s">
        <v>667</v>
      </c>
      <c r="I241" s="3" t="s">
        <v>668</v>
      </c>
      <c r="J241" s="2" t="s">
        <v>23</v>
      </c>
      <c r="K241" s="5">
        <v>364065.28000000003</v>
      </c>
      <c r="L241" s="5">
        <v>80094.37000000001</v>
      </c>
      <c r="M241" s="5">
        <f>+Tabela13[[#This Row],[SREDSTVA MEHANIZMA]]+Tabela13[[#This Row],[NACIONALNI JAVNI VIRI]]</f>
        <v>444159.65</v>
      </c>
    </row>
    <row r="242" spans="1:13" x14ac:dyDescent="0.25">
      <c r="A242" s="12">
        <v>45</v>
      </c>
      <c r="B242" s="14">
        <v>18170692</v>
      </c>
      <c r="C242" s="3" t="s">
        <v>47</v>
      </c>
      <c r="D242" s="2" t="s">
        <v>128</v>
      </c>
      <c r="E242" s="2" t="s">
        <v>129</v>
      </c>
      <c r="F242" s="2" t="s">
        <v>874</v>
      </c>
      <c r="G242" s="2" t="s">
        <v>875</v>
      </c>
      <c r="H242" s="3" t="s">
        <v>700</v>
      </c>
      <c r="I242" s="3" t="s">
        <v>701</v>
      </c>
      <c r="J242" s="2" t="s">
        <v>308</v>
      </c>
      <c r="K242" s="5">
        <v>295356.21000000002</v>
      </c>
      <c r="L242" s="5">
        <v>64978.350000000006</v>
      </c>
      <c r="M242" s="5">
        <f>+Tabela13[[#This Row],[SREDSTVA MEHANIZMA]]+Tabela13[[#This Row],[NACIONALNI JAVNI VIRI]]</f>
        <v>360334.56000000006</v>
      </c>
    </row>
    <row r="243" spans="1:13" x14ac:dyDescent="0.25">
      <c r="A243" s="12">
        <v>45</v>
      </c>
      <c r="B243" s="14">
        <v>18170692</v>
      </c>
      <c r="C243" s="3" t="s">
        <v>47</v>
      </c>
      <c r="D243" s="2" t="s">
        <v>128</v>
      </c>
      <c r="E243" s="2" t="s">
        <v>129</v>
      </c>
      <c r="F243" s="2" t="s">
        <v>874</v>
      </c>
      <c r="G243" s="2" t="s">
        <v>875</v>
      </c>
      <c r="H243" s="3" t="s">
        <v>697</v>
      </c>
      <c r="I243" s="3" t="s">
        <v>698</v>
      </c>
      <c r="J243" s="2" t="s">
        <v>699</v>
      </c>
      <c r="K243" s="5">
        <v>295826.43</v>
      </c>
      <c r="L243" s="5">
        <v>65081.81</v>
      </c>
      <c r="M243" s="5">
        <f>+Tabela13[[#This Row],[SREDSTVA MEHANIZMA]]+Tabela13[[#This Row],[NACIONALNI JAVNI VIRI]]</f>
        <v>360908.24</v>
      </c>
    </row>
    <row r="244" spans="1:13" x14ac:dyDescent="0.25">
      <c r="A244" s="12">
        <v>45</v>
      </c>
      <c r="B244" s="14">
        <v>18170692</v>
      </c>
      <c r="C244" s="3" t="s">
        <v>47</v>
      </c>
      <c r="D244" s="2" t="s">
        <v>43</v>
      </c>
      <c r="E244" s="2" t="s">
        <v>44</v>
      </c>
      <c r="F244" s="2" t="s">
        <v>876</v>
      </c>
      <c r="G244" s="2" t="s">
        <v>877</v>
      </c>
      <c r="H244" s="3" t="s">
        <v>45</v>
      </c>
      <c r="I244" s="3" t="s">
        <v>46</v>
      </c>
      <c r="J244" s="2" t="s">
        <v>48</v>
      </c>
      <c r="K244" s="5">
        <v>1250319.02</v>
      </c>
      <c r="L244" s="5">
        <v>0</v>
      </c>
      <c r="M244" s="5">
        <f>+Tabela13[[#This Row],[SREDSTVA MEHANIZMA]]+Tabela13[[#This Row],[NACIONALNI JAVNI VIRI]]</f>
        <v>1250319.02</v>
      </c>
    </row>
    <row r="245" spans="1:13" x14ac:dyDescent="0.25">
      <c r="A245" s="12">
        <v>46</v>
      </c>
      <c r="B245" s="14">
        <v>44648537</v>
      </c>
      <c r="C245" s="3" t="s">
        <v>294</v>
      </c>
      <c r="D245" s="2" t="s">
        <v>335</v>
      </c>
      <c r="E245" s="2" t="s">
        <v>336</v>
      </c>
      <c r="F245" s="2" t="s">
        <v>914</v>
      </c>
      <c r="G245" s="2" t="s">
        <v>915</v>
      </c>
      <c r="H245" s="3" t="s">
        <v>297</v>
      </c>
      <c r="I245" s="3" t="s">
        <v>298</v>
      </c>
      <c r="J245" s="2" t="s">
        <v>48</v>
      </c>
      <c r="K245" s="5">
        <v>31113.67</v>
      </c>
      <c r="L245" s="5">
        <v>0</v>
      </c>
      <c r="M245" s="5">
        <f>+Tabela13[[#This Row],[SREDSTVA MEHANIZMA]]+Tabela13[[#This Row],[NACIONALNI JAVNI VIRI]]</f>
        <v>31113.67</v>
      </c>
    </row>
    <row r="246" spans="1:13" x14ac:dyDescent="0.25">
      <c r="A246" s="12">
        <v>46</v>
      </c>
      <c r="B246" s="14">
        <v>44648537</v>
      </c>
      <c r="C246" s="3" t="s">
        <v>294</v>
      </c>
      <c r="D246" s="2" t="s">
        <v>335</v>
      </c>
      <c r="E246" s="2" t="s">
        <v>336</v>
      </c>
      <c r="F246" s="2" t="s">
        <v>914</v>
      </c>
      <c r="G246" s="2" t="s">
        <v>915</v>
      </c>
      <c r="H246" s="3" t="s">
        <v>337</v>
      </c>
      <c r="I246" s="3" t="s">
        <v>338</v>
      </c>
      <c r="J246" s="2" t="s">
        <v>48</v>
      </c>
      <c r="K246" s="5">
        <v>1396919.59</v>
      </c>
      <c r="L246" s="5">
        <v>102394.93</v>
      </c>
      <c r="M246" s="5">
        <f>+Tabela13[[#This Row],[SREDSTVA MEHANIZMA]]+Tabela13[[#This Row],[NACIONALNI JAVNI VIRI]]</f>
        <v>1499314.52</v>
      </c>
    </row>
    <row r="247" spans="1:13" x14ac:dyDescent="0.25">
      <c r="A247" s="12">
        <v>46</v>
      </c>
      <c r="B247" s="14">
        <v>44648537</v>
      </c>
      <c r="C247" s="3" t="s">
        <v>294</v>
      </c>
      <c r="D247" s="2" t="s">
        <v>295</v>
      </c>
      <c r="E247" s="2" t="s">
        <v>296</v>
      </c>
      <c r="F247" s="2" t="s">
        <v>916</v>
      </c>
      <c r="G247" s="2" t="s">
        <v>917</v>
      </c>
      <c r="H247" s="3" t="s">
        <v>297</v>
      </c>
      <c r="I247" s="3" t="s">
        <v>298</v>
      </c>
      <c r="J247" s="2" t="s">
        <v>48</v>
      </c>
      <c r="K247" s="5">
        <v>1689270.27</v>
      </c>
      <c r="L247" s="5">
        <v>25501.449999999997</v>
      </c>
      <c r="M247" s="5">
        <f>+Tabela13[[#This Row],[SREDSTVA MEHANIZMA]]+Tabela13[[#This Row],[NACIONALNI JAVNI VIRI]]</f>
        <v>1714771.72</v>
      </c>
    </row>
    <row r="248" spans="1:13" x14ac:dyDescent="0.25">
      <c r="A248" s="12">
        <v>47</v>
      </c>
      <c r="B248" s="14">
        <v>85852589</v>
      </c>
      <c r="C248" s="3" t="s">
        <v>197</v>
      </c>
      <c r="D248" s="2" t="s">
        <v>349</v>
      </c>
      <c r="E248" s="2" t="s">
        <v>350</v>
      </c>
      <c r="F248" s="2" t="s">
        <v>880</v>
      </c>
      <c r="G248" s="2" t="s">
        <v>881</v>
      </c>
      <c r="H248" s="3" t="s">
        <v>571</v>
      </c>
      <c r="I248" s="3" t="s">
        <v>572</v>
      </c>
      <c r="J248" s="2" t="s">
        <v>573</v>
      </c>
      <c r="K248" s="5">
        <v>543033.25</v>
      </c>
      <c r="L248" s="5">
        <v>0</v>
      </c>
      <c r="M248" s="5">
        <f>+Tabela13[[#This Row],[SREDSTVA MEHANIZMA]]+Tabela13[[#This Row],[NACIONALNI JAVNI VIRI]]</f>
        <v>543033.25</v>
      </c>
    </row>
    <row r="249" spans="1:13" x14ac:dyDescent="0.25">
      <c r="A249" s="12">
        <v>47</v>
      </c>
      <c r="B249" s="14">
        <v>85852589</v>
      </c>
      <c r="C249" s="3" t="s">
        <v>197</v>
      </c>
      <c r="D249" s="2" t="s">
        <v>512</v>
      </c>
      <c r="E249" s="2" t="s">
        <v>513</v>
      </c>
      <c r="F249" s="2" t="s">
        <v>870</v>
      </c>
      <c r="G249" s="2" t="s">
        <v>871</v>
      </c>
      <c r="H249" s="3" t="s">
        <v>779</v>
      </c>
      <c r="I249" s="3" t="s">
        <v>780</v>
      </c>
      <c r="J249" s="2" t="s">
        <v>781</v>
      </c>
      <c r="K249" s="5">
        <v>143903.1</v>
      </c>
      <c r="L249" s="5">
        <v>0</v>
      </c>
      <c r="M249" s="5">
        <f>+Tabela13[[#This Row],[SREDSTVA MEHANIZMA]]+Tabela13[[#This Row],[NACIONALNI JAVNI VIRI]]</f>
        <v>143903.1</v>
      </c>
    </row>
    <row r="250" spans="1:13" x14ac:dyDescent="0.25">
      <c r="A250" s="12">
        <v>47</v>
      </c>
      <c r="B250" s="14">
        <v>85852589</v>
      </c>
      <c r="C250" s="3" t="s">
        <v>197</v>
      </c>
      <c r="D250" s="2" t="s">
        <v>119</v>
      </c>
      <c r="E250" s="2" t="s">
        <v>120</v>
      </c>
      <c r="F250" s="2" t="s">
        <v>906</v>
      </c>
      <c r="G250" s="2" t="s">
        <v>907</v>
      </c>
      <c r="H250" s="3" t="s">
        <v>198</v>
      </c>
      <c r="I250" s="3" t="s">
        <v>199</v>
      </c>
      <c r="J250" s="2" t="s">
        <v>200</v>
      </c>
      <c r="K250" s="5">
        <v>2502564.6</v>
      </c>
      <c r="L250" s="5">
        <v>0</v>
      </c>
      <c r="M250" s="5">
        <f>+Tabela13[[#This Row],[SREDSTVA MEHANIZMA]]+Tabela13[[#This Row],[NACIONALNI JAVNI VIRI]]</f>
        <v>2502564.6</v>
      </c>
    </row>
    <row r="251" spans="1:13" x14ac:dyDescent="0.25">
      <c r="A251" s="12">
        <v>47</v>
      </c>
      <c r="B251" s="14">
        <v>85852589</v>
      </c>
      <c r="C251" s="2" t="s">
        <v>197</v>
      </c>
      <c r="D251" s="2" t="s">
        <v>775</v>
      </c>
      <c r="E251" s="2" t="s">
        <v>776</v>
      </c>
      <c r="F251" s="2" t="s">
        <v>882</v>
      </c>
      <c r="G251" s="2" t="s">
        <v>883</v>
      </c>
      <c r="H251" s="3" t="s">
        <v>777</v>
      </c>
      <c r="I251" s="3" t="s">
        <v>778</v>
      </c>
      <c r="J251" s="2" t="s">
        <v>26</v>
      </c>
      <c r="K251" s="5">
        <v>13000</v>
      </c>
      <c r="L251" s="5">
        <v>0</v>
      </c>
      <c r="M251" s="5">
        <f>+Tabela13[[#This Row],[SREDSTVA MEHANIZMA]]+Tabela13[[#This Row],[NACIONALNI JAVNI VIRI]]</f>
        <v>13000</v>
      </c>
    </row>
    <row r="252" spans="1:13" x14ac:dyDescent="0.25">
      <c r="A252" s="12">
        <v>48</v>
      </c>
      <c r="B252" s="14">
        <v>25845837</v>
      </c>
      <c r="C252" s="3" t="s">
        <v>187</v>
      </c>
      <c r="D252" s="2" t="s">
        <v>133</v>
      </c>
      <c r="E252" s="2" t="s">
        <v>134</v>
      </c>
      <c r="F252" s="2" t="s">
        <v>856</v>
      </c>
      <c r="G252" s="2" t="s">
        <v>857</v>
      </c>
      <c r="H252" s="3" t="s">
        <v>188</v>
      </c>
      <c r="I252" s="3" t="s">
        <v>189</v>
      </c>
      <c r="J252" s="2" t="s">
        <v>48</v>
      </c>
      <c r="K252" s="5">
        <v>2583579.5</v>
      </c>
      <c r="L252" s="5">
        <v>568387.49</v>
      </c>
      <c r="M252" s="5">
        <f>+Tabela13[[#This Row],[SREDSTVA MEHANIZMA]]+Tabela13[[#This Row],[NACIONALNI JAVNI VIRI]]</f>
        <v>3151966.99</v>
      </c>
    </row>
    <row r="253" spans="1:13" x14ac:dyDescent="0.25">
      <c r="A253" s="12">
        <v>49</v>
      </c>
      <c r="B253" s="14">
        <v>83111697</v>
      </c>
      <c r="C253" s="3" t="s">
        <v>437</v>
      </c>
      <c r="D253" s="2" t="s">
        <v>43</v>
      </c>
      <c r="E253" s="2" t="s">
        <v>44</v>
      </c>
      <c r="F253" s="2" t="s">
        <v>876</v>
      </c>
      <c r="G253" s="2" t="s">
        <v>877</v>
      </c>
      <c r="H253" s="3" t="s">
        <v>45</v>
      </c>
      <c r="I253" s="3" t="s">
        <v>46</v>
      </c>
      <c r="J253" s="2" t="s">
        <v>48</v>
      </c>
      <c r="K253" s="5">
        <v>39106.78</v>
      </c>
      <c r="L253" s="5">
        <v>0</v>
      </c>
      <c r="M253" s="5">
        <f>+Tabela13[[#This Row],[SREDSTVA MEHANIZMA]]+Tabela13[[#This Row],[NACIONALNI JAVNI VIRI]]</f>
        <v>39106.78</v>
      </c>
    </row>
    <row r="254" spans="1:13" x14ac:dyDescent="0.25">
      <c r="A254" s="12">
        <v>49</v>
      </c>
      <c r="B254" s="14">
        <v>83111697</v>
      </c>
      <c r="C254" s="3" t="s">
        <v>437</v>
      </c>
      <c r="D254" s="2" t="s">
        <v>675</v>
      </c>
      <c r="E254" s="2" t="s">
        <v>676</v>
      </c>
      <c r="F254" s="2" t="s">
        <v>910</v>
      </c>
      <c r="G254" s="2" t="s">
        <v>911</v>
      </c>
      <c r="H254" s="3" t="s">
        <v>769</v>
      </c>
      <c r="I254" s="3" t="s">
        <v>770</v>
      </c>
      <c r="J254" s="2" t="s">
        <v>271</v>
      </c>
      <c r="K254" s="5">
        <v>152112.57999999999</v>
      </c>
      <c r="L254" s="5">
        <v>87872.04</v>
      </c>
      <c r="M254" s="5">
        <f>+Tabela13[[#This Row],[SREDSTVA MEHANIZMA]]+Tabela13[[#This Row],[NACIONALNI JAVNI VIRI]]</f>
        <v>239984.62</v>
      </c>
    </row>
    <row r="255" spans="1:13" x14ac:dyDescent="0.25">
      <c r="A255" s="12">
        <v>49</v>
      </c>
      <c r="B255" s="14">
        <v>83111697</v>
      </c>
      <c r="C255" s="3" t="s">
        <v>437</v>
      </c>
      <c r="D255" s="2" t="s">
        <v>167</v>
      </c>
      <c r="E255" s="2" t="s">
        <v>168</v>
      </c>
      <c r="F255" s="2" t="s">
        <v>886</v>
      </c>
      <c r="G255" s="2" t="s">
        <v>887</v>
      </c>
      <c r="H255" s="3" t="s">
        <v>438</v>
      </c>
      <c r="I255" s="3" t="s">
        <v>439</v>
      </c>
      <c r="J255" s="2" t="s">
        <v>271</v>
      </c>
      <c r="K255" s="5">
        <v>986760.14</v>
      </c>
      <c r="L255" s="5">
        <v>354724.99</v>
      </c>
      <c r="M255" s="5">
        <f>+Tabela13[[#This Row],[SREDSTVA MEHANIZMA]]+Tabela13[[#This Row],[NACIONALNI JAVNI VIRI]]</f>
        <v>1341485.1299999999</v>
      </c>
    </row>
    <row r="256" spans="1:13" x14ac:dyDescent="0.25">
      <c r="A256" s="12">
        <v>49</v>
      </c>
      <c r="B256" s="14">
        <v>83111697</v>
      </c>
      <c r="C256" s="3" t="s">
        <v>437</v>
      </c>
      <c r="D256" s="2" t="s">
        <v>356</v>
      </c>
      <c r="E256" s="2" t="s">
        <v>357</v>
      </c>
      <c r="F256" s="2" t="s">
        <v>912</v>
      </c>
      <c r="G256" s="2" t="s">
        <v>913</v>
      </c>
      <c r="H256" s="3" t="s">
        <v>447</v>
      </c>
      <c r="I256" s="3" t="s">
        <v>448</v>
      </c>
      <c r="J256" s="2" t="s">
        <v>271</v>
      </c>
      <c r="K256" s="5">
        <v>942370.75</v>
      </c>
      <c r="L256" s="5">
        <v>578851.31999999995</v>
      </c>
      <c r="M256" s="5">
        <f>+Tabela13[[#This Row],[SREDSTVA MEHANIZMA]]+Tabela13[[#This Row],[NACIONALNI JAVNI VIRI]]</f>
        <v>1521222.0699999998</v>
      </c>
    </row>
    <row r="257" spans="1:13" x14ac:dyDescent="0.25">
      <c r="A257" s="12">
        <v>50</v>
      </c>
      <c r="B257" s="14">
        <v>83117989</v>
      </c>
      <c r="C257" s="3" t="s">
        <v>317</v>
      </c>
      <c r="D257" s="2" t="s">
        <v>675</v>
      </c>
      <c r="E257" s="2" t="s">
        <v>676</v>
      </c>
      <c r="F257" s="2" t="s">
        <v>910</v>
      </c>
      <c r="G257" s="2" t="s">
        <v>911</v>
      </c>
      <c r="H257" s="3" t="s">
        <v>722</v>
      </c>
      <c r="I257" s="3" t="s">
        <v>723</v>
      </c>
      <c r="J257" s="2" t="s">
        <v>320</v>
      </c>
      <c r="K257" s="5">
        <v>232048.77</v>
      </c>
      <c r="L257" s="5">
        <v>125563.9</v>
      </c>
      <c r="M257" s="5">
        <f>+Tabela13[[#This Row],[SREDSTVA MEHANIZMA]]+Tabela13[[#This Row],[NACIONALNI JAVNI VIRI]]</f>
        <v>357612.67</v>
      </c>
    </row>
    <row r="258" spans="1:13" x14ac:dyDescent="0.25">
      <c r="A258" s="12">
        <v>50</v>
      </c>
      <c r="B258" s="14">
        <v>83117989</v>
      </c>
      <c r="C258" s="3" t="s">
        <v>317</v>
      </c>
      <c r="D258" s="2" t="s">
        <v>167</v>
      </c>
      <c r="E258" s="2" t="s">
        <v>168</v>
      </c>
      <c r="F258" s="2" t="s">
        <v>886</v>
      </c>
      <c r="G258" s="2" t="s">
        <v>887</v>
      </c>
      <c r="H258" s="3" t="s">
        <v>318</v>
      </c>
      <c r="I258" s="3" t="s">
        <v>319</v>
      </c>
      <c r="J258" s="2" t="s">
        <v>320</v>
      </c>
      <c r="K258" s="5">
        <v>1614246.14</v>
      </c>
      <c r="L258" s="5">
        <v>1165398.19</v>
      </c>
      <c r="M258" s="5">
        <f>+Tabela13[[#This Row],[SREDSTVA MEHANIZMA]]+Tabela13[[#This Row],[NACIONALNI JAVNI VIRI]]</f>
        <v>2779644.33</v>
      </c>
    </row>
    <row r="259" spans="1:13" x14ac:dyDescent="0.25">
      <c r="A259" s="12">
        <v>51</v>
      </c>
      <c r="B259" s="12">
        <v>30835437</v>
      </c>
      <c r="C259" s="5" t="s">
        <v>406</v>
      </c>
      <c r="D259" s="2" t="s">
        <v>322</v>
      </c>
      <c r="E259" s="2" t="s">
        <v>323</v>
      </c>
      <c r="F259" s="2" t="s">
        <v>939</v>
      </c>
      <c r="G259" s="2" t="s">
        <v>940</v>
      </c>
      <c r="H259" s="3" t="s">
        <v>967</v>
      </c>
      <c r="I259" s="5" t="s">
        <v>983</v>
      </c>
      <c r="J259" s="2" t="s">
        <v>409</v>
      </c>
      <c r="K259" s="5">
        <v>0</v>
      </c>
      <c r="L259" s="6">
        <v>65000</v>
      </c>
      <c r="M259" s="5">
        <f>+Tabela13[[#This Row],[SREDSTVA MEHANIZMA]]+Tabela13[[#This Row],[NACIONALNI JAVNI VIRI]]</f>
        <v>65000</v>
      </c>
    </row>
    <row r="260" spans="1:13" x14ac:dyDescent="0.25">
      <c r="A260" s="12">
        <v>51</v>
      </c>
      <c r="B260" s="14">
        <v>30835437</v>
      </c>
      <c r="C260" s="3" t="s">
        <v>406</v>
      </c>
      <c r="D260" s="2" t="s">
        <v>415</v>
      </c>
      <c r="E260" s="2" t="s">
        <v>416</v>
      </c>
      <c r="F260" s="2" t="s">
        <v>944</v>
      </c>
      <c r="G260" s="2" t="s">
        <v>947</v>
      </c>
      <c r="H260" s="3" t="s">
        <v>607</v>
      </c>
      <c r="I260" s="3" t="s">
        <v>608</v>
      </c>
      <c r="J260" s="2" t="s">
        <v>409</v>
      </c>
      <c r="K260" s="5">
        <v>470603.5</v>
      </c>
      <c r="L260" s="5">
        <v>1140315.6400000001</v>
      </c>
      <c r="M260" s="5">
        <f>+Tabela13[[#This Row],[SREDSTVA MEHANIZMA]]+Tabela13[[#This Row],[NACIONALNI JAVNI VIRI]]</f>
        <v>1610919.1400000001</v>
      </c>
    </row>
    <row r="261" spans="1:13" x14ac:dyDescent="0.25">
      <c r="A261" s="12">
        <v>51</v>
      </c>
      <c r="B261" s="14">
        <v>30835437</v>
      </c>
      <c r="C261" s="3" t="s">
        <v>406</v>
      </c>
      <c r="D261" s="2" t="s">
        <v>43</v>
      </c>
      <c r="E261" s="2" t="s">
        <v>44</v>
      </c>
      <c r="F261" s="2" t="s">
        <v>876</v>
      </c>
      <c r="G261" s="2" t="s">
        <v>877</v>
      </c>
      <c r="H261" s="3" t="s">
        <v>45</v>
      </c>
      <c r="I261" s="3" t="s">
        <v>46</v>
      </c>
      <c r="J261" s="2" t="s">
        <v>48</v>
      </c>
      <c r="K261" s="5">
        <v>12302.71</v>
      </c>
      <c r="L261" s="5">
        <v>0</v>
      </c>
      <c r="M261" s="5">
        <f>+Tabela13[[#This Row],[SREDSTVA MEHANIZMA]]+Tabela13[[#This Row],[NACIONALNI JAVNI VIRI]]</f>
        <v>12302.71</v>
      </c>
    </row>
    <row r="262" spans="1:13" x14ac:dyDescent="0.25">
      <c r="A262" s="12">
        <v>51</v>
      </c>
      <c r="B262" s="14">
        <v>30835437</v>
      </c>
      <c r="C262" s="3" t="s">
        <v>406</v>
      </c>
      <c r="D262" s="2" t="s">
        <v>356</v>
      </c>
      <c r="E262" s="2" t="s">
        <v>357</v>
      </c>
      <c r="F262" s="2" t="s">
        <v>912</v>
      </c>
      <c r="G262" s="2" t="s">
        <v>913</v>
      </c>
      <c r="H262" s="3" t="s">
        <v>407</v>
      </c>
      <c r="I262" s="3" t="s">
        <v>408</v>
      </c>
      <c r="J262" s="2" t="s">
        <v>409</v>
      </c>
      <c r="K262" s="5">
        <v>1023831.78</v>
      </c>
      <c r="L262" s="5">
        <v>412362.58</v>
      </c>
      <c r="M262" s="5">
        <f>+Tabela13[[#This Row],[SREDSTVA MEHANIZMA]]+Tabela13[[#This Row],[NACIONALNI JAVNI VIRI]]</f>
        <v>1436194.36</v>
      </c>
    </row>
    <row r="263" spans="1:13" x14ac:dyDescent="0.25">
      <c r="A263" s="12">
        <v>52</v>
      </c>
      <c r="B263" s="14">
        <v>90522001</v>
      </c>
      <c r="C263" s="3" t="s">
        <v>426</v>
      </c>
      <c r="D263" s="2" t="s">
        <v>128</v>
      </c>
      <c r="E263" s="2" t="s">
        <v>129</v>
      </c>
      <c r="F263" s="2" t="s">
        <v>942</v>
      </c>
      <c r="G263" s="2" t="s">
        <v>941</v>
      </c>
      <c r="H263" s="3" t="s">
        <v>130</v>
      </c>
      <c r="I263" s="3" t="s">
        <v>131</v>
      </c>
      <c r="J263" s="2" t="s">
        <v>48</v>
      </c>
      <c r="K263" s="5">
        <v>369160.46</v>
      </c>
      <c r="L263" s="5">
        <v>73260</v>
      </c>
      <c r="M263" s="5">
        <f>+Tabela13[[#This Row],[SREDSTVA MEHANIZMA]]+Tabela13[[#This Row],[NACIONALNI JAVNI VIRI]]</f>
        <v>442420.46</v>
      </c>
    </row>
    <row r="264" spans="1:13" x14ac:dyDescent="0.25">
      <c r="A264" s="12">
        <v>52</v>
      </c>
      <c r="B264" s="14">
        <v>90522001</v>
      </c>
      <c r="C264" s="3" t="s">
        <v>426</v>
      </c>
      <c r="D264" s="2" t="s">
        <v>415</v>
      </c>
      <c r="E264" s="2" t="s">
        <v>416</v>
      </c>
      <c r="F264" s="2" t="s">
        <v>922</v>
      </c>
      <c r="G264" s="2" t="s">
        <v>923</v>
      </c>
      <c r="H264" s="3" t="s">
        <v>427</v>
      </c>
      <c r="I264" s="3" t="s">
        <v>428</v>
      </c>
      <c r="J264" s="2" t="s">
        <v>429</v>
      </c>
      <c r="K264" s="5">
        <v>1000000</v>
      </c>
      <c r="L264" s="5">
        <v>1646701.19</v>
      </c>
      <c r="M264" s="5">
        <f>+Tabela13[[#This Row],[SREDSTVA MEHANIZMA]]+Tabela13[[#This Row],[NACIONALNI JAVNI VIRI]]</f>
        <v>2646701.19</v>
      </c>
    </row>
    <row r="265" spans="1:13" x14ac:dyDescent="0.25">
      <c r="A265" s="12">
        <v>53</v>
      </c>
      <c r="B265" s="14">
        <v>19801491</v>
      </c>
      <c r="C265" s="3" t="s">
        <v>825</v>
      </c>
      <c r="D265" s="2" t="s">
        <v>322</v>
      </c>
      <c r="E265" s="2" t="s">
        <v>323</v>
      </c>
      <c r="F265" s="2" t="s">
        <v>868</v>
      </c>
      <c r="G265" s="2" t="s">
        <v>869</v>
      </c>
      <c r="H265" s="3" t="s">
        <v>826</v>
      </c>
      <c r="I265" s="3" t="s">
        <v>827</v>
      </c>
      <c r="J265" s="2" t="s">
        <v>41</v>
      </c>
      <c r="K265" s="5">
        <v>2537218.7000000002</v>
      </c>
      <c r="L265" s="5">
        <v>544317.36</v>
      </c>
      <c r="M265" s="5">
        <f>+Tabela13[[#This Row],[SREDSTVA MEHANIZMA]]+Tabela13[[#This Row],[NACIONALNI JAVNI VIRI]]</f>
        <v>3081536.06</v>
      </c>
    </row>
    <row r="266" spans="1:13" x14ac:dyDescent="0.25">
      <c r="A266" s="12">
        <v>54</v>
      </c>
      <c r="B266" s="12">
        <v>57801606</v>
      </c>
      <c r="C266" s="5" t="s">
        <v>254</v>
      </c>
      <c r="D266" s="2" t="s">
        <v>322</v>
      </c>
      <c r="E266" s="2" t="s">
        <v>323</v>
      </c>
      <c r="F266" s="2" t="s">
        <v>868</v>
      </c>
      <c r="G266" s="2" t="s">
        <v>869</v>
      </c>
      <c r="H266" s="3" t="s">
        <v>966</v>
      </c>
      <c r="I266" s="5" t="s">
        <v>982</v>
      </c>
      <c r="J266" s="2" t="s">
        <v>26</v>
      </c>
      <c r="K266" s="5">
        <v>0</v>
      </c>
      <c r="L266" s="6">
        <v>251375.15</v>
      </c>
      <c r="M266" s="5">
        <f>+Tabela13[[#This Row],[SREDSTVA MEHANIZMA]]+Tabela13[[#This Row],[NACIONALNI JAVNI VIRI]]</f>
        <v>251375.15</v>
      </c>
    </row>
    <row r="267" spans="1:13" x14ac:dyDescent="0.25">
      <c r="A267" s="12">
        <v>54</v>
      </c>
      <c r="B267" s="14">
        <v>57801606</v>
      </c>
      <c r="C267" s="3" t="s">
        <v>254</v>
      </c>
      <c r="D267" s="2" t="s">
        <v>28</v>
      </c>
      <c r="E267" s="2" t="s">
        <v>29</v>
      </c>
      <c r="F267" s="2" t="s">
        <v>862</v>
      </c>
      <c r="G267" s="2" t="s">
        <v>863</v>
      </c>
      <c r="H267" s="3" t="s">
        <v>255</v>
      </c>
      <c r="I267" s="3" t="s">
        <v>256</v>
      </c>
      <c r="J267" s="2" t="s">
        <v>26</v>
      </c>
      <c r="K267" s="5">
        <v>2021635.43</v>
      </c>
      <c r="L267" s="5">
        <v>797493.5</v>
      </c>
      <c r="M267" s="5">
        <f>+Tabela13[[#This Row],[SREDSTVA MEHANIZMA]]+Tabela13[[#This Row],[NACIONALNI JAVNI VIRI]]</f>
        <v>2819128.9299999997</v>
      </c>
    </row>
    <row r="268" spans="1:13" x14ac:dyDescent="0.25">
      <c r="A268" s="12">
        <v>55</v>
      </c>
      <c r="B268" s="14">
        <v>55477232</v>
      </c>
      <c r="C268" s="3" t="s">
        <v>999</v>
      </c>
      <c r="D268" s="2" t="s">
        <v>28</v>
      </c>
      <c r="E268" s="2" t="s">
        <v>29</v>
      </c>
      <c r="F268" s="2" t="s">
        <v>862</v>
      </c>
      <c r="G268" s="2" t="s">
        <v>863</v>
      </c>
      <c r="H268" s="3" t="s">
        <v>373</v>
      </c>
      <c r="I268" s="3" t="s">
        <v>374</v>
      </c>
      <c r="J268" s="2" t="s">
        <v>209</v>
      </c>
      <c r="K268" s="5">
        <v>1252236.92</v>
      </c>
      <c r="L268" s="5">
        <v>1770337.24</v>
      </c>
      <c r="M268" s="5">
        <f>+Tabela13[[#This Row],[SREDSTVA MEHANIZMA]]+Tabela13[[#This Row],[NACIONALNI JAVNI VIRI]]</f>
        <v>3022574.16</v>
      </c>
    </row>
    <row r="269" spans="1:13" x14ac:dyDescent="0.25">
      <c r="A269" s="12">
        <v>56</v>
      </c>
      <c r="B269" s="14">
        <v>80501907</v>
      </c>
      <c r="C269" s="3" t="s">
        <v>998</v>
      </c>
      <c r="D269" s="2" t="s">
        <v>285</v>
      </c>
      <c r="E269" s="2" t="s">
        <v>286</v>
      </c>
      <c r="F269" s="2" t="s">
        <v>928</v>
      </c>
      <c r="G269" s="2" t="s">
        <v>929</v>
      </c>
      <c r="H269" s="3" t="s">
        <v>287</v>
      </c>
      <c r="I269" s="3" t="s">
        <v>288</v>
      </c>
      <c r="J269" s="2" t="s">
        <v>289</v>
      </c>
      <c r="K269" s="5">
        <v>1787999.95</v>
      </c>
      <c r="L269" s="5">
        <v>1152715.0299999998</v>
      </c>
      <c r="M269" s="5">
        <f>+Tabela13[[#This Row],[SREDSTVA MEHANIZMA]]+Tabela13[[#This Row],[NACIONALNI JAVNI VIRI]]</f>
        <v>2940714.9799999995</v>
      </c>
    </row>
    <row r="270" spans="1:13" x14ac:dyDescent="0.25">
      <c r="A270" s="12">
        <v>57</v>
      </c>
      <c r="B270" s="14">
        <v>62275348</v>
      </c>
      <c r="C270" s="3" t="s">
        <v>375</v>
      </c>
      <c r="D270" s="2" t="s">
        <v>28</v>
      </c>
      <c r="E270" s="2" t="s">
        <v>29</v>
      </c>
      <c r="F270" s="2" t="s">
        <v>935</v>
      </c>
      <c r="G270" s="2" t="s">
        <v>936</v>
      </c>
      <c r="H270" s="3" t="s">
        <v>376</v>
      </c>
      <c r="I270" s="3" t="s">
        <v>377</v>
      </c>
      <c r="J270" s="2" t="s">
        <v>372</v>
      </c>
      <c r="K270" s="5">
        <v>1240855.8400000001</v>
      </c>
      <c r="L270" s="5">
        <v>1681420.58</v>
      </c>
      <c r="M270" s="5">
        <f>+Tabela13[[#This Row],[SREDSTVA MEHANIZMA]]+Tabela13[[#This Row],[NACIONALNI JAVNI VIRI]]</f>
        <v>2922276.42</v>
      </c>
    </row>
    <row r="271" spans="1:13" x14ac:dyDescent="0.25">
      <c r="A271" s="12">
        <v>58</v>
      </c>
      <c r="B271" s="14">
        <v>20341253</v>
      </c>
      <c r="C271" s="3" t="s">
        <v>412</v>
      </c>
      <c r="D271" s="2" t="s">
        <v>128</v>
      </c>
      <c r="E271" s="2" t="s">
        <v>129</v>
      </c>
      <c r="F271" s="2" t="s">
        <v>942</v>
      </c>
      <c r="G271" s="2" t="s">
        <v>941</v>
      </c>
      <c r="H271" s="3" t="s">
        <v>130</v>
      </c>
      <c r="I271" s="3" t="s">
        <v>131</v>
      </c>
      <c r="J271" s="2" t="s">
        <v>48</v>
      </c>
      <c r="K271" s="5">
        <v>1012921.76</v>
      </c>
      <c r="L271" s="5">
        <v>216037</v>
      </c>
      <c r="M271" s="5">
        <f>+Tabela13[[#This Row],[SREDSTVA MEHANIZMA]]+Tabela13[[#This Row],[NACIONALNI JAVNI VIRI]]</f>
        <v>1228958.76</v>
      </c>
    </row>
    <row r="272" spans="1:13" x14ac:dyDescent="0.25">
      <c r="A272" s="12">
        <v>58</v>
      </c>
      <c r="B272" s="14">
        <v>20341253</v>
      </c>
      <c r="C272" s="3" t="s">
        <v>412</v>
      </c>
      <c r="D272" s="2" t="s">
        <v>415</v>
      </c>
      <c r="E272" s="2" t="s">
        <v>416</v>
      </c>
      <c r="F272" s="2" t="s">
        <v>922</v>
      </c>
      <c r="G272" s="2" t="s">
        <v>923</v>
      </c>
      <c r="H272" s="3" t="s">
        <v>645</v>
      </c>
      <c r="I272" s="3" t="s">
        <v>646</v>
      </c>
      <c r="J272" s="2" t="s">
        <v>544</v>
      </c>
      <c r="K272" s="5">
        <v>407290.47</v>
      </c>
      <c r="L272" s="5">
        <v>264101.76000000001</v>
      </c>
      <c r="M272" s="5">
        <f>+Tabela13[[#This Row],[SREDSTVA MEHANIZMA]]+Tabela13[[#This Row],[NACIONALNI JAVNI VIRI]]</f>
        <v>671392.23</v>
      </c>
    </row>
    <row r="273" spans="1:13" x14ac:dyDescent="0.25">
      <c r="A273" s="12">
        <v>58</v>
      </c>
      <c r="B273" s="14">
        <v>20341253</v>
      </c>
      <c r="C273" s="3" t="s">
        <v>412</v>
      </c>
      <c r="D273" s="2" t="s">
        <v>421</v>
      </c>
      <c r="E273" s="2" t="s">
        <v>422</v>
      </c>
      <c r="F273" s="2" t="s">
        <v>945</v>
      </c>
      <c r="G273" s="2" t="s">
        <v>948</v>
      </c>
      <c r="H273" s="3" t="s">
        <v>547</v>
      </c>
      <c r="I273" s="3" t="s">
        <v>548</v>
      </c>
      <c r="J273" s="2" t="s">
        <v>544</v>
      </c>
      <c r="K273" s="5">
        <v>628372.46</v>
      </c>
      <c r="L273" s="5">
        <v>316444.38</v>
      </c>
      <c r="M273" s="5">
        <f>+Tabela13[[#This Row],[SREDSTVA MEHANIZMA]]+Tabela13[[#This Row],[NACIONALNI JAVNI VIRI]]</f>
        <v>944816.84</v>
      </c>
    </row>
    <row r="274" spans="1:13" x14ac:dyDescent="0.25">
      <c r="A274" s="12">
        <v>58</v>
      </c>
      <c r="B274" s="12">
        <v>20341253</v>
      </c>
      <c r="C274" s="5" t="s">
        <v>412</v>
      </c>
      <c r="D274" s="2" t="s">
        <v>675</v>
      </c>
      <c r="E274" s="2" t="s">
        <v>676</v>
      </c>
      <c r="F274" s="2" t="s">
        <v>910</v>
      </c>
      <c r="G274" s="2" t="s">
        <v>911</v>
      </c>
      <c r="H274" s="3" t="s">
        <v>957</v>
      </c>
      <c r="I274" s="5" t="s">
        <v>972</v>
      </c>
      <c r="J274" s="2" t="s">
        <v>544</v>
      </c>
      <c r="K274" s="5">
        <v>0</v>
      </c>
      <c r="L274" s="6">
        <v>29524</v>
      </c>
      <c r="M274" s="5">
        <f>+Tabela13[[#This Row],[SREDSTVA MEHANIZMA]]+Tabela13[[#This Row],[NACIONALNI JAVNI VIRI]]</f>
        <v>29524</v>
      </c>
    </row>
    <row r="275" spans="1:13" x14ac:dyDescent="0.25">
      <c r="A275" s="12">
        <v>59</v>
      </c>
      <c r="B275" s="14">
        <v>34728317</v>
      </c>
      <c r="C275" s="3" t="s">
        <v>458</v>
      </c>
      <c r="D275" s="2" t="s">
        <v>415</v>
      </c>
      <c r="E275" s="2" t="s">
        <v>416</v>
      </c>
      <c r="F275" s="2" t="s">
        <v>922</v>
      </c>
      <c r="G275" s="2" t="s">
        <v>923</v>
      </c>
      <c r="H275" s="3" t="s">
        <v>718</v>
      </c>
      <c r="I275" s="3" t="s">
        <v>719</v>
      </c>
      <c r="J275" s="2" t="s">
        <v>413</v>
      </c>
      <c r="K275" s="5">
        <v>248298.58</v>
      </c>
      <c r="L275" s="5">
        <v>1045249.52</v>
      </c>
      <c r="M275" s="5">
        <f>+Tabela13[[#This Row],[SREDSTVA MEHANIZMA]]+Tabela13[[#This Row],[NACIONALNI JAVNI VIRI]]</f>
        <v>1293548.1000000001</v>
      </c>
    </row>
    <row r="276" spans="1:13" x14ac:dyDescent="0.25">
      <c r="A276" s="12">
        <v>59</v>
      </c>
      <c r="B276" s="14">
        <v>34728317</v>
      </c>
      <c r="C276" s="3" t="s">
        <v>458</v>
      </c>
      <c r="D276" s="2" t="s">
        <v>421</v>
      </c>
      <c r="E276" s="2" t="s">
        <v>422</v>
      </c>
      <c r="F276" s="2" t="s">
        <v>926</v>
      </c>
      <c r="G276" s="2" t="s">
        <v>927</v>
      </c>
      <c r="H276" s="3" t="s">
        <v>771</v>
      </c>
      <c r="I276" s="3" t="s">
        <v>772</v>
      </c>
      <c r="J276" s="2" t="s">
        <v>413</v>
      </c>
      <c r="K276" s="5">
        <v>146819.87</v>
      </c>
      <c r="L276" s="5">
        <v>152038.23000000001</v>
      </c>
      <c r="M276" s="5">
        <f>+Tabela13[[#This Row],[SREDSTVA MEHANIZMA]]+Tabela13[[#This Row],[NACIONALNI JAVNI VIRI]]</f>
        <v>298858.09999999998</v>
      </c>
    </row>
    <row r="277" spans="1:13" x14ac:dyDescent="0.25">
      <c r="A277" s="12">
        <v>59</v>
      </c>
      <c r="B277" s="14">
        <v>34728317</v>
      </c>
      <c r="C277" s="3" t="s">
        <v>458</v>
      </c>
      <c r="D277" s="2" t="s">
        <v>43</v>
      </c>
      <c r="E277" s="2" t="s">
        <v>44</v>
      </c>
      <c r="F277" s="2" t="s">
        <v>876</v>
      </c>
      <c r="G277" s="2" t="s">
        <v>877</v>
      </c>
      <c r="H277" s="3" t="s">
        <v>45</v>
      </c>
      <c r="I277" s="3" t="s">
        <v>46</v>
      </c>
      <c r="J277" s="2" t="s">
        <v>48</v>
      </c>
      <c r="K277" s="5">
        <v>36800</v>
      </c>
      <c r="L277" s="5">
        <v>0</v>
      </c>
      <c r="M277" s="5">
        <f>+Tabela13[[#This Row],[SREDSTVA MEHANIZMA]]+Tabela13[[#This Row],[NACIONALNI JAVNI VIRI]]</f>
        <v>36800</v>
      </c>
    </row>
    <row r="278" spans="1:13" x14ac:dyDescent="0.25">
      <c r="A278" s="12">
        <v>59</v>
      </c>
      <c r="B278" s="14">
        <v>34728317</v>
      </c>
      <c r="C278" s="3" t="s">
        <v>458</v>
      </c>
      <c r="D278" s="2" t="s">
        <v>356</v>
      </c>
      <c r="E278" s="2" t="s">
        <v>357</v>
      </c>
      <c r="F278" s="2" t="s">
        <v>912</v>
      </c>
      <c r="G278" s="2" t="s">
        <v>913</v>
      </c>
      <c r="H278" s="3" t="s">
        <v>459</v>
      </c>
      <c r="I278" s="3" t="s">
        <v>460</v>
      </c>
      <c r="J278" s="2" t="s">
        <v>413</v>
      </c>
      <c r="K278" s="5">
        <v>900132.71</v>
      </c>
      <c r="L278" s="5">
        <v>333312.07999999996</v>
      </c>
      <c r="M278" s="5">
        <f>+Tabela13[[#This Row],[SREDSTVA MEHANIZMA]]+Tabela13[[#This Row],[NACIONALNI JAVNI VIRI]]</f>
        <v>1233444.79</v>
      </c>
    </row>
    <row r="279" spans="1:13" x14ac:dyDescent="0.25">
      <c r="A279" s="12">
        <v>60</v>
      </c>
      <c r="B279" s="14">
        <v>15979873</v>
      </c>
      <c r="C279" s="3" t="s">
        <v>807</v>
      </c>
      <c r="D279" s="2" t="s">
        <v>221</v>
      </c>
      <c r="E279" s="2" t="s">
        <v>222</v>
      </c>
      <c r="F279" s="2" t="s">
        <v>920</v>
      </c>
      <c r="G279" s="2" t="s">
        <v>921</v>
      </c>
      <c r="H279" s="3" t="s">
        <v>808</v>
      </c>
      <c r="I279" s="3" t="s">
        <v>809</v>
      </c>
      <c r="J279" s="2" t="s">
        <v>810</v>
      </c>
      <c r="K279" s="5">
        <v>100417.59</v>
      </c>
      <c r="L279" s="5">
        <v>2757543.31</v>
      </c>
      <c r="M279" s="5">
        <f>+Tabela13[[#This Row],[SREDSTVA MEHANIZMA]]+Tabela13[[#This Row],[NACIONALNI JAVNI VIRI]]</f>
        <v>2857960.9</v>
      </c>
    </row>
    <row r="280" spans="1:13" x14ac:dyDescent="0.25">
      <c r="A280" s="12">
        <v>61</v>
      </c>
      <c r="B280" s="12">
        <v>19588976</v>
      </c>
      <c r="C280" s="5" t="s">
        <v>588</v>
      </c>
      <c r="D280" s="2" t="s">
        <v>415</v>
      </c>
      <c r="E280" s="2" t="s">
        <v>416</v>
      </c>
      <c r="F280" s="2" t="s">
        <v>944</v>
      </c>
      <c r="G280" s="2" t="s">
        <v>947</v>
      </c>
      <c r="H280" s="3" t="s">
        <v>961</v>
      </c>
      <c r="I280" s="5" t="s">
        <v>977</v>
      </c>
      <c r="J280" s="2" t="s">
        <v>591</v>
      </c>
      <c r="K280" s="5">
        <v>0</v>
      </c>
      <c r="L280" s="6">
        <v>494696.32999999996</v>
      </c>
      <c r="M280" s="5">
        <f>+Tabela13[[#This Row],[SREDSTVA MEHANIZMA]]+Tabela13[[#This Row],[NACIONALNI JAVNI VIRI]]</f>
        <v>494696.32999999996</v>
      </c>
    </row>
    <row r="281" spans="1:13" x14ac:dyDescent="0.25">
      <c r="A281" s="12">
        <v>61</v>
      </c>
      <c r="B281" s="14">
        <v>19588976</v>
      </c>
      <c r="C281" s="3" t="s">
        <v>588</v>
      </c>
      <c r="D281" s="2" t="s">
        <v>421</v>
      </c>
      <c r="E281" s="2" t="s">
        <v>422</v>
      </c>
      <c r="F281" s="2" t="s">
        <v>926</v>
      </c>
      <c r="G281" s="2" t="s">
        <v>927</v>
      </c>
      <c r="H281" s="3" t="s">
        <v>636</v>
      </c>
      <c r="I281" s="3" t="s">
        <v>637</v>
      </c>
      <c r="J281" s="2" t="s">
        <v>591</v>
      </c>
      <c r="K281" s="5">
        <v>416650.41</v>
      </c>
      <c r="L281" s="5">
        <v>160596.39000000001</v>
      </c>
      <c r="M281" s="5">
        <f>+Tabela13[[#This Row],[SREDSTVA MEHANIZMA]]+Tabela13[[#This Row],[NACIONALNI JAVNI VIRI]]</f>
        <v>577246.80000000005</v>
      </c>
    </row>
    <row r="282" spans="1:13" x14ac:dyDescent="0.25">
      <c r="A282" s="12">
        <v>61</v>
      </c>
      <c r="B282" s="14">
        <v>19588976</v>
      </c>
      <c r="C282" s="3" t="s">
        <v>588</v>
      </c>
      <c r="D282" s="2" t="s">
        <v>675</v>
      </c>
      <c r="E282" s="2" t="s">
        <v>676</v>
      </c>
      <c r="F282" s="2" t="s">
        <v>910</v>
      </c>
      <c r="G282" s="2" t="s">
        <v>911</v>
      </c>
      <c r="H282" s="3" t="s">
        <v>844</v>
      </c>
      <c r="I282" s="3" t="s">
        <v>845</v>
      </c>
      <c r="J282" s="2" t="s">
        <v>591</v>
      </c>
      <c r="K282" s="5">
        <v>17489.599999999999</v>
      </c>
      <c r="L282" s="5">
        <v>55246.91</v>
      </c>
      <c r="M282" s="5">
        <f>+Tabela13[[#This Row],[SREDSTVA MEHANIZMA]]+Tabela13[[#This Row],[NACIONALNI JAVNI VIRI]]</f>
        <v>72736.510000000009</v>
      </c>
    </row>
    <row r="283" spans="1:13" x14ac:dyDescent="0.25">
      <c r="A283" s="12">
        <v>61</v>
      </c>
      <c r="B283" s="14">
        <v>19588976</v>
      </c>
      <c r="C283" s="3" t="s">
        <v>588</v>
      </c>
      <c r="D283" s="2" t="s">
        <v>167</v>
      </c>
      <c r="E283" s="2" t="s">
        <v>168</v>
      </c>
      <c r="F283" s="2" t="s">
        <v>886</v>
      </c>
      <c r="G283" s="2" t="s">
        <v>887</v>
      </c>
      <c r="H283" s="3" t="s">
        <v>589</v>
      </c>
      <c r="I283" s="3" t="s">
        <v>590</v>
      </c>
      <c r="J283" s="2" t="s">
        <v>591</v>
      </c>
      <c r="K283" s="5">
        <v>528923.75</v>
      </c>
      <c r="L283" s="5">
        <v>308497.93</v>
      </c>
      <c r="M283" s="5">
        <f>+Tabela13[[#This Row],[SREDSTVA MEHANIZMA]]+Tabela13[[#This Row],[NACIONALNI JAVNI VIRI]]</f>
        <v>837421.67999999993</v>
      </c>
    </row>
    <row r="284" spans="1:13" x14ac:dyDescent="0.25">
      <c r="A284" s="12">
        <v>61</v>
      </c>
      <c r="B284" s="12">
        <v>19588976</v>
      </c>
      <c r="C284" s="5" t="s">
        <v>588</v>
      </c>
      <c r="D284" s="2" t="s">
        <v>37</v>
      </c>
      <c r="E284" s="2" t="s">
        <v>38</v>
      </c>
      <c r="F284" s="2" t="s">
        <v>866</v>
      </c>
      <c r="G284" s="2" t="s">
        <v>867</v>
      </c>
      <c r="H284" s="3" t="s">
        <v>970</v>
      </c>
      <c r="I284" s="5" t="s">
        <v>986</v>
      </c>
      <c r="J284" s="2" t="s">
        <v>591</v>
      </c>
      <c r="K284" s="5">
        <v>0</v>
      </c>
      <c r="L284" s="6">
        <v>856651.46</v>
      </c>
      <c r="M284" s="5">
        <f>+Tabela13[[#This Row],[SREDSTVA MEHANIZMA]]+Tabela13[[#This Row],[NACIONALNI JAVNI VIRI]]</f>
        <v>856651.46</v>
      </c>
    </row>
    <row r="285" spans="1:13" x14ac:dyDescent="0.25">
      <c r="A285" s="12">
        <v>62</v>
      </c>
      <c r="B285" s="14">
        <v>49877445</v>
      </c>
      <c r="C285" s="3" t="s">
        <v>237</v>
      </c>
      <c r="D285" s="2" t="s">
        <v>322</v>
      </c>
      <c r="E285" s="2" t="s">
        <v>323</v>
      </c>
      <c r="F285" s="2" t="s">
        <v>868</v>
      </c>
      <c r="G285" s="2" t="s">
        <v>869</v>
      </c>
      <c r="H285" s="3" t="s">
        <v>710</v>
      </c>
      <c r="I285" s="3" t="s">
        <v>711</v>
      </c>
      <c r="J285" s="2" t="s">
        <v>712</v>
      </c>
      <c r="K285" s="5">
        <v>264702.46000000002</v>
      </c>
      <c r="L285" s="5">
        <v>31500</v>
      </c>
      <c r="M285" s="5">
        <f>+Tabela13[[#This Row],[SREDSTVA MEHANIZMA]]+Tabela13[[#This Row],[NACIONALNI JAVNI VIRI]]</f>
        <v>296202.46000000002</v>
      </c>
    </row>
    <row r="286" spans="1:13" x14ac:dyDescent="0.25">
      <c r="A286" s="12">
        <v>62</v>
      </c>
      <c r="B286" s="14">
        <v>49877445</v>
      </c>
      <c r="C286" s="3" t="s">
        <v>237</v>
      </c>
      <c r="D286" s="2" t="s">
        <v>128</v>
      </c>
      <c r="E286" s="2" t="s">
        <v>129</v>
      </c>
      <c r="F286" s="2" t="s">
        <v>942</v>
      </c>
      <c r="G286" s="2" t="s">
        <v>941</v>
      </c>
      <c r="H286" s="3" t="s">
        <v>130</v>
      </c>
      <c r="I286" s="3" t="s">
        <v>131</v>
      </c>
      <c r="J286" s="2" t="s">
        <v>48</v>
      </c>
      <c r="K286" s="5">
        <v>2204659.71</v>
      </c>
      <c r="L286" s="5">
        <v>277507</v>
      </c>
      <c r="M286" s="5">
        <f>+Tabela13[[#This Row],[SREDSTVA MEHANIZMA]]+Tabela13[[#This Row],[NACIONALNI JAVNI VIRI]]</f>
        <v>2482166.71</v>
      </c>
    </row>
    <row r="287" spans="1:13" x14ac:dyDescent="0.25">
      <c r="A287" s="12">
        <v>63</v>
      </c>
      <c r="B287" s="14">
        <v>17124379</v>
      </c>
      <c r="C287" s="3" t="s">
        <v>461</v>
      </c>
      <c r="D287" s="2" t="s">
        <v>167</v>
      </c>
      <c r="E287" s="2" t="s">
        <v>168</v>
      </c>
      <c r="F287" s="2" t="s">
        <v>886</v>
      </c>
      <c r="G287" s="2" t="s">
        <v>887</v>
      </c>
      <c r="H287" s="3" t="s">
        <v>462</v>
      </c>
      <c r="I287" s="3" t="s">
        <v>463</v>
      </c>
      <c r="J287" s="2" t="s">
        <v>464</v>
      </c>
      <c r="K287" s="5">
        <v>941741.72</v>
      </c>
      <c r="L287" s="5">
        <v>266290.37</v>
      </c>
      <c r="M287" s="5">
        <f>+Tabela13[[#This Row],[SREDSTVA MEHANIZMA]]+Tabela13[[#This Row],[NACIONALNI JAVNI VIRI]]</f>
        <v>1208032.0899999999</v>
      </c>
    </row>
    <row r="288" spans="1:13" x14ac:dyDescent="0.25">
      <c r="A288" s="12">
        <v>63</v>
      </c>
      <c r="B288" s="14">
        <v>17124379</v>
      </c>
      <c r="C288" s="3" t="s">
        <v>461</v>
      </c>
      <c r="D288" s="2" t="s">
        <v>37</v>
      </c>
      <c r="E288" s="2" t="s">
        <v>38</v>
      </c>
      <c r="F288" s="2" t="s">
        <v>866</v>
      </c>
      <c r="G288" s="2" t="s">
        <v>867</v>
      </c>
      <c r="H288" s="3" t="s">
        <v>517</v>
      </c>
      <c r="I288" s="3" t="s">
        <v>518</v>
      </c>
      <c r="J288" s="2" t="s">
        <v>464</v>
      </c>
      <c r="K288" s="5">
        <v>722558.85</v>
      </c>
      <c r="L288" s="5">
        <v>842665.63</v>
      </c>
      <c r="M288" s="5">
        <f>+Tabela13[[#This Row],[SREDSTVA MEHANIZMA]]+Tabela13[[#This Row],[NACIONALNI JAVNI VIRI]]</f>
        <v>1565224.48</v>
      </c>
    </row>
    <row r="289" spans="1:13" x14ac:dyDescent="0.25">
      <c r="A289" s="12">
        <v>64</v>
      </c>
      <c r="B289" s="14">
        <v>35831235</v>
      </c>
      <c r="C289" s="3" t="s">
        <v>175</v>
      </c>
      <c r="D289" s="2" t="s">
        <v>811</v>
      </c>
      <c r="E289" s="2" t="s">
        <v>812</v>
      </c>
      <c r="F289" s="2" t="s">
        <v>930</v>
      </c>
      <c r="G289" s="2" t="s">
        <v>931</v>
      </c>
      <c r="H289" s="3" t="s">
        <v>813</v>
      </c>
      <c r="I289" s="3" t="s">
        <v>812</v>
      </c>
      <c r="J289" s="2" t="s">
        <v>48</v>
      </c>
      <c r="K289" s="5">
        <v>3000</v>
      </c>
      <c r="L289" s="5">
        <v>0</v>
      </c>
      <c r="M289" s="5">
        <f>+Tabela13[[#This Row],[SREDSTVA MEHANIZMA]]+Tabela13[[#This Row],[NACIONALNI JAVNI VIRI]]</f>
        <v>3000</v>
      </c>
    </row>
    <row r="290" spans="1:13" x14ac:dyDescent="0.25">
      <c r="A290" s="12">
        <v>64</v>
      </c>
      <c r="B290" s="14">
        <v>35831235</v>
      </c>
      <c r="C290" s="3" t="s">
        <v>175</v>
      </c>
      <c r="D290" s="2" t="s">
        <v>119</v>
      </c>
      <c r="E290" s="2" t="s">
        <v>120</v>
      </c>
      <c r="F290" s="2" t="s">
        <v>906</v>
      </c>
      <c r="G290" s="2" t="s">
        <v>907</v>
      </c>
      <c r="H290" s="3" t="s">
        <v>176</v>
      </c>
      <c r="I290" s="3" t="s">
        <v>177</v>
      </c>
      <c r="J290" s="2" t="s">
        <v>178</v>
      </c>
      <c r="K290" s="5">
        <v>2694523.79</v>
      </c>
      <c r="L290" s="5">
        <v>0</v>
      </c>
      <c r="M290" s="5">
        <f>+Tabela13[[#This Row],[SREDSTVA MEHANIZMA]]+Tabela13[[#This Row],[NACIONALNI JAVNI VIRI]]</f>
        <v>2694523.79</v>
      </c>
    </row>
    <row r="291" spans="1:13" x14ac:dyDescent="0.25">
      <c r="A291" s="12">
        <v>65</v>
      </c>
      <c r="B291" s="14">
        <v>53675134</v>
      </c>
      <c r="C291" s="3" t="s">
        <v>179</v>
      </c>
      <c r="D291" s="2" t="s">
        <v>119</v>
      </c>
      <c r="E291" s="2" t="s">
        <v>120</v>
      </c>
      <c r="F291" s="2" t="s">
        <v>906</v>
      </c>
      <c r="G291" s="2" t="s">
        <v>907</v>
      </c>
      <c r="H291" s="3" t="s">
        <v>180</v>
      </c>
      <c r="I291" s="3" t="s">
        <v>181</v>
      </c>
      <c r="J291" s="2" t="s">
        <v>182</v>
      </c>
      <c r="K291" s="5">
        <v>2689600</v>
      </c>
      <c r="L291" s="5">
        <v>0</v>
      </c>
      <c r="M291" s="5">
        <f>+Tabela13[[#This Row],[SREDSTVA MEHANIZMA]]+Tabela13[[#This Row],[NACIONALNI JAVNI VIRI]]</f>
        <v>2689600</v>
      </c>
    </row>
    <row r="292" spans="1:13" x14ac:dyDescent="0.25">
      <c r="A292" s="12">
        <v>66</v>
      </c>
      <c r="B292" s="14">
        <v>66420385</v>
      </c>
      <c r="C292" s="3" t="s">
        <v>203</v>
      </c>
      <c r="D292" s="2" t="s">
        <v>93</v>
      </c>
      <c r="E292" s="2" t="s">
        <v>94</v>
      </c>
      <c r="F292" s="2" t="s">
        <v>890</v>
      </c>
      <c r="G292" s="2" t="s">
        <v>891</v>
      </c>
      <c r="H292" s="3" t="s">
        <v>204</v>
      </c>
      <c r="I292" s="3" t="s">
        <v>205</v>
      </c>
      <c r="J292" s="2" t="s">
        <v>200</v>
      </c>
      <c r="K292" s="5">
        <v>2432693.5499999998</v>
      </c>
      <c r="L292" s="5">
        <v>239870.62</v>
      </c>
      <c r="M292" s="5">
        <f>+Tabela13[[#This Row],[SREDSTVA MEHANIZMA]]+Tabela13[[#This Row],[NACIONALNI JAVNI VIRI]]</f>
        <v>2672564.17</v>
      </c>
    </row>
    <row r="293" spans="1:13" x14ac:dyDescent="0.25">
      <c r="A293" s="12">
        <v>67</v>
      </c>
      <c r="B293" s="14">
        <v>26341395</v>
      </c>
      <c r="C293" s="3" t="s">
        <v>239</v>
      </c>
      <c r="D293" s="2" t="s">
        <v>227</v>
      </c>
      <c r="E293" s="2" t="s">
        <v>228</v>
      </c>
      <c r="F293" s="2" t="s">
        <v>858</v>
      </c>
      <c r="G293" s="2" t="s">
        <v>859</v>
      </c>
      <c r="H293" s="3" t="s">
        <v>240</v>
      </c>
      <c r="I293" s="3" t="s">
        <v>241</v>
      </c>
      <c r="J293" s="2" t="s">
        <v>242</v>
      </c>
      <c r="K293" s="5">
        <v>2194999.54</v>
      </c>
      <c r="L293" s="5">
        <v>0</v>
      </c>
      <c r="M293" s="5">
        <f>+Tabela13[[#This Row],[SREDSTVA MEHANIZMA]]+Tabela13[[#This Row],[NACIONALNI JAVNI VIRI]]</f>
        <v>2194999.54</v>
      </c>
    </row>
    <row r="294" spans="1:13" x14ac:dyDescent="0.25">
      <c r="A294" s="12">
        <v>67</v>
      </c>
      <c r="B294" s="14">
        <v>26341395</v>
      </c>
      <c r="C294" s="3" t="s">
        <v>239</v>
      </c>
      <c r="D294" s="2" t="s">
        <v>227</v>
      </c>
      <c r="E294" s="2" t="s">
        <v>228</v>
      </c>
      <c r="F294" s="2" t="s">
        <v>858</v>
      </c>
      <c r="G294" s="2" t="s">
        <v>859</v>
      </c>
      <c r="H294" s="3" t="s">
        <v>626</v>
      </c>
      <c r="I294" s="3" t="s">
        <v>627</v>
      </c>
      <c r="J294" s="2" t="s">
        <v>628</v>
      </c>
      <c r="K294" s="5">
        <v>440493.89</v>
      </c>
      <c r="L294" s="5">
        <v>0</v>
      </c>
      <c r="M294" s="5">
        <f>+Tabela13[[#This Row],[SREDSTVA MEHANIZMA]]+Tabela13[[#This Row],[NACIONALNI JAVNI VIRI]]</f>
        <v>440493.89</v>
      </c>
    </row>
    <row r="295" spans="1:13" x14ac:dyDescent="0.25">
      <c r="A295" s="12">
        <v>68</v>
      </c>
      <c r="B295" s="14">
        <v>48502502</v>
      </c>
      <c r="C295" s="3" t="s">
        <v>342</v>
      </c>
      <c r="D295" s="2" t="s">
        <v>43</v>
      </c>
      <c r="E295" s="2" t="s">
        <v>44</v>
      </c>
      <c r="F295" s="2" t="s">
        <v>876</v>
      </c>
      <c r="G295" s="2" t="s">
        <v>877</v>
      </c>
      <c r="H295" s="3" t="s">
        <v>45</v>
      </c>
      <c r="I295" s="3" t="s">
        <v>46</v>
      </c>
      <c r="J295" s="2" t="s">
        <v>48</v>
      </c>
      <c r="K295" s="5">
        <v>20400.439999999999</v>
      </c>
      <c r="L295" s="5">
        <v>0</v>
      </c>
      <c r="M295" s="5">
        <f>+Tabela13[[#This Row],[SREDSTVA MEHANIZMA]]+Tabela13[[#This Row],[NACIONALNI JAVNI VIRI]]</f>
        <v>20400.439999999999</v>
      </c>
    </row>
    <row r="296" spans="1:13" x14ac:dyDescent="0.25">
      <c r="A296" s="12">
        <v>68</v>
      </c>
      <c r="B296" s="14">
        <v>48502502</v>
      </c>
      <c r="C296" s="3" t="s">
        <v>342</v>
      </c>
      <c r="D296" s="2" t="s">
        <v>675</v>
      </c>
      <c r="E296" s="2" t="s">
        <v>676</v>
      </c>
      <c r="F296" s="2" t="s">
        <v>910</v>
      </c>
      <c r="G296" s="2" t="s">
        <v>911</v>
      </c>
      <c r="H296" s="3" t="s">
        <v>720</v>
      </c>
      <c r="I296" s="3" t="s">
        <v>721</v>
      </c>
      <c r="J296" s="2" t="s">
        <v>345</v>
      </c>
      <c r="K296" s="5">
        <v>238595.78</v>
      </c>
      <c r="L296" s="5">
        <v>9003.1</v>
      </c>
      <c r="M296" s="5">
        <f>+Tabela13[[#This Row],[SREDSTVA MEHANIZMA]]+Tabela13[[#This Row],[NACIONALNI JAVNI VIRI]]</f>
        <v>247598.88</v>
      </c>
    </row>
    <row r="297" spans="1:13" x14ac:dyDescent="0.25">
      <c r="A297" s="12">
        <v>68</v>
      </c>
      <c r="B297" s="14">
        <v>48502502</v>
      </c>
      <c r="C297" s="3" t="s">
        <v>342</v>
      </c>
      <c r="D297" s="2" t="s">
        <v>167</v>
      </c>
      <c r="E297" s="2" t="s">
        <v>168</v>
      </c>
      <c r="F297" s="2" t="s">
        <v>886</v>
      </c>
      <c r="G297" s="2" t="s">
        <v>887</v>
      </c>
      <c r="H297" s="3" t="s">
        <v>343</v>
      </c>
      <c r="I297" s="3" t="s">
        <v>344</v>
      </c>
      <c r="J297" s="2" t="s">
        <v>345</v>
      </c>
      <c r="K297" s="5">
        <v>1476623.68</v>
      </c>
      <c r="L297" s="5">
        <v>877291.93</v>
      </c>
      <c r="M297" s="5">
        <f>+Tabela13[[#This Row],[SREDSTVA MEHANIZMA]]+Tabela13[[#This Row],[NACIONALNI JAVNI VIRI]]</f>
        <v>2353915.61</v>
      </c>
    </row>
    <row r="298" spans="1:13" x14ac:dyDescent="0.25">
      <c r="A298" s="12">
        <v>69</v>
      </c>
      <c r="B298" s="14">
        <v>35194405</v>
      </c>
      <c r="C298" s="3" t="s">
        <v>206</v>
      </c>
      <c r="D298" s="2" t="s">
        <v>119</v>
      </c>
      <c r="E298" s="2" t="s">
        <v>120</v>
      </c>
      <c r="F298" s="2" t="s">
        <v>906</v>
      </c>
      <c r="G298" s="2" t="s">
        <v>907</v>
      </c>
      <c r="H298" s="3" t="s">
        <v>207</v>
      </c>
      <c r="I298" s="3" t="s">
        <v>208</v>
      </c>
      <c r="J298" s="2" t="s">
        <v>209</v>
      </c>
      <c r="K298" s="5">
        <v>2414658.61</v>
      </c>
      <c r="L298" s="5">
        <v>199887.15</v>
      </c>
      <c r="M298" s="5">
        <f>+Tabela13[[#This Row],[SREDSTVA MEHANIZMA]]+Tabela13[[#This Row],[NACIONALNI JAVNI VIRI]]</f>
        <v>2614545.7599999998</v>
      </c>
    </row>
    <row r="299" spans="1:13" x14ac:dyDescent="0.25">
      <c r="A299" s="12">
        <v>70</v>
      </c>
      <c r="B299" s="14">
        <v>14067765</v>
      </c>
      <c r="C299" s="3" t="s">
        <v>491</v>
      </c>
      <c r="D299" s="2" t="s">
        <v>415</v>
      </c>
      <c r="E299" s="2" t="s">
        <v>416</v>
      </c>
      <c r="F299" s="2" t="s">
        <v>922</v>
      </c>
      <c r="G299" s="2" t="s">
        <v>923</v>
      </c>
      <c r="H299" s="3" t="s">
        <v>492</v>
      </c>
      <c r="I299" s="3" t="s">
        <v>493</v>
      </c>
      <c r="J299" s="2" t="s">
        <v>36</v>
      </c>
      <c r="K299" s="5">
        <v>805250.81</v>
      </c>
      <c r="L299" s="5">
        <v>1768135.28</v>
      </c>
      <c r="M299" s="5">
        <f>+Tabela13[[#This Row],[SREDSTVA MEHANIZMA]]+Tabela13[[#This Row],[NACIONALNI JAVNI VIRI]]</f>
        <v>2573386.09</v>
      </c>
    </row>
    <row r="300" spans="1:13" x14ac:dyDescent="0.25">
      <c r="A300" s="12">
        <v>70</v>
      </c>
      <c r="B300" s="14">
        <v>14067765</v>
      </c>
      <c r="C300" s="3" t="s">
        <v>491</v>
      </c>
      <c r="D300" s="2" t="s">
        <v>43</v>
      </c>
      <c r="E300" s="2" t="s">
        <v>44</v>
      </c>
      <c r="F300" s="2" t="s">
        <v>876</v>
      </c>
      <c r="G300" s="2" t="s">
        <v>877</v>
      </c>
      <c r="H300" s="3" t="s">
        <v>45</v>
      </c>
      <c r="I300" s="3" t="s">
        <v>46</v>
      </c>
      <c r="J300" s="2" t="s">
        <v>48</v>
      </c>
      <c r="K300" s="5">
        <v>24733.4</v>
      </c>
      <c r="L300" s="5">
        <v>0</v>
      </c>
      <c r="M300" s="5">
        <f>+Tabela13[[#This Row],[SREDSTVA MEHANIZMA]]+Tabela13[[#This Row],[NACIONALNI JAVNI VIRI]]</f>
        <v>24733.4</v>
      </c>
    </row>
    <row r="301" spans="1:13" x14ac:dyDescent="0.25">
      <c r="A301" s="12">
        <v>71</v>
      </c>
      <c r="B301" s="14">
        <v>48768111</v>
      </c>
      <c r="C301" s="3" t="s">
        <v>531</v>
      </c>
      <c r="D301" s="2" t="s">
        <v>322</v>
      </c>
      <c r="E301" s="2" t="s">
        <v>323</v>
      </c>
      <c r="F301" s="2" t="s">
        <v>868</v>
      </c>
      <c r="G301" s="2" t="s">
        <v>869</v>
      </c>
      <c r="H301" s="3" t="s">
        <v>532</v>
      </c>
      <c r="I301" s="3" t="s">
        <v>533</v>
      </c>
      <c r="J301" s="2" t="s">
        <v>381</v>
      </c>
      <c r="K301" s="5">
        <v>687472</v>
      </c>
      <c r="L301" s="5">
        <v>151243.84</v>
      </c>
      <c r="M301" s="5">
        <f>+Tabela13[[#This Row],[SREDSTVA MEHANIZMA]]+Tabela13[[#This Row],[NACIONALNI JAVNI VIRI]]</f>
        <v>838715.84</v>
      </c>
    </row>
    <row r="302" spans="1:13" x14ac:dyDescent="0.25">
      <c r="A302" s="12">
        <v>71</v>
      </c>
      <c r="B302" s="14">
        <v>48768111</v>
      </c>
      <c r="C302" s="3" t="s">
        <v>531</v>
      </c>
      <c r="D302" s="2" t="s">
        <v>322</v>
      </c>
      <c r="E302" s="2" t="s">
        <v>323</v>
      </c>
      <c r="F302" s="2" t="s">
        <v>868</v>
      </c>
      <c r="G302" s="2" t="s">
        <v>869</v>
      </c>
      <c r="H302" s="3" t="s">
        <v>576</v>
      </c>
      <c r="I302" s="3" t="s">
        <v>577</v>
      </c>
      <c r="J302" s="2" t="s">
        <v>381</v>
      </c>
      <c r="K302" s="5">
        <v>541542.78</v>
      </c>
      <c r="L302" s="5">
        <v>112571.96</v>
      </c>
      <c r="M302" s="5">
        <f>+Tabela13[[#This Row],[SREDSTVA MEHANIZMA]]+Tabela13[[#This Row],[NACIONALNI JAVNI VIRI]]</f>
        <v>654114.74</v>
      </c>
    </row>
    <row r="303" spans="1:13" x14ac:dyDescent="0.25">
      <c r="A303" s="12">
        <v>71</v>
      </c>
      <c r="B303" s="14">
        <v>48768111</v>
      </c>
      <c r="C303" s="3" t="s">
        <v>531</v>
      </c>
      <c r="D303" s="2" t="s">
        <v>322</v>
      </c>
      <c r="E303" s="2" t="s">
        <v>323</v>
      </c>
      <c r="F303" s="2" t="s">
        <v>868</v>
      </c>
      <c r="G303" s="2" t="s">
        <v>869</v>
      </c>
      <c r="H303" s="3" t="s">
        <v>695</v>
      </c>
      <c r="I303" s="3" t="s">
        <v>696</v>
      </c>
      <c r="J303" s="2" t="s">
        <v>381</v>
      </c>
      <c r="K303" s="5">
        <v>300981.65999999997</v>
      </c>
      <c r="L303" s="5">
        <v>66215.97</v>
      </c>
      <c r="M303" s="5">
        <f>+Tabela13[[#This Row],[SREDSTVA MEHANIZMA]]+Tabela13[[#This Row],[NACIONALNI JAVNI VIRI]]</f>
        <v>367197.63</v>
      </c>
    </row>
    <row r="304" spans="1:13" x14ac:dyDescent="0.25">
      <c r="A304" s="12">
        <v>71</v>
      </c>
      <c r="B304" s="12">
        <v>48768111</v>
      </c>
      <c r="C304" s="5" t="s">
        <v>531</v>
      </c>
      <c r="D304" s="2" t="s">
        <v>415</v>
      </c>
      <c r="E304" s="2" t="s">
        <v>416</v>
      </c>
      <c r="F304" s="2" t="s">
        <v>944</v>
      </c>
      <c r="G304" s="2" t="s">
        <v>947</v>
      </c>
      <c r="H304" s="3" t="s">
        <v>959</v>
      </c>
      <c r="I304" s="5" t="s">
        <v>975</v>
      </c>
      <c r="J304" s="2" t="s">
        <v>381</v>
      </c>
      <c r="K304" s="5">
        <v>0</v>
      </c>
      <c r="L304" s="6">
        <v>454296.49000000005</v>
      </c>
      <c r="M304" s="5">
        <f>+Tabela13[[#This Row],[SREDSTVA MEHANIZMA]]+Tabela13[[#This Row],[NACIONALNI JAVNI VIRI]]</f>
        <v>454296.49000000005</v>
      </c>
    </row>
    <row r="305" spans="1:13" x14ac:dyDescent="0.25">
      <c r="A305" s="12">
        <v>71</v>
      </c>
      <c r="B305" s="14">
        <v>48768111</v>
      </c>
      <c r="C305" s="3" t="s">
        <v>531</v>
      </c>
      <c r="D305" s="2" t="s">
        <v>675</v>
      </c>
      <c r="E305" s="2" t="s">
        <v>676</v>
      </c>
      <c r="F305" s="2" t="s">
        <v>910</v>
      </c>
      <c r="G305" s="2" t="s">
        <v>911</v>
      </c>
      <c r="H305" s="3" t="s">
        <v>846</v>
      </c>
      <c r="I305" s="3" t="s">
        <v>847</v>
      </c>
      <c r="J305" s="2" t="s">
        <v>381</v>
      </c>
      <c r="K305" s="5">
        <v>17411.57</v>
      </c>
      <c r="L305" s="5">
        <v>207241.07</v>
      </c>
      <c r="M305" s="5">
        <f>+Tabela13[[#This Row],[SREDSTVA MEHANIZMA]]+Tabela13[[#This Row],[NACIONALNI JAVNI VIRI]]</f>
        <v>224652.64</v>
      </c>
    </row>
    <row r="306" spans="1:13" x14ac:dyDescent="0.25">
      <c r="A306" s="12">
        <v>71</v>
      </c>
      <c r="B306" s="14">
        <v>48768111</v>
      </c>
      <c r="C306" s="2" t="s">
        <v>531</v>
      </c>
      <c r="D306" s="2" t="s">
        <v>775</v>
      </c>
      <c r="E306" s="2" t="s">
        <v>776</v>
      </c>
      <c r="F306" s="2" t="s">
        <v>882</v>
      </c>
      <c r="G306" s="2" t="s">
        <v>883</v>
      </c>
      <c r="H306" s="3" t="s">
        <v>777</v>
      </c>
      <c r="I306" s="3" t="s">
        <v>778</v>
      </c>
      <c r="J306" s="2" t="s">
        <v>26</v>
      </c>
      <c r="K306" s="5">
        <v>6500</v>
      </c>
      <c r="L306" s="5">
        <v>0</v>
      </c>
      <c r="M306" s="5">
        <f>+Tabela13[[#This Row],[SREDSTVA MEHANIZMA]]+Tabela13[[#This Row],[NACIONALNI JAVNI VIRI]]</f>
        <v>6500</v>
      </c>
    </row>
    <row r="307" spans="1:13" x14ac:dyDescent="0.25">
      <c r="A307" s="12">
        <v>72</v>
      </c>
      <c r="B307" s="14">
        <v>69993211</v>
      </c>
      <c r="C307" s="3" t="s">
        <v>226</v>
      </c>
      <c r="D307" s="2" t="s">
        <v>227</v>
      </c>
      <c r="E307" s="2" t="s">
        <v>228</v>
      </c>
      <c r="F307" s="2" t="s">
        <v>858</v>
      </c>
      <c r="G307" s="2" t="s">
        <v>859</v>
      </c>
      <c r="H307" s="3" t="s">
        <v>229</v>
      </c>
      <c r="I307" s="3" t="s">
        <v>230</v>
      </c>
      <c r="J307" s="2" t="s">
        <v>48</v>
      </c>
      <c r="K307" s="5">
        <v>2342405</v>
      </c>
      <c r="L307" s="5">
        <v>93696.2</v>
      </c>
      <c r="M307" s="5">
        <f>+Tabela13[[#This Row],[SREDSTVA MEHANIZMA]]+Tabela13[[#This Row],[NACIONALNI JAVNI VIRI]]</f>
        <v>2436101.2000000002</v>
      </c>
    </row>
    <row r="308" spans="1:13" x14ac:dyDescent="0.25">
      <c r="A308" s="12">
        <v>73</v>
      </c>
      <c r="B308" s="14">
        <v>72914505</v>
      </c>
      <c r="C308" s="3" t="s">
        <v>580</v>
      </c>
      <c r="D308" s="2" t="s">
        <v>37</v>
      </c>
      <c r="E308" s="2" t="s">
        <v>38</v>
      </c>
      <c r="F308" s="2" t="s">
        <v>866</v>
      </c>
      <c r="G308" s="2" t="s">
        <v>867</v>
      </c>
      <c r="H308" s="3" t="s">
        <v>679</v>
      </c>
      <c r="I308" s="3" t="s">
        <v>680</v>
      </c>
      <c r="J308" s="2" t="s">
        <v>308</v>
      </c>
      <c r="K308" s="5">
        <v>343016.01</v>
      </c>
      <c r="L308" s="5">
        <v>343016.02</v>
      </c>
      <c r="M308" s="5">
        <f>+Tabela13[[#This Row],[SREDSTVA MEHANIZMA]]+Tabela13[[#This Row],[NACIONALNI JAVNI VIRI]]</f>
        <v>686032.03</v>
      </c>
    </row>
    <row r="309" spans="1:13" x14ac:dyDescent="0.25">
      <c r="A309" s="12">
        <v>73</v>
      </c>
      <c r="B309" s="14">
        <v>72914505</v>
      </c>
      <c r="C309" s="3" t="s">
        <v>580</v>
      </c>
      <c r="D309" s="2" t="s">
        <v>37</v>
      </c>
      <c r="E309" s="2" t="s">
        <v>38</v>
      </c>
      <c r="F309" s="2" t="s">
        <v>866</v>
      </c>
      <c r="G309" s="2" t="s">
        <v>867</v>
      </c>
      <c r="H309" s="3" t="s">
        <v>581</v>
      </c>
      <c r="I309" s="3" t="s">
        <v>582</v>
      </c>
      <c r="J309" s="2" t="s">
        <v>308</v>
      </c>
      <c r="K309" s="5">
        <v>538574.88</v>
      </c>
      <c r="L309" s="5">
        <v>538574.88</v>
      </c>
      <c r="M309" s="5">
        <f>+Tabela13[[#This Row],[SREDSTVA MEHANIZMA]]+Tabela13[[#This Row],[NACIONALNI JAVNI VIRI]]</f>
        <v>1077149.76</v>
      </c>
    </row>
    <row r="310" spans="1:13" x14ac:dyDescent="0.25">
      <c r="A310" s="12">
        <v>73</v>
      </c>
      <c r="B310" s="14">
        <v>72914505</v>
      </c>
      <c r="C310" s="3" t="s">
        <v>580</v>
      </c>
      <c r="D310" s="2" t="s">
        <v>37</v>
      </c>
      <c r="E310" s="2" t="s">
        <v>38</v>
      </c>
      <c r="F310" s="2" t="s">
        <v>866</v>
      </c>
      <c r="G310" s="2" t="s">
        <v>867</v>
      </c>
      <c r="H310" s="3" t="s">
        <v>687</v>
      </c>
      <c r="I310" s="3" t="s">
        <v>688</v>
      </c>
      <c r="J310" s="2" t="s">
        <v>308</v>
      </c>
      <c r="K310" s="5">
        <v>323543.89</v>
      </c>
      <c r="L310" s="5">
        <v>323543.89</v>
      </c>
      <c r="M310" s="5">
        <f>+Tabela13[[#This Row],[SREDSTVA MEHANIZMA]]+Tabela13[[#This Row],[NACIONALNI JAVNI VIRI]]</f>
        <v>647087.78</v>
      </c>
    </row>
    <row r="311" spans="1:13" x14ac:dyDescent="0.25">
      <c r="A311" s="12">
        <v>74</v>
      </c>
      <c r="B311" s="14">
        <v>28520513</v>
      </c>
      <c r="C311" s="3" t="s">
        <v>420</v>
      </c>
      <c r="D311" s="2" t="s">
        <v>415</v>
      </c>
      <c r="E311" s="2" t="s">
        <v>416</v>
      </c>
      <c r="F311" s="2" t="s">
        <v>922</v>
      </c>
      <c r="G311" s="2" t="s">
        <v>923</v>
      </c>
      <c r="H311" s="3" t="s">
        <v>785</v>
      </c>
      <c r="I311" s="3" t="s">
        <v>786</v>
      </c>
      <c r="J311" s="2" t="s">
        <v>425</v>
      </c>
      <c r="K311" s="5">
        <v>140110.35999999999</v>
      </c>
      <c r="L311" s="5">
        <v>184667.59</v>
      </c>
      <c r="M311" s="5">
        <f>+Tabela13[[#This Row],[SREDSTVA MEHANIZMA]]+Tabela13[[#This Row],[NACIONALNI JAVNI VIRI]]</f>
        <v>324777.94999999995</v>
      </c>
    </row>
    <row r="312" spans="1:13" x14ac:dyDescent="0.25">
      <c r="A312" s="12">
        <v>74</v>
      </c>
      <c r="B312" s="14">
        <v>28520513</v>
      </c>
      <c r="C312" s="3" t="s">
        <v>420</v>
      </c>
      <c r="D312" s="2" t="s">
        <v>421</v>
      </c>
      <c r="E312" s="2" t="s">
        <v>422</v>
      </c>
      <c r="F312" s="2" t="s">
        <v>945</v>
      </c>
      <c r="G312" s="2" t="s">
        <v>948</v>
      </c>
      <c r="H312" s="3" t="s">
        <v>423</v>
      </c>
      <c r="I312" s="3" t="s">
        <v>424</v>
      </c>
      <c r="J312" s="2" t="s">
        <v>425</v>
      </c>
      <c r="K312" s="5">
        <v>1000000</v>
      </c>
      <c r="L312" s="5">
        <v>1068459.6100000001</v>
      </c>
      <c r="M312" s="5">
        <f>+Tabela13[[#This Row],[SREDSTVA MEHANIZMA]]+Tabela13[[#This Row],[NACIONALNI JAVNI VIRI]]</f>
        <v>2068459.61</v>
      </c>
    </row>
    <row r="313" spans="1:13" x14ac:dyDescent="0.25">
      <c r="A313" s="12">
        <v>74</v>
      </c>
      <c r="B313" s="14">
        <v>28520513</v>
      </c>
      <c r="C313" s="3" t="s">
        <v>420</v>
      </c>
      <c r="D313" s="2" t="s">
        <v>43</v>
      </c>
      <c r="E313" s="2" t="s">
        <v>44</v>
      </c>
      <c r="F313" s="2" t="s">
        <v>876</v>
      </c>
      <c r="G313" s="2" t="s">
        <v>877</v>
      </c>
      <c r="H313" s="3" t="s">
        <v>45</v>
      </c>
      <c r="I313" s="3" t="s">
        <v>46</v>
      </c>
      <c r="J313" s="2" t="s">
        <v>48</v>
      </c>
      <c r="K313" s="5">
        <v>16240.92</v>
      </c>
      <c r="L313" s="5">
        <v>0</v>
      </c>
      <c r="M313" s="5">
        <f>+Tabela13[[#This Row],[SREDSTVA MEHANIZMA]]+Tabela13[[#This Row],[NACIONALNI JAVNI VIRI]]</f>
        <v>16240.92</v>
      </c>
    </row>
    <row r="314" spans="1:13" x14ac:dyDescent="0.25">
      <c r="A314" s="12">
        <v>75</v>
      </c>
      <c r="B314" s="14">
        <v>19084951</v>
      </c>
      <c r="C314" s="3" t="s">
        <v>671</v>
      </c>
      <c r="D314" s="2" t="s">
        <v>415</v>
      </c>
      <c r="E314" s="2" t="s">
        <v>416</v>
      </c>
      <c r="F314" s="2" t="s">
        <v>922</v>
      </c>
      <c r="G314" s="2" t="s">
        <v>923</v>
      </c>
      <c r="H314" s="3" t="s">
        <v>672</v>
      </c>
      <c r="I314" s="3" t="s">
        <v>673</v>
      </c>
      <c r="J314" s="2" t="s">
        <v>674</v>
      </c>
      <c r="K314" s="5">
        <v>357833.03</v>
      </c>
      <c r="L314" s="5">
        <v>2049006.4100000001</v>
      </c>
      <c r="M314" s="5">
        <f>+Tabela13[[#This Row],[SREDSTVA MEHANIZMA]]+Tabela13[[#This Row],[NACIONALNI JAVNI VIRI]]</f>
        <v>2406839.4400000004</v>
      </c>
    </row>
    <row r="315" spans="1:13" x14ac:dyDescent="0.25">
      <c r="A315" s="12">
        <v>76</v>
      </c>
      <c r="B315" s="14">
        <v>16790464</v>
      </c>
      <c r="C315" s="3" t="s">
        <v>210</v>
      </c>
      <c r="D315" s="2" t="s">
        <v>119</v>
      </c>
      <c r="E315" s="2" t="s">
        <v>120</v>
      </c>
      <c r="F315" s="2" t="s">
        <v>906</v>
      </c>
      <c r="G315" s="2" t="s">
        <v>907</v>
      </c>
      <c r="H315" s="3" t="s">
        <v>211</v>
      </c>
      <c r="I315" s="3" t="s">
        <v>212</v>
      </c>
      <c r="J315" s="2" t="s">
        <v>182</v>
      </c>
      <c r="K315" s="5">
        <v>2391715.96</v>
      </c>
      <c r="L315" s="5">
        <v>0</v>
      </c>
      <c r="M315" s="5">
        <f>+Tabela13[[#This Row],[SREDSTVA MEHANIZMA]]+Tabela13[[#This Row],[NACIONALNI JAVNI VIRI]]</f>
        <v>2391715.96</v>
      </c>
    </row>
    <row r="316" spans="1:13" x14ac:dyDescent="0.25">
      <c r="A316" s="12">
        <v>77</v>
      </c>
      <c r="B316" s="14">
        <v>39633241</v>
      </c>
      <c r="C316" s="3" t="s">
        <v>213</v>
      </c>
      <c r="D316" s="2" t="s">
        <v>119</v>
      </c>
      <c r="E316" s="2" t="s">
        <v>120</v>
      </c>
      <c r="F316" s="2" t="s">
        <v>906</v>
      </c>
      <c r="G316" s="2" t="s">
        <v>907</v>
      </c>
      <c r="H316" s="3" t="s">
        <v>214</v>
      </c>
      <c r="I316" s="3" t="s">
        <v>215</v>
      </c>
      <c r="J316" s="2" t="s">
        <v>216</v>
      </c>
      <c r="K316" s="5">
        <v>2389584.2599999998</v>
      </c>
      <c r="L316" s="5">
        <v>0</v>
      </c>
      <c r="M316" s="5">
        <f>+Tabela13[[#This Row],[SREDSTVA MEHANIZMA]]+Tabela13[[#This Row],[NACIONALNI JAVNI VIRI]]</f>
        <v>2389584.2599999998</v>
      </c>
    </row>
    <row r="317" spans="1:13" x14ac:dyDescent="0.25">
      <c r="A317" s="12">
        <v>78</v>
      </c>
      <c r="B317" s="14">
        <v>47731206</v>
      </c>
      <c r="C317" s="3" t="s">
        <v>494</v>
      </c>
      <c r="D317" s="2" t="s">
        <v>415</v>
      </c>
      <c r="E317" s="2" t="s">
        <v>416</v>
      </c>
      <c r="F317" s="2" t="s">
        <v>922</v>
      </c>
      <c r="G317" s="2" t="s">
        <v>923</v>
      </c>
      <c r="H317" s="3" t="s">
        <v>649</v>
      </c>
      <c r="I317" s="3" t="s">
        <v>650</v>
      </c>
      <c r="J317" s="2" t="s">
        <v>497</v>
      </c>
      <c r="K317" s="5">
        <v>405900.72</v>
      </c>
      <c r="L317" s="5">
        <v>689901.42999999993</v>
      </c>
      <c r="M317" s="5">
        <f>+Tabela13[[#This Row],[SREDSTVA MEHANIZMA]]+Tabela13[[#This Row],[NACIONALNI JAVNI VIRI]]</f>
        <v>1095802.1499999999</v>
      </c>
    </row>
    <row r="318" spans="1:13" x14ac:dyDescent="0.25">
      <c r="A318" s="12">
        <v>78</v>
      </c>
      <c r="B318" s="14">
        <v>47731206</v>
      </c>
      <c r="C318" s="3" t="s">
        <v>494</v>
      </c>
      <c r="D318" s="2" t="s">
        <v>421</v>
      </c>
      <c r="E318" s="2" t="s">
        <v>422</v>
      </c>
      <c r="F318" s="2" t="s">
        <v>926</v>
      </c>
      <c r="G318" s="2" t="s">
        <v>927</v>
      </c>
      <c r="H318" s="3" t="s">
        <v>495</v>
      </c>
      <c r="I318" s="3" t="s">
        <v>496</v>
      </c>
      <c r="J318" s="2" t="s">
        <v>497</v>
      </c>
      <c r="K318" s="5">
        <v>800180.82</v>
      </c>
      <c r="L318" s="5">
        <v>489241.01999999996</v>
      </c>
      <c r="M318" s="5">
        <f>+Tabela13[[#This Row],[SREDSTVA MEHANIZMA]]+Tabela13[[#This Row],[NACIONALNI JAVNI VIRI]]</f>
        <v>1289421.8399999999</v>
      </c>
    </row>
    <row r="319" spans="1:13" x14ac:dyDescent="0.25">
      <c r="A319" s="12">
        <v>79</v>
      </c>
      <c r="B319" s="14">
        <v>40016803</v>
      </c>
      <c r="C319" s="3" t="s">
        <v>592</v>
      </c>
      <c r="D319" s="2" t="s">
        <v>248</v>
      </c>
      <c r="E319" s="2" t="s">
        <v>249</v>
      </c>
      <c r="F319" s="2" t="s">
        <v>924</v>
      </c>
      <c r="G319" s="2" t="s">
        <v>925</v>
      </c>
      <c r="H319" s="3" t="s">
        <v>624</v>
      </c>
      <c r="I319" s="3" t="s">
        <v>625</v>
      </c>
      <c r="J319" s="2" t="s">
        <v>73</v>
      </c>
      <c r="K319" s="5">
        <v>445351.09</v>
      </c>
      <c r="L319" s="5">
        <v>444845.63</v>
      </c>
      <c r="M319" s="5">
        <f>+Tabela13[[#This Row],[SREDSTVA MEHANIZMA]]+Tabela13[[#This Row],[NACIONALNI JAVNI VIRI]]</f>
        <v>890196.72</v>
      </c>
    </row>
    <row r="320" spans="1:13" x14ac:dyDescent="0.25">
      <c r="A320" s="12">
        <v>79</v>
      </c>
      <c r="B320" s="14">
        <v>40016803</v>
      </c>
      <c r="C320" s="3" t="s">
        <v>592</v>
      </c>
      <c r="D320" s="2" t="s">
        <v>128</v>
      </c>
      <c r="E320" s="2" t="s">
        <v>129</v>
      </c>
      <c r="F320" s="2" t="s">
        <v>942</v>
      </c>
      <c r="G320" s="2" t="s">
        <v>941</v>
      </c>
      <c r="H320" s="3" t="s">
        <v>130</v>
      </c>
      <c r="I320" s="3" t="s">
        <v>131</v>
      </c>
      <c r="J320" s="2" t="s">
        <v>48</v>
      </c>
      <c r="K320" s="5">
        <v>509717.01</v>
      </c>
      <c r="L320" s="5">
        <v>112138</v>
      </c>
      <c r="M320" s="5">
        <f>+Tabela13[[#This Row],[SREDSTVA MEHANIZMA]]+Tabela13[[#This Row],[NACIONALNI JAVNI VIRI]]</f>
        <v>621855.01</v>
      </c>
    </row>
    <row r="321" spans="1:13" x14ac:dyDescent="0.25">
      <c r="A321" s="12">
        <v>79</v>
      </c>
      <c r="B321" s="14">
        <v>40016803</v>
      </c>
      <c r="C321" s="3" t="s">
        <v>592</v>
      </c>
      <c r="D321" s="2" t="s">
        <v>415</v>
      </c>
      <c r="E321" s="2" t="s">
        <v>416</v>
      </c>
      <c r="F321" s="2" t="s">
        <v>922</v>
      </c>
      <c r="G321" s="2" t="s">
        <v>923</v>
      </c>
      <c r="H321" s="3" t="s">
        <v>597</v>
      </c>
      <c r="I321" s="3" t="s">
        <v>598</v>
      </c>
      <c r="J321" s="2" t="s">
        <v>73</v>
      </c>
      <c r="K321" s="5">
        <v>486074.68</v>
      </c>
      <c r="L321" s="5">
        <v>363484.62000000005</v>
      </c>
      <c r="M321" s="5">
        <f>+Tabela13[[#This Row],[SREDSTVA MEHANIZMA]]+Tabela13[[#This Row],[NACIONALNI JAVNI VIRI]]</f>
        <v>849559.3</v>
      </c>
    </row>
    <row r="322" spans="1:13" x14ac:dyDescent="0.25">
      <c r="A322" s="12">
        <v>80</v>
      </c>
      <c r="B322" s="14">
        <v>61912387</v>
      </c>
      <c r="C322" s="3" t="s">
        <v>220</v>
      </c>
      <c r="D322" s="2" t="s">
        <v>221</v>
      </c>
      <c r="E322" s="2" t="s">
        <v>222</v>
      </c>
      <c r="F322" s="2" t="s">
        <v>920</v>
      </c>
      <c r="G322" s="2" t="s">
        <v>921</v>
      </c>
      <c r="H322" s="3" t="s">
        <v>223</v>
      </c>
      <c r="I322" s="3" t="s">
        <v>224</v>
      </c>
      <c r="J322" s="2" t="s">
        <v>225</v>
      </c>
      <c r="K322" s="5">
        <v>2353947.65</v>
      </c>
      <c r="L322" s="5">
        <v>0</v>
      </c>
      <c r="M322" s="5">
        <f>+Tabela13[[#This Row],[SREDSTVA MEHANIZMA]]+Tabela13[[#This Row],[NACIONALNI JAVNI VIRI]]</f>
        <v>2353947.65</v>
      </c>
    </row>
    <row r="323" spans="1:13" x14ac:dyDescent="0.25">
      <c r="A323" s="12">
        <v>81</v>
      </c>
      <c r="B323" s="14">
        <v>12310727</v>
      </c>
      <c r="C323" s="3" t="s">
        <v>309</v>
      </c>
      <c r="D323" s="2" t="s">
        <v>43</v>
      </c>
      <c r="E323" s="2" t="s">
        <v>44</v>
      </c>
      <c r="F323" s="2" t="s">
        <v>876</v>
      </c>
      <c r="G323" s="2" t="s">
        <v>877</v>
      </c>
      <c r="H323" s="3" t="s">
        <v>45</v>
      </c>
      <c r="I323" s="3" t="s">
        <v>46</v>
      </c>
      <c r="J323" s="2" t="s">
        <v>48</v>
      </c>
      <c r="K323" s="5">
        <v>16380</v>
      </c>
      <c r="L323" s="5">
        <v>0</v>
      </c>
      <c r="M323" s="5">
        <f>+Tabela13[[#This Row],[SREDSTVA MEHANIZMA]]+Tabela13[[#This Row],[NACIONALNI JAVNI VIRI]]</f>
        <v>16380</v>
      </c>
    </row>
    <row r="324" spans="1:13" x14ac:dyDescent="0.25">
      <c r="A324" s="12">
        <v>81</v>
      </c>
      <c r="B324" s="14">
        <v>12310727</v>
      </c>
      <c r="C324" s="3" t="s">
        <v>309</v>
      </c>
      <c r="D324" s="2" t="s">
        <v>675</v>
      </c>
      <c r="E324" s="2" t="s">
        <v>676</v>
      </c>
      <c r="F324" s="2" t="s">
        <v>910</v>
      </c>
      <c r="G324" s="2" t="s">
        <v>911</v>
      </c>
      <c r="H324" s="3" t="s">
        <v>773</v>
      </c>
      <c r="I324" s="3" t="s">
        <v>774</v>
      </c>
      <c r="J324" s="2" t="s">
        <v>312</v>
      </c>
      <c r="K324" s="5">
        <v>145645.78</v>
      </c>
      <c r="L324" s="5">
        <v>193155.9</v>
      </c>
      <c r="M324" s="5">
        <f>+Tabela13[[#This Row],[SREDSTVA MEHANIZMA]]+Tabela13[[#This Row],[NACIONALNI JAVNI VIRI]]</f>
        <v>338801.68</v>
      </c>
    </row>
    <row r="325" spans="1:13" x14ac:dyDescent="0.25">
      <c r="A325" s="12">
        <v>81</v>
      </c>
      <c r="B325" s="14">
        <v>12310727</v>
      </c>
      <c r="C325" s="3" t="s">
        <v>309</v>
      </c>
      <c r="D325" s="2" t="s">
        <v>167</v>
      </c>
      <c r="E325" s="2" t="s">
        <v>168</v>
      </c>
      <c r="F325" s="2" t="s">
        <v>886</v>
      </c>
      <c r="G325" s="2" t="s">
        <v>887</v>
      </c>
      <c r="H325" s="3" t="s">
        <v>310</v>
      </c>
      <c r="I325" s="3" t="s">
        <v>311</v>
      </c>
      <c r="J325" s="2" t="s">
        <v>312</v>
      </c>
      <c r="K325" s="5">
        <v>1659990</v>
      </c>
      <c r="L325" s="5">
        <v>315240.09999999998</v>
      </c>
      <c r="M325" s="5">
        <f>+Tabela13[[#This Row],[SREDSTVA MEHANIZMA]]+Tabela13[[#This Row],[NACIONALNI JAVNI VIRI]]</f>
        <v>1975230.1</v>
      </c>
    </row>
    <row r="326" spans="1:13" x14ac:dyDescent="0.25">
      <c r="A326" s="12">
        <v>82</v>
      </c>
      <c r="B326" s="14">
        <v>53242050</v>
      </c>
      <c r="C326" s="3" t="s">
        <v>231</v>
      </c>
      <c r="D326" s="2" t="s">
        <v>119</v>
      </c>
      <c r="E326" s="2" t="s">
        <v>120</v>
      </c>
      <c r="F326" s="2" t="s">
        <v>906</v>
      </c>
      <c r="G326" s="2" t="s">
        <v>907</v>
      </c>
      <c r="H326" s="3" t="s">
        <v>232</v>
      </c>
      <c r="I326" s="3" t="s">
        <v>233</v>
      </c>
      <c r="J326" s="2" t="s">
        <v>195</v>
      </c>
      <c r="K326" s="5">
        <v>2299823.71</v>
      </c>
      <c r="L326" s="5">
        <v>0</v>
      </c>
      <c r="M326" s="5">
        <f>+Tabela13[[#This Row],[SREDSTVA MEHANIZMA]]+Tabela13[[#This Row],[NACIONALNI JAVNI VIRI]]</f>
        <v>2299823.71</v>
      </c>
    </row>
    <row r="327" spans="1:13" x14ac:dyDescent="0.25">
      <c r="A327" s="12">
        <v>83</v>
      </c>
      <c r="B327" s="14">
        <v>82888272</v>
      </c>
      <c r="C327" s="3" t="s">
        <v>238</v>
      </c>
      <c r="D327" s="2" t="s">
        <v>227</v>
      </c>
      <c r="E327" s="2" t="s">
        <v>228</v>
      </c>
      <c r="F327" s="2" t="s">
        <v>858</v>
      </c>
      <c r="G327" s="2" t="s">
        <v>859</v>
      </c>
      <c r="H327" s="3" t="s">
        <v>229</v>
      </c>
      <c r="I327" s="3" t="s">
        <v>230</v>
      </c>
      <c r="J327" s="2" t="s">
        <v>48</v>
      </c>
      <c r="K327" s="5">
        <v>2202785</v>
      </c>
      <c r="L327" s="5">
        <v>88111.4</v>
      </c>
      <c r="M327" s="5">
        <f>+Tabela13[[#This Row],[SREDSTVA MEHANIZMA]]+Tabela13[[#This Row],[NACIONALNI JAVNI VIRI]]</f>
        <v>2290896.4</v>
      </c>
    </row>
    <row r="328" spans="1:13" x14ac:dyDescent="0.25">
      <c r="A328" s="12">
        <v>84</v>
      </c>
      <c r="B328" s="12">
        <v>69687943</v>
      </c>
      <c r="C328" s="15" t="s">
        <v>992</v>
      </c>
      <c r="D328" s="2" t="s">
        <v>37</v>
      </c>
      <c r="E328" s="2" t="s">
        <v>38</v>
      </c>
      <c r="F328" s="2" t="s">
        <v>866</v>
      </c>
      <c r="G328" s="2" t="s">
        <v>867</v>
      </c>
      <c r="H328" s="3" t="s">
        <v>971</v>
      </c>
      <c r="I328" s="5" t="s">
        <v>987</v>
      </c>
      <c r="J328" s="2" t="s">
        <v>651</v>
      </c>
      <c r="K328" s="5">
        <v>0</v>
      </c>
      <c r="L328" s="6">
        <v>2276569.39</v>
      </c>
      <c r="M328" s="5">
        <f>+Tabela13[[#This Row],[SREDSTVA MEHANIZMA]]+Tabela13[[#This Row],[NACIONALNI JAVNI VIRI]]</f>
        <v>2276569.39</v>
      </c>
    </row>
    <row r="329" spans="1:13" x14ac:dyDescent="0.25">
      <c r="A329" s="12">
        <v>85</v>
      </c>
      <c r="B329" s="14">
        <v>21061742</v>
      </c>
      <c r="C329" s="3" t="s">
        <v>430</v>
      </c>
      <c r="D329" s="2" t="s">
        <v>415</v>
      </c>
      <c r="E329" s="2" t="s">
        <v>416</v>
      </c>
      <c r="F329" s="2" t="s">
        <v>922</v>
      </c>
      <c r="G329" s="2" t="s">
        <v>923</v>
      </c>
      <c r="H329" s="3" t="s">
        <v>431</v>
      </c>
      <c r="I329" s="3" t="s">
        <v>432</v>
      </c>
      <c r="J329" s="2" t="s">
        <v>433</v>
      </c>
      <c r="K329" s="5">
        <v>1000000</v>
      </c>
      <c r="L329" s="5">
        <v>1258804.82</v>
      </c>
      <c r="M329" s="5">
        <f>+Tabela13[[#This Row],[SREDSTVA MEHANIZMA]]+Tabela13[[#This Row],[NACIONALNI JAVNI VIRI]]</f>
        <v>2258804.8200000003</v>
      </c>
    </row>
    <row r="330" spans="1:13" x14ac:dyDescent="0.25">
      <c r="A330" s="12">
        <v>86</v>
      </c>
      <c r="B330" s="14">
        <v>17403014</v>
      </c>
      <c r="C330" s="3" t="s">
        <v>272</v>
      </c>
      <c r="D330" s="2" t="s">
        <v>119</v>
      </c>
      <c r="E330" s="2" t="s">
        <v>120</v>
      </c>
      <c r="F330" s="2" t="s">
        <v>906</v>
      </c>
      <c r="G330" s="2" t="s">
        <v>907</v>
      </c>
      <c r="H330" s="3" t="s">
        <v>273</v>
      </c>
      <c r="I330" s="3" t="s">
        <v>274</v>
      </c>
      <c r="J330" s="2" t="s">
        <v>275</v>
      </c>
      <c r="K330" s="5">
        <v>1851642.96</v>
      </c>
      <c r="L330" s="5">
        <v>384730.48</v>
      </c>
      <c r="M330" s="5">
        <f>+Tabela13[[#This Row],[SREDSTVA MEHANIZMA]]+Tabela13[[#This Row],[NACIONALNI JAVNI VIRI]]</f>
        <v>2236373.44</v>
      </c>
    </row>
    <row r="331" spans="1:13" x14ac:dyDescent="0.25">
      <c r="A331" s="12">
        <v>87</v>
      </c>
      <c r="B331" s="12">
        <v>78057370</v>
      </c>
      <c r="C331" s="5" t="s">
        <v>988</v>
      </c>
      <c r="D331" s="2" t="s">
        <v>421</v>
      </c>
      <c r="E331" s="2" t="s">
        <v>422</v>
      </c>
      <c r="F331" s="2" t="s">
        <v>945</v>
      </c>
      <c r="G331" s="2" t="s">
        <v>948</v>
      </c>
      <c r="H331" s="3" t="s">
        <v>963</v>
      </c>
      <c r="I331" s="5" t="s">
        <v>979</v>
      </c>
      <c r="J331" s="2" t="s">
        <v>225</v>
      </c>
      <c r="K331" s="5">
        <v>0</v>
      </c>
      <c r="L331" s="6">
        <v>2228811.39</v>
      </c>
      <c r="M331" s="5">
        <f>+Tabela13[[#This Row],[SREDSTVA MEHANIZMA]]+Tabela13[[#This Row],[NACIONALNI JAVNI VIRI]]</f>
        <v>2228811.39</v>
      </c>
    </row>
    <row r="332" spans="1:13" x14ac:dyDescent="0.25">
      <c r="A332" s="12">
        <v>88</v>
      </c>
      <c r="B332" s="14">
        <v>74906275</v>
      </c>
      <c r="C332" s="3" t="s">
        <v>471</v>
      </c>
      <c r="D332" s="2" t="s">
        <v>415</v>
      </c>
      <c r="E332" s="2" t="s">
        <v>416</v>
      </c>
      <c r="F332" s="2" t="s">
        <v>922</v>
      </c>
      <c r="G332" s="2" t="s">
        <v>923</v>
      </c>
      <c r="H332" s="3" t="s">
        <v>472</v>
      </c>
      <c r="I332" s="3" t="s">
        <v>473</v>
      </c>
      <c r="J332" s="2" t="s">
        <v>378</v>
      </c>
      <c r="K332" s="5">
        <v>860361.37</v>
      </c>
      <c r="L332" s="5">
        <v>1299480.19</v>
      </c>
      <c r="M332" s="5">
        <f>+Tabela13[[#This Row],[SREDSTVA MEHANIZMA]]+Tabela13[[#This Row],[NACIONALNI JAVNI VIRI]]</f>
        <v>2159841.56</v>
      </c>
    </row>
    <row r="333" spans="1:13" x14ac:dyDescent="0.25">
      <c r="A333" s="12">
        <v>88</v>
      </c>
      <c r="B333" s="14">
        <v>74906275</v>
      </c>
      <c r="C333" s="3" t="s">
        <v>471</v>
      </c>
      <c r="D333" s="2" t="s">
        <v>43</v>
      </c>
      <c r="E333" s="2" t="s">
        <v>44</v>
      </c>
      <c r="F333" s="2" t="s">
        <v>876</v>
      </c>
      <c r="G333" s="2" t="s">
        <v>877</v>
      </c>
      <c r="H333" s="3" t="s">
        <v>45</v>
      </c>
      <c r="I333" s="3" t="s">
        <v>46</v>
      </c>
      <c r="J333" s="2" t="s">
        <v>48</v>
      </c>
      <c r="K333" s="5">
        <v>26500</v>
      </c>
      <c r="L333" s="5">
        <v>0</v>
      </c>
      <c r="M333" s="5">
        <f>+Tabela13[[#This Row],[SREDSTVA MEHANIZMA]]+Tabela13[[#This Row],[NACIONALNI JAVNI VIRI]]</f>
        <v>26500</v>
      </c>
    </row>
    <row r="334" spans="1:13" x14ac:dyDescent="0.25">
      <c r="A334" s="12">
        <v>89</v>
      </c>
      <c r="B334" s="14">
        <v>73346276</v>
      </c>
      <c r="C334" s="3" t="s">
        <v>434</v>
      </c>
      <c r="D334" s="2" t="s">
        <v>322</v>
      </c>
      <c r="E334" s="2" t="s">
        <v>323</v>
      </c>
      <c r="F334" s="2" t="s">
        <v>868</v>
      </c>
      <c r="G334" s="2" t="s">
        <v>869</v>
      </c>
      <c r="H334" s="3" t="s">
        <v>520</v>
      </c>
      <c r="I334" s="3" t="s">
        <v>521</v>
      </c>
      <c r="J334" s="2" t="s">
        <v>384</v>
      </c>
      <c r="K334" s="5">
        <v>708882.09</v>
      </c>
      <c r="L334" s="5">
        <v>233183.97999999998</v>
      </c>
      <c r="M334" s="5">
        <f>+Tabela13[[#This Row],[SREDSTVA MEHANIZMA]]+Tabela13[[#This Row],[NACIONALNI JAVNI VIRI]]</f>
        <v>942066.07</v>
      </c>
    </row>
    <row r="335" spans="1:13" x14ac:dyDescent="0.25">
      <c r="A335" s="12">
        <v>89</v>
      </c>
      <c r="B335" s="14">
        <v>73346276</v>
      </c>
      <c r="C335" s="3" t="s">
        <v>434</v>
      </c>
      <c r="D335" s="2" t="s">
        <v>322</v>
      </c>
      <c r="E335" s="2" t="s">
        <v>323</v>
      </c>
      <c r="F335" s="2" t="s">
        <v>868</v>
      </c>
      <c r="G335" s="2" t="s">
        <v>869</v>
      </c>
      <c r="H335" s="3" t="s">
        <v>435</v>
      </c>
      <c r="I335" s="3" t="s">
        <v>436</v>
      </c>
      <c r="J335" s="2" t="s">
        <v>384</v>
      </c>
      <c r="K335" s="5">
        <v>988719.4</v>
      </c>
      <c r="L335" s="5">
        <v>215343.11</v>
      </c>
      <c r="M335" s="5">
        <f>+Tabela13[[#This Row],[SREDSTVA MEHANIZMA]]+Tabela13[[#This Row],[NACIONALNI JAVNI VIRI]]</f>
        <v>1204062.51</v>
      </c>
    </row>
    <row r="336" spans="1:13" x14ac:dyDescent="0.25">
      <c r="A336" s="12">
        <v>90</v>
      </c>
      <c r="B336" s="14">
        <v>80990258</v>
      </c>
      <c r="C336" s="3" t="s">
        <v>557</v>
      </c>
      <c r="D336" s="2" t="s">
        <v>128</v>
      </c>
      <c r="E336" s="2" t="s">
        <v>129</v>
      </c>
      <c r="F336" s="2" t="s">
        <v>942</v>
      </c>
      <c r="G336" s="2" t="s">
        <v>941</v>
      </c>
      <c r="H336" s="3" t="s">
        <v>130</v>
      </c>
      <c r="I336" s="3" t="s">
        <v>131</v>
      </c>
      <c r="J336" s="2" t="s">
        <v>48</v>
      </c>
      <c r="K336" s="5">
        <v>26392</v>
      </c>
      <c r="L336" s="5">
        <v>5806</v>
      </c>
      <c r="M336" s="5">
        <f>+Tabela13[[#This Row],[SREDSTVA MEHANIZMA]]+Tabela13[[#This Row],[NACIONALNI JAVNI VIRI]]</f>
        <v>32198</v>
      </c>
    </row>
    <row r="337" spans="1:13" x14ac:dyDescent="0.25">
      <c r="A337" s="12">
        <v>90</v>
      </c>
      <c r="B337" s="14">
        <v>80990258</v>
      </c>
      <c r="C337" s="3" t="s">
        <v>557</v>
      </c>
      <c r="D337" s="2" t="s">
        <v>415</v>
      </c>
      <c r="E337" s="2" t="s">
        <v>416</v>
      </c>
      <c r="F337" s="2" t="s">
        <v>944</v>
      </c>
      <c r="G337" s="2" t="s">
        <v>947</v>
      </c>
      <c r="H337" s="3" t="s">
        <v>558</v>
      </c>
      <c r="I337" s="3" t="s">
        <v>559</v>
      </c>
      <c r="J337" s="2" t="s">
        <v>560</v>
      </c>
      <c r="K337" s="5">
        <v>614028.97</v>
      </c>
      <c r="L337" s="5">
        <v>953890.25999999989</v>
      </c>
      <c r="M337" s="5">
        <f>+Tabela13[[#This Row],[SREDSTVA MEHANIZMA]]+Tabela13[[#This Row],[NACIONALNI JAVNI VIRI]]</f>
        <v>1567919.23</v>
      </c>
    </row>
    <row r="338" spans="1:13" x14ac:dyDescent="0.25">
      <c r="A338" s="12">
        <v>90</v>
      </c>
      <c r="B338" s="14">
        <v>80990258</v>
      </c>
      <c r="C338" s="3" t="s">
        <v>557</v>
      </c>
      <c r="D338" s="2" t="s">
        <v>675</v>
      </c>
      <c r="E338" s="2" t="s">
        <v>676</v>
      </c>
      <c r="F338" s="2" t="s">
        <v>910</v>
      </c>
      <c r="G338" s="2" t="s">
        <v>911</v>
      </c>
      <c r="H338" s="3" t="s">
        <v>689</v>
      </c>
      <c r="I338" s="3" t="s">
        <v>690</v>
      </c>
      <c r="J338" s="2" t="s">
        <v>560</v>
      </c>
      <c r="K338" s="5">
        <v>321365.24</v>
      </c>
      <c r="L338" s="5">
        <v>170505.24</v>
      </c>
      <c r="M338" s="5">
        <f>+Tabela13[[#This Row],[SREDSTVA MEHANIZMA]]+Tabela13[[#This Row],[NACIONALNI JAVNI VIRI]]</f>
        <v>491870.48</v>
      </c>
    </row>
    <row r="339" spans="1:13" x14ac:dyDescent="0.25">
      <c r="A339" s="12">
        <v>91</v>
      </c>
      <c r="B339" s="14">
        <v>92076912</v>
      </c>
      <c r="C339" s="3" t="s">
        <v>585</v>
      </c>
      <c r="D339" s="2" t="s">
        <v>322</v>
      </c>
      <c r="E339" s="2" t="s">
        <v>323</v>
      </c>
      <c r="F339" s="2" t="s">
        <v>868</v>
      </c>
      <c r="G339" s="2" t="s">
        <v>869</v>
      </c>
      <c r="H339" s="3" t="s">
        <v>724</v>
      </c>
      <c r="I339" s="3" t="s">
        <v>725</v>
      </c>
      <c r="J339" s="2" t="s">
        <v>384</v>
      </c>
      <c r="K339" s="5">
        <v>230434.07</v>
      </c>
      <c r="L339" s="5">
        <v>53440.5</v>
      </c>
      <c r="M339" s="5">
        <f>+Tabela13[[#This Row],[SREDSTVA MEHANIZMA]]+Tabela13[[#This Row],[NACIONALNI JAVNI VIRI]]</f>
        <v>283874.57</v>
      </c>
    </row>
    <row r="340" spans="1:13" x14ac:dyDescent="0.25">
      <c r="A340" s="12">
        <v>91</v>
      </c>
      <c r="B340" s="14">
        <v>92076912</v>
      </c>
      <c r="C340" s="3" t="s">
        <v>585</v>
      </c>
      <c r="D340" s="2" t="s">
        <v>415</v>
      </c>
      <c r="E340" s="2" t="s">
        <v>416</v>
      </c>
      <c r="F340" s="2" t="s">
        <v>922</v>
      </c>
      <c r="G340" s="2" t="s">
        <v>923</v>
      </c>
      <c r="H340" s="3" t="s">
        <v>743</v>
      </c>
      <c r="I340" s="3" t="s">
        <v>744</v>
      </c>
      <c r="J340" s="2" t="s">
        <v>384</v>
      </c>
      <c r="K340" s="5">
        <v>205985.03</v>
      </c>
      <c r="L340" s="5">
        <v>483789.19</v>
      </c>
      <c r="M340" s="5">
        <f>+Tabela13[[#This Row],[SREDSTVA MEHANIZMA]]+Tabela13[[#This Row],[NACIONALNI JAVNI VIRI]]</f>
        <v>689774.22</v>
      </c>
    </row>
    <row r="341" spans="1:13" x14ac:dyDescent="0.25">
      <c r="A341" s="12">
        <v>91</v>
      </c>
      <c r="B341" s="14">
        <v>92076912</v>
      </c>
      <c r="C341" s="3" t="s">
        <v>585</v>
      </c>
      <c r="D341" s="2" t="s">
        <v>43</v>
      </c>
      <c r="E341" s="2" t="s">
        <v>44</v>
      </c>
      <c r="F341" s="2" t="s">
        <v>876</v>
      </c>
      <c r="G341" s="2" t="s">
        <v>877</v>
      </c>
      <c r="H341" s="3" t="s">
        <v>45</v>
      </c>
      <c r="I341" s="3" t="s">
        <v>46</v>
      </c>
      <c r="J341" s="2" t="s">
        <v>48</v>
      </c>
      <c r="K341" s="5">
        <v>29700</v>
      </c>
      <c r="L341" s="5">
        <v>0</v>
      </c>
      <c r="M341" s="5">
        <f>+Tabela13[[#This Row],[SREDSTVA MEHANIZMA]]+Tabela13[[#This Row],[NACIONALNI JAVNI VIRI]]</f>
        <v>29700</v>
      </c>
    </row>
    <row r="342" spans="1:13" x14ac:dyDescent="0.25">
      <c r="A342" s="12">
        <v>91</v>
      </c>
      <c r="B342" s="14">
        <v>92076912</v>
      </c>
      <c r="C342" s="3" t="s">
        <v>585</v>
      </c>
      <c r="D342" s="2" t="s">
        <v>37</v>
      </c>
      <c r="E342" s="2" t="s">
        <v>38</v>
      </c>
      <c r="F342" s="2" t="s">
        <v>866</v>
      </c>
      <c r="G342" s="2" t="s">
        <v>867</v>
      </c>
      <c r="H342" s="3" t="s">
        <v>586</v>
      </c>
      <c r="I342" s="3" t="s">
        <v>587</v>
      </c>
      <c r="J342" s="2" t="s">
        <v>384</v>
      </c>
      <c r="K342" s="5">
        <v>529404.82999999996</v>
      </c>
      <c r="L342" s="5">
        <v>529404.82999999996</v>
      </c>
      <c r="M342" s="5">
        <f>+Tabela13[[#This Row],[SREDSTVA MEHANIZMA]]+Tabela13[[#This Row],[NACIONALNI JAVNI VIRI]]</f>
        <v>1058809.6599999999</v>
      </c>
    </row>
    <row r="343" spans="1:13" x14ac:dyDescent="0.25">
      <c r="A343" s="12">
        <v>92</v>
      </c>
      <c r="B343" s="14">
        <v>23369809</v>
      </c>
      <c r="C343" s="3" t="s">
        <v>321</v>
      </c>
      <c r="D343" s="2" t="s">
        <v>322</v>
      </c>
      <c r="E343" s="2" t="s">
        <v>323</v>
      </c>
      <c r="F343" s="2" t="s">
        <v>868</v>
      </c>
      <c r="G343" s="2" t="s">
        <v>869</v>
      </c>
      <c r="H343" s="3" t="s">
        <v>324</v>
      </c>
      <c r="I343" s="3" t="s">
        <v>325</v>
      </c>
      <c r="J343" s="2" t="s">
        <v>326</v>
      </c>
      <c r="K343" s="5">
        <v>1610539.25</v>
      </c>
      <c r="L343" s="5">
        <v>346157.44999999995</v>
      </c>
      <c r="M343" s="5">
        <f>+Tabela13[[#This Row],[SREDSTVA MEHANIZMA]]+Tabela13[[#This Row],[NACIONALNI JAVNI VIRI]]</f>
        <v>1956696.7</v>
      </c>
    </row>
    <row r="344" spans="1:13" x14ac:dyDescent="0.25">
      <c r="A344" s="12">
        <v>93</v>
      </c>
      <c r="B344" s="14">
        <v>67288006</v>
      </c>
      <c r="C344" s="3" t="s">
        <v>618</v>
      </c>
      <c r="D344" s="2" t="s">
        <v>415</v>
      </c>
      <c r="E344" s="2" t="s">
        <v>416</v>
      </c>
      <c r="F344" s="2" t="s">
        <v>922</v>
      </c>
      <c r="G344" s="2" t="s">
        <v>923</v>
      </c>
      <c r="H344" s="3" t="s">
        <v>619</v>
      </c>
      <c r="I344" s="3" t="s">
        <v>620</v>
      </c>
      <c r="J344" s="2" t="s">
        <v>621</v>
      </c>
      <c r="K344" s="5">
        <v>447632.03</v>
      </c>
      <c r="L344" s="5">
        <v>621753.13</v>
      </c>
      <c r="M344" s="5">
        <f>+Tabela13[[#This Row],[SREDSTVA MEHANIZMA]]+Tabela13[[#This Row],[NACIONALNI JAVNI VIRI]]</f>
        <v>1069385.1600000001</v>
      </c>
    </row>
    <row r="345" spans="1:13" x14ac:dyDescent="0.25">
      <c r="A345" s="12">
        <v>93</v>
      </c>
      <c r="B345" s="14">
        <v>67288006</v>
      </c>
      <c r="C345" s="3" t="s">
        <v>618</v>
      </c>
      <c r="D345" s="2" t="s">
        <v>421</v>
      </c>
      <c r="E345" s="2" t="s">
        <v>422</v>
      </c>
      <c r="F345" s="2" t="s">
        <v>945</v>
      </c>
      <c r="G345" s="2" t="s">
        <v>948</v>
      </c>
      <c r="H345" s="3" t="s">
        <v>643</v>
      </c>
      <c r="I345" s="3" t="s">
        <v>644</v>
      </c>
      <c r="J345" s="2" t="s">
        <v>621</v>
      </c>
      <c r="K345" s="5">
        <v>409029.29</v>
      </c>
      <c r="L345" s="5">
        <v>449777.23</v>
      </c>
      <c r="M345" s="5">
        <f>+Tabela13[[#This Row],[SREDSTVA MEHANIZMA]]+Tabela13[[#This Row],[NACIONALNI JAVNI VIRI]]</f>
        <v>858806.52</v>
      </c>
    </row>
    <row r="346" spans="1:13" x14ac:dyDescent="0.25">
      <c r="A346" s="12">
        <v>94</v>
      </c>
      <c r="B346" s="14">
        <v>81314485</v>
      </c>
      <c r="C346" s="3" t="s">
        <v>479</v>
      </c>
      <c r="D346" s="2" t="s">
        <v>322</v>
      </c>
      <c r="E346" s="2" t="s">
        <v>323</v>
      </c>
      <c r="F346" s="2" t="s">
        <v>868</v>
      </c>
      <c r="G346" s="2" t="s">
        <v>869</v>
      </c>
      <c r="H346" s="3" t="s">
        <v>480</v>
      </c>
      <c r="I346" s="3" t="s">
        <v>481</v>
      </c>
      <c r="J346" s="2" t="s">
        <v>482</v>
      </c>
      <c r="K346" s="5">
        <v>846580.93</v>
      </c>
      <c r="L346" s="5">
        <v>251807.68</v>
      </c>
      <c r="M346" s="5">
        <f>+Tabela13[[#This Row],[SREDSTVA MEHANIZMA]]+Tabela13[[#This Row],[NACIONALNI JAVNI VIRI]]</f>
        <v>1098388.6100000001</v>
      </c>
    </row>
    <row r="347" spans="1:13" x14ac:dyDescent="0.25">
      <c r="A347" s="12">
        <v>94</v>
      </c>
      <c r="B347" s="12">
        <v>81314485</v>
      </c>
      <c r="C347" s="5" t="s">
        <v>479</v>
      </c>
      <c r="D347" s="2" t="s">
        <v>415</v>
      </c>
      <c r="E347" s="2" t="s">
        <v>416</v>
      </c>
      <c r="F347" s="2" t="s">
        <v>944</v>
      </c>
      <c r="G347" s="2" t="s">
        <v>947</v>
      </c>
      <c r="H347" s="3" t="s">
        <v>964</v>
      </c>
      <c r="I347" s="5" t="s">
        <v>980</v>
      </c>
      <c r="J347" s="2" t="s">
        <v>482</v>
      </c>
      <c r="K347" s="5">
        <v>0</v>
      </c>
      <c r="L347" s="6">
        <v>823675.47</v>
      </c>
      <c r="M347" s="5">
        <f>+Tabela13[[#This Row],[SREDSTVA MEHANIZMA]]+Tabela13[[#This Row],[NACIONALNI JAVNI VIRI]]</f>
        <v>823675.47</v>
      </c>
    </row>
    <row r="348" spans="1:13" x14ac:dyDescent="0.25">
      <c r="A348" s="12">
        <v>95</v>
      </c>
      <c r="B348" s="14">
        <v>75763974</v>
      </c>
      <c r="C348" s="3" t="s">
        <v>391</v>
      </c>
      <c r="D348" s="2" t="s">
        <v>221</v>
      </c>
      <c r="E348" s="2" t="s">
        <v>222</v>
      </c>
      <c r="F348" s="2" t="s">
        <v>920</v>
      </c>
      <c r="G348" s="2" t="s">
        <v>921</v>
      </c>
      <c r="H348" s="3" t="s">
        <v>392</v>
      </c>
      <c r="I348" s="3" t="s">
        <v>393</v>
      </c>
      <c r="J348" s="2" t="s">
        <v>381</v>
      </c>
      <c r="K348" s="5">
        <v>1062549.28</v>
      </c>
      <c r="L348" s="5">
        <v>832067.04</v>
      </c>
      <c r="M348" s="5">
        <f>+Tabela13[[#This Row],[SREDSTVA MEHANIZMA]]+Tabela13[[#This Row],[NACIONALNI JAVNI VIRI]]</f>
        <v>1894616.32</v>
      </c>
    </row>
    <row r="349" spans="1:13" x14ac:dyDescent="0.25">
      <c r="A349" s="12">
        <v>96</v>
      </c>
      <c r="B349" s="12">
        <v>40051846</v>
      </c>
      <c r="C349" s="5" t="s">
        <v>400</v>
      </c>
      <c r="D349" s="2" t="s">
        <v>415</v>
      </c>
      <c r="E349" s="2" t="s">
        <v>416</v>
      </c>
      <c r="F349" s="2" t="s">
        <v>922</v>
      </c>
      <c r="G349" s="2" t="s">
        <v>923</v>
      </c>
      <c r="H349" s="3" t="s">
        <v>965</v>
      </c>
      <c r="I349" s="5" t="s">
        <v>981</v>
      </c>
      <c r="J349" s="2" t="s">
        <v>332</v>
      </c>
      <c r="K349" s="5">
        <v>0</v>
      </c>
      <c r="L349" s="6">
        <v>5872</v>
      </c>
      <c r="M349" s="5">
        <f>+Tabela13[[#This Row],[SREDSTVA MEHANIZMA]]+Tabela13[[#This Row],[NACIONALNI JAVNI VIRI]]</f>
        <v>5872</v>
      </c>
    </row>
    <row r="350" spans="1:13" x14ac:dyDescent="0.25">
      <c r="A350" s="12">
        <v>96</v>
      </c>
      <c r="B350" s="14">
        <v>40051846</v>
      </c>
      <c r="C350" s="3" t="s">
        <v>400</v>
      </c>
      <c r="D350" s="2" t="s">
        <v>43</v>
      </c>
      <c r="E350" s="2" t="s">
        <v>44</v>
      </c>
      <c r="F350" s="2" t="s">
        <v>876</v>
      </c>
      <c r="G350" s="2" t="s">
        <v>877</v>
      </c>
      <c r="H350" s="3" t="s">
        <v>45</v>
      </c>
      <c r="I350" s="3" t="s">
        <v>46</v>
      </c>
      <c r="J350" s="2" t="s">
        <v>48</v>
      </c>
      <c r="K350" s="5">
        <v>16296</v>
      </c>
      <c r="L350" s="5">
        <v>0</v>
      </c>
      <c r="M350" s="5">
        <f>+Tabela13[[#This Row],[SREDSTVA MEHANIZMA]]+Tabela13[[#This Row],[NACIONALNI JAVNI VIRI]]</f>
        <v>16296</v>
      </c>
    </row>
    <row r="351" spans="1:13" x14ac:dyDescent="0.25">
      <c r="A351" s="12">
        <v>96</v>
      </c>
      <c r="B351" s="14">
        <v>40051846</v>
      </c>
      <c r="C351" s="3" t="s">
        <v>400</v>
      </c>
      <c r="D351" s="2" t="s">
        <v>356</v>
      </c>
      <c r="E351" s="2" t="s">
        <v>357</v>
      </c>
      <c r="F351" s="2" t="s">
        <v>912</v>
      </c>
      <c r="G351" s="2" t="s">
        <v>913</v>
      </c>
      <c r="H351" s="3" t="s">
        <v>401</v>
      </c>
      <c r="I351" s="3" t="s">
        <v>402</v>
      </c>
      <c r="J351" s="2" t="s">
        <v>332</v>
      </c>
      <c r="K351" s="5">
        <v>1049406.42</v>
      </c>
      <c r="L351" s="5">
        <v>782733.97</v>
      </c>
      <c r="M351" s="5">
        <f>+Tabela13[[#This Row],[SREDSTVA MEHANIZMA]]+Tabela13[[#This Row],[NACIONALNI JAVNI VIRI]]</f>
        <v>1832140.39</v>
      </c>
    </row>
    <row r="352" spans="1:13" x14ac:dyDescent="0.25">
      <c r="A352" s="12">
        <v>97</v>
      </c>
      <c r="B352" s="14">
        <v>70031568</v>
      </c>
      <c r="C352" s="3" t="s">
        <v>754</v>
      </c>
      <c r="D352" s="2" t="s">
        <v>322</v>
      </c>
      <c r="E352" s="2" t="s">
        <v>323</v>
      </c>
      <c r="F352" s="2" t="s">
        <v>868</v>
      </c>
      <c r="G352" s="2" t="s">
        <v>869</v>
      </c>
      <c r="H352" s="3" t="s">
        <v>848</v>
      </c>
      <c r="I352" s="3" t="s">
        <v>849</v>
      </c>
      <c r="J352" s="2" t="s">
        <v>26</v>
      </c>
      <c r="K352" s="5">
        <v>1352306.01</v>
      </c>
      <c r="L352" s="5">
        <v>297507.34999999998</v>
      </c>
      <c r="M352" s="5">
        <f>+Tabela13[[#This Row],[SREDSTVA MEHANIZMA]]+Tabela13[[#This Row],[NACIONALNI JAVNI VIRI]]</f>
        <v>1649813.3599999999</v>
      </c>
    </row>
    <row r="353" spans="1:13" x14ac:dyDescent="0.25">
      <c r="A353" s="12">
        <v>97</v>
      </c>
      <c r="B353" s="14">
        <v>70031568</v>
      </c>
      <c r="C353" s="3" t="s">
        <v>754</v>
      </c>
      <c r="D353" s="2" t="s">
        <v>465</v>
      </c>
      <c r="E353" s="2" t="s">
        <v>466</v>
      </c>
      <c r="F353" s="2" t="s">
        <v>884</v>
      </c>
      <c r="G353" s="2" t="s">
        <v>885</v>
      </c>
      <c r="H353" s="3" t="s">
        <v>755</v>
      </c>
      <c r="I353" s="3" t="s">
        <v>756</v>
      </c>
      <c r="J353" s="2" t="s">
        <v>26</v>
      </c>
      <c r="K353" s="5">
        <v>187500.58</v>
      </c>
      <c r="L353" s="5">
        <v>0</v>
      </c>
      <c r="M353" s="5">
        <f>+Tabela13[[#This Row],[SREDSTVA MEHANIZMA]]+Tabela13[[#This Row],[NACIONALNI JAVNI VIRI]]</f>
        <v>187500.58</v>
      </c>
    </row>
    <row r="354" spans="1:13" x14ac:dyDescent="0.25">
      <c r="A354" s="12">
        <v>98</v>
      </c>
      <c r="B354" s="14">
        <v>48860069</v>
      </c>
      <c r="C354" s="3" t="s">
        <v>305</v>
      </c>
      <c r="D354" s="2" t="s">
        <v>119</v>
      </c>
      <c r="E354" s="2" t="s">
        <v>120</v>
      </c>
      <c r="F354" s="2" t="s">
        <v>906</v>
      </c>
      <c r="G354" s="2" t="s">
        <v>907</v>
      </c>
      <c r="H354" s="3" t="s">
        <v>765</v>
      </c>
      <c r="I354" s="3" t="s">
        <v>766</v>
      </c>
      <c r="J354" s="2" t="s">
        <v>308</v>
      </c>
      <c r="K354" s="5">
        <v>160000</v>
      </c>
      <c r="L354" s="5">
        <v>0</v>
      </c>
      <c r="M354" s="5">
        <f>+Tabela13[[#This Row],[SREDSTVA MEHANIZMA]]+Tabela13[[#This Row],[NACIONALNI JAVNI VIRI]]</f>
        <v>160000</v>
      </c>
    </row>
    <row r="355" spans="1:13" x14ac:dyDescent="0.25">
      <c r="A355" s="12">
        <v>98</v>
      </c>
      <c r="B355" s="14">
        <v>48860069</v>
      </c>
      <c r="C355" s="3" t="s">
        <v>305</v>
      </c>
      <c r="D355" s="2" t="s">
        <v>119</v>
      </c>
      <c r="E355" s="2" t="s">
        <v>120</v>
      </c>
      <c r="F355" s="2" t="s">
        <v>906</v>
      </c>
      <c r="G355" s="2" t="s">
        <v>907</v>
      </c>
      <c r="H355" s="3" t="s">
        <v>306</v>
      </c>
      <c r="I355" s="3" t="s">
        <v>307</v>
      </c>
      <c r="J355" s="2" t="s">
        <v>308</v>
      </c>
      <c r="K355" s="5">
        <v>1676900.07</v>
      </c>
      <c r="L355" s="5">
        <v>0</v>
      </c>
      <c r="M355" s="5">
        <f>+Tabela13[[#This Row],[SREDSTVA MEHANIZMA]]+Tabela13[[#This Row],[NACIONALNI JAVNI VIRI]]</f>
        <v>1676900.07</v>
      </c>
    </row>
    <row r="356" spans="1:13" x14ac:dyDescent="0.25">
      <c r="A356" s="12">
        <v>99</v>
      </c>
      <c r="B356" s="14">
        <v>39587282</v>
      </c>
      <c r="C356" s="3" t="s">
        <v>394</v>
      </c>
      <c r="D356" s="2" t="s">
        <v>675</v>
      </c>
      <c r="E356" s="2" t="s">
        <v>676</v>
      </c>
      <c r="F356" s="2" t="s">
        <v>910</v>
      </c>
      <c r="G356" s="2" t="s">
        <v>911</v>
      </c>
      <c r="H356" s="3" t="s">
        <v>677</v>
      </c>
      <c r="I356" s="3" t="s">
        <v>678</v>
      </c>
      <c r="J356" s="2" t="s">
        <v>397</v>
      </c>
      <c r="K356" s="5">
        <v>349999.42</v>
      </c>
      <c r="L356" s="5">
        <v>183750.00999999998</v>
      </c>
      <c r="M356" s="5">
        <f>+Tabela13[[#This Row],[SREDSTVA MEHANIZMA]]+Tabela13[[#This Row],[NACIONALNI JAVNI VIRI]]</f>
        <v>533749.42999999993</v>
      </c>
    </row>
    <row r="357" spans="1:13" x14ac:dyDescent="0.25">
      <c r="A357" s="12">
        <v>99</v>
      </c>
      <c r="B357" s="14">
        <v>39587282</v>
      </c>
      <c r="C357" s="3" t="s">
        <v>394</v>
      </c>
      <c r="D357" s="2" t="s">
        <v>356</v>
      </c>
      <c r="E357" s="2" t="s">
        <v>357</v>
      </c>
      <c r="F357" s="2" t="s">
        <v>912</v>
      </c>
      <c r="G357" s="2" t="s">
        <v>913</v>
      </c>
      <c r="H357" s="3" t="s">
        <v>395</v>
      </c>
      <c r="I357" s="3" t="s">
        <v>396</v>
      </c>
      <c r="J357" s="2" t="s">
        <v>397</v>
      </c>
      <c r="K357" s="5">
        <v>1060857.49</v>
      </c>
      <c r="L357" s="5">
        <v>236123.64</v>
      </c>
      <c r="M357" s="5">
        <f>+Tabela13[[#This Row],[SREDSTVA MEHANIZMA]]+Tabela13[[#This Row],[NACIONALNI JAVNI VIRI]]</f>
        <v>1296981.1299999999</v>
      </c>
    </row>
    <row r="358" spans="1:13" x14ac:dyDescent="0.25">
      <c r="A358" s="12">
        <v>100</v>
      </c>
      <c r="B358" s="14">
        <v>23887729</v>
      </c>
      <c r="C358" s="3" t="s">
        <v>514</v>
      </c>
      <c r="D358" s="2" t="s">
        <v>88</v>
      </c>
      <c r="E358" s="2" t="s">
        <v>89</v>
      </c>
      <c r="F358" s="2" t="s">
        <v>854</v>
      </c>
      <c r="G358" s="2" t="s">
        <v>855</v>
      </c>
      <c r="H358" s="3" t="s">
        <v>634</v>
      </c>
      <c r="I358" s="3" t="s">
        <v>635</v>
      </c>
      <c r="J358" s="2" t="s">
        <v>26</v>
      </c>
      <c r="K358" s="5">
        <v>63266.92</v>
      </c>
      <c r="L358" s="5">
        <v>0</v>
      </c>
      <c r="M358" s="5">
        <f>+Tabela13[[#This Row],[SREDSTVA MEHANIZMA]]+Tabela13[[#This Row],[NACIONALNI JAVNI VIRI]]</f>
        <v>63266.92</v>
      </c>
    </row>
    <row r="359" spans="1:13" x14ac:dyDescent="0.25">
      <c r="A359" s="12">
        <v>100</v>
      </c>
      <c r="B359" s="14">
        <v>23887729</v>
      </c>
      <c r="C359" s="3" t="s">
        <v>514</v>
      </c>
      <c r="D359" s="2" t="s">
        <v>133</v>
      </c>
      <c r="E359" s="2" t="s">
        <v>134</v>
      </c>
      <c r="F359" s="2" t="s">
        <v>856</v>
      </c>
      <c r="G359" s="2" t="s">
        <v>857</v>
      </c>
      <c r="H359" s="3" t="s">
        <v>595</v>
      </c>
      <c r="I359" s="3" t="s">
        <v>596</v>
      </c>
      <c r="J359" s="2" t="s">
        <v>26</v>
      </c>
      <c r="K359" s="5">
        <v>489662.6</v>
      </c>
      <c r="L359" s="5">
        <v>150554.26999999999</v>
      </c>
      <c r="M359" s="5">
        <f>+Tabela13[[#This Row],[SREDSTVA MEHANIZMA]]+Tabela13[[#This Row],[NACIONALNI JAVNI VIRI]]</f>
        <v>640216.87</v>
      </c>
    </row>
    <row r="360" spans="1:13" x14ac:dyDescent="0.25">
      <c r="A360" s="12">
        <v>100</v>
      </c>
      <c r="B360" s="14">
        <v>23887729</v>
      </c>
      <c r="C360" s="3" t="s">
        <v>514</v>
      </c>
      <c r="D360" s="2" t="s">
        <v>133</v>
      </c>
      <c r="E360" s="2" t="s">
        <v>134</v>
      </c>
      <c r="F360" s="2" t="s">
        <v>856</v>
      </c>
      <c r="G360" s="2" t="s">
        <v>857</v>
      </c>
      <c r="H360" s="3" t="s">
        <v>515</v>
      </c>
      <c r="I360" s="3" t="s">
        <v>516</v>
      </c>
      <c r="J360" s="2" t="s">
        <v>26</v>
      </c>
      <c r="K360" s="5">
        <v>820112.22</v>
      </c>
      <c r="L360" s="5">
        <v>55673</v>
      </c>
      <c r="M360" s="5">
        <f>+Tabela13[[#This Row],[SREDSTVA MEHANIZMA]]+Tabela13[[#This Row],[NACIONALNI JAVNI VIRI]]</f>
        <v>875785.22</v>
      </c>
    </row>
    <row r="361" spans="1:13" ht="15.75" thickBot="1" x14ac:dyDescent="0.3">
      <c r="A361" s="12">
        <v>100</v>
      </c>
      <c r="B361" s="14">
        <v>23887729</v>
      </c>
      <c r="C361" s="3" t="s">
        <v>514</v>
      </c>
      <c r="D361" s="2" t="s">
        <v>243</v>
      </c>
      <c r="E361" s="2" t="s">
        <v>244</v>
      </c>
      <c r="F361" s="2" t="s">
        <v>864</v>
      </c>
      <c r="G361" s="2" t="s">
        <v>865</v>
      </c>
      <c r="H361" s="3" t="s">
        <v>789</v>
      </c>
      <c r="I361" s="3" t="s">
        <v>790</v>
      </c>
      <c r="J361" s="2" t="s">
        <v>26</v>
      </c>
      <c r="K361" s="5">
        <v>222961.79</v>
      </c>
      <c r="L361" s="5">
        <v>25780.05</v>
      </c>
      <c r="M361" s="5">
        <f>+Tabela13[[#This Row],[SREDSTVA MEHANIZMA]]+Tabela13[[#This Row],[NACIONALNI JAVNI VIRI]]</f>
        <v>248741.84</v>
      </c>
    </row>
    <row r="362" spans="1:13" ht="15.75" thickTop="1" x14ac:dyDescent="0.25">
      <c r="A362" s="16"/>
      <c r="B362" s="16"/>
      <c r="C362" s="17"/>
      <c r="D362" s="4"/>
      <c r="E362" s="4"/>
      <c r="F362" s="4"/>
      <c r="G362" s="4"/>
      <c r="H362" s="18"/>
      <c r="I362" s="17"/>
      <c r="J362" s="4"/>
      <c r="K362" s="27">
        <f>SUBTOTAL(109,Tabela13[SREDSTVA MEHANIZMA])</f>
        <v>730339948.21000016</v>
      </c>
      <c r="L362" s="19">
        <f>SUBTOTAL(109,Tabela13[NACIONALNI JAVNI VIRI])</f>
        <v>403621412.99999982</v>
      </c>
      <c r="M362" s="19">
        <f>SUBTOTAL(109,Tabela13[SKUPAJ JAVNI VIRI])</f>
        <v>1133961361.2100008</v>
      </c>
    </row>
    <row r="365" spans="1:13" x14ac:dyDescent="0.25">
      <c r="K365" s="21"/>
    </row>
    <row r="366" spans="1:13" x14ac:dyDescent="0.25">
      <c r="K366" s="21"/>
    </row>
    <row r="367" spans="1:13" x14ac:dyDescent="0.25">
      <c r="K367" s="22"/>
    </row>
    <row r="368" spans="1:13" x14ac:dyDescent="0.25">
      <c r="K368" s="22"/>
    </row>
    <row r="369" spans="11:11" x14ac:dyDescent="0.25">
      <c r="K369" s="22"/>
    </row>
  </sheetData>
  <conditionalFormatting sqref="I363:I1048576">
    <cfRule type="duplicateValues" dxfId="0" priority="2"/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cba418f-6c7d-4d9a-a4be-1027f293bda5">
      <Terms xmlns="http://schemas.microsoft.com/office/infopath/2007/PartnerControls"/>
    </lcf76f155ced4ddcb4097134ff3c332f>
    <TaxCatchAll xmlns="69581b43-6a91-4e2a-8641-85960e6ef409" xsi:nil="true"/>
    <_Flow_SignoffStatus xmlns="8cba418f-6c7d-4d9a-a4be-1027f293bda5" xsi:nil="true"/>
    <datuminura xmlns="8cba418f-6c7d-4d9a-a4be-1027f293bda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3139547E9EB8F409BC8C3D65A8B6934" ma:contentTypeVersion="20" ma:contentTypeDescription="Create a new document." ma:contentTypeScope="" ma:versionID="f0952ce299bb3e1c337dadd357d7a1f5">
  <xsd:schema xmlns:xsd="http://www.w3.org/2001/XMLSchema" xmlns:xs="http://www.w3.org/2001/XMLSchema" xmlns:p="http://schemas.microsoft.com/office/2006/metadata/properties" xmlns:ns2="8cba418f-6c7d-4d9a-a4be-1027f293bda5" xmlns:ns3="69581b43-6a91-4e2a-8641-85960e6ef409" targetNamespace="http://schemas.microsoft.com/office/2006/metadata/properties" ma:root="true" ma:fieldsID="1de4dbeb75b68ba0e29e7dd558cd764b" ns2:_="" ns3:_="">
    <xsd:import namespace="8cba418f-6c7d-4d9a-a4be-1027f293bda5"/>
    <xsd:import namespace="69581b43-6a91-4e2a-8641-85960e6ef40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EventHashCode" minOccurs="0"/>
                <xsd:element ref="ns2:MediaServiceGenerationTim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datuminura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_Flow_SignoffStatu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ba418f-6c7d-4d9a-a4be-1027f293bd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internalName="MediaServiceAutoTags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datuminura" ma:index="19" nillable="true" ma:displayName="datum in ura" ma:format="DateTime" ma:internalName="datuminura">
      <xsd:simpleType>
        <xsd:restriction base="dms:DateTime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7c0a030e-2b0a-448a-b3e8-fed1fe9ea9c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_Flow_SignoffStatus" ma:index="25" nillable="true" ma:displayName="Sign-off status" ma:internalName="Sign_x002d_off_x0020_status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7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581b43-6a91-4e2a-8641-85960e6ef40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f47ffce6-7f44-411a-9443-9fe523a15e34}" ma:internalName="TaxCatchAll" ma:showField="CatchAllData" ma:web="69581b43-6a91-4e2a-8641-85960e6ef40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F0CE5DA-F2E9-454F-BD42-93F477A764D7}">
  <ds:schemaRefs>
    <ds:schemaRef ds:uri="http://schemas.microsoft.com/office/2006/metadata/properties"/>
    <ds:schemaRef ds:uri="http://schemas.microsoft.com/office/infopath/2007/PartnerControls"/>
    <ds:schemaRef ds:uri="8cba418f-6c7d-4d9a-a4be-1027f293bda5"/>
    <ds:schemaRef ds:uri="69581b43-6a91-4e2a-8641-85960e6ef409"/>
  </ds:schemaRefs>
</ds:datastoreItem>
</file>

<file path=customXml/itemProps2.xml><?xml version="1.0" encoding="utf-8"?>
<ds:datastoreItem xmlns:ds="http://schemas.openxmlformats.org/officeDocument/2006/customXml" ds:itemID="{B0DDD085-D3CF-44C1-B3F3-11653B26D52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A8AF950-3884-4C88-B87D-70491D78E7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cba418f-6c7d-4d9a-a4be-1027f293bda5"/>
    <ds:schemaRef ds:uri="69581b43-6a91-4e2a-8641-85960e6ef40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seznam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Mojca Golob (URSOO)</cp:lastModifiedBy>
  <dcterms:created xsi:type="dcterms:W3CDTF">2025-03-17T07:23:54Z</dcterms:created>
  <dcterms:modified xsi:type="dcterms:W3CDTF">2025-10-16T08:45:12Z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0x010100A3139547E9EB8F409BC8C3D65A8B6934</vt:lpwstr>
  </property>
  <property fmtid="{D5CDD505-2E9C-101B-9397-08002B2CF9AE}" pid="3" name="MediaServiceImageTags">
    <vt:lpwstr/>
  </property>
</Properties>
</file>