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20" windowHeight="12330"/>
  </bookViews>
  <sheets>
    <sheet name="nakazil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6" i="1"/>
  <c r="J145"/>
  <c r="J186"/>
  <c r="J232"/>
  <c r="J295"/>
  <c r="J311"/>
  <c r="J313"/>
  <c r="J421"/>
  <c r="J444"/>
  <c r="J504"/>
  <c r="J539"/>
  <c r="J548"/>
  <c r="J550"/>
  <c r="J555"/>
  <c r="J569"/>
  <c r="J595"/>
  <c r="J600"/>
  <c r="J602"/>
  <c r="J629"/>
  <c r="J687"/>
  <c r="J721"/>
  <c r="J722"/>
  <c r="J756"/>
  <c r="J765"/>
  <c r="J923"/>
  <c r="J953"/>
  <c r="J1004"/>
  <c r="J1148"/>
  <c r="J1410"/>
  <c r="J1485"/>
  <c r="J1530"/>
  <c r="J1578"/>
  <c r="J1579"/>
  <c r="J1642"/>
  <c r="J1653"/>
  <c r="J1678"/>
  <c r="J1915"/>
</calcChain>
</file>

<file path=xl/sharedStrings.xml><?xml version="1.0" encoding="utf-8"?>
<sst xmlns="http://schemas.openxmlformats.org/spreadsheetml/2006/main" count="17689" uniqueCount="5987">
  <si>
    <t>ID</t>
  </si>
  <si>
    <t>DATUM</t>
  </si>
  <si>
    <t>STRANKA</t>
  </si>
  <si>
    <t>SEDEŽ_STRANKE</t>
  </si>
  <si>
    <t>MATST_STRANKE</t>
  </si>
  <si>
    <t>PREJEMNIK</t>
  </si>
  <si>
    <t>SEDEŽ_PREJEMNIKA</t>
  </si>
  <si>
    <t>ZNESEK</t>
  </si>
  <si>
    <t>VAL</t>
  </si>
  <si>
    <t>NAMEN_NAKAZILA</t>
  </si>
  <si>
    <t>NAFTA STROJNA D.O.O.</t>
  </si>
  <si>
    <t>MLINSKA ULICA 5, 9220 LENDAVA - LENDVA, SLOVENIJA</t>
  </si>
  <si>
    <t>ECOFUEL CYPRUS LTD</t>
  </si>
  <si>
    <t>54 NICOS PATTICHIS STR., 3508 LIMASSOL, CIPER</t>
  </si>
  <si>
    <t>INVOICE NO:CS12121 - 7.810,73NO. CS12131 - 16.028,62NO. CS12137-   9.288,86 EUR</t>
  </si>
  <si>
    <t>SNTT D.O.O.</t>
  </si>
  <si>
    <t>TOMAČEVSKA CESTA 46, 1000 LJUBLJANA, SLOVENIJA</t>
  </si>
  <si>
    <t>FROMELI</t>
  </si>
  <si>
    <t>VIA ARGENTINA 2,OF.305,AP 0834, PANAMA, PANAMA</t>
  </si>
  <si>
    <t>AGENTSKO PLACILO DECEMBER 2012</t>
  </si>
  <si>
    <t>OPTACORE D.O.O.</t>
  </si>
  <si>
    <t>TRPINČEVA ULICA 39, 1000 LJUBLJANA, SLOVENIJA</t>
  </si>
  <si>
    <t>YUE MEN SENG</t>
  </si>
  <si>
    <t>41, JALAN BISTARI, TAMAN MEWAH, BUKIT SIPUT, 85020, SEGAMAT, JOHOR, MA</t>
  </si>
  <si>
    <t>PAYMENT INVOICE NO: DY-0036</t>
  </si>
  <si>
    <t>RRC BT D.O.O.</t>
  </si>
  <si>
    <t>POT K SEJMIŠČU 30, LJUBLJANA - ČRNUČE, SLOVENIJA</t>
  </si>
  <si>
    <t>BD ENTERPRISE NETWORKING</t>
  </si>
  <si>
    <t>PARK TOWER, OFFICE ?35, 3RD FLOOR,, P.C. 3021, LIMASSOL, CYPRUS, CIPER</t>
  </si>
  <si>
    <t>-PAYMENT FOR TEL EQ. FOR INVOICES BDEN_12008397 AND BDEN_12008393 DATE 28.12.2012</t>
  </si>
  <si>
    <t>DC FINANCE D.O.O.</t>
  </si>
  <si>
    <t>DUNAJSKA CESTA 129, LJUBLJANA, SLOVENIJA</t>
  </si>
  <si>
    <t>FINDALE ENTERPRISES LIMIT</t>
  </si>
  <si>
    <t>TRIDENT CHAMBERS P.O. BOX, 146,, TORTOLA, BRITISH VIRGIN ISLANDS, DEVI</t>
  </si>
  <si>
    <t>CREDIT</t>
  </si>
  <si>
    <t>KO-SI PODJETJE ZA PROIZVO</t>
  </si>
  <si>
    <t>POD GRADOM 002A, SLOVENJ GRADEC, SLOVENIJA</t>
  </si>
  <si>
    <t>HAYLEYS EXPORTS LTD</t>
  </si>
  <si>
    <t>400DEANS ROAD, COLOMBO, ŠRILANKA</t>
  </si>
  <si>
    <t>/RFB/INKASO 126470052</t>
  </si>
  <si>
    <t>DIMITRIADIS VAS. ELEFTHER</t>
  </si>
  <si>
    <t>231 LEDRA STREET, 4TH FLOOR, OFFICE, E1011 NICOSIA-CYPRUS, CIPER</t>
  </si>
  <si>
    <t>INVOICE 06</t>
  </si>
  <si>
    <t>ENBIT (CYPRUS) LTD</t>
  </si>
  <si>
    <t>41 THEMISTOCLE DERVI STREET, HAWAI, 1066 NICOSIA, CIPER</t>
  </si>
  <si>
    <t>INVOICE NO. 5 - CONTRACT NO.08/2012</t>
  </si>
  <si>
    <t>TDR-MARKETING D.O.O.</t>
  </si>
  <si>
    <t>LIMBUŠKA CESTA 2, 2341 LIMBUŠ, SLOVENIJA</t>
  </si>
  <si>
    <t>BEST EXCELLENCE GROUP LIM</t>
  </si>
  <si>
    <t>AKARA BLDG., 24 DE CASTRO STREET WI, TORTOLA, DEVIŠKI OTOKI (BRITANSKI</t>
  </si>
  <si>
    <t>PLAČILO BLAGA</t>
  </si>
  <si>
    <t>TEKSAS D.O.O.</t>
  </si>
  <si>
    <t>VIR, ŠARANOVIČEVA CESTA 23, 1230 DOMŽALE, SLOVENIJA</t>
  </si>
  <si>
    <t>TEKSAS TEKSTIL SAN VE TIC</t>
  </si>
  <si>
    <t>M.NESIH OZMEN MH.UZUN SOK NO 13, ISTANBUL, TURČIJA</t>
  </si>
  <si>
    <t>PL.INVOICE 21285-86,21256-66</t>
  </si>
  <si>
    <t>JILLAVA SHIPPING LIMITED</t>
  </si>
  <si>
    <t>GR. XENOPOULOU STREET 17, LIMASSOL, CIPER</t>
  </si>
  <si>
    <t>WINCART INVESTING CORP.</t>
  </si>
  <si>
    <t>PO BOX 3321, DRAKE CHAMBERS, ROAD TOWN, TORTOLA, DEVIŠKI OTOKI (BRITAN</t>
  </si>
  <si>
    <t>/INV/CONTRACT 01/04-JL DD 10/04/2012 FOR ELECTRONIC EQUIPMENT.</t>
  </si>
  <si>
    <t>DELMAR D.O.O.</t>
  </si>
  <si>
    <t>INDUSTRIJSKA CESTA 12, IZOLA, SLOVENIJA</t>
  </si>
  <si>
    <t>DAI THANH SEAFOODS</t>
  </si>
  <si>
    <t>DONGHOA HAMLET, SONGTHUAN WARD, CHAUTHANH DIST., VIETNAM</t>
  </si>
  <si>
    <t>FAKT. ŠT. 2127/XK/2012 Z DNEM 23.11  .2012 B/L ŠT. EGLV 235200454175 Z D  NEM 26.11.2012</t>
  </si>
  <si>
    <t>TRIGLAV RE, D.D.</t>
  </si>
  <si>
    <t>MIKLOŠIČEVA 19, 1000 LJUBLJANA, SLOVENIJA</t>
  </si>
  <si>
    <t>ANADOLU SIGORTA</t>
  </si>
  <si>
    <t>BUYUKDERECAD.IS KULERERI KULE2, 34330 ISTANBUL, TURČIJA</t>
  </si>
  <si>
    <t>STATEMENT NO.: SP-594/2012, P-598/12</t>
  </si>
  <si>
    <t>RASTODER, D.O.O.</t>
  </si>
  <si>
    <t>DVORAKOVA 3, LJUBLJANA, SLOVENIJA</t>
  </si>
  <si>
    <t>MERCANFRUT MERCANTIL DE F</t>
  </si>
  <si>
    <t>GENERAL CORDOVA 1021 Y NUEVE DE OCT, GUAYAGULL, EKVADOR</t>
  </si>
  <si>
    <t>, 001-001-000000293-2</t>
  </si>
  <si>
    <t>FIRESKY S.A</t>
  </si>
  <si>
    <t>AV.CARLOS JULIO AROSEMENA KM 2.5 Y, GUAYAGUIL, EKVADOR</t>
  </si>
  <si>
    <t>, 2626-1-51/2626-2-51</t>
  </si>
  <si>
    <t>SW D.O.O.</t>
  </si>
  <si>
    <t>ŠMARTINSKA CESTA 152G, LJUBLJANA, SLOVENIJA</t>
  </si>
  <si>
    <t>LGT BANK IN LIECHENSTEIN</t>
  </si>
  <si>
    <t>HERRENGASSE 12, FL-9490 VADUZ, LIHTENŠTAJN</t>
  </si>
  <si>
    <t>, INVOICE 6470025070</t>
  </si>
  <si>
    <t>CORAGROFRUT S.A</t>
  </si>
  <si>
    <t>AV RODRIGO CHAVEZ PARGUE EMPRESARI, GUAYAGUIL, EKVADOR</t>
  </si>
  <si>
    <t>, PROFORMA /001-001-014</t>
  </si>
  <si>
    <t>TELEKOM SLOVENIJE, D.D.</t>
  </si>
  <si>
    <t>CIGALETOVA ULICA 15, 1000 LJUBLJANA, SLOVENIJA</t>
  </si>
  <si>
    <t>ADRIA MEDIA LIMITED</t>
  </si>
  <si>
    <t>BB 1 POSEIDONOS STREET LEDRA BUSINE, EEGKOMI, CIPER</t>
  </si>
  <si>
    <t>INV. 2012-54</t>
  </si>
  <si>
    <t>COMLINES SA</t>
  </si>
  <si>
    <t>CALLE F, EL CANGRESO, PISO 12-4, PANAMA</t>
  </si>
  <si>
    <t>/INV/INVOICE 511/12 DD 21.12.12 FORELECTRONICS (IPHONES).</t>
  </si>
  <si>
    <t>GLOSAB L.T.D.</t>
  </si>
  <si>
    <t>102, AARTI CHAMBERS, MONT FLEURI, VICTORIA, MAHE, SEJŠELI</t>
  </si>
  <si>
    <t>/INV/CONTRACT 2547-12 DD 10/12/2012FOR ELECTRONIC EQUIPMENT.</t>
  </si>
  <si>
    <t>/INV/INVOICE 506/12 DD  20.12.12 FOR DIGITAL EQUIPMENT.</t>
  </si>
  <si>
    <t>DIARSTAMIA MANAGEMENT LIM</t>
  </si>
  <si>
    <t>KYRIAKOU MATSI 10, 2 ND FLOOR, FLAT, 1082 NICOSIA, CIPER</t>
  </si>
  <si>
    <t>KYRIAKOU MATSI 10, 2ND FLOOR, FLAT, 1082 NICOSIA, CIPER</t>
  </si>
  <si>
    <t>, PRENOS SREDSTEV</t>
  </si>
  <si>
    <t>KERISSACO MANAGEMENT LIMI</t>
  </si>
  <si>
    <t>TOTALSERVE HOUSE, GR. XENOPOUL 17, LIMASSOL, CIPER</t>
  </si>
  <si>
    <t>MEWAN CO. LTD.</t>
  </si>
  <si>
    <t>1 1/2 MILES NORTHERN HIGHWAY, BELIZE CITY, BELIZE</t>
  </si>
  <si>
    <t>FOR PVC BY INVOICE 12306-1 DD 10/28 /2012.</t>
  </si>
  <si>
    <t>ANDINO D.O.O.</t>
  </si>
  <si>
    <t>ULICA BRATOV BEZLAJEV 3, LJUBLJANA, SLOVENIJA</t>
  </si>
  <si>
    <t>HP ANDINO LTD</t>
  </si>
  <si>
    <t>KOLOKOTRONI&amp;CHRYSSOROG., P.C. 302, LIMASSOL, CIPER</t>
  </si>
  <si>
    <t>DIVIDEND TRANSFER ACCORDING TO THE  ACT OF SOLE PARTNER FROM 17.10.2012</t>
  </si>
  <si>
    <t>SVILANIT SVILA D.O.O., KA</t>
  </si>
  <si>
    <t>KOVINARSKA CESTA 004, 1241 KAMNIK, SLOVENIJA</t>
  </si>
  <si>
    <t>MODEKO TEKSTIL SAN.VE TIC</t>
  </si>
  <si>
    <t>SARAYLAR MAHALLESI 496 SOKAK N, MERKEZ - DENIZLI, TURČIJA</t>
  </si>
  <si>
    <t>PLAČILO PO INKASU 2613549-4/I FAKTURA ŠT. 7516 Z DNE 07.09.2012</t>
  </si>
  <si>
    <t>SVILANIT D.D.</t>
  </si>
  <si>
    <t>PLAČILO PO INKASU 2613548-6/I FAKTURA ŠT. 7515 Z DNE 7.9.2012</t>
  </si>
  <si>
    <t>INTERSPORT ISI, D.O.O.</t>
  </si>
  <si>
    <t>CESTA NA OKROGLO 003, 4202 NAKLO, SLOVENIJA</t>
  </si>
  <si>
    <t>TRIPLEJUMP LIMITED</t>
  </si>
  <si>
    <t>ARCH.MAKARIOU III,199, 3030 LIMASSOL, CIPER</t>
  </si>
  <si>
    <t>INV.494</t>
  </si>
  <si>
    <t>DAMA D.O.O.</t>
  </si>
  <si>
    <t>POD TRŠKO GORO 25, NOVO MESTO, SLOVENIJA</t>
  </si>
  <si>
    <t>MG DIS TICARET LTD.STI.</t>
  </si>
  <si>
    <t>MERMERCILER SAN SIT.2., BUL.NO.18, BEYLIKDUZU SAN BOL, TURČIJA</t>
  </si>
  <si>
    <t>DAMA D.O.O. POD TRŠKO GORO 25 8000   NOVO MESTO-PAYMENT FOR MACH  INE.</t>
  </si>
  <si>
    <t>/INV/INVOICE 504/12 DD 19.12.12 FORELECTRONICS (IPHONES).</t>
  </si>
  <si>
    <t>AGENCIJA ELITE D.O.O.</t>
  </si>
  <si>
    <t>TAVČARJEVA ULICA 010, 1000 LJUBLJANA, SLOVENIJA</t>
  </si>
  <si>
    <t>EURO PROPERTY PROSPECT (B</t>
  </si>
  <si>
    <t>TED, ROMASCO PLACE, WICKHAMS CAY 1, TORTOLA, DEVIŠKI OTOKI (BRITANSKI)</t>
  </si>
  <si>
    <t>PURCHASE OF BUSINES SHARE</t>
  </si>
  <si>
    <t>KRINTECH TRADING LIMITED</t>
  </si>
  <si>
    <t>P.O. BOX 54425, 3724 LIMASSOL, CIPER</t>
  </si>
  <si>
    <t>/INV/CONTRACT 07-11/08 DD 01/08/2011 FOR ELECTRONIC EQUIPMENT.</t>
  </si>
  <si>
    <t>MANTOREST ALLIANCE INC.</t>
  </si>
  <si>
    <t>/INV/CONTRACT 5/07-11 DD 01/07/2011FOR DIGITAL EQUIPMENT.</t>
  </si>
  <si>
    <t>MODRI BISER D.O.O.</t>
  </si>
  <si>
    <t>ŠTAJERSKA ULICA 007, 3210 SLOVENSKE KONJICE, SLOVENIJA</t>
  </si>
  <si>
    <t>CRASHOURIBE TRADING CO. L</t>
  </si>
  <si>
    <t>VYRONS 36, TOWER CENTER, 1506 NICOSIA, CIPER</t>
  </si>
  <si>
    <t>CONTACT 2012032 17.12.2012 - 21.12.2012 TRANSFER 013-2012</t>
  </si>
  <si>
    <t>GORIČANE, D.D. MEDVODE</t>
  </si>
  <si>
    <t>LADJA 010, 1215 MEDVODE, SLOVENIJA</t>
  </si>
  <si>
    <t>ISTANBUL KAGIT SANAYI</t>
  </si>
  <si>
    <t>RESSAM SALIH ERMEZ CAD NO. 13/2 TR, 34 732 GOZTEPE ISTANBUL, TURČIJA</t>
  </si>
  <si>
    <t>INV. 1149,1150,1154</t>
  </si>
  <si>
    <t>MAGNETI LJUBLJANA,D.D.</t>
  </si>
  <si>
    <t>STEGNE 37, 1000 LJUBLJANA, SLOVENIJA</t>
  </si>
  <si>
    <t>EURO ISTANBUL GALVANO CIH</t>
  </si>
  <si>
    <t>SAN.VE TIC.LTD.STI ATATURK BULVARI, CELIK AND TORUN ENDUSTRI MERKEZI,1</t>
  </si>
  <si>
    <t>20 PERCENT PAYMENT FOR AUTOMATIC   PLANT PROF.INV. FOR MAGNETI        LJUBLJANA D.D.</t>
  </si>
  <si>
    <t>KOLOSEJ D.O.O.</t>
  </si>
  <si>
    <t>ŠMARTINSKA CESTA 152, 1000 LJUBLJANA, SLOVENIJA</t>
  </si>
  <si>
    <t>X6D LIMITED</t>
  </si>
  <si>
    <t>199 ARCH MAKARIOUS AVE, 3030 LIMASSOL, CIPER</t>
  </si>
  <si>
    <t>VRAČILO POSOJILA</t>
  </si>
  <si>
    <t>KOLOSEJ ZABAVNI CENTRI</t>
  </si>
  <si>
    <t>V IMENU AUCTOR</t>
  </si>
  <si>
    <t>3-D LOGISTIKA D.O.O.</t>
  </si>
  <si>
    <t>199 ARCH MAKARIOS AVE, 3030 LIMASSOL, CIPER</t>
  </si>
  <si>
    <t>OPEN INVOICES</t>
  </si>
  <si>
    <t>2012-44</t>
  </si>
  <si>
    <t>, INVOICE 6470025079</t>
  </si>
  <si>
    <t>DORVILLE LIMITED</t>
  </si>
  <si>
    <t>THEM.DERVI 15, MARGARITA HOUSE, NICOSIA, CIPER</t>
  </si>
  <si>
    <t>, KREDIT 7834</t>
  </si>
  <si>
    <t>KYRIAKOU MATSI 10, 2ND FLOOR,FLAT, 1082 NICOSIA, CIPER</t>
  </si>
  <si>
    <t>, TRANSFER SREDSTEV</t>
  </si>
  <si>
    <t>FERTEXPO S.A.L. (OFF SHOR</t>
  </si>
  <si>
    <t>DAOUD AMMOUN STREET - FAKHOURY, BEIRUT, LIBANON</t>
  </si>
  <si>
    <t>FERTICAL (CYPRUS) LIMITED</t>
  </si>
  <si>
    <t>THEKLAS LYSSIOTI 9, LIMASSOL, CIPER</t>
  </si>
  <si>
    <t>, PLAČILO GNOJILA</t>
  </si>
  <si>
    <t>RASTODER D.O.O.</t>
  </si>
  <si>
    <t>DVORAKOVA ULICA 3, 1000 LJUBLJANA, SLOVENIJA</t>
  </si>
  <si>
    <t>VARDAR LTD STL.1595 SOKAK</t>
  </si>
  <si>
    <t>KARSIYAKA IZMIR, TURKIYE, TURČIJA</t>
  </si>
  <si>
    <t>PL.RAUNA T.90382 /90374</t>
  </si>
  <si>
    <t>AGENCIJA OSKAR, D.O.O.</t>
  </si>
  <si>
    <t>GREGORIČEVA ULICA 7, 4000 KRANJ, SLOVENIJA</t>
  </si>
  <si>
    <t>CUBAMAR VIAJES</t>
  </si>
  <si>
    <t>CALLE 3RA E13 Y MALECON, VEDADO, KUBA</t>
  </si>
  <si>
    <t>PAYMENT INV. 34906, 35930,35685</t>
  </si>
  <si>
    <t>/INV/INVOICE 501/12 DD 18.12.12 FORELECTRONICS (IPHONES).</t>
  </si>
  <si>
    <t>/INV/INVOICE 503/12 DD  18.12.12 FOR DIGITAL EQUIPMENT.</t>
  </si>
  <si>
    <t>SMARTEH D.O.O.</t>
  </si>
  <si>
    <t>TRG TIGROVCEV 1, 5220 TOLMIN, SLOVENIJA</t>
  </si>
  <si>
    <t>EMO-SCHAKO KLIMA HAV. TIC</t>
  </si>
  <si>
    <t>KARACAOREN MAHALLESI PUSAKLAR SANAY, SITESI 1638 CADDE NO.98, TURČIJA</t>
  </si>
  <si>
    <t>/INV/078880</t>
  </si>
  <si>
    <t>CINKARNA CELJE, D.D.</t>
  </si>
  <si>
    <t>KIDRIČEVA ULICA 026, 3000 CELJE, SLOVENIJA</t>
  </si>
  <si>
    <t>ESIMIT EUROPA LTD</t>
  </si>
  <si>
    <t>EVAGOROU MENANDROU 1,, FROSIA HOUSE, 4 FLOOR, 1066 NICOSIA, CIPER</t>
  </si>
  <si>
    <t>DEL. 11/2012</t>
  </si>
  <si>
    <t>OST. 11/2012</t>
  </si>
  <si>
    <t>EVAGOROU MENANDROU 1, FROSIA HOUSE 4 FL0OR,1066 NICOSIA, CIPER</t>
  </si>
  <si>
    <t>INTEREXPORT D.O.O.</t>
  </si>
  <si>
    <t>POTOK PRI KOMENDI 012, 1218 KOMENDA, SLOVENIJA</t>
  </si>
  <si>
    <t>INFIDAS AG</t>
  </si>
  <si>
    <t>HERRENGASSE 2, VADUZ, LIHTENŠTAJN</t>
  </si>
  <si>
    <t>INVOICES ACCORDING SPECIFICATION</t>
  </si>
  <si>
    <t>GAZNAFTA INVESTMENTS LIMI</t>
  </si>
  <si>
    <t>MEGALOU ALEXANDROU 2, PYRGOS, LIMASSOL, CIPER</t>
  </si>
  <si>
    <t>, KREDIT</t>
  </si>
  <si>
    <t>PO BOX 3321, DRAKE CHAMBERS,, ROAD TOWN, TORTOLA, DEVIŠKI OTOKI (BRITA</t>
  </si>
  <si>
    <t>GEN-I, D.O.O.</t>
  </si>
  <si>
    <t>VRBINA 17, 8270 KRŠKO, SLOVENIJA</t>
  </si>
  <si>
    <t>RUDNAP ENERGY LIMITED</t>
  </si>
  <si>
    <t>AFRODOTIS, 25 2ND FLOOR, FLAT/OFFIC, CNICOSIA, CIPER</t>
  </si>
  <si>
    <t>INVOICE PART 301-2012</t>
  </si>
  <si>
    <t>RRC BUSINESS TELECOMMUNIC</t>
  </si>
  <si>
    <t>PARK TOWER, OFFICE35 3RD FLOOR, LIMASSOL, CYPRUS, CIPER</t>
  </si>
  <si>
    <t>MENT FOR TEL EQ FOR INVOICE BDEN 12007898 WITH DATE 21122012</t>
  </si>
  <si>
    <t>GOSTOL-GOPAN D.O.O. NOVA</t>
  </si>
  <si>
    <t>PRVOMAJSKA 37, 5000 NOVA GORICA, SLOVENIJA</t>
  </si>
  <si>
    <t>CERAMIC TOMA INDUSTRIES L</t>
  </si>
  <si>
    <t>10, SANNI ADEWALE STREET, LAGOS ISLAND LAGOS, NIGERIJA</t>
  </si>
  <si>
    <t>RETURN OVERPAYMENT 57.470,76 USD -11/03/2011 - 13,00 USD CHARGES</t>
  </si>
  <si>
    <t>EXTRA LUX D.O.O., LJUBLJA</t>
  </si>
  <si>
    <t>SREDIŠKA ULICA 21, 1000 LJUBLJANA, SLOVENIJA</t>
  </si>
  <si>
    <t>ASIA FILE PRODUCTS SDN.BH</t>
  </si>
  <si>
    <t>81,JALAN SUNGAI PINANG, PENANG, MALEZIJA</t>
  </si>
  <si>
    <t>PROFORMA PXI00149</t>
  </si>
  <si>
    <t>CORAGROFRUT S.A.</t>
  </si>
  <si>
    <t>, PROFORMA 001-001-013, PREDPLAČILA ZA UVOZ BANANE</t>
  </si>
  <si>
    <t>SETEKAR D.O.O.</t>
  </si>
  <si>
    <t>KIDRIČEVA ULICA 25, 3000 CELJE, SLOVENIJA</t>
  </si>
  <si>
    <t>OTOKAR</t>
  </si>
  <si>
    <t>AYDINEVLER MAH. DUMLUPINAR CAD. NO, , TURČIJA</t>
  </si>
  <si>
    <t>INVOICE 400452</t>
  </si>
  <si>
    <t>FOTONA D.D.</t>
  </si>
  <si>
    <t>STEGNE 007, 1000  LJUBLJANA, SLOVENIJA</t>
  </si>
  <si>
    <t>G.I.DAKOTA INVESTMENTS LI</t>
  </si>
  <si>
    <t>146 ARCH.MAKARIOS III AV., ALPHA T, P.C. 3021 LIMASSOL, CIPER</t>
  </si>
  <si>
    <t>DIVIDENDA FOTONA 20101282622791</t>
  </si>
  <si>
    <t>GKN DRIVELINE SLOVENIJA D</t>
  </si>
  <si>
    <t>RUDNIŠKA CESTA 20, 3214 ZREČE, SLOVENIJA</t>
  </si>
  <si>
    <t>BARIDA MAKINA SANAYI TIC.</t>
  </si>
  <si>
    <t>NASAB CEVIZ CAD.NO:9, NILUFER, TURČIJA</t>
  </si>
  <si>
    <t>ADVANCE PAYMENT - PROFORMA INVOICE DATED 20.12.2012</t>
  </si>
  <si>
    <t>POČKAJ D.O.O.</t>
  </si>
  <si>
    <t>RODIK 72, 6240 KOZINA, SLOVENIJA</t>
  </si>
  <si>
    <t>VIRGO ATLANTIC SDN BHD</t>
  </si>
  <si>
    <t>NO.11-4, JALAN 10/116B, KUCHAI, ENTREPRENEURS PARK, KUALA LUMPUR, MALE</t>
  </si>
  <si>
    <t>, INVOICE INV-0015</t>
  </si>
  <si>
    <t>/INV/INVOICE 497/12 DD 14.12.12 FORELECTRONICS (IPHONES).</t>
  </si>
  <si>
    <t>H.O.G. E- TRGOVINA D.O.O.</t>
  </si>
  <si>
    <t>PREŠERNOVA ULICA 27, 3000 CELJE,</t>
  </si>
  <si>
    <t>ALLNATT MANAGEMENT INC.</t>
  </si>
  <si>
    <t>205 MAKARIOS III, AVENUE, VICTORY HOUSE, CY-3030 LIMASSOL, CIPER</t>
  </si>
  <si>
    <t>, /RFB/COMPUTER SERVICES</t>
  </si>
  <si>
    <t>ANDREWS PROMOTION COMPANY</t>
  </si>
  <si>
    <t>TRIDENT CHAMBERS, ROAD TOWN, TORTOLA, DEVIŠKI OTOKI (BRITANSKI)</t>
  </si>
  <si>
    <t>/INV/INVOICE S-227/09-12 DD 14/09/12 FOR ADVERTISING SERVICES.</t>
  </si>
  <si>
    <t>GORENJE GOSPODINJSKI APAR</t>
  </si>
  <si>
    <t>PARTIZANSKA 12, VELENJE, SLOVENIJA</t>
  </si>
  <si>
    <t>NOVA ELEKTRIK  SANAYI VE</t>
  </si>
  <si>
    <t>KARAYOLLARI MH. CEBECI CD. 146, 34250,GAZIOSMANPASA - ISTA, TURČIJA</t>
  </si>
  <si>
    <t>/RFU/1700002596 INVOICE NO. 200583555</t>
  </si>
  <si>
    <t>TECASA PAZARLAMA LTD STI</t>
  </si>
  <si>
    <t>AHMET VEFIK PASA MAH, 16450,BURSA, TURČIJA</t>
  </si>
  <si>
    <t>/RFU/5100026982 INVOICE NO. 0098614</t>
  </si>
  <si>
    <t>MERCIS D.O.O.</t>
  </si>
  <si>
    <t>PUCHOVA ULICA 003, 1235 RADOMLJE, SLOVENIJA</t>
  </si>
  <si>
    <t>MERCIS HOME TASARIM DANIS</t>
  </si>
  <si>
    <t>ORUCREIS MAHALLESI GIYIMKENT SITESI, 34235 ISTANBUL, TURČIJA</t>
  </si>
  <si>
    <t>A-435524</t>
  </si>
  <si>
    <t>TGR PLUS D.O.O.</t>
  </si>
  <si>
    <t>TRŽAŠKA CESTA 2, LJUBLJANA, SLOVENIJA</t>
  </si>
  <si>
    <t>SLR LIMITED</t>
  </si>
  <si>
    <t>GENEVA PLACE WATERFRONT DRIVE P.O., ROAD TOWN, DEVIŠKI OTOKI (BRITANSK</t>
  </si>
  <si>
    <t>/INV/PAYMENT FOR GOODS INVOICE NO.026352</t>
  </si>
  <si>
    <t>STEGNE 007, 1000 LJUBLJANA, SLOVENIJA</t>
  </si>
  <si>
    <t>146 ARCH.MAKARIOS III AV.ALPHA T, P.C.3021 LIMASSOL, CIPER</t>
  </si>
  <si>
    <t>DIVIDENDE FOTONA 20111298303394</t>
  </si>
  <si>
    <t>UNICLIMA LTD</t>
  </si>
  <si>
    <t>NO.6,3RD FLOOR,QWOMAR TRADING BUILD, ING,P.O.BOX  875,ROAD TOWN, TORTO</t>
  </si>
  <si>
    <t>INVOICE D-118/12 DD 18/12/12 FOR EL ECTRICAL EQUIPMENT</t>
  </si>
  <si>
    <t>/INV/INVOICE 495/12 DD 14.12.12 FORELECTRONICS (IPHONES).</t>
  </si>
  <si>
    <t>TKK SRPENICA D.D.</t>
  </si>
  <si>
    <t>SRPENICA 001, 5224 SRPENICA, SLOVENIJA, SLOVENIJA</t>
  </si>
  <si>
    <t>POLY M KIM.MAD.SAN. VE TI</t>
  </si>
  <si>
    <t>4 SUK.NO.37, PINARBASI, TURKEY, TURČIJA</t>
  </si>
  <si>
    <t>/INV/13326,13321</t>
  </si>
  <si>
    <t>CALLE F, EL CANGRESO, PISO 12-4, PANAMA, PANAMA</t>
  </si>
  <si>
    <t>INVOICE 498/12 DD 17.12.12 FOR ELEC TRONICS (IPHONES)</t>
  </si>
  <si>
    <t>G3 SPIRITS D.O.O., LJUBLJ</t>
  </si>
  <si>
    <t>TACENSKA CESTA 20, 1000 LJUBLJANA, SLOVENIJA</t>
  </si>
  <si>
    <t>CAMPARI INTERNATIONAL SAM</t>
  </si>
  <si>
    <t>7 RUE DU GABIAN, BP 237, MC 98004 MONACO CEDEX, MONAKO</t>
  </si>
  <si>
    <t>INV.PART.125002094</t>
  </si>
  <si>
    <t>SUNEN D.O.O.</t>
  </si>
  <si>
    <t>WILSONOVA ULICE 21, 2000 MARIBOR, SLOVENIJA, SLOVENIJA</t>
  </si>
  <si>
    <t>SPLANE LTD</t>
  </si>
  <si>
    <t>7 CRAIG STREET, PO BOX 322, BELIZE CITY, BELIZE C.A., BELIZE, BELIZE</t>
  </si>
  <si>
    <t>/INV/RAZSMERNIKI KACO</t>
  </si>
  <si>
    <t>ETA CERKNO D.O.O.TOVARNA</t>
  </si>
  <si>
    <t>PLATIŠEVA ULICA 39, CERKNO, SLOVENIJA</t>
  </si>
  <si>
    <t>APERAM PASLANMAZ CELIK SA</t>
  </si>
  <si>
    <t>GEBZE ORG. SAN. BOLGESI, 41480 GEBZE-KOCAELI, TURČIJA</t>
  </si>
  <si>
    <t>/RFU/2040013864 INVOICE-S:234347</t>
  </si>
  <si>
    <t>BARTOG D.O.O. TREBNJE</t>
  </si>
  <si>
    <t>OBRTNIŠKA ULICA 018, 8210 TREBNJE, SLOVENIJA</t>
  </si>
  <si>
    <t>PETLAS TYRE INDUSTRY’TRAD</t>
  </si>
  <si>
    <t>KAZIM KARABEKIR CAD.OZCAN PLAZA, NO.124,06060 DISKAPI ANKARA, TURČIJA</t>
  </si>
  <si>
    <t>INV. 687528</t>
  </si>
  <si>
    <t>SITRAS D.O.O.</t>
  </si>
  <si>
    <t>GREGORČIČEVA ULICA 025, 2000 MARIBOR, SLOVENIJA</t>
  </si>
  <si>
    <t>EUROTEC</t>
  </si>
  <si>
    <t>BOLGESI 116  ADA 24 PARSEL, 59850 CORLU, TURČIJA</t>
  </si>
  <si>
    <t>INVOICE A8897</t>
  </si>
  <si>
    <t>GORENJE, D.D.</t>
  </si>
  <si>
    <t>PARTIZANSKA CESTA 12, 3320 VELENJE, SLOVENIJA</t>
  </si>
  <si>
    <t>KONVEYOER BEYAZ ESYA VE</t>
  </si>
  <si>
    <t>DERI VE ENDUESTRI SERBEST BOELGESI, 00000,TUZLA ISTANBUL, TURČIJA</t>
  </si>
  <si>
    <t>INVOICE NO. 280393</t>
  </si>
  <si>
    <t>PASABAHCE CAM SAN. VE TIC</t>
  </si>
  <si>
    <t>IS KULELERI KULE 3, 34330,ISTANBUL, TURČIJA</t>
  </si>
  <si>
    <t>INVOICE NO. 200580382</t>
  </si>
  <si>
    <t>KOREL ELEKTRONIK SAN. VE</t>
  </si>
  <si>
    <t>ORG. SAN. BLG.14.CAD. NO: 18-20, 26110,ESKISEHIR, TURČIJA</t>
  </si>
  <si>
    <t>INVOICE NO. 201007</t>
  </si>
  <si>
    <t>AGTK DAYANIKLI TUKETIM MA</t>
  </si>
  <si>
    <t>CUMHURIYET CAD. DORTLER APT NO 217-, -00000,HARBIYE-ISTANBUL, TURČIJA</t>
  </si>
  <si>
    <t>INVOICE NO. 3</t>
  </si>
  <si>
    <t>FLYCOM D.O.O.</t>
  </si>
  <si>
    <t>MOSTE 26B, ŽIROVNICA, SLOVENIJA</t>
  </si>
  <si>
    <t>FLYCOM HOLDINGS LIMITED</t>
  </si>
  <si>
    <t>284 ARCH.MAKARIOS III AVENUE, FORTUNA COURT LIMASSOL, CIPER</t>
  </si>
  <si>
    <t>, PAYMENT OF PROFIT</t>
  </si>
  <si>
    <t>MERCATOR, D.D.</t>
  </si>
  <si>
    <t>DUNAJSKA CESTA 107, 1000 LJUBLJANA, SLOVENIJA</t>
  </si>
  <si>
    <t>BANACOR LIMITED S.A.</t>
  </si>
  <si>
    <t>47 STREET,OCEAN PLAZA, 00000 PANAMA CITY, PANAMA</t>
  </si>
  <si>
    <t>INV.000-012-00090,INV.000-012-020090</t>
  </si>
  <si>
    <t>, INVOICE NO/001-001-000000293-1, BANANE</t>
  </si>
  <si>
    <t>, PROFORMA 01-001-012. UVOZ BANANE</t>
  </si>
  <si>
    <t>TURKISH AIRLINES</t>
  </si>
  <si>
    <t>ZGORNJI BRNIK 130A, 4210 BRNIK - AERODROM, SLOVENIJA</t>
  </si>
  <si>
    <t>TURK HAVA YOLLARI AO</t>
  </si>
  <si>
    <t>GENEL YONETIM BINAS, ATAT, HAVALIM, ISTANBUL, TURČIJA</t>
  </si>
  <si>
    <t>TRANSFER</t>
  </si>
  <si>
    <t>ASBIS D.O.O.</t>
  </si>
  <si>
    <t>BRODIŠČE 12, TRZIN, SLOVENIJA</t>
  </si>
  <si>
    <t>ASBISC ENTERPRISES PLC</t>
  </si>
  <si>
    <t>DIAMOND COURT, 43 KOLONAKIOU STR., 4103 LEMESOS, CIPER</t>
  </si>
  <si>
    <t>QUAKER CHEMICAL BV</t>
  </si>
  <si>
    <t>INDUSTRIEWEG 7, AH UITHOORN, NIZOZEMSKA</t>
  </si>
  <si>
    <t>PRETNAR JERNEJ</t>
  </si>
  <si>
    <t>GURSOYLU SK GURSOY APT.NO. 48/32, KOZYATAGI-ISTAMBU, TURČIJA</t>
  </si>
  <si>
    <t>COMMISSION</t>
  </si>
  <si>
    <t>INVOICE 493/12 DD  13.12.12 FOR DIG ITAL EQUIPMENT.</t>
  </si>
  <si>
    <t>PRODENT INT., D.O.O.</t>
  </si>
  <si>
    <t>ZVEZNA ULICA 002 A, 1000 LJUBLJANA, SLOVENIJA</t>
  </si>
  <si>
    <t>IVOCLAR VIVADENT AG</t>
  </si>
  <si>
    <t>BENDERERSTRASSE 2, FL-9494 SCHAAN, LIHTENŠTAJN</t>
  </si>
  <si>
    <t>PAYMENT OF INVOICES 2653574 -26563</t>
  </si>
  <si>
    <t>PLINARNA MARIBOR D.O.O.</t>
  </si>
  <si>
    <t>PLINARNIŠKA ULICA 9, 2000 MARIBOR, SLOVENIJA</t>
  </si>
  <si>
    <t>EVAS EV ALETLERI SANAYI L</t>
  </si>
  <si>
    <t>SANAYI  MAH.SEHIT CEVDET, 34912 PENDIK-ISTANBUL, TURČIJA</t>
  </si>
  <si>
    <t>/INV/PLAČ.RAČ.ŠT.370881,370880</t>
  </si>
  <si>
    <t>STEKLARNA HRASTNIK D.O.O.</t>
  </si>
  <si>
    <t>CESTA 1. MAJA 14, HRASTNIK, SLOVENIJA</t>
  </si>
  <si>
    <t>MERKAD MAKINA KALIP SAN.V</t>
  </si>
  <si>
    <t>GUMUSSUYU CAD.KARACABEY SOK10, 34020 DAVUTPASA, ISTANBUL, TURČIJA</t>
  </si>
  <si>
    <t>19785; 12-007322</t>
  </si>
  <si>
    <t>MAXIMO TEKSTIL D.O.O., TR</t>
  </si>
  <si>
    <t>HRASTOVEC 22, 1236 TRZIN, SLOVENIJA</t>
  </si>
  <si>
    <t>NEW MODERN TEXTILE &amp; GARM</t>
  </si>
  <si>
    <t>KATCHARY BAZAR, SARGODHA, FAISALABAD, PAKISTAN</t>
  </si>
  <si>
    <t>INVOICE: 1628/Z/12</t>
  </si>
  <si>
    <t>FIRST EURO TRADING SERVIC</t>
  </si>
  <si>
    <t>176 JOO CHIAT ROAD#02-02, 427447 SINGAPORE, SINGAPUR</t>
  </si>
  <si>
    <t>PARK TOWER, OFFICE 35, 3RD FLOOR, LIMASSOL, CIPER</t>
  </si>
  <si>
    <t>/INV/PMT BY INV 10/0000717 DD 15/10/12 FOR TELECOMMUNICATION EQUIPMENT</t>
  </si>
  <si>
    <t>TIS TRADING LIMITED</t>
  </si>
  <si>
    <t>THEKLAS LYSSIOTI 9, XANTHI COURT, 1, 9999 3030 LIMASSOL, CIPER</t>
  </si>
  <si>
    <t>ROSEMOUNT PRODUCTION LTD</t>
  </si>
  <si>
    <t>BLAKE BUILDING, GROUND FLOOR 102, BELIZE CITY, BELIZE</t>
  </si>
  <si>
    <t>/INV/PAYMENT FOR TEXTILE MATERIALS (TOWELS) BY INV 308 DD 10.12.2012</t>
  </si>
  <si>
    <t>/INV/INVOICE 491/12 DD 13.12.12 FORELECTRONICS (IPHONES).</t>
  </si>
  <si>
    <t>MERCATOR-EMBA, D.D.</t>
  </si>
  <si>
    <t>TRŽAŠKA CESTA   2C, 1370 LOGATEC, SLOVENIJA</t>
  </si>
  <si>
    <t>GUANCHONG COCOA MANUFACTU</t>
  </si>
  <si>
    <t>PLO 273,JALAN TIMAH 2,, 81700 PASIR GUDANG, JOHOR, MALEZIJA</t>
  </si>
  <si>
    <t>UVOZ BLAGA</t>
  </si>
  <si>
    <t>PRENOS SREDSTEV PO POGODBI 2012032 OBDOBJE OD 10.12.2012 DO 14.12.2012 NAKAZILO 012-2012</t>
  </si>
  <si>
    <t>FIRESKY S.A.</t>
  </si>
  <si>
    <t>, INVOICE 2618-2-50/2618-1-50</t>
  </si>
  <si>
    <t>ARCH. MAKARIOU III, 199, NEOCLEOUS, LIMASSOL, CIPER</t>
  </si>
  <si>
    <t>BALDA SOLUTIONS MALAYSIA</t>
  </si>
  <si>
    <t>NO.3, JALAN ZARIB 6, KAWASAN PERIND, 31500 LAHAT, IPOH, PERAK, MALEZIJ</t>
  </si>
  <si>
    <t>VALJI GROUP D.O.O.</t>
  </si>
  <si>
    <t>ŽELEZARSKA CESTA 3, 3220 ŠTORE, SLOVENIJA</t>
  </si>
  <si>
    <t>BATLEY MANAGMENT LIMITED</t>
  </si>
  <si>
    <t>SUITE 31, DON HOUSE , 30-38- MAIN STREET, GIBRALTAR</t>
  </si>
  <si>
    <t>PAYMENT OF INV. 77,78/2012</t>
  </si>
  <si>
    <t>TPV D.D.</t>
  </si>
  <si>
    <t>KANDIJSKA CESTA 60, 8000 NOVO MESTO, SLOVENIJA</t>
  </si>
  <si>
    <t>AKA OTOMOTIV SANAYI  VE T</t>
  </si>
  <si>
    <t>A.S., ORNEK KOY YOLU, 16800 ORHANGAZI BURSA, TURČIJA</t>
  </si>
  <si>
    <t>MATERIAL  138320</t>
  </si>
  <si>
    <t>LESNINA, TRGOVINA S POHIS</t>
  </si>
  <si>
    <t>CESTA NA BOKALCE 40, 1000 LJUBLJANA, SLOVENIJA</t>
  </si>
  <si>
    <t>COTTA COLLECTOIN EST</t>
  </si>
  <si>
    <t>INDUSTRIESTRASSE 4, FL-9487 BENDERN, LIHTENŠTAJN</t>
  </si>
  <si>
    <t>INV ACC.SPECIFICATION</t>
  </si>
  <si>
    <t>CALPORE MACAO COMMERCIAL</t>
  </si>
  <si>
    <t>LIMITED, ROOM B, 6/F, EDIFICIO TAI, NO.693 AVENIDA DA PRAIA GRANDE,MAC</t>
  </si>
  <si>
    <t>SPEC.INV.</t>
  </si>
  <si>
    <t>AGENCIJA VAN GOGH DRUŽBA</t>
  </si>
  <si>
    <t>GLAVNI TRG 017, MARIBOR, SLOVENIJA</t>
  </si>
  <si>
    <t>REAL AFRICA LTD.</t>
  </si>
  <si>
    <t>P.O.BOX 7069, NAIROBI, , KENIJA</t>
  </si>
  <si>
    <t>/RFB/ PLACILO RAC. RA 1212/823 GRP 23220, KENIA-TANZ GRP, DEC 12</t>
  </si>
  <si>
    <t>TRANSELEKTRIK MALZEMELERI</t>
  </si>
  <si>
    <t>ORGANIZE SANAYI BOLGESI 1, BOLU, TURČIJA</t>
  </si>
  <si>
    <t>LOAN CONTRACT 7-115/12</t>
  </si>
  <si>
    <t>PAYMENT OF INVOICES 2653110 2653112653573,2652682,2652683 2652442,262441,26520110,2652010 2651693,2651651692,2651</t>
  </si>
  <si>
    <t>TRANSFRUT EXPRESS LIMITED</t>
  </si>
  <si>
    <t>CONONS COURT 22 VICTORIA STREET, HAMILTON HM 2, BERMUDI</t>
  </si>
  <si>
    <t>INVOICE 20121102, BANANE</t>
  </si>
  <si>
    <t>PRVI FAKTOR D.O.O.</t>
  </si>
  <si>
    <t>SLOVENSKA CESTA 17, 1000 LJUBLJANA, SLOVENIJA</t>
  </si>
  <si>
    <t>IS FAKTORING FINANSMAN HI</t>
  </si>
  <si>
    <t>IS KULELERI,KULE 1 KAT 10, 4 LEVENT, T34330 ISTANBUL, TURČIJA</t>
  </si>
  <si>
    <t>PAYMENT FOR SISECAM DISINV.DT-MI1578</t>
  </si>
  <si>
    <t>INTERAGENT D.O.O.</t>
  </si>
  <si>
    <t>VOJKOVO NABREŽJE 30, 6000 KOPER - CAPODISTRIA, SLOVENIJA</t>
  </si>
  <si>
    <t>HAN SHIPPING LTD</t>
  </si>
  <si>
    <t>P.O.BOX 1777, , TURČIJA</t>
  </si>
  <si>
    <t>, INV NO 25-2012 FREIGHT</t>
  </si>
  <si>
    <t>SECOP KOMPRESORJI D.O.O.</t>
  </si>
  <si>
    <t>ULICA HEROJA STARIHA 24, ČRNOMELJ, SLOVENIJA</t>
  </si>
  <si>
    <t>DEMISAS A.S.</t>
  </si>
  <si>
    <t>EMEK MAHALLESI ASIROGLU CAD.NO 147, DARICA KOCAELI, TURČIJA</t>
  </si>
  <si>
    <t>-PAYM.INV.: 90039591,90039729,90039564</t>
  </si>
  <si>
    <t>/INV/INVOICE 479/12 DD  10.12.12 FOR DIGITAL EQUIPMENT.</t>
  </si>
  <si>
    <t>BOYTEKS TEKSTIL SANAYI VE</t>
  </si>
  <si>
    <t>O.S.B.GRI CAD.4 SOK, BURSA, TURČIJA</t>
  </si>
  <si>
    <t>INV.505573-GE FACTOFRANCE</t>
  </si>
  <si>
    <t>ABANKA D.D.</t>
  </si>
  <si>
    <t>SLOVENSKA CESTA 058, 1000 LJUBLJANA, SLOVENIJA</t>
  </si>
  <si>
    <t>COIN INVEST TRUST</t>
  </si>
  <si>
    <t>RIETSTRASSE 7, 9496 BALZERS,LIECHTENSTEIN, LIHTENŠTAJN</t>
  </si>
  <si>
    <t>INV.1201853</t>
  </si>
  <si>
    <t>NO.6, 3RDFLOOR,QWOMAR TRADING BUILD, ING.P.O.BOX  875,ROAD TOWN, TORTO</t>
  </si>
  <si>
    <t>INVOICE  D-117/12  DD 11/12/12 FOR ELECTRICAL EQUIPMENT.</t>
  </si>
  <si>
    <t>CREVERT MEMBERS INC.</t>
  </si>
  <si>
    <t>INV/CONTRACT 0918-1/2012 DD  18/09/12 FOR CONSTRUCTIONS.</t>
  </si>
  <si>
    <t>V/INVOICE 477/12 DD  07.12.12 FOR DIGITAL EQUIPMENT.</t>
  </si>
  <si>
    <t>ABAZAT  TRADING  LIMITED</t>
  </si>
  <si>
    <t>P.O.BOX 3175, ROAD TOWN, TORTOLA, DEVIŠKI OTOKI (BRITANSKI)</t>
  </si>
  <si>
    <t>/INV/INVOICE 166 DD 07.12.2012 FORSPARE PARTS.</t>
  </si>
  <si>
    <t>VEYANCE TECHNOLOGIES EURO</t>
  </si>
  <si>
    <t>ŠKOFJELOŠKA 6, KRANJ, SLOVENIJA</t>
  </si>
  <si>
    <t>UNION POLYMER CO., LTD.</t>
  </si>
  <si>
    <t>47/9 SETTHAKIT RD. TUMBON BANKHO, MUANG, SAMUTSAKORN 74000, TAJSKA</t>
  </si>
  <si>
    <t>INV. 55077 GYE12</t>
  </si>
  <si>
    <t>/RFU/2040013696 INVOICE-S:234230</t>
  </si>
  <si>
    <t>PARK TWR, OF35, 3RD FL, CORNER OF D, LIMASSOL, CIPER</t>
  </si>
  <si>
    <t>/INV/PMT BY INV 12/0000171 DD 19/10/2012 FOR TELECOMMUNICATION EQUIPMENT</t>
  </si>
  <si>
    <t>BANGKOK CYCLE INDUSTRIAL</t>
  </si>
  <si>
    <t>76/2 MOO 8,OAM-YAI, 7316 NAKORNPATHOM, TAJSKA</t>
  </si>
  <si>
    <t>12070019 PREDPLAčILA ZA UVOZ BLAGA</t>
  </si>
  <si>
    <t>ATOLL FINANCE LTD</t>
  </si>
  <si>
    <t>P.O.BOX 3099 ROAD TOWN, TORTOLA - BRITISH VIRGIN ISLAN, DEVIŠKI OTOKI</t>
  </si>
  <si>
    <t>SAI YING PUN TRADING LTD</t>
  </si>
  <si>
    <t>ROAD TOWN,TORTOLA,BVI, BVI, DEVIŠKI OTOKI (BRITANSKI)</t>
  </si>
  <si>
    <t>/INV/MEDIATION SERVICES</t>
  </si>
  <si>
    <t>TELEKOM SLOVENIJE D.D.</t>
  </si>
  <si>
    <t>MONACO TELEKOM</t>
  </si>
  <si>
    <t>25 BOULEVARD DE SUISSE, MONACO, MONAKO</t>
  </si>
  <si>
    <t>, /RFB/NETTING 10/12</t>
  </si>
  <si>
    <t>, ADVANCE, PREDPLAČILA ZA UVOZ BANAN</t>
  </si>
  <si>
    <t>ERNA-MAS MAKINA TICARET</t>
  </si>
  <si>
    <t>ATATURK SANAYI BOLGESI 27, 34555,ISTANBUL, TURČIJA</t>
  </si>
  <si>
    <t>INVOICE NO. 034902</t>
  </si>
  <si>
    <t>HAKSAN OTOMOTIV MAMUELLER</t>
  </si>
  <si>
    <t>NOSAN IHLAMUR CAD. NO: 16, 16140,BURSA, TURČIJA</t>
  </si>
  <si>
    <t>INVOICE NO. 912676</t>
  </si>
  <si>
    <t>KOPER TEKSTIL, D.O.O.</t>
  </si>
  <si>
    <t>FERRARSKA ULICA 12, KOPER, SLOVENIJA</t>
  </si>
  <si>
    <t>SAF MENSUCAT SAN. VE TIC.</t>
  </si>
  <si>
    <t>KAHRAMANMARAS, TURKEY, TURČIJA</t>
  </si>
  <si>
    <t>PLAČILO RAČUNA ŠT. A-430938 Z DNE 1  9.10.12 B/L ISTKOPC00537 Z DNE 25.1  0.12</t>
  </si>
  <si>
    <t>SAF MENSUCAT SAN. VE TIC</t>
  </si>
  <si>
    <t>FAKTURA ŠT. A-430972 Z DNE 09.11.12  B/L SEJJ558668636 Z DNE 19.11.12</t>
  </si>
  <si>
    <t>AGRIKOPER D.O.O.</t>
  </si>
  <si>
    <t>VOJKOVO NABREŽJE  32, 6000 KOPER - CAPODISTRIA, SLOVENIJA</t>
  </si>
  <si>
    <t>TIRYAKI AGRO GIDA SANAYI</t>
  </si>
  <si>
    <t>3 ORGANIZE SANAYI BOLGESI,MEHMET BA, 27070 BASPINAR, GAZIANT, TURČIJA</t>
  </si>
  <si>
    <t>BANACOR LTD LIMITED S.A.</t>
  </si>
  <si>
    <t>47TH STREET OCEAN PLAZA 16H FLOOR O, PANAMA CITY, PANAMA</t>
  </si>
  <si>
    <t>, INVOICE NO:/001-012-00014, PL. BANANE</t>
  </si>
  <si>
    <t>AV.CARLOS JULIO AEROSEMENA KM 2.5 Y, GUAYAGUIL, EKVADOR</t>
  </si>
  <si>
    <t>, INVOICE 2600-49</t>
  </si>
  <si>
    <t>DOM D.O.O.ROB</t>
  </si>
  <si>
    <t>ROB 2, 1314 ROB, SLOVENIJA</t>
  </si>
  <si>
    <t>ERM HANDEL AKTIENGESELLSC</t>
  </si>
  <si>
    <t>AEULENSTRASSE 5, FL 9490 VADUZ, LIHTENŠTAJN</t>
  </si>
  <si>
    <t>ALPE ADRIA TRAVEL</t>
  </si>
  <si>
    <t>ORUŽEJNIJ PEREULOK 15, MOSKVA, RUSKA FEDERACIJA</t>
  </si>
  <si>
    <t>ALDERSON CONWAY LIMITED P</t>
  </si>
  <si>
    <t>15 GLENCRYAN ROAD,GLASGOW,UK, CIPER, CIPER</t>
  </si>
  <si>
    <t>GUARENTEE FOR ROOMS CY 2013</t>
  </si>
  <si>
    <t>P.O. BOX 54425,, 3724 LIMASSOL, CIPER</t>
  </si>
  <si>
    <t>CALCIT D.O.O.</t>
  </si>
  <si>
    <t>STAHOVICA 15, STAHOVICA, SLOVENIJA</t>
  </si>
  <si>
    <t>TWINS ISTANBUL DIS TIC LT</t>
  </si>
  <si>
    <t>ERDOGANLAR MERKEZI NO 14KAT 4D, ISTANBUL, TURČIJA</t>
  </si>
  <si>
    <t>PLAČILO PREDRAČUNA 230712</t>
  </si>
  <si>
    <t>TANTRELL  LIMITED</t>
  </si>
  <si>
    <t>1 MAPP STREET,, BELIZE CITY, BELIZE</t>
  </si>
  <si>
    <t>/INV/ADDITION 36 DD 10.02.2012, CONTRACT 07/07 DD 05.07.2007.</t>
  </si>
  <si>
    <t>PRENOS SREDSTEV PO POGODBI 2012032 OBDOBJE OD 03.12.2012 DO 07.12.2012 NAKAZILO 011-2012</t>
  </si>
  <si>
    <t>HOFER TRGOVINA NA DROBNO</t>
  </si>
  <si>
    <t>KRANJSKA CESTA 1, LUKOVICA, SLOVENIJA</t>
  </si>
  <si>
    <t>OSPELT PETFOOD ANSTALT</t>
  </si>
  <si>
    <t>SCHNEEBERTSCH-GASSE 3, 6820 FRASTANZ, AVSTRIJA</t>
  </si>
  <si>
    <t>REMITTANCE ADVICE FOLLOWS VIA FAX</t>
  </si>
  <si>
    <t>TBP D.D.</t>
  </si>
  <si>
    <t>GRADIŠKA CESTA 3, 2230 LENART V SLOVENSKIH,SLOVENIJA, SLOVENIJA</t>
  </si>
  <si>
    <t>WOO-AH AUTOPART CO., LTD</t>
  </si>
  <si>
    <t>PATANAKARN 51, PRAWET, 10250 BANGKOK, THAILAND, TAJSKA</t>
  </si>
  <si>
    <t>/INV/WA-1211-02</t>
  </si>
  <si>
    <t>SANILINE D.O.O.</t>
  </si>
  <si>
    <t>KOLODVORSKA CESTA 1, KOPER, SLOVENIJA</t>
  </si>
  <si>
    <t>VSA INTERGROUP</t>
  </si>
  <si>
    <t>VIA PIODA 8, LUGANO, LIHTENŠTAJN</t>
  </si>
  <si>
    <t>PLAČ. RAČ. V 166/12</t>
  </si>
  <si>
    <t>AEUROPS LTD</t>
  </si>
  <si>
    <t>INTERSHORE CHAMBERS, P.O. BOX 4342., ROAD TOWN, TORTOLA, DEVIŠKI OTOKI</t>
  </si>
  <si>
    <t>/INV/INVOICE A07/12-2012 DD 03/12-2012 FOR ELECTRICAL EQIPMENT.</t>
  </si>
  <si>
    <t>GIVO REAL DRUŽBA ZA UPRAV</t>
  </si>
  <si>
    <t>ZALOŠKA CESTA 069, LJUBLJANA, SLOVENIJA</t>
  </si>
  <si>
    <t>OXESO LTD</t>
  </si>
  <si>
    <t>PRODROMOU   ZINONOS KITIEOS 2, NICOSIA, CIPER</t>
  </si>
  <si>
    <t>/RFB/NAKAZILO</t>
  </si>
  <si>
    <t>MUFLON, D.O.O</t>
  </si>
  <si>
    <t>TITOVA ULICA 99, 1433 RADEČE, SLOVENIJA</t>
  </si>
  <si>
    <t>ORGANIC KIMYA SAN.TIC.A.S</t>
  </si>
  <si>
    <t>MIMASRSINAN MAH.CENDERE YOLU 146, 34075 EYUP, TURČIJA</t>
  </si>
  <si>
    <t>, INV.NO. 957347, 958583</t>
  </si>
  <si>
    <t>RAČUN ŠT. A-430940 Z DNE 20.10.12  B/L ISTKOPC00538 Z DNE 25.10.12</t>
  </si>
  <si>
    <t>LEK D.D.</t>
  </si>
  <si>
    <t>VEROVŠKOVA ULICA 57, LJUBLJANA, SLOVENIJA</t>
  </si>
  <si>
    <t>SANDOZ ILAC SANAYI VE TIC</t>
  </si>
  <si>
    <t>GEPOSB, ATATURK BULVARI, CADDE NO 9, 41400 GEBZE KOCAELI, TURČIJA</t>
  </si>
  <si>
    <t>-INVOICE-S:838018</t>
  </si>
  <si>
    <t>-INVOICE-S:838009</t>
  </si>
  <si>
    <t>KD ŽIVLJENJE, ZAVAROVALNI</t>
  </si>
  <si>
    <t>CELOVŠKA CESTA 206, LJUBLJANA, SLOVENIJA</t>
  </si>
  <si>
    <t>CAIAC FUND MANAGEMENT AG</t>
  </si>
  <si>
    <t>HAUS ATZIG, INDUSTRIESTRASSE 2, FL-9487 BENDERN, LIECHTENSTEIN, LIHTEN</t>
  </si>
  <si>
    <t>SP STRATEGIC METAL</t>
  </si>
  <si>
    <t>GRUPASA S.A.</t>
  </si>
  <si>
    <t>KM 11,5 VIA DAULE, PORQUE INDUSTRI, GUAYAQUIL, EKVADOR</t>
  </si>
  <si>
    <t>, INVOICE, EMBALAŽA ZA BANANE</t>
  </si>
  <si>
    <t>,PROFORMA 001-001-010, UVOZ BANAN</t>
  </si>
  <si>
    <t>NO.6,3RDFLOOR,QWOMAR TRADING BUILDI, NG,P.O.BOX  875,ROAD TOWN, TORTOL</t>
  </si>
  <si>
    <t>INVOICE  D-115/12  DD 05/12/12 FOR ELECTRICAL EQUIPMENT.</t>
  </si>
  <si>
    <t>FIORENTINA SERVICES S.A.</t>
  </si>
  <si>
    <t>12A KOSTI PALAMA, LIMASSOL, CIPER</t>
  </si>
  <si>
    <t>PAYMENT BY AGREEMENT  018 07 12 FOR CONSULTING SERVICES.</t>
  </si>
  <si>
    <t>CALLE F, EL CANGRESO,, PISO 12-4, PANAMA</t>
  </si>
  <si>
    <t>/INV/INVOICE 470/12 DD 03.12.12 FORDIGITAL EQUIPMENT.</t>
  </si>
  <si>
    <t>/INV/CONTRACT 0918-1/2012 DD  18/09/12 FOR CONSTRUCTIONS.</t>
  </si>
  <si>
    <t>/INV/AGREEMENT  028 07 12 FOR CONSULTING SERVICES.</t>
  </si>
  <si>
    <t>GRADIŠKA CESTA 3, 2230 LENART V SLOVENSKIH, SLOVENIJA</t>
  </si>
  <si>
    <t>/INV/WA-1210-08</t>
  </si>
  <si>
    <t>INV. 55083 GYE13</t>
  </si>
  <si>
    <t>AGENTSKO PLACILO DEC 2012</t>
  </si>
  <si>
    <t>SCHOTT ORIM CAM SAN. VE T</t>
  </si>
  <si>
    <t>ORG. SAN.BOL.G.O.P. MAH DINCKOK 5, 59500,CERKEZKOY, TURČIJA</t>
  </si>
  <si>
    <t>AV. CARLOS JULIO AROSEMENA KM 2.5 Y, GUAYAGUIL, EKVADOR</t>
  </si>
  <si>
    <t>, INVOICE /2570-48</t>
  </si>
  <si>
    <t>BLUEMARINE D.O.O.</t>
  </si>
  <si>
    <t>TRG BROLO 002, KOPER, SLOVENIJA</t>
  </si>
  <si>
    <t>ZIRVE DENIZCILIK VE KUMAN</t>
  </si>
  <si>
    <t>EGITIM MAH.,SADIKOGLU 4 MERK.NO.13, 34722 HASANPASA/KADIKOY-ISTANBUL,</t>
  </si>
  <si>
    <t>, PAYMENT FREIGHT FOR MV DENIZYILDIZI-S,INV.NO.29/AS/2012,VOY:RIJEKA/GEMLIK,LESS D/A RIJEKA</t>
  </si>
  <si>
    <t>INVOICE NO. 912551</t>
  </si>
  <si>
    <t>INVOICE NO. 201185</t>
  </si>
  <si>
    <t>OCEAN KOPER D.O.O.</t>
  </si>
  <si>
    <t>ANKARANSKA CESTA  5A, KOPER, SLOVENIJA</t>
  </si>
  <si>
    <t>AVERBURY CONSULTING S.A.</t>
  </si>
  <si>
    <t>GLOBAL BANK TOWER23RD FLOOR 50TH ST, PANAMA, PANAMA</t>
  </si>
  <si>
    <t>PRO-FORMA NOV. 12</t>
  </si>
  <si>
    <t>T.P.G. LOGISTIKA D.O.O.</t>
  </si>
  <si>
    <t>VOJKOVO NABREŽJE 030 A, 6000 KOPER - CAPODISTRIA, SLOVENIJA</t>
  </si>
  <si>
    <t>NAKLET DENIZCILIK VE TIC</t>
  </si>
  <si>
    <t>FINDIKLI CELEBI HAMAMI SOK.SOMER HA, 34427 KABATAS, ISTANBUL, TURČIJA</t>
  </si>
  <si>
    <t>PAY INV.NO.307274</t>
  </si>
  <si>
    <t>//INV/INVOICE 445/12 DD  21.11.12 FOR DIGITAL EQUIPMENT.</t>
  </si>
  <si>
    <t>ISTRABENZ PLINI  D.O.O.</t>
  </si>
  <si>
    <t>SERMIN 8/A, KOPER, SLOVENIJA</t>
  </si>
  <si>
    <t>EVAS</t>
  </si>
  <si>
    <t>KURTOKOY, PENDIK, TURČIJA</t>
  </si>
  <si>
    <t>PLAČILO ZA UVOZ JEKLENK - 370878</t>
  </si>
  <si>
    <t>PLAČILO ZA UVOZ JEKLENK - 370879</t>
  </si>
  <si>
    <t>PLAČILO ZA UVOZ JEKLENK - 370877</t>
  </si>
  <si>
    <t>GUMITEHNA, D.O.O.</t>
  </si>
  <si>
    <t>HRASTJE 15, KRANJ, SLOVENIJA</t>
  </si>
  <si>
    <t>OZKA LASTIK &amp; KAUCUK SAN.</t>
  </si>
  <si>
    <t>MAHMUTPASA MAH.KANALYOLU CAD.NO.18, P.K.41140 KULLAR-KOCAELI, TURČIJA</t>
  </si>
  <si>
    <t>, PROFORMA INV. 27.11.2012</t>
  </si>
  <si>
    <t>DOMEL, D.O.O.</t>
  </si>
  <si>
    <t>OTOKI 021, 4228 ŽELEZNIKI, SLOVENIJA</t>
  </si>
  <si>
    <t>ELSAN ELEKTRIK</t>
  </si>
  <si>
    <t>ATATUERK BULVARI GUERCAN MAH.17175, ,DENIZLI, TURČIJA</t>
  </si>
  <si>
    <t>INVOICE NO. RF45SBO2010</t>
  </si>
  <si>
    <t>PROINVESTMENTS A.D.</t>
  </si>
  <si>
    <t>KNEZ MIHAJLOVA 11-15/1, BEOGRAD, SRBIJA</t>
  </si>
  <si>
    <t>QWEST INVESTMENTS PUBLIC</t>
  </si>
  <si>
    <t>ARCH.MAKARIOU  III,146 ALPHA H, LIMASSOL, CIPER</t>
  </si>
  <si>
    <t>PARTIZANSKA CESTA 12, P.P. 107, 3503 VELENJE, SLOVENIJA</t>
  </si>
  <si>
    <t>WELLING MACAO COMMERCIAL</t>
  </si>
  <si>
    <t>LIMITED,NO.693 AVENIDA DA PARIA GRA, EDIFICIO TAI WAH,6 ANDAR C, MACAO</t>
  </si>
  <si>
    <t>, INVOICE NO. 01041594</t>
  </si>
  <si>
    <t>/INV/INVOICE 447/12 DD  22.11.12 FOR DIGITAL EQUIPMENT.</t>
  </si>
  <si>
    <t>COMITA D.D.</t>
  </si>
  <si>
    <t>NAZORJEVA ULICA 001, KRANJ, SLOVENIJA</t>
  </si>
  <si>
    <t>AVANT TRADE TECHNICAL LIM</t>
  </si>
  <si>
    <t>17 DEMOSTHENIS SEVERIS AVENUE,6TH F, 1080 NICOSIA, CIPER</t>
  </si>
  <si>
    <t>/INV/ADVANCE PAYMENT UNDE</t>
  </si>
  <si>
    <t>HIS TEKS. SAN. TIC.</t>
  </si>
  <si>
    <t>KAYSERI, TURKEY, TURČIJA</t>
  </si>
  <si>
    <t>PL. FAKTURE ŠT. 128271 Z DNE 19.10.  12 B/L ŠT. ISTKOPC00540 Z DNE 25.10.  12</t>
  </si>
  <si>
    <t>BIG BANG, D.O.O.</t>
  </si>
  <si>
    <t>ŠMARTINSKA 152,HALA 5III, 1000 LJUBLJANA, SLOVENIJA</t>
  </si>
  <si>
    <t>ARCELIK A.S.</t>
  </si>
  <si>
    <t>KARAAGAC CAD. NO:2/6 SUTLUCE, 34445 ISTANBUL, TURČIJA</t>
  </si>
  <si>
    <t>INVOICE 12/A26220, 12/A26378, 12/A26238, 12/A26224, 12/A26221, 12/T03039, 12/A26359, 12/A26666, 12/A25582, 12/A26376</t>
  </si>
  <si>
    <t>SŽ-VIT, D.O.O.</t>
  </si>
  <si>
    <t>ZALOŠKA CESTA 217, LJUBLJANA, SLOVENIJA</t>
  </si>
  <si>
    <t>CCM GLORY LIMITED</t>
  </si>
  <si>
    <t>THEKLAS LYSIOTI 35, EAGLE STAR HOUSE, CIPER</t>
  </si>
  <si>
    <t>INVOICE NO.920-12</t>
  </si>
  <si>
    <t>PRENOS SREDSTEV PO POGODBI 2012032BDOBJE OD 26.11.2012 DO 30.11.2012NAKAZILO 010-2012</t>
  </si>
  <si>
    <t>ADRIATIC INVEST D.O.O.</t>
  </si>
  <si>
    <t>ŠMARTINSKA 152, 1000 LJUBLJANA, SLOVENIJA</t>
  </si>
  <si>
    <t>SIDBURY ENTERPRISES LIMIT</t>
  </si>
  <si>
    <t>ARCH.MAKARIOS III, 199, LIMASSOL, CIPER</t>
  </si>
  <si>
    <t>V IMENU X6D LTD.</t>
  </si>
  <si>
    <t>EKWUEME IRENE OSARIEME</t>
  </si>
  <si>
    <t>23B OLANREWAJU STREET, OREN, IKEJA, NIGERIJA</t>
  </si>
  <si>
    <t>RETURN OVERPAYMENT33965,00 EUR 21/7/11-35,00 CHARGES4473,00 EUR 26/7/2011-20,00 CHARGES</t>
  </si>
  <si>
    <t>PETLJA D.O.O.</t>
  </si>
  <si>
    <t>OB DRAVI 003 A, 2250 PTUJ, SLOVENIJA</t>
  </si>
  <si>
    <t>JETION SOLAR (EUROPE) LTD</t>
  </si>
  <si>
    <t>INDUSTRIERING 10, FL-9491 RUGGELL, LIHTENŠTAJN</t>
  </si>
  <si>
    <t>DOC.NO. 16120568</t>
  </si>
  <si>
    <t>DOC.NO.16120568</t>
  </si>
  <si>
    <t>NO.6,3RD FLOOR,QWOMAR TRADING BUILD, ING.P.O.BOX 875,ROAD TOWN,TORTOLA</t>
  </si>
  <si>
    <t>/INV/INVOICE  D-114/12  DD 29/11/12FOR ELECTRICAL EQUIPMENT.</t>
  </si>
  <si>
    <t>SŽ - VIT D.O.O.</t>
  </si>
  <si>
    <t>CCM GLORY LTD.</t>
  </si>
  <si>
    <t>THEKLAS LYSIOTI 35, EAGLE STAR HOUSE 5TH FLOOR CY-3030, CIPER</t>
  </si>
  <si>
    <t>-INVOICE NO.: 863-12, 904-12,905-12</t>
  </si>
  <si>
    <t>MANDORAS, D.O.O.</t>
  </si>
  <si>
    <t>PLEMLJEVA ULICA   2, 1210 LJUBLJANA-ŠENTVID, SLOVENIJA</t>
  </si>
  <si>
    <t>KIRLIOGLU TARIM URUNLERI</t>
  </si>
  <si>
    <t>KARAYOLU UZERI NO:204, 09800 AYDIN, TURČIJA</t>
  </si>
  <si>
    <t>GRADIŠKA CESTA 3, 2230 LENART V SLOVENSKIH, SLOVENIA, SLOVENIJA</t>
  </si>
  <si>
    <t>/INV/WA-1210-05</t>
  </si>
  <si>
    <t>ADRIONICA D.O.O.</t>
  </si>
  <si>
    <t>CELOVŠKA CESTA 175, 1000 LJUBLJANA, SLOVENIJA</t>
  </si>
  <si>
    <t>SUN SCIENTIFIC ENTERPRISE</t>
  </si>
  <si>
    <t>P.O.BOX 61 FRONT ST, GRAND TURK, TURKS CAICOS ISLAND, OTOKI TURKS IN C</t>
  </si>
  <si>
    <t>/RFB/RETURN OF ERRONEOUS DEPOSIT// RE INV 0034 (REF.AD/DE 00034)// DTD.08.10.2012</t>
  </si>
  <si>
    <t>BTS COMPANY, D.O.O.</t>
  </si>
  <si>
    <t>BRATISLAVSKA 5, LJUBLJANA, SLOVENIJA</t>
  </si>
  <si>
    <t>KOCEL CELIK ESYA SAN.VE.L</t>
  </si>
  <si>
    <t>KOPRU CAD.NO:12 MAHMUTBEY BAGCIL, ISTANBUL, TURČIJA</t>
  </si>
  <si>
    <t>, PROFORMA INVOICE 221206154</t>
  </si>
  <si>
    <t>, PROF/001-001-009, PREDPLAČILA ZA UOZ BANAN</t>
  </si>
  <si>
    <t>ELITAVIA, LETALSKE REŠITV</t>
  </si>
  <si>
    <t>BARJANSKA CESTA 54, LJUBLJANA, SLOVENIJA</t>
  </si>
  <si>
    <t>EVERGREEN APPLE NIGERIA L</t>
  </si>
  <si>
    <t>FAAN TRANSIT CAMP ROAD, IKEJA, 23401 LAGOS, NIGERIJA</t>
  </si>
  <si>
    <t>PLACILO ZA RACUN EAN ELITA011</t>
  </si>
  <si>
    <t>PLAČILO PO INKASU ŠT. 2613523-1/I FAKTURA ŠT. 7512-7513</t>
  </si>
  <si>
    <t>INTELTEH, D.O.O., LJUBLJA</t>
  </si>
  <si>
    <t>MESTNI TRG 24, 1000 LJUBLJANA, SLOVENIJA</t>
  </si>
  <si>
    <t>B.P.BOX 470, FL 9490 VADUZ, LIHTENŠTAJN</t>
  </si>
  <si>
    <t>VRAČILO KREDITA</t>
  </si>
  <si>
    <t>BORUSAN MANNESMANN BORU S</t>
  </si>
  <si>
    <t>MECLISI MEBUSAN CADDESI 103, 34427 SALIPAZARI, ISTANBUL, TURČIJA</t>
  </si>
  <si>
    <t>MATERIAL  90079740 -3615, 178661178650</t>
  </si>
  <si>
    <t>KVIBO, D.O.O.</t>
  </si>
  <si>
    <t>MLAKA 2A, 4290 TRŽIČ, SLOVENIJA</t>
  </si>
  <si>
    <t>HAI HUONG SEAFOOD JOINT S</t>
  </si>
  <si>
    <t>LTD., CHAU THANH DIST., HEN TRE PROVINCE, VIETNAM, VIETNAM</t>
  </si>
  <si>
    <t>PLAČ.FAKT. 02/HH-KVIB/12 I</t>
  </si>
  <si>
    <t>LENT INVEST D.O.O.</t>
  </si>
  <si>
    <t>PL. V IMENU AUCTOR - X6D LTD</t>
  </si>
  <si>
    <t>SEHA MUEHENDISLIK MUESAVI</t>
  </si>
  <si>
    <t>VEMAKINASAN.LTD. STI., AYTEN SOK27, 06580 ANKARA, TURČIJA</t>
  </si>
  <si>
    <t>INV  7933</t>
  </si>
  <si>
    <t>PLINARNIŠKA ULICA 009, 2000 MARIBOR, SLOVENIJA</t>
  </si>
  <si>
    <t>AYGAZ ANONIM SIRKETI, BUY</t>
  </si>
  <si>
    <t>DESI 145/1, AYGAZ HAN, 3394 ZINCIRL, KUYU/ISTANBUL/TURKEY, TURČIJA</t>
  </si>
  <si>
    <t>FAKT. 466,465,464,468,469,467</t>
  </si>
  <si>
    <t>SANDOZ D.D.</t>
  </si>
  <si>
    <t>LAONA PUBLIC COMPANY LIMI</t>
  </si>
  <si>
    <t>LEDRA BUSINESS CENTRE, EGKOMI, 2406 NICOSIA, CIPER</t>
  </si>
  <si>
    <t>-INVOICE-S:09/12 LN/UA</t>
  </si>
  <si>
    <t>, 001-001-020, PLAČILO BANANE</t>
  </si>
  <si>
    <t>, 2522-2-47 / 2522-1-47, PLAČILO BANANE</t>
  </si>
  <si>
    <t>NO6,3RD FLOOR,QWOMAR TRADING BUILDI, NG.P.O.BOX 875,ROAD TOWN,TORTOLA,</t>
  </si>
  <si>
    <t>FOR ELECTRICAL EQUIPMENT BY INVOICE D-113/12  DD 28/11/12.</t>
  </si>
  <si>
    <t>NO.6,3RD FLOOR,QWOMAR TRADING BUILD, ING.P.O.BOX  875,ROAD TOWN,TORTOL</t>
  </si>
  <si>
    <t>/INV/INVOICE D-111/12  DD 22/11/12FOR ELECTRICAL EQUIPMENT.</t>
  </si>
  <si>
    <t>WRAVOR D.O.O.</t>
  </si>
  <si>
    <t>STRANICE 27A, STRANICE, SLOVENIJA</t>
  </si>
  <si>
    <t>USTUNKARLI DIS TICARET LI</t>
  </si>
  <si>
    <t>GOLKUCLER MAH ISTASYON CAD. NO. 281, MENDERES-IZMIR, TURČIJA</t>
  </si>
  <si>
    <t>-PAYMENT ACCORDING TO PROFORMA INVOICE NO. 12-10222 (PARTIALLY)</t>
  </si>
  <si>
    <t>BRONZMOBILE.DE. GMBH</t>
  </si>
  <si>
    <t>BLAUWSTRASSE 9, BAD SAULGAU, NEMČIJA</t>
  </si>
  <si>
    <t>G GOTOVINE</t>
  </si>
  <si>
    <t>PRINTEC S.I. D.O.O.</t>
  </si>
  <si>
    <t>VODOVODNA 100, LJUBLJANA, SLOVENIJA</t>
  </si>
  <si>
    <t>VERIFONE INTERNATIONAL LT</t>
  </si>
  <si>
    <t>8700 LABUAN JALAN PATAU-PATAU, MALAYSIA, MALEZIJA</t>
  </si>
  <si>
    <t>/INV/PAYMENT OF INVOICE NO. 317811263 AND 31778007</t>
  </si>
  <si>
    <t>/INV/INVOICE D-112/12  DD 23/11/12FOR ELECTRICAL EQUIPMENT.</t>
  </si>
  <si>
    <t>SHANLO SERVICES LTD</t>
  </si>
  <si>
    <t>WICKHAMS CAY, ROAD TOWN, TORTOLA, DEVIŠKI OTOKI (BRITANSKI)</t>
  </si>
  <si>
    <t>/INV/PMT BY INV 12/11 DD 14/11/12 FOR ELECTRIC EQUIPMENTS###</t>
  </si>
  <si>
    <t>SAHTERM HEATING ELEMENTS</t>
  </si>
  <si>
    <t>DOSAB ALI OSMAN SOENMEZ CD. 11, 16369,BURSA, TURČIJA</t>
  </si>
  <si>
    <t>INVOICE NO. 168660</t>
  </si>
  <si>
    <t>OCAK KALIP MAKINA IMALAT</t>
  </si>
  <si>
    <t>PELITLI YOLU  2.KM., 41400,GEBZE, TURČIJA</t>
  </si>
  <si>
    <t>SPEC.INV.DEDUCT EUR 466,08INV. 3006291258, 3650.</t>
  </si>
  <si>
    <t>INVOICE NO. 034847</t>
  </si>
  <si>
    <t>ETIS ELEKTROTRGOVINA IN S</t>
  </si>
  <si>
    <t>TRŽAŠKA CESTA 333, LJUBLJANA, SLOVENIJA</t>
  </si>
  <si>
    <t>SILVERLINE, EV GERECLERI</t>
  </si>
  <si>
    <t>YESIL PLAZA NO:15 KAT:10, TOPKPI, ISTANBUL, TURČIJA</t>
  </si>
  <si>
    <t>120910,INVOICE 51269</t>
  </si>
  <si>
    <t>MESNINE ŽERAK D.O.O., ROG</t>
  </si>
  <si>
    <t>STRMOLSKA ULICA 9, 3252 ROGATEC, SLOVENIJA</t>
  </si>
  <si>
    <t>MEAT MORE LTD</t>
  </si>
  <si>
    <t>P.O.BOX 42283, 6532 LARNACA, CIPER</t>
  </si>
  <si>
    <t>PLAČILO RAČUNA</t>
  </si>
  <si>
    <t>PT KIDECO JAYA AGUNG</t>
  </si>
  <si>
    <t>MENARA MULIA,SUITE 1701, 17 TH FL., JL.JEND,GATOT, JAKARTA 12930, INDO</t>
  </si>
  <si>
    <t>INVOICE NO. KJA-2012-770 DEDUCT USD 24656,25INV. 3006279399CN 6006017977</t>
  </si>
  <si>
    <t>ONISAC D.O.O.</t>
  </si>
  <si>
    <t>PL. V IMENU LENT INV.-AUCTOR-X6D</t>
  </si>
  <si>
    <t>1 MAPP STREET, BELIZE CITY, BELIZE</t>
  </si>
  <si>
    <t>APPENDIX   34  27  IN JANUARY 2012 CONTRACT  07/07  FOR ELECTRIC TOOL</t>
  </si>
  <si>
    <t>HIS TEKSTIL SAN.TIC.</t>
  </si>
  <si>
    <t>INV.128272 DATE 19.10.2012 B/L NO.I  STKOPC00539 DATE 25.10.2012</t>
  </si>
  <si>
    <t>HRASTOVEC  22, 1236 TRZIN, SLOVENIJA</t>
  </si>
  <si>
    <t>NEW MODERN TEXTILE AND GA</t>
  </si>
  <si>
    <t>KATCHARY BAZAR, SARGODHA, PAKISTAN</t>
  </si>
  <si>
    <t>100 PCT COTTON ART.TIM,MARTIN...</t>
  </si>
  <si>
    <t>TRG BROLO 2, 6000 KOPER, SLOVENIJA</t>
  </si>
  <si>
    <t>ARMADOR DENIZCILIK VE LTD</t>
  </si>
  <si>
    <t>SUMER MAHALLESI 3/1,SOK NO:2,KAT:2, ZEYTINBURNU - ISTANBUL, TURČIJA</t>
  </si>
  <si>
    <t>/INV/PAYMENT FREIGHT FOR MV BARON; VOY:RIJEKA/GEMLIK; DD 26/11/2012, L ESS D/A RIJEKA</t>
  </si>
  <si>
    <t>PRENOS SREDSTEV PO POGODBI 2012032 OBDOBJE OD 19.11.2012 DO 23.11.2012 NAKAZILO 009-22012</t>
  </si>
  <si>
    <t>PRENOS DOBIČKA PO SKLEPU DRUŽBENIKA   Z DNE 17.10.2012</t>
  </si>
  <si>
    <t>ELKOM MEP, PROJEKTIRANJE</t>
  </si>
  <si>
    <t>VOJKOVA CESTA 58, LJUBLJANA, SLOVENIJA</t>
  </si>
  <si>
    <t>PT. ANANKE</t>
  </si>
  <si>
    <t>KAWASAN IND. CANDI, JI GATAT SUBROT, SEMARANG, JAWA TENGAH, INDONEZIJA</t>
  </si>
  <si>
    <t>132-S S-ANK-X-2012</t>
  </si>
  <si>
    <t>TBP D.D</t>
  </si>
  <si>
    <t>JINYANG WIRE ROPE CO.LTD</t>
  </si>
  <si>
    <t>117 MOO 7, HUASAMRONG, PLAENGYAO, 24190 ,PLAENGYAO, TAJSKA</t>
  </si>
  <si>
    <t>/INV/JY-12/1856 - 0,5 % SCONTO</t>
  </si>
  <si>
    <t>INVOICE 12/A25451, AVANS  IN AMOUNTOF 295.000  .</t>
  </si>
  <si>
    <t>SVEA,D.D., ZAGORJE OB SAV</t>
  </si>
  <si>
    <t>CESTA 20. JULIJA 23, 1410 ZAGORJE OB SAVI, SLOVENIJA</t>
  </si>
  <si>
    <t>GENTAS</t>
  </si>
  <si>
    <t>DOLANTI SOK NO. 21 SITELER, 06160 ANKARA, TURČIJA</t>
  </si>
  <si>
    <t>INV.NO. A 063525</t>
  </si>
  <si>
    <t>17, GR. XENOPOULOU STREET, 3724 LIMASSOL, CIPER</t>
  </si>
  <si>
    <t>NO.6, 3RD FLOOR, QWOMAR TRADING BUI, LDING,P.O.BOX 875,ROAD TOWN,TORTO</t>
  </si>
  <si>
    <t>/INV/INVOICE  D-110/12  DD 21/11/12FOR ELECTRICAL EQUIPMENT.</t>
  </si>
  <si>
    <t>/INV/INVOICE 443/12 DD  20.11.12 FOR DIGITAL EQUIPMENT.</t>
  </si>
  <si>
    <t>KOVIS D.O.O.</t>
  </si>
  <si>
    <t>BREZINA 102, 8250 BREŽICE, SLOVENIJA</t>
  </si>
  <si>
    <t>KIZILIRMARK DOKUM.SAN.VE</t>
  </si>
  <si>
    <t>ANKARA ASFALTI 7.KMP.K., 89 CORUM, TURČIJA</t>
  </si>
  <si>
    <t>R.N.-REKL.Z.</t>
  </si>
  <si>
    <t>SAN.TIC.LTD.STI.,ATATURK BULVARI, CELIK AND TORUN ENDUSTRI MEKEZI,1, T</t>
  </si>
  <si>
    <t>PREPAYMENT .0043/24.09.2012 FOR MAGNETI LJUBLJANA D.D.</t>
  </si>
  <si>
    <t>INVOICE PART 280-2012 (209.058,02),PART 301-2012 (16.206,50)</t>
  </si>
  <si>
    <t>DOUBLE A (1991) PUBLIC CO</t>
  </si>
  <si>
    <t>LIMITED, 1 MOO 2, THA TOOM, AMPHUR, SRI MAHA  PHOTE, PRACHINBURI 25140</t>
  </si>
  <si>
    <t>PROFORMA INVOICE AASLO-EL12-350/12</t>
  </si>
  <si>
    <t>TOSAMA D.O.O.</t>
  </si>
  <si>
    <t>VIR,ŠARANOVIČEVA CESTA  35, 1230 DOMŽALE, SLOVENIJA</t>
  </si>
  <si>
    <t>IHSAN SONS (PVT) LIMITED</t>
  </si>
  <si>
    <t>801-A CITY TOWER, MAIN BOULEVARD,, GULBERG-II, LAHORE, PAKISTAN</t>
  </si>
  <si>
    <t>PLAČILO BLAGA-BALE BOMBAŽA</t>
  </si>
  <si>
    <t>CENTRALOG D.O.O. KOPER</t>
  </si>
  <si>
    <t>FERRARSKA ULICA 30, KOPER, SLOVENIJA</t>
  </si>
  <si>
    <t>NORTH WIND MARITIME LTD</t>
  </si>
  <si>
    <t>TRUST COMPANY COMPLEX, AJELTAKE ROA, REPUBLIC OF MARSHALL ISLANDS, TUR</t>
  </si>
  <si>
    <t>M/V ADA A</t>
  </si>
  <si>
    <t>, PROFORMA 001-001-008, PREDPLAČILA ZA UVOZ BANANE</t>
  </si>
  <si>
    <t>SAVA RE D.D.</t>
  </si>
  <si>
    <t>DUNAJSKA CESTA 056, 1000 LJUBLJANA, SLOVENIJA</t>
  </si>
  <si>
    <t>RAY SIGORTA</t>
  </si>
  <si>
    <t>HAYDARALIYEV CADDESI NO: 35 TARABYA, SANYER ISTANBUL, TURČIJA</t>
  </si>
  <si>
    <t>/INV/3RD QUARTER 2012, N.317/AT</t>
  </si>
  <si>
    <t>- PAYM.INV.:0080043996,90039246, 90039193,90039026</t>
  </si>
  <si>
    <t>PLACILO ZA RACUN EAN ELITA010</t>
  </si>
  <si>
    <t>STAHOVICA 015, 1242 STAHOVICA, SLOVENIJA</t>
  </si>
  <si>
    <t>ERDOGANLAR MERKEZI NO 14 KAT 4 D, ISTANBUL, TURČIJA</t>
  </si>
  <si>
    <t>PLAČILO PREDRAČUNA 230712 PLAČILO PREDRAČUNA 230712</t>
  </si>
  <si>
    <t>KORDSA GLOBAL</t>
  </si>
  <si>
    <t>SABANCI CENTER KULE 2, 34330 BESIKTAS-ISTANBUL, TURČIJA</t>
  </si>
  <si>
    <t>/RFU/1196359 INV. 95018587</t>
  </si>
  <si>
    <t>DUKART, PROIZVODNJA, POSR</t>
  </si>
  <si>
    <t>KERŠIČEVA CESTA 39, TRBOVLJE, SLOVENIJA</t>
  </si>
  <si>
    <t>SHANGHAI EAGLE INTERNATIO</t>
  </si>
  <si>
    <t>ROOM C808, NO.360 HENGTONG ROAD, 250 SHANGHAI EAGLE, CIPER</t>
  </si>
  <si>
    <t>30  PLAC PROFORMA INVOICE NO.:DD130 01</t>
  </si>
  <si>
    <t>SP PHYSICAL SILVER 95</t>
  </si>
  <si>
    <t>PO BOX 3321, DRAKE CHAMBERS,, ROAD TOWN,TORTOLA, DEVIŠKI OTOKI (BRITAN</t>
  </si>
  <si>
    <t>VIRMET D.O.O.</t>
  </si>
  <si>
    <t>PARMOVA ULICA 41, 1000 LJUBLJANA, SLOVENIJA</t>
  </si>
  <si>
    <t>SISTEM METAL YAPI REKLAM</t>
  </si>
  <si>
    <t>TEKSTILKENT SAD NO 12/B KOZA P.27/K, KISTANBUL, TURČIJA</t>
  </si>
  <si>
    <t>INVOICE NO.B067563 DATED  21/09/2012</t>
  </si>
  <si>
    <t>INV.452</t>
  </si>
  <si>
    <t>ORCHARD FINANCIAL LTD</t>
  </si>
  <si>
    <t>90 MAIN STREET, ROAD TOWN, TORTOLA, DEVIŠKI OTOKI (BRITANSKI)</t>
  </si>
  <si>
    <t>NOVOSTAR CAPITAL LTD</t>
  </si>
  <si>
    <t>90 MAIN STREET ROAD TOWN, TORTOLA, DEVIŠKI OTOKI (BRITANSKI)</t>
  </si>
  <si>
    <t>BUSINESS SERVICES</t>
  </si>
  <si>
    <t>UZANA FINANCIAL SERVICES</t>
  </si>
  <si>
    <t>/INV/OWN FUNDS TRANSFER</t>
  </si>
  <si>
    <t>INTERDENT, D.O.O.</t>
  </si>
  <si>
    <t>OPEKARNIŠKA CESTA 26, CELJE, SLOVENIJA</t>
  </si>
  <si>
    <t>YENADENT DIS TICARET LTD.</t>
  </si>
  <si>
    <t>KEYAP CARSI SITESI NO.: 132 Y.DUDUL, ISTANBUL, TURČIJA</t>
  </si>
  <si>
    <t>/INV/PROFORMA 121018</t>
  </si>
  <si>
    <t>, 001-001-007, UVOZ BANAN</t>
  </si>
  <si>
    <t>PARTIZANSKA CESTA 12, P.P. 107, 3503 VELENJE, SLOVENIJA, SLOVENIJA</t>
  </si>
  <si>
    <t>, INVOICE NO. 034820</t>
  </si>
  <si>
    <t>KORKMAZ DIS.TIC.LTD.STI</t>
  </si>
  <si>
    <t>ENEKMAH.ORDU. GAD NO:30 SARIGAZI, 34785,ISTANBUL, TURČIJA</t>
  </si>
  <si>
    <t>, INVOICE NO. 169033/2</t>
  </si>
  <si>
    <t>, INVOICE 2454-46</t>
  </si>
  <si>
    <t>, 001-001-019, PLAČILO BANANE</t>
  </si>
  <si>
    <t>LIMASSOL, CYPRUS, LIMASSOL, CIPER</t>
  </si>
  <si>
    <t>/INV/INVOICE A06/11-2012 DD 07/11-2012 FOR ELECTRICAL EQIPMENT.</t>
  </si>
  <si>
    <t>PO BOX 3321, DRAKE CHAMBERS, ROAD, TOWN, TORTOLA, DEVIŠKI OTOKI (BRITA</t>
  </si>
  <si>
    <t>XPAND 3D, LOGISTIKA IN TR</t>
  </si>
  <si>
    <t>ŠMARTINSKA CESTA 152, LJUBLJANA, SLOVENIJA</t>
  </si>
  <si>
    <t>OPEN INVOICE</t>
  </si>
  <si>
    <t>ALPINA, D.O.O.</t>
  </si>
  <si>
    <t>STROJARSKA ULICA 002, 4226 ŽIRI, SLOVENIJA</t>
  </si>
  <si>
    <t>PRIME TANNING INDUSTRIES(</t>
  </si>
  <si>
    <t>25 K.M.,G.T.ROAD,MURIDKE, DISTRICT SHEIKHUPURA, PAKISTAN</t>
  </si>
  <si>
    <t>FAKTURA ŠT.6032</t>
  </si>
  <si>
    <t>AERO D.D.</t>
  </si>
  <si>
    <t>IPAVČEVA ULICA 032, 3000 CELJE, SLOVENIJA</t>
  </si>
  <si>
    <t>ALUPAK LIMITED</t>
  </si>
  <si>
    <t>PLOT 182 SECTOR B, 75730 KARACHI, PAKISTAN</t>
  </si>
  <si>
    <t>FAKTURA ŠT.APK/040912/1358</t>
  </si>
  <si>
    <t>TRANSFER BY CONTRACT 2012032 PERIOD FROM 12.11.2012 TO16.11.2012 INV. 008-2012</t>
  </si>
  <si>
    <t>/RFU/2040012391 INVOICE-S:233968</t>
  </si>
  <si>
    <t>ROOM B 6/F EDIFICIO TAI WAN NO693, 000000,MACAU, MACAU</t>
  </si>
  <si>
    <t>INVOICE PART 214-2012 (27  EUR),PART 280-2012 (150.000)</t>
  </si>
  <si>
    <t>1 MAPP STREET,, BELIZE CITY, BELIZE, BELIZE</t>
  </si>
  <si>
    <t>APPENDIX 34  DD 27.01.2012, CONTRAC T  07/07  FOR ELECTRIC TOOLS</t>
  </si>
  <si>
    <t>BRUMEC-RUČIGAJ D.O.O</t>
  </si>
  <si>
    <t>TESTENOVA ULICA  55, 1234 MENGEŠ, SLOVENIJA</t>
  </si>
  <si>
    <t>DONG HOA HAMLET, SONG THUAN WARD,, CHAU THANH DIST,TIEN GIANG PROVINCE</t>
  </si>
  <si>
    <t>FILEJI VITK EGA SOMA</t>
  </si>
  <si>
    <t>INVOICE 12/A24919, 12/A25 081, 12/A25529, AVANS IN AMOUNT OF 269K .</t>
  </si>
  <si>
    <t>CESTA 1. MAJA 14, 1430 HRASTNIK, SLOVENIJA</t>
  </si>
  <si>
    <t>BURAKCAN KALIP SAN. TIC.</t>
  </si>
  <si>
    <t>DOGU SANAYI SITESI 14. BLOK N7, 34197 YENIBOSNA - ISTANBUL, TURČIJA</t>
  </si>
  <si>
    <t>2059, 12-006076</t>
  </si>
  <si>
    <t>ROLTEK D.O.O.</t>
  </si>
  <si>
    <t>ŽELODNIK 19, 1233 DOB, SLOVENIJA</t>
  </si>
  <si>
    <t>MADAR COIL COATING</t>
  </si>
  <si>
    <t>P.O. BOX 14429, DAMASCUS, SIRIJA</t>
  </si>
  <si>
    <t>MCC0001885, CREDT000314 A ND 31563646,03X70% PAYING = 44552,22</t>
  </si>
  <si>
    <t>ADVANCE PAYMENT-PROFORMA INVIOCE DATED 15.11.2012</t>
  </si>
  <si>
    <t>MANISHA LTD</t>
  </si>
  <si>
    <t>38 CHARLES DRIVE, COLOMBO 3, ŠRILANKA</t>
  </si>
  <si>
    <t>/RFB/AK0174/12</t>
  </si>
  <si>
    <t>PRENOS SREDSTEV PO POGODBI 2012032BDOBJE OD 04.11.2012 DO 09.11.2012NAKAZILO 007-2012</t>
  </si>
  <si>
    <t>ISKRA SISTEMI, D.D.</t>
  </si>
  <si>
    <t>STEGNE 21, 1000 LJUBLJANA, SLOVENIJA</t>
  </si>
  <si>
    <t>TURK PRYSMIAN KABLO VE SI</t>
  </si>
  <si>
    <t>HAKTAN IS MERKEZI,NO:39/KAT:2, STUS, SKABATAS-ISTANBUL, TURČIJA</t>
  </si>
  <si>
    <t>PROF.INV./06112012</t>
  </si>
  <si>
    <t>ARUAL D.O.O.</t>
  </si>
  <si>
    <t>OBALA 16, 6320 PORTOROŽ - PORTOROSE, SLOVENIJA</t>
  </si>
  <si>
    <t>WESTBURY INVESTMENT LIMIT</t>
  </si>
  <si>
    <t>60 MARKET SQUARE - 1906 BELIZE CITY, YBELIZE, BELIZE</t>
  </si>
  <si>
    <t>RESOLVING FEES PAYMENT AS FOR SETTLEMENT AGREEMENT BETWEENWESTBURY INVESTMENT LIMITED</t>
  </si>
  <si>
    <t>KRKA, D.D., NOVO MESTO</t>
  </si>
  <si>
    <t>ŠMARJEŠKA CESTA 6, 8501 NOVO MESTO (KRKA), SLOVENIJA</t>
  </si>
  <si>
    <t>AAME PHARMA SERVICES LTD</t>
  </si>
  <si>
    <t>BOX 20935, HOUSE, B252/14 MATAHEKO, ACCRA, GANA</t>
  </si>
  <si>
    <t>INVOICE-S:0002/11</t>
  </si>
  <si>
    <t>/INV/INVOICE 428/12 DD  09.11.12 FOR DIGITAL EQUIPMENT.</t>
  </si>
  <si>
    <t>TIRYAKI AGRO DIDA SANAYI</t>
  </si>
  <si>
    <t>3 ORGANIZE SANAYI BOLGESI MEHMET BA, 27070 BASPINAR, GAZIAN, TURČIJA</t>
  </si>
  <si>
    <t>DANFOSS TRATA, D.O.O.</t>
  </si>
  <si>
    <t>ULICA JOŽETA JAME 16, LJUBLJANA - ŠENTVID, SLOVENIJA</t>
  </si>
  <si>
    <t>TORUN BAKIR ALASIMILARI M</t>
  </si>
  <si>
    <t>IHSAN DEDE CD. 700SK, 41480 GEBZE KOCAELI, TURČIJA</t>
  </si>
  <si>
    <t>P.O.BOX 50716,, CY-3608 LIMASSOL, CIPER</t>
  </si>
  <si>
    <t>PAYMENT BY INVOICE D-109/12  DD 15/ 11/12 FOR ELECTRICAL EQUIPMENT</t>
  </si>
  <si>
    <t>DUNAJSKA CESTA 107, LJUBLJANA, SLOVENIJA</t>
  </si>
  <si>
    <t>EUROBANK EFG CYPRUS LTD</t>
  </si>
  <si>
    <t>ARCH. MAKARIOS III AVENUE 41, 1065 NICOSIA, CIPER</t>
  </si>
  <si>
    <t>SPORTINA BLED D.O.O.</t>
  </si>
  <si>
    <t>ALPSKA CESTA 22, LESCE, SLOVENIJA</t>
  </si>
  <si>
    <t>SIBELIUS SONIC LTD</t>
  </si>
  <si>
    <t>PROMDROU 22, NICOSIA, PROMDROU, CIPER</t>
  </si>
  <si>
    <t>DOLG.DANI KREDIT</t>
  </si>
  <si>
    <t>PAYMENT OF INVOICES 2649078 ,</t>
  </si>
  <si>
    <t>ASI  D.O.O. IDRIJA</t>
  </si>
  <si>
    <t>LJUBLJANSKA CESTA 16, 1360 VRHNIKA, SLOVENIJA</t>
  </si>
  <si>
    <t>MILARETI CONSULTING LIMIT</t>
  </si>
  <si>
    <t>THEMISTOKLI DREVI 46, 1066 NICOSIA ,CIPER, CIPER</t>
  </si>
  <si>
    <t>, VRACILO</t>
  </si>
  <si>
    <t>PAYMENT BY APPENDIX 34 DD 27.01.12, CONTRACT 07/07 FOR ELECTRIC TOOLS.</t>
  </si>
  <si>
    <t>PAYMENT BY INVOICE 429/12 DD  12.11 12 FOR DIGITAL EQUIPMENT.</t>
  </si>
  <si>
    <t>TRGOS, D.O.O. BLED</t>
  </si>
  <si>
    <t>ZA ŽAGO 5, 4260 BLED, SLOVENIJA</t>
  </si>
  <si>
    <t>IBRAHIM TRADING COMPANY</t>
  </si>
  <si>
    <t>PLOT 112-C ,S.I.E.,SIALKONT, , PAKISTAN</t>
  </si>
  <si>
    <t>, PAYMANT INV ITC-786-11138</t>
  </si>
  <si>
    <t>AMPELUS HOLDING LIMITED</t>
  </si>
  <si>
    <t>LAMARTINOU STR 13, 3076 LIMASSOL, CIPER</t>
  </si>
  <si>
    <t>DELNO VRAČILO DEPOZITA - SPROSTITEV</t>
  </si>
  <si>
    <t>TBP TOVARNA BOVDENOV IN P</t>
  </si>
  <si>
    <t>KIDRIČEVA ULICA 14, 2230 LENART V SLOVENSKIH GORICAH, SLOVENIJA</t>
  </si>
  <si>
    <t>PATANAKARN 51, PRAWET, BANGKOK, TAJSKA</t>
  </si>
  <si>
    <t>PLAČILO RAČ.: WA-1209-03</t>
  </si>
  <si>
    <t>HIDROENERGIJA D.O.O.</t>
  </si>
  <si>
    <t>DUNAJSKA CESTA 156, 1000 LJUBLJANA, SLOVENIJA</t>
  </si>
  <si>
    <t>AKTIF ELEKTROTEKNIK SAN V</t>
  </si>
  <si>
    <t>AKSEMSETTIN MAH CATLCA SK.NO113, 06930 ANKARA, TURČIJA</t>
  </si>
  <si>
    <t>PROFORMA INVOICE 03-12060586OP SHPP SNOW</t>
  </si>
  <si>
    <t>SANDOZ SYNTEK ILAC HAMMAD</t>
  </si>
  <si>
    <t>TUZLA ORGANIZE DERI SANAYI BOEL S/N, 34957 TUZLA/ISTANBUL, TURČIJA</t>
  </si>
  <si>
    <t>-INVOICE-S:9093000529</t>
  </si>
  <si>
    <t>PLATANA D.O.O.</t>
  </si>
  <si>
    <t>WOLFOVA ULICA 5, 1000 LJUBLJANA, SLOVENIJA</t>
  </si>
  <si>
    <t>ARPAS IHR.ITH.VE PAZ.A.S.</t>
  </si>
  <si>
    <t>KERESTECILER SITESI. FAITH CADDESI, GULSEVER SOKAK NO:26, TURČIJA</t>
  </si>
  <si>
    <t>PAYMENT OF PROFORMA INVOICE   NO: 13112012/1</t>
  </si>
  <si>
    <t>PAYMENT OF INVOICES 2649572,26495732649571,2649081,2649080,2649079, 249077,2650191</t>
  </si>
  <si>
    <t>-PLAČILO PREDRAČUNA 230712</t>
  </si>
  <si>
    <t>LIMITED,NO.693 AVENIDA DA PARIA GRA, AEDIFICIO TAI WAH,6 ANDAR C, MACA</t>
  </si>
  <si>
    <t>GIZEM FRIT</t>
  </si>
  <si>
    <t>GARDENYA 2 PLAZA, 42A KAT: 18 ATASE, E00000,ISTANBUL, TURČIJA</t>
  </si>
  <si>
    <t>INVOICE NO. 2012/GORENJE6</t>
  </si>
  <si>
    <t>KEAL DIS TICARET VE PAZAR</t>
  </si>
  <si>
    <t>GEBZE ORGANIZE SANAYI BOLGESI NO. 6, 641480,GEBZE, TURČIJA</t>
  </si>
  <si>
    <t>INVOICE NO. 0883</t>
  </si>
  <si>
    <t>EQUALIPSE LTD</t>
  </si>
  <si>
    <t>LIMASSOL, LIMASSOL,  CYPRUS, CIPER</t>
  </si>
  <si>
    <t>INVOICE  C4/11-2012 DD 06/11/2012 F OR ELECTRICAL EQIPMENT.</t>
  </si>
  <si>
    <t>PETROL D.D., LJUBLJANA</t>
  </si>
  <si>
    <t>DUNAJSKA CESTA 50, SI/1000 LJUBLJANA,</t>
  </si>
  <si>
    <t>AGS PARAFIN MAKINA IC VE</t>
  </si>
  <si>
    <t>1419 SOKAK 28, BORNOVA, IZMIR, TURČIJA</t>
  </si>
  <si>
    <t>, PLAČILO INKASA 44182</t>
  </si>
  <si>
    <t>PLAČILO RAČ.:WA-1210-03, WA-1204-04</t>
  </si>
  <si>
    <t>PRENOS SREDSTEV PO POGODBI 2012032 OBDOBJE OD 04.11.2012 DO 09.11.2012 NAKAZILO 006-2012</t>
  </si>
  <si>
    <t>BOSIO PROIZVODNO - TRGOVS</t>
  </si>
  <si>
    <t>OBRTNIŠKA CESTA 3, ŠTORE, SLOVENIJA</t>
  </si>
  <si>
    <t>NEDIMEX LIMITED</t>
  </si>
  <si>
    <t>CITY HOUSE 58 GRIVAS DIGHENIS AVE., CY-8047 PAPHOS P.O. BOX 60479, CIP</t>
  </si>
  <si>
    <t>PAYBACK LOAN AGREEMENT  LA 04</t>
  </si>
  <si>
    <t>RRC BT, POSLOVNE TELEKOMU</t>
  </si>
  <si>
    <t>NAFPLIOU, 15, 2ND FLOOR, P.C., 3025 LIMASSOL, CIPER</t>
  </si>
  <si>
    <t>PAYMENT BY SPECIFICATION</t>
  </si>
  <si>
    <t>CROK, UVOZ, IZVOZ IN TRGO</t>
  </si>
  <si>
    <t>ŠMARSKA CESTA 7A, KOPER - CAPODISTRIA, SLOVENIJA</t>
  </si>
  <si>
    <t>GUAN CHONG COCOA MANUFACT</t>
  </si>
  <si>
    <t>PLO 273, JALAN TIMAH 2, 81700 PASIR GUDANG, JOHOR, MALEZIJA</t>
  </si>
  <si>
    <t>, INVOICE-2454-2-45/2454-1-45. PLAČILO BANANE</t>
  </si>
  <si>
    <t>P.O.BOX 50716,, 3608, LIMASSOL, CIPER</t>
  </si>
  <si>
    <t>/INV/INVOICE  D-106/12  DD 09/11/12FOR ELECTRICAL EQUIPMENT.</t>
  </si>
  <si>
    <t>PLAČILO RAČUNA A-430942 Z DNE 22.10.  12</t>
  </si>
  <si>
    <t>PAYMENT OF INVOICES 2648831</t>
  </si>
  <si>
    <t>HIS TEKSTIL</t>
  </si>
  <si>
    <t>PLAČILO RAČUNA ŠT. 8906-12.10.2012  B/L MSCUTQ068797- 18.10.2012</t>
  </si>
  <si>
    <t>SANAYI  MAH.SEHIT CEVDET, 34912 PENDIK-ISTANBUL,, TURČIJA</t>
  </si>
  <si>
    <t>/INV/PLAČ.RAČ.ŠT.370740, 370741</t>
  </si>
  <si>
    <t>KARAAGAC CAD. NO:2/6 SUTLUCE, ISTANBUL, TURČIJA</t>
  </si>
  <si>
    <t>INVOICE 12/A24840, 12/A24449, 12/A2 4450, 12/A23911, 12/A24624, 12/A247 07, 12/A24276, AVANS IN AMOUNT OF 8 7.500</t>
  </si>
  <si>
    <t>VOJKOVO NABREŽJE 32, 6000 KOPER - CAPODISTRIA, SLOVENIJA</t>
  </si>
  <si>
    <t>TIRYAKI AGRO GIDA SAN.VE</t>
  </si>
  <si>
    <t>BATALLI BLVARI 13 NO'LU CADDE NO.8, BASPINAR, GAZIANTEP, TURČIJA</t>
  </si>
  <si>
    <t>5% NR.508809MERMELDEN 5% NR.508965 VIANA DO CASTELO 5% NR.509035TEV   FIK BEY</t>
  </si>
  <si>
    <t>INTERCLIMA LTD</t>
  </si>
  <si>
    <t>P.O.BOX 875, ROAD TOWN, TORTOLA, DEVIŠKI OTOKI (BRITANSKI)</t>
  </si>
  <si>
    <t>/INV/INVOICE P-044/12 DD 09.11.2012FOR CHILLERS.</t>
  </si>
  <si>
    <t>STROJARSKA ULICA 002, ŽIRI, SLOVENIJA</t>
  </si>
  <si>
    <t>INV.NO.6004</t>
  </si>
  <si>
    <t>ISTRABEVZ PLINI D.O.O.</t>
  </si>
  <si>
    <t>SERMIN 8A, KOPER, SLOVENIJA</t>
  </si>
  <si>
    <t>CAD NR.2 KURTOKOY, 34912 PENDIK, TURČIJA</t>
  </si>
  <si>
    <t>PL.RAČ.370737 370738 370739</t>
  </si>
  <si>
    <t>SŽ- VIT D.O.O.</t>
  </si>
  <si>
    <t>CCM GLORY LTD</t>
  </si>
  <si>
    <t>THEKLAS LYSIOTI 35, EAGLE STAR HOUSE 5TH FLOOR, LIMASSO, CIPER</t>
  </si>
  <si>
    <t>-INVOICE NO.: 862-12</t>
  </si>
  <si>
    <t>/INV/CONTRACT 07-11/08 DD 01/08/2011 FOR ELECTRONIC EQUIPMENT</t>
  </si>
  <si>
    <t>PATANAKARN 51, PRAWET, 10250 BANGKOK, TAJSKA</t>
  </si>
  <si>
    <t>/INV/WA-1210-01</t>
  </si>
  <si>
    <t>ŠTAJERSKA ULICA  7, 3210 SLOVENSKE KONJICE, SLOVENIJA</t>
  </si>
  <si>
    <t>PRENOS SREDSTEV PO POGODBI 2012032 OBDOBJE OD 27.10.2012 DO 03.11.2012 NAKAZILO 005-2012</t>
  </si>
  <si>
    <t>KAHRAMANMARAS, TURČIJA, TURČIJA</t>
  </si>
  <si>
    <t>FAKTURA ŠT. A-430936 Z DNE 17.10.12  B/L MSCUTQ071957 Z DNE 19.10.12</t>
  </si>
  <si>
    <t>KM 11,5 VIA DAULE,PARQUE INDUSTRI, GUAYAQUIL, EKVADOR</t>
  </si>
  <si>
    <t>, PL.RAČ./791/792/793/794/795/796/797/798-PLAČILO BLAGA KARTONOV</t>
  </si>
  <si>
    <t>BARTEC VARNOST, D.O.O.</t>
  </si>
  <si>
    <t>CESTA 9. AVGUSTA 59, 1410 ZAGORJE OB SAVI, SLOVENIJA</t>
  </si>
  <si>
    <t>LABRIS MADENCILIK VE SANA</t>
  </si>
  <si>
    <t>SANCAK MAHALLESI LAYOS KOSUT CAD.11, 1ANKARA, TURČIJA</t>
  </si>
  <si>
    <t>INVOICE NO.20122310</t>
  </si>
  <si>
    <t>PARTLY INV. DT-MI1578- BISOL</t>
  </si>
  <si>
    <t>PLEVNIK MARIJANA S.P., KO</t>
  </si>
  <si>
    <t>SELA 18, 3254 PODČETRTEK, SLOVENIJA</t>
  </si>
  <si>
    <t>CMS PLAZARLAMA VE TICARET</t>
  </si>
  <si>
    <t>EYUP SULTAN MAHALLESI R.IAYYIP ERD, KAHRAMANMARES, TURČIJA</t>
  </si>
  <si>
    <t>PAYMENT</t>
  </si>
  <si>
    <t>GBD BPD D.D.</t>
  </si>
  <si>
    <t>KOROŠKA CESTA 5, 4000 KRANJ, SLOVENIJA</t>
  </si>
  <si>
    <t>BAILLIE HOLDINGS LTD</t>
  </si>
  <si>
    <t>ARCH.MAKARIOU III 146 ALPHA TOWER 4, 3021 LIMASSOL, CIPER</t>
  </si>
  <si>
    <t>MONEY FOR SECURITIES BALLIE HOLDNIGS LTD</t>
  </si>
  <si>
    <t>DRAKE CHAMBERS, ROAD TOWN, TORTOLA, DEVIŠKI OTOKI (BRITANSKI)</t>
  </si>
  <si>
    <t>PLAČILO FAKTURE</t>
  </si>
  <si>
    <t>PERNOD RICARD SLOVENIJA D</t>
  </si>
  <si>
    <t>VURNIKOVA ULICA 2, 1000 LJUBLJANA, SLOVENIJA</t>
  </si>
  <si>
    <t>HAVANA CLUB INTERNATIONAL</t>
  </si>
  <si>
    <t>CALLE A 309 E/13 Y 15 VEDADO, PLAZA, ACIUDAD DE LA HABANA, KUBA</t>
  </si>
  <si>
    <t>INV.1082, 1083, 1084, 117 1</t>
  </si>
  <si>
    <t>INVOICE PART 280-2012</t>
  </si>
  <si>
    <t>PARK TWR, OF35, 3FL, CORNER OF DODE, LIMASSOL, CIPER</t>
  </si>
  <si>
    <t>/INV/PMT BY INV 10/0000659 DD 24/10/2012 FOR TELECOMMUNICATION EQUIPMENT</t>
  </si>
  <si>
    <t>IVETA INTERNET SALES INC.</t>
  </si>
  <si>
    <t>34TH STREET, EAST BUILDING NO-20, PANAMA</t>
  </si>
  <si>
    <t>CHICAGO TRADERS LTD</t>
  </si>
  <si>
    <t>205 MAKARIOS III AVENUE,, VICTORY HOUSE, CY-3030, LIMASSOL, CIPER</t>
  </si>
  <si>
    <t>INV.486/05.11.2012</t>
  </si>
  <si>
    <t>APPENDIX 34 DD 27.01.2012, CONTRACT 07/07 DD 05/07/2007 FOR ELECTRIC T OOLS.</t>
  </si>
  <si>
    <t>-INVOICE-S:9093000522</t>
  </si>
  <si>
    <t>- INVOICE-S:9093000521</t>
  </si>
  <si>
    <t>SP SILVER MINING</t>
  </si>
  <si>
    <t>TUZLA ORGANIZE DER SANAYI NOEL S/N, TUZLA /ISTANBUL, TURČIJA</t>
  </si>
  <si>
    <t>- INVOICE-S:9093000520</t>
  </si>
  <si>
    <t>20121101/20121009 PLAČILO BANANE</t>
  </si>
  <si>
    <t>RHEINLAND ELEKTRO MASCHIN</t>
  </si>
  <si>
    <t>POD LIPAMI 10, KOMENDA, SLOVENIJA</t>
  </si>
  <si>
    <t>D AND D TECHNOLOGIES CO L</t>
  </si>
  <si>
    <t>LOT 105-106, LINH TRUNG III IP&amp;EPZ, TRANG BANG, TAY NINH, VIETNAM</t>
  </si>
  <si>
    <t>,0 INVOICE E1208022</t>
  </si>
  <si>
    <t>KB VISION EWIV</t>
  </si>
  <si>
    <t>KOENIGSSTRASSE 52, STUTTGART, NEMČIJA</t>
  </si>
  <si>
    <t>ISGOLD KIYMETLI MADENLER</t>
  </si>
  <si>
    <t>MERKEZ MAHALLESI SEDIR SOKAK NO:8/1, BAHCELIEVLER/ISTANBUL/TURKIYE, TU</t>
  </si>
  <si>
    <t>BESTELLUNG VOM 06.11.2012</t>
  </si>
  <si>
    <t>PLAČILO PO INKASU 2613474-9/1 PO FAKTURI ŠT. 7510 Z DNE  20.07.2012</t>
  </si>
  <si>
    <t>BISOL CENTRAL ASIA LTD</t>
  </si>
  <si>
    <t>22 CARLTON ROAD, SOUTH CROYDON, SURREY, VELIKA BRITANIJA</t>
  </si>
  <si>
    <t>AMIOT BUSINESS INC.</t>
  </si>
  <si>
    <t>1ST FLOOR,MANDAR HOUSE,JOHNSON  S G, ROAD TOWN, TORTOLA, DEVIŠKI OTOKI</t>
  </si>
  <si>
    <t>INVOICE NO.001</t>
  </si>
  <si>
    <t>AVA GNOJIL</t>
  </si>
  <si>
    <t>ACP DANISMANLIK VE TICARE</t>
  </si>
  <si>
    <t>19 MAYIS MAH., BAYAR CAD, KOZYATAGI 34742 ISTANBUL, TURČIJA</t>
  </si>
  <si>
    <t>ACCOUNT ST. ALB-001</t>
  </si>
  <si>
    <t>PO BOX 3321, ROAD TOWN, TORTOLA, DEVIŠKI OTOKI (BRITANSKI)</t>
  </si>
  <si>
    <t>INVOICE NO. 0044286</t>
  </si>
  <si>
    <t>IBA KIMYA SAN. VE TIC. A.</t>
  </si>
  <si>
    <t>KARAMANLILAR CADDESI NO 12, 06930,ANKARA, TURČIJA</t>
  </si>
  <si>
    <t>INVOICE NO. D-601795</t>
  </si>
  <si>
    <t>, 2454-1-44/2454-2-44, PLAČILO BANANE</t>
  </si>
  <si>
    <t>RAIL &amp; SEA D.O.O.</t>
  </si>
  <si>
    <t>ŠMARTINSKA CESTA 53, LJUBLJANA, SLOVENIJA</t>
  </si>
  <si>
    <t>CARGO TRANSFER S.A.</t>
  </si>
  <si>
    <t>EAST 53RD STREET,MARABELLA, PANAMA CITY, PANAMA</t>
  </si>
  <si>
    <t>, INV.071,068,67,70,72,69,74,75,73,76</t>
  </si>
  <si>
    <t>, ODPLAČILO KREDITA Z DNE 04.05.2012</t>
  </si>
  <si>
    <t>VISOKO 069, 4212 VISOKO, SLOVENIJA</t>
  </si>
  <si>
    <t>TRANSFER OF FUND UNDER CONTRACT NO.  2012032 FRON  20.10.2012TO  26 .10.2012 ,REF. 004-2012</t>
  </si>
  <si>
    <t>NAFPLIOU, 15, 2ND FLOOR, P.C., 3025, LIMASSOL, CYPRUS, CIPER</t>
  </si>
  <si>
    <t>PAYMENT FOR TEL EQUIPMENT FOR INV. BDEN 12006332, BDEN 12006329 BDEN 12006394 WITH DATE 5/11/2012</t>
  </si>
  <si>
    <t>HRIB D.O.O., DOBJE PRI PL</t>
  </si>
  <si>
    <t>VEČJE BRDO 8, 3224 DOBJE PRI PLANINI, SLOVENIJA</t>
  </si>
  <si>
    <t>CREATIVE WORLD INTERNATIO</t>
  </si>
  <si>
    <t>SEMBUNG HARJO PERMAI KAV. C.2 JL W, CENTRAL JAVA, INDONEZIJA</t>
  </si>
  <si>
    <t>PL.FA CNM-CWI-11</t>
  </si>
  <si>
    <t>INVOICE NO. 3 - CONTRACT  NO.08/2012</t>
  </si>
  <si>
    <t>ORNEK KOY YOLU, 16800 ORHANGAZI BURSA, TURČIJA</t>
  </si>
  <si>
    <t>MATERIAL  138070,138110</t>
  </si>
  <si>
    <t>GALLION LLC</t>
  </si>
  <si>
    <t>2120 CAREY AVENUE, CHEYENNE, WY 82001, ZDA</t>
  </si>
  <si>
    <t>OCEANCOUNTY INTERNATIONAL</t>
  </si>
  <si>
    <t>PO.BOX 957,OFFSHORE INCORPORATIONS, CENTER,TOAD TOWN,TORTOLA,, DEVIŠKI</t>
  </si>
  <si>
    <t>PROFORMA CF 12 E 077-PART LY</t>
  </si>
  <si>
    <t>INVOICE 12/A22967, 12/A23 178, 12/A2 3179, 12/A23662, 12/A23660, 12/A231 37, 12/A23658, AVANS IN AMOUNT OF 4 0.000</t>
  </si>
  <si>
    <t>SERMIN 008 A, 6000 KOPER - CAPODISTRIA, SLOVENIJA</t>
  </si>
  <si>
    <t>FAKT. 446,447,448</t>
  </si>
  <si>
    <t>KOMPAS D.D.</t>
  </si>
  <si>
    <t>PRAŽAKOVA 4, LJUBLJANA, SLOVENIJA</t>
  </si>
  <si>
    <t>BEYNAR TURIZM A.S.</t>
  </si>
  <si>
    <t>INONU CAD.NO:55/3 GUMUSSUYU, 34110 ISTANBUL, TURČIJA</t>
  </si>
  <si>
    <t>, PLAČILO RAČUNA 00-2012</t>
  </si>
  <si>
    <t>/INV/INVOICE 403/12 DD  29.10.12 FOR DIGITAL EQUIPMENT.</t>
  </si>
  <si>
    <t>PRO-FORMA OCT. 12</t>
  </si>
  <si>
    <t>1 MAPP STREET, BELIZE CITY, BELIZE, BELIZE</t>
  </si>
  <si>
    <t>PAYMENT BY APPENDIX 34 DD 27/01/201 2, CONTRACT 07/07 DD 05/07/2007 FOR  ELECTRIC TOOLS</t>
  </si>
  <si>
    <t>/RFU/2040011611 INVOICE-S:233727</t>
  </si>
  <si>
    <t>RADDIX LTD</t>
  </si>
  <si>
    <t>90 MAIN STREET,ROAD TOWN, TORTOLA, DEVIŠKI OTOKI (BRITANSKI)</t>
  </si>
  <si>
    <t>INV/INVOICE 1-29/10-12 FOR TECHNOLOGICAL  EQUIPMENT.</t>
  </si>
  <si>
    <t>/INV/INVOICE 395/12 DD 25.10.12 FORDIGITAL EQUIPMENT.</t>
  </si>
  <si>
    <t>PRENOS SREDSTEV PO POGODBI 2012032 NAKAZILO 003-2012 OBDOBJE OD 13.10.2012 DO 19.10.2012</t>
  </si>
  <si>
    <t>NIKAL D.O.O.</t>
  </si>
  <si>
    <t>ZAGREBŠKA CESTA 40A, MARIBOR, SLOVENIJA</t>
  </si>
  <si>
    <t>THISTLETRAVEL ESA TRZ.INS</t>
  </si>
  <si>
    <t>MUSELLES SOK.SANTA IS MERKEZI NO 19, ESENTEPE SISLI, 34394 ISTAMBUL, T</t>
  </si>
  <si>
    <t>, 2438-43</t>
  </si>
  <si>
    <t>, INVOICE 001-001-012</t>
  </si>
  <si>
    <t>-INVOICE-S:08/12 LN UA</t>
  </si>
  <si>
    <t>PLAČILO FAKTURE ŠT. A-430927  Z DNE 10.10.12- B/L KOP 02 Z DNE 15.  10.12</t>
  </si>
  <si>
    <t>INVOICE NO. MDXPK21207201 Z</t>
  </si>
  <si>
    <t>CINKARNA CELJE D.D.</t>
  </si>
  <si>
    <t>KIDRIČEVA ULICA 26, 3000 CELJE, SLOVENIJA</t>
  </si>
  <si>
    <t>TRANS SEA TRANSPORT N.V.</t>
  </si>
  <si>
    <t>O.O. PUT GIMNAZIJE NO.49, 22000 ŠIBENIK, HRVAŠKA</t>
  </si>
  <si>
    <t>M.V.KAPITAN GLAZACHEV-C/P 12.04.2011 Š-11705 Z-24896</t>
  </si>
  <si>
    <t>INVOICE NO. 044213</t>
  </si>
  <si>
    <t>INVOICE NO. 168900</t>
  </si>
  <si>
    <t>INVOICE NO. 200575099</t>
  </si>
  <si>
    <t>ELEKTRONIKA INVENSYS</t>
  </si>
  <si>
    <t>CHOVATELJSKA 8, 917 01.TRNAVA SLOVAK REPUBL, ANDORA</t>
  </si>
  <si>
    <t>PAY. OF INVOICE TRN01483</t>
  </si>
  <si>
    <t>MEDITRADE D.O.O.</t>
  </si>
  <si>
    <t>PHENIX TRADE ESTABLISHMEN</t>
  </si>
  <si>
    <t>PFLUGSTRASSE 12, FL-9490 VADUZ, LIHTENŠTAJN</t>
  </si>
  <si>
    <t>INVOICES</t>
  </si>
  <si>
    <t>AVANS IN AMOUNT OF 50.000  .</t>
  </si>
  <si>
    <t>JERA MIX PROIZVODNJA, TRG</t>
  </si>
  <si>
    <t>BEGUNJE 67, 1382 BEGUNJE PRI CERKNICI, SLOVENIJA</t>
  </si>
  <si>
    <t>IKEA COMPONENTS S.R.O.</t>
  </si>
  <si>
    <t>TOVARENSKA 26, 14/19 901 20 MALACKY, ANDORA</t>
  </si>
  <si>
    <t>STORA ENSO TIMBER D.O.O.</t>
  </si>
  <si>
    <t>VOJKOVO NABREŽJE 38, KOPER - CAPODISTRIA, SLOVENIJA</t>
  </si>
  <si>
    <t>SAEED ALI M. AL-KHAMERY.</t>
  </si>
  <si>
    <t>P.O.BOX 2329,, ADEN,</t>
  </si>
  <si>
    <t>-RETURN OF FUNDS 466.173,84 USD-652,64 USD COSTS DD 121019</t>
  </si>
  <si>
    <t>P.O.BOX 50716, 3608, LIMASSOL, CIPER</t>
  </si>
  <si>
    <t>6/INV/INVOICE  D-99/12  DATED 24/10/12 FOR ELECTRICAL EQUIPMENT</t>
  </si>
  <si>
    <t>/INV/INV 387/12 DD 22.10.12 FOR DIGITAL EQUIPMENT</t>
  </si>
  <si>
    <t>CHAU THANH DIST, BEN TRE PROVINCE, VIETNAM, VIETNAM</t>
  </si>
  <si>
    <t>FAKTURA ŠT. 01/HH-KVB/12 I</t>
  </si>
  <si>
    <t>FAKT. 440,431,432,433,439</t>
  </si>
  <si>
    <t>INVOICE NO. 2 - CONTRACT  NO.08/2012</t>
  </si>
  <si>
    <t>ISKRATEL, D.O.O., KRANJ</t>
  </si>
  <si>
    <t>LJUBLJANSKA CESTA 024 A, 4000 KRANJ, SLOVENIJA</t>
  </si>
  <si>
    <t>FAVOUR BUSINESS LIMITED</t>
  </si>
  <si>
    <t>PAY. OF INVOICE 17</t>
  </si>
  <si>
    <t>CALLE F, EL CANGRESO, PISO 12-4    PANAMA, PANAMA</t>
  </si>
  <si>
    <t>INVOICE 391/12 DD  24.10.12 FOR DIG ITAL EQUIPMENT</t>
  </si>
  <si>
    <t>JATA EMONA, PROIZVODNJA,</t>
  </si>
  <si>
    <t>AGROKOMBINATSKA 84, 1000 LJUBLJANA, SLOVENIJA</t>
  </si>
  <si>
    <t>MARIA VIGLAŠASKA GASTROSE</t>
  </si>
  <si>
    <t>HOLIČSKA 16, BRATISLAVA, ANDORA</t>
  </si>
  <si>
    <t>8071-8184</t>
  </si>
  <si>
    <t>BATALLI BLVARI 13 NO'LU CADDE NO.8, 27070 BASPINAR, GAZIANTEP, TURČIJA</t>
  </si>
  <si>
    <t>5% INVOICE NR.508665/5086 67 MV KULA WR.DEDUCTED TWICE CR.N.1506 FADIME WR.DEDUCTED TWICE CR.N.508616 IKRA</t>
  </si>
  <si>
    <t>HELIOS TOVARNA BARV,LAKOV</t>
  </si>
  <si>
    <t>KOLIČEVO 65, 1230 DOMŽALE, SLOVENIJA</t>
  </si>
  <si>
    <t>TOLEXIS INTERNATIONAL LIM</t>
  </si>
  <si>
    <t>NIKOKLEOUS 8 OFFICE 301 KAIMAKLI, 1037 NICOSIA, CIPER</t>
  </si>
  <si>
    <t>INV. 01053 106635</t>
  </si>
  <si>
    <t>AGENTSKO PLACILO OKTOBER  3</t>
  </si>
  <si>
    <t>ODELO SLOVENIJA D.O.O.</t>
  </si>
  <si>
    <t>TOVARNIŠKA CESTA 12, 3312 PREBOLD, SLOVENIJA</t>
  </si>
  <si>
    <t>FARBA OTOMOTIV AYDINLATMA</t>
  </si>
  <si>
    <t>SARI CD. NO 21, TR - 16159 NILUFER BURSA, TURČIJA</t>
  </si>
  <si>
    <t>12090268-271</t>
  </si>
  <si>
    <t>YAGMUR DENIZ TASIMACILIGI</t>
  </si>
  <si>
    <t>RICARDO STR.,ADVANCED TOWER BLDG., PANAMA CITY, PANAMA</t>
  </si>
  <si>
    <t>, FREIGHT PAYMENT-INV.NO.33/2012,MV NOVA D,VOY:RIJEKA/HAIFA</t>
  </si>
  <si>
    <t>SWATYCOMET, UMETNI BRUSI</t>
  </si>
  <si>
    <t>TITOVA CESTA 60, MARIBOR, SLOVENIJA</t>
  </si>
  <si>
    <t>DEERFOS CO. LTD,</t>
  </si>
  <si>
    <t>P.O.BOX:YEOEUIDO P.O.BOX 915, SEOUL, KOREA, KOREJA, DEM. LJUDSKA REP.</t>
  </si>
  <si>
    <t>/RFB/INV.: DF120626-KM4  ID 42017</t>
  </si>
  <si>
    <t>GALILEO 3000 TURIZEM, MAR</t>
  </si>
  <si>
    <t>ŽIDOVSKA ULICA 4A, MARIBOR, SLOVENIJA</t>
  </si>
  <si>
    <t>VIET VISSION TRAVEL-CONG</t>
  </si>
  <si>
    <t>31,VAN MIEU ROAD, HANOI, VIETNAM</t>
  </si>
  <si>
    <t>B/VV-421112- NTH</t>
  </si>
  <si>
    <t>LESONIT D.O.O.</t>
  </si>
  <si>
    <t>ULICA NIKOLA TESLA 11, ILIRSKA BISTRICA, SLOVENIJA</t>
  </si>
  <si>
    <t>CAN IMPEKS LTD</t>
  </si>
  <si>
    <t>KENEDY CADDESI 18/5 06540, KAVAKLIDERE-ANKARA, TURČIJA</t>
  </si>
  <si>
    <t>PAY. INV. 0203, 0292</t>
  </si>
  <si>
    <t>/INV/INV 385/12 DD  22.10.12 FOR DIGITAL EQUIPMENT</t>
  </si>
  <si>
    <t>P.O.BOX 54425,17, GR. XENOPOULOU ST, 3724 LIMASSOL, CIPER</t>
  </si>
  <si>
    <t>/INV/381/12 DD 18.10.12 FOR DIGITAL EQUIPMENT</t>
  </si>
  <si>
    <t>FAKTURA ŠT. 5999</t>
  </si>
  <si>
    <t>MAKEDONIJA TRADE D.O.O.</t>
  </si>
  <si>
    <t>NOVE FUŽINE 033, 1000 LJUBLJANA, SLOVENIJA</t>
  </si>
  <si>
    <t>ATACAN GIYIM SANAYI VE DI</t>
  </si>
  <si>
    <t>MEHMET AKIF CAD KOZLAR NO 13, ISTANBUL, TURČIJA</t>
  </si>
  <si>
    <t>PL.RČ. 039919</t>
  </si>
  <si>
    <t>TAB TOVARNA AKUMULATORSKI</t>
  </si>
  <si>
    <t>POLENA 6, MEŽICA, SLOVENIJA</t>
  </si>
  <si>
    <t>ALFAKUTU VE PLASTIK SAN T</t>
  </si>
  <si>
    <t>BIRLIK SANAYI SITESI 1 CODE 70-72, 34524 BEYLIKDUZU ISTANBUL, TURČIJA</t>
  </si>
  <si>
    <t>/RFB/332045</t>
  </si>
  <si>
    <t>VYRONS 36,TOWER CENTER, 1506 NICOSIA, CIPER</t>
  </si>
  <si>
    <t>POSLI POSREDOVANJA</t>
  </si>
  <si>
    <t>MIKKO HOLDINGS LIMITED</t>
  </si>
  <si>
    <t>MARKET SQUARE 60, 0000 BELIZE, BELIZE</t>
  </si>
  <si>
    <t>SBL GROUP LTD, 306 VICTOR</t>
  </si>
  <si>
    <t>ICTORIA,,MAHE,SEYCHELLES, LIECHTENSTEIN, LIHTENŠTAJN</t>
  </si>
  <si>
    <t>PROF.INV. 20121024</t>
  </si>
  <si>
    <t>VIR, ŠARANOVIČEVA CESTA 35, DOMŽALE, SLOVENIJA</t>
  </si>
  <si>
    <t>ARMA PAMUK SAN.VRE.TIC.LT</t>
  </si>
  <si>
    <t>D-3 CADDE,S-ADA,NO:2 SERBEST, BOLGE 33029 MERSIN, TURČIJA</t>
  </si>
  <si>
    <t>, INVOICE 333426 (05501-8512)</t>
  </si>
  <si>
    <t>LIMASSOL, LIMASSOL, CIPER</t>
  </si>
  <si>
    <t>/INV/04/10-2012 DATED 09/10-2012 FOR ELECTRICAL EQIPMENT</t>
  </si>
  <si>
    <t>INV.</t>
  </si>
  <si>
    <t>DEKA ELEKTROTEKNIK</t>
  </si>
  <si>
    <t>ASKE MAH. FEVZI CAKMAK CADD. NO.140, 0CAYIROVA KOCAELI, TURČIJA</t>
  </si>
  <si>
    <t>INVOICE NO. 12-04-053-REV 1</t>
  </si>
  <si>
    <t>VESTEL DIS TICARET A.S.</t>
  </si>
  <si>
    <t>ORGANIZE SANAYI BOLGESI, 45030,MANISA, TURČIJA</t>
  </si>
  <si>
    <t>INVOICE NO. 263300</t>
  </si>
  <si>
    <t>INVOICE NO. 232381</t>
  </si>
  <si>
    <t>BILFO LTD</t>
  </si>
  <si>
    <t>10 ELLADAS STR, 2003 AKROPOLIS, LEFKOSIA, CIPER</t>
  </si>
  <si>
    <t>INVOICE 908-PART  16.452, 90 EUR INVOICE 909  16757,48 EUR</t>
  </si>
  <si>
    <t>RELAX TURIZEM PODJETJE ZA</t>
  </si>
  <si>
    <t>MEŽA 010, DRAVOGRAD, SLOVENIJA</t>
  </si>
  <si>
    <t>MINA TURIZM SAN.VE TIC.LT</t>
  </si>
  <si>
    <t>CAGLAYAN MAH. 2051 SOK. NO.37, ANTALYA, TURČIJA</t>
  </si>
  <si>
    <t>/RFB/PROFORMA</t>
  </si>
  <si>
    <t>DALMATIA LLC</t>
  </si>
  <si>
    <t>619 NEW YORK AVENUE, CLAYMONT, DELAWARE, COUNTY OF NEW CAS, ZDA</t>
  </si>
  <si>
    <t>CAPELANT INTERNATIONAL CO</t>
  </si>
  <si>
    <t>CRYSTAL OFFICES, OT CENTER, VICTORI, MAHE, SEJŠELI</t>
  </si>
  <si>
    <t>return ln-1304/12 and 2806/12</t>
  </si>
  <si>
    <t>PAYMENT FOR TEL EQUIPMENT FOR INV. BDEN:12006374-1, BDEN 12006133</t>
  </si>
  <si>
    <t>GRUPASA S.A</t>
  </si>
  <si>
    <t>GUAYAQUIL, ECUADOR, EKVADOR</t>
  </si>
  <si>
    <t>, /INV/PLACILO RACUNA</t>
  </si>
  <si>
    <t>/INV/INV 383/12 DD  19.10.12 FOR DIGITAL EQUIPMENT</t>
  </si>
  <si>
    <t>LIMASSOL,, LIMASSOL,, CIPER</t>
  </si>
  <si>
    <t>/INV/INVOICE  Đ2/10-2012 DATED 08/10/2012 FOR ELECTRICAL EQIPMENT</t>
  </si>
  <si>
    <t>/INV/APP 34 D 27/01/ 2012 TO CONTRACT N.07/07D 05/07/2007 FOR ELECTRICTOOL</t>
  </si>
  <si>
    <t>P.O. BOX 54425,17GR. XENOPOULOU ST, LIMASSOL, CIPER</t>
  </si>
  <si>
    <t>ZIKAS D.O.O.</t>
  </si>
  <si>
    <t>KASAZE 102B, 3301 PETROVČE, SLOVENIJA</t>
  </si>
  <si>
    <t>HAS CELIK VE HALAT SAN TI</t>
  </si>
  <si>
    <t>ORGANISED INDUSTRIAL ZONE 18TH, STREET 20, 38070 KAYSERI, TURČIJA</t>
  </si>
  <si>
    <t>, INVOICE 114223</t>
  </si>
  <si>
    <t>GORENJSKA PREDILNICA,  D.</t>
  </si>
  <si>
    <t>KIDRIČEVA CESTA 075, 4220 ŠKOFJA LOKA, SLOVENIJA</t>
  </si>
  <si>
    <t>FAZAL CLOTH MILLS LIMITED</t>
  </si>
  <si>
    <t>129-1 OLD BAHAWALPUR ROAD, MULTAN, PAKISTAN, PAKISTAN</t>
  </si>
  <si>
    <t>FAKTURA ŠT. F-3/2012/2655 AKRED.ŠT. 2116672-3/A</t>
  </si>
  <si>
    <t>LITOSTROJ JEKLO D.O.O.</t>
  </si>
  <si>
    <t>LITOSTROJSKA CESTA 044, 1000 LJUBLJANA, SLOVENIJA</t>
  </si>
  <si>
    <t>HAZNEDAR YATIRIM VE PAZAR</t>
  </si>
  <si>
    <t>SAZLIDERE MEVKI BUYUKCAVUSLU BELDES, 34930 SILIVRI ISTANBUL, TURČIJA</t>
  </si>
  <si>
    <t>FAKTURI ŠT. 658434 IN 658435 INKASO ŠT. 2613486-2/I</t>
  </si>
  <si>
    <t>, INVOICE - PLAČILO BANANE</t>
  </si>
  <si>
    <t>M.V.KAPITAN GLAZACHEV-C/P 12.04.2011 Š-11705</t>
  </si>
  <si>
    <t>/INV/375/12 DD 17.10.12 FOR DIGITAL EQUIPMENT</t>
  </si>
  <si>
    <t>, 001-001-011/001-001-006, PREDPLAČILA ZA UVOZ BANAN</t>
  </si>
  <si>
    <t>SAVATECH D.O.O.</t>
  </si>
  <si>
    <t>ŠKOFJELOŠKA CESTA 6, KRANJ, SLOVENIJA</t>
  </si>
  <si>
    <t>HATTON NATIONAL BANK PLC</t>
  </si>
  <si>
    <t>COLOMBO, COLOMBO, ŠRILANKA</t>
  </si>
  <si>
    <t>PLAČILO PO INKASU 600222219</t>
  </si>
  <si>
    <t>DEL CAMPOSHIPPING AGENCIA</t>
  </si>
  <si>
    <t>BOLIVAR MADERO VARGAS S/N Y OCTAVA, MACHALA, EKVADOR</t>
  </si>
  <si>
    <t>/INV/INVOICE  D-96/12  DATED 18/10/12 FOR ELECTRICAL EQUIPMENT</t>
  </si>
  <si>
    <t>P.O. BOX 54425,17 GR. XENOPOULOU ST, 3724 LIMASSOL, CIPER</t>
  </si>
  <si>
    <t>/INV/INV 371/12 DD 16.10.12 FOR DIGITAL EQUIPMENT</t>
  </si>
  <si>
    <t>ELTIMA D.O.O.</t>
  </si>
  <si>
    <t>ŠLANDROVA ULICA 8C, 1000 LJUBLJANA, SLOVENIJA</t>
  </si>
  <si>
    <t>D&amp;S SUPPLIERS (OFFSHORE)</t>
  </si>
  <si>
    <t>LIBRA TOWER, 23 OLYMPION STR., LIMASSOL, CIPER</t>
  </si>
  <si>
    <t>, IVVOICE: 2012-2625;</t>
  </si>
  <si>
    <t>ARIAS FABREGA &amp; FABREGA TRUST CO. B, ROAD TOWN, DEVIŠKI OTOKI (BRITANS</t>
  </si>
  <si>
    <t>/INV/PAYMENT BY INVOICE 14/10 DD 09.10.2012 FOR ELECTRIC EQUIPMENTS</t>
  </si>
  <si>
    <t>ALTA SENIOR, VS PRIL.SEST</t>
  </si>
  <si>
    <t>ŽELEZNA CESTA 18, LJUBLJANA, SLOVENIJA</t>
  </si>
  <si>
    <t>BOXARIC INVESTMENTS LIMIT</t>
  </si>
  <si>
    <t>ARCH. MAKARIOU III, 3021 LIMASSOL, CIPER</t>
  </si>
  <si>
    <t>IZPLAČILO ENOT</t>
  </si>
  <si>
    <t>DAI THAN  SEAFOODS, DONGH</t>
  </si>
  <si>
    <t>SONGTHUAN WARD, CHAUTHANH DIST., VIETNAM</t>
  </si>
  <si>
    <t>FAKTURA ŠT. 1945/XK/2012 Z DNEM 14.  09.2012 B/L ŠT. 235200374881 Z DNEM   17.09.2012</t>
  </si>
  <si>
    <t>INVOICE 12/A23148, 12/A22 436, 12/A2 1387, 12/A21328, 12/A21496, 12/A216 22, 12/A21657, AVANS IN AMOUNT OF 40.000</t>
  </si>
  <si>
    <t>, 001-012-00001/DELNO 001-012-00002, PLAČILO BANANE</t>
  </si>
  <si>
    <t>VRACILO POSOJILA</t>
  </si>
  <si>
    <t>3.ORGANIZE SAN BOLGESI MH13NOLUCD,M, SEHITKAMIL/GAZIANTEP TURKIYE, TUR</t>
  </si>
  <si>
    <t>EKOLOŠKO REPIČNO ZRNO</t>
  </si>
  <si>
    <t>2013SN0184-187,2013SN0174 2013SN0216-218,2013SN0220 2013SN0223,2013SN0227</t>
  </si>
  <si>
    <t>TOP GLOVE SDN BHD.</t>
  </si>
  <si>
    <t>LOT 4969, JALAN TERATAI, BATU 6, OFF JALAN MERU, 41050 KLANG, MALEZIJA</t>
  </si>
  <si>
    <t>FAKTURA ŠT. 09/45022/04</t>
  </si>
  <si>
    <t>PLACILO ZA RACUN EAN ELITA009</t>
  </si>
  <si>
    <t>N.APOSTOLOU GENIKO EMPORI</t>
  </si>
  <si>
    <t>GEORGALIDOU 71 APT:302, AGIOS DOMET, T2363 CYPRUS, CIPER</t>
  </si>
  <si>
    <t>INVOICE  02400  WELDING M ACHINE</t>
  </si>
  <si>
    <t>INVOICE 0240 0  WELDING M ACHINE</t>
  </si>
  <si>
    <t>, PROFORMA WK42, PLAČILO UVOZA BANAN</t>
  </si>
  <si>
    <t>AUTOCOMMERCE, D.O.O.</t>
  </si>
  <si>
    <t>BARAGOVA ULICA 5, 1000 LJUBLJANA, SLOVENIJA</t>
  </si>
  <si>
    <t>GULERYUZ KAROSERI VE OTOM</t>
  </si>
  <si>
    <t>SAN TIC A.S.  ENGURUCUK KOYU GEMLIK, KYENI YALOVA YOLU 2.KM NO. 303, T</t>
  </si>
  <si>
    <t>INV.12959-12   19.7.2012</t>
  </si>
  <si>
    <t>/RFB/NAKAŽILO</t>
  </si>
  <si>
    <t>INV. 00838 106635</t>
  </si>
  <si>
    <t>INV.1552,1553 - BISOL</t>
  </si>
  <si>
    <t>MANISHA (PVT) LTD</t>
  </si>
  <si>
    <t>NO 38 CHARLES DRIVE, COLOMBO, ŠRILANKA</t>
  </si>
  <si>
    <t>AK0148/12</t>
  </si>
  <si>
    <t>STEKLARNA HRASTNIK, DRUZB</t>
  </si>
  <si>
    <t>GARISEN COMPANY CORPORATI</t>
  </si>
  <si>
    <t>RICARDO ARIAS STREET, PANAMA CITY, PANAMA</t>
  </si>
  <si>
    <t>VRAČILO</t>
  </si>
  <si>
    <t>117 MOO 7, HUASAMRONG,, PLAENGYAO, TAJSKA</t>
  </si>
  <si>
    <t>/INV/JY-12/1810</t>
  </si>
  <si>
    <t>KIBAR INTERNATIONAL S.A.</t>
  </si>
  <si>
    <t>AUEWE L. RUCHONET 1, 00000,LAUSANE, TURČIJA</t>
  </si>
  <si>
    <t>INVOICE NO. AS768974, 12A LX560282-A</t>
  </si>
  <si>
    <t>INVOICE PART 255-2012</t>
  </si>
  <si>
    <t>DUNAJSKA CESTA 50, LJUBLJANA, SLOVENIJA</t>
  </si>
  <si>
    <t>FREEBIRO AIRLINES</t>
  </si>
  <si>
    <t>YESILKOV CA. NO: 9A BLOK D:34, ISTANBUL, TURČIJA</t>
  </si>
  <si>
    <t>SIGORTA RAY</t>
  </si>
  <si>
    <t>HAYDARALIYEV CADDESI NO 35 TARABYA, SANYER ISTANBUL, TURČIJA</t>
  </si>
  <si>
    <t>/INV/2ND QTR 2012, N.284/AT</t>
  </si>
  <si>
    <t>MALAYSIAN REINSURANCE BER</t>
  </si>
  <si>
    <t>NO. 17, LORONG DUNGUN, 50490 KUALA LAMPUR, MALEZIJA</t>
  </si>
  <si>
    <t>LOSS: THAILAND FLOODS, DO L: 01.07.1 1 - 30.11.2011 - 5. PAYMENT (OUR RE F: P726/2011)</t>
  </si>
  <si>
    <t>AGENTSKO PLACILO OKTOBER  2012</t>
  </si>
  <si>
    <t>FIN-SERVIS D.O.O.</t>
  </si>
  <si>
    <t>GOSPODINJSKA ULICA 8, 1000 LJUBLJANA, SLOVENIJA</t>
  </si>
  <si>
    <t>PAMIR AMBALAJ MAKINA OTOM</t>
  </si>
  <si>
    <t>50 SOKAK, ANKARA, TURČIJA</t>
  </si>
  <si>
    <t>PROFORMA INV/000061/1012</t>
  </si>
  <si>
    <t>INVOICE NO. D-601750</t>
  </si>
  <si>
    <t>INV.000-012-00084,INV.000 -012-00085 ,INV.000-012-0084</t>
  </si>
  <si>
    <t>ROLLESTON IMPEX LTD</t>
  </si>
  <si>
    <t>EDWIN WALLACE REY DRIVE, 201 ROGERS, OFFICE BLD,GEORGE HILL, ANGVILA</t>
  </si>
  <si>
    <t>/INV/121018 DATE 18/10/2012 FO R ELECTRONIC EQUIPMENT</t>
  </si>
  <si>
    <t>DVORAKOVA ULICA 3, LJUBLJANA, SLOVENIJA</t>
  </si>
  <si>
    <t>DE OBSA ORO BANANA S.A.</t>
  </si>
  <si>
    <t>NUEVE DE OCTUBRE 620, SANTA ROSA MACHALA, EKVADOR</t>
  </si>
  <si>
    <t>EMEK MAHALLESI ASIROGLU CAD.NO, DARICA KOCAELI, TURČIJA</t>
  </si>
  <si>
    <t>- PAYMENT INV 90038912, 90038667</t>
  </si>
  <si>
    <t>THISTLETRA VEL ESA TRZ IN</t>
  </si>
  <si>
    <t>MUSELLES SOK SANTA IS MERKEZI NO 19, ISTAMBUL, TURČIJA</t>
  </si>
  <si>
    <t>MARKOM INCOPORATED</t>
  </si>
  <si>
    <t>RENNER ROAD 701, 0000 WILMINGTON, DELAWARE, ZDA</t>
  </si>
  <si>
    <t>JOYFUL TRADING,NICOSIA,CY</t>
  </si>
  <si>
    <t>NICOSIA, CYPER, CIPER</t>
  </si>
  <si>
    <t>RECHN.NO.325(FILTER FAK-1+FKU 6 HER METICKOM ZAMENOM) Q=4000 M3 PRI 200  PA KOM 39</t>
  </si>
  <si>
    <t>, PROFORMA/001-001-005</t>
  </si>
  <si>
    <t>, INV. 784-1510-M-41 PRED. ZA UVOZ BANANE</t>
  </si>
  <si>
    <t>PAYMENT BY INV 373/12 DD  16.10.12 FOR DIGITAL EQUIPMENT</t>
  </si>
  <si>
    <t>DIAMOND COURT 43, KOLONAKIOU STR, 4103 LEMESOS, CIPER</t>
  </si>
  <si>
    <t>NI TRADE D.O.O.</t>
  </si>
  <si>
    <t>ULICA KOZJANSKIH BORCEV 14, 8250 BREŽICE, SLOVENIJA</t>
  </si>
  <si>
    <t>MAVI IC VE DIS TICARET AS</t>
  </si>
  <si>
    <t>KOYALTI MEVKII ASENA SK.NO:BILA, ISTANBUL, TURČIJA</t>
  </si>
  <si>
    <t>, PLACILO UVOZNEGA BLAGA</t>
  </si>
  <si>
    <t>MONSUN, D.O.O.</t>
  </si>
  <si>
    <t>POT ZA KRAJEM 38, 4000 KRANJ, SLOVENIJA</t>
  </si>
  <si>
    <t>MEKONGFISH CO.</t>
  </si>
  <si>
    <t>TRA NOC INDUSTRIAL ZONE, CAN THO CITY, VIETNAM, VIETNAM</t>
  </si>
  <si>
    <t>PROFORMA NO: MK 98/2012  06.09.2012 80PCT</t>
  </si>
  <si>
    <t>/INV367/12 DD  11.10.12 FOR DIGITAL EQUIPMENT</t>
  </si>
  <si>
    <t>PAYMENT BY INV 366/12 DD 11.10.12 F OR DIGITAL EQUIPMENTITAL</t>
  </si>
  <si>
    <t>NIELSEN MANAGEMENT LTD.</t>
  </si>
  <si>
    <t>MILES NORTHERN HIGHWAY 1 1/2, BELIZE, BELIZE</t>
  </si>
  <si>
    <t>VELVET GROUP LIMITED</t>
  </si>
  <si>
    <t>IRISH TOWN 1/5 IRISH TOWN, 0000 GIBRALTAR, GIBRALTAR</t>
  </si>
  <si>
    <t>RELOCATION OF FUNDS</t>
  </si>
  <si>
    <t>PAYMENT OF INVOICES 2648554 2648552647954,2647953, 2647197</t>
  </si>
  <si>
    <t>HELIOS</t>
  </si>
  <si>
    <t>, INV. 00693       106635</t>
  </si>
  <si>
    <t>KOLOSEJ ZABAVNI CENTRI, D</t>
  </si>
  <si>
    <t>Schneebertsch-Gasse 3, FRASTANZ, LIHTENŠTAJN</t>
  </si>
  <si>
    <t>Remittance advice follows via fax ( ID:PSL1511-1)</t>
  </si>
  <si>
    <t>/INV/INVOICE 363/12 DD  10.10.12 FOR DIGITAL EQUIPMENT.</t>
  </si>
  <si>
    <t>/INV/INVOICE  D-94/12  DD 10/10/12FOR ELECTRICAL EQUIPMENT.</t>
  </si>
  <si>
    <t>/INV/INVOOICE 360/12 DD 09.10.12 FOR DIGITAL EQUIPMENT.</t>
  </si>
  <si>
    <t>TORUN BAKIR ALASIMLARI ME</t>
  </si>
  <si>
    <t>ARTUNI INVEST INC.</t>
  </si>
  <si>
    <t>MMG BUILDING, EAST 54TH STR, PANAMA, PANAMA</t>
  </si>
  <si>
    <t>/INV/PAYMENT BY AGREEMENT FOR PURCH ASE OF PROMISSORY NOTES  387-1012 DD MARCH 29, 2012</t>
  </si>
  <si>
    <t>PAYMENT BY CONTRACT 018 07 12 DD 01 /07/2012 FOR CONSULTING SERVICES.</t>
  </si>
  <si>
    <t>ABC INTERNATIONAL LLC</t>
  </si>
  <si>
    <t>N.MARKET STREET 1220, 0000 WILMINGTON-DELAWARE, ZDA</t>
  </si>
  <si>
    <t>ABLE PERFECT SDN BHD PORT</t>
  </si>
  <si>
    <t>TOTY JALAN ENGGANG,BATU 9TELOK PANG, LIMA GARANG,42500 SELANGOR, MALAY</t>
  </si>
  <si>
    <t>80% SALES ORDER 104352 FOR AD PARTN ERI</t>
  </si>
  <si>
    <t>INV. 55071 GYE 11</t>
  </si>
  <si>
    <t>/RFU/2040010495 INVOICE-S:233445</t>
  </si>
  <si>
    <t>, PROFORMA/001-001-004, UVOZ BANAN</t>
  </si>
  <si>
    <t>ROMITO D.O.O.</t>
  </si>
  <si>
    <t>ŠMARSKA CESTA 7A, KOPER, SLOVENIJA</t>
  </si>
  <si>
    <t>FREEDOM SHIPPING AND TRAF</t>
  </si>
  <si>
    <t>P.O.BOX 556,MAIN STREET-, CHARLESTOWN-NEVIS, TURČIJA</t>
  </si>
  <si>
    <t>, FREIGHT/,/V CHARLY</t>
  </si>
  <si>
    <t>/INV/INVOICE A03/10-2012 DD 01/10-2012 FOR ELECTRICAL EQIPMENT.</t>
  </si>
  <si>
    <t>/INV/INVOICE 349/12 DD 03.10.12 FORDIGITAL EQUIPMENT.</t>
  </si>
  <si>
    <t>/INV/INVOICE 354/12 DD 05.10.12 FORDIGITAL EQUIPMENT.</t>
  </si>
  <si>
    <t>YESIL PLAZA NO:15 KAT:10, TOPKPI, ISANBUL, TURČIJA</t>
  </si>
  <si>
    <t>120741, INVOICE 51143</t>
  </si>
  <si>
    <t>INVOICE R12P/0356</t>
  </si>
  <si>
    <t>/INV/CONTRACT 028 07 12 DD 28/07/12FOR CONSULTING SERVICES.</t>
  </si>
  <si>
    <t>VELO D.D. LJUBLJANA</t>
  </si>
  <si>
    <t>CELOVŠKA 150, 1000 LJUBLJANA, SLOVENIJA</t>
  </si>
  <si>
    <t>MAGNUM INDUSTRIES LTD.</t>
  </si>
  <si>
    <t>TRADE CENTRE,FRANCIS RACHEL, ST SEYCHELLES, SEJŠELI</t>
  </si>
  <si>
    <t>, /INV/525</t>
  </si>
  <si>
    <t>, INVOICE 782-0810-M-40 PL. BANANE</t>
  </si>
  <si>
    <t>NUEVE DE OCTUBRE 620 E SANTA ROSA, MACHALA, EKVADOR</t>
  </si>
  <si>
    <t>- 001 0001 00755578 ABA 30004350</t>
  </si>
  <si>
    <t>HELM KIMYA LTD.STI</t>
  </si>
  <si>
    <t>BUYUKDERE CD.108, 34394 ISTANBUL, TURČIJA</t>
  </si>
  <si>
    <t>- INVOICE-S:44612</t>
  </si>
  <si>
    <t>/INV/INVOICE 345/12 DD 01.10.12 FORDIGITAL EQUIPMENT.</t>
  </si>
  <si>
    <t>, INV. 00836      106635</t>
  </si>
  <si>
    <t>M.NESIH OZMEN MH.UZUN SOK.NO:13, GIRIS KAT MERTER, ISTANBUL, TURČIJA</t>
  </si>
  <si>
    <t>PL.INVOICE 21257,21265-66</t>
  </si>
  <si>
    <t>PARK TOWER, OFFICE í35, 3RD FLOOR, LIMASSOL, CIPER</t>
  </si>
  <si>
    <t>/INV/PMT INV 09/592 DD 25/09/2012 FOR TELECOM EQUIP</t>
  </si>
  <si>
    <t>,/RFB/INKASO ŠT. 44177</t>
  </si>
  <si>
    <t>DIAMOND COURT 43 KOLONAKIOU STR, 4103 LEMESOS, CIPER</t>
  </si>
  <si>
    <t>MARBELLA FINANCE INC.</t>
  </si>
  <si>
    <t>ADR BLDG SAMUEL LEWIS,AVENUE, PANAM, PANAMA, PANAMA</t>
  </si>
  <si>
    <t>/INV/PROFESSIONAL SERVICES</t>
  </si>
  <si>
    <t>MAROUSSI INC.</t>
  </si>
  <si>
    <t>ADR BLDG SAMUEL LEWIS,AVENUE PANAMA, PANAMA, PANAMA</t>
  </si>
  <si>
    <t>RLS D.O.O.</t>
  </si>
  <si>
    <t>POD VRBAMI 002, 1218 KOMENDA, SLOVENIJA</t>
  </si>
  <si>
    <t>X-FAB SARAWAK SDN. BHD.</t>
  </si>
  <si>
    <t>1 SILICON DRIVE, SAMA JAYA FREE IND, KUCHING, SARAWAK, MALEZIJA</t>
  </si>
  <si>
    <t>INV. 90026973, DN 90026513</t>
  </si>
  <si>
    <t>17 GR. XENOPOULOU STREET, CY-3106 LIMASSOL, CIPER</t>
  </si>
  <si>
    <t>/INV/CONTRACT 1/07-08-2012 DD 07/08/2012 FOR ELECTRONIC EQUIPMENT.</t>
  </si>
  <si>
    <t>PLAČILO PO INKASU ŠT. 2613430-7/I FAKTURA ŠT. 7504 Z DNE 22.6.2012</t>
  </si>
  <si>
    <t>KM11,5VIA DAULE, PORQUE INDUSTRI, GUAYAQUIL, EKVADOR</t>
  </si>
  <si>
    <t>PAYMENT BY APPENDIX 34 DD  27.01.20 12, CONTRACT 07/07 FOR ELECTRIC TOO LS.</t>
  </si>
  <si>
    <t>AHMET VEFIK PASA MAH, BURSA, TURČIJA</t>
  </si>
  <si>
    <t>/RFU/1700001545 INVOICE NO. 200553111</t>
  </si>
  <si>
    <t>NAFPLIOU, 15, 2ND FLOOR, P.C., LIMASSOL, CIPER</t>
  </si>
  <si>
    <t>PAYMENT FOR TEL EYUIPMENT FOR INVOI CE BDEN 12004977</t>
  </si>
  <si>
    <t>, /RFB/INV.NO. 957347</t>
  </si>
  <si>
    <t>PLAČILO PO INKASU ŠT. 2613442-1/I FAKTURA ŠT. 7508 Z DNE 06.07.2012</t>
  </si>
  <si>
    <t>SCHNEEBERTSCH-GASSE 3, FRASTANZ, AVSTRIJA</t>
  </si>
  <si>
    <t>Remittance advice follows via fax ( ID:PSL1494-1)</t>
  </si>
  <si>
    <t>INVOICE NO. 034701</t>
  </si>
  <si>
    <t>INVOICE NO. 2012/GORENJE5</t>
  </si>
  <si>
    <t>INVOICE NO. 41</t>
  </si>
  <si>
    <t>LIVA MANAGEMENT INC.</t>
  </si>
  <si>
    <t>ADR BLDG SAMUEL LEWIS,AVENUE PANAMA, REPUBLIC OF PANAMA, PANAMA</t>
  </si>
  <si>
    <t>EUROCITY D.O.O.</t>
  </si>
  <si>
    <t>OTIŠKI VRH 025 B, 2373 ŠENTJANŽ PRI DRAVOGRADU, SLOVENIJA</t>
  </si>
  <si>
    <t>KUME LIMITED</t>
  </si>
  <si>
    <t>LOB 16,SUIT 309,JEBEL ALI FREE ZONE, P.B.262794 DUBAI, ZDRUŽENI ARABSK</t>
  </si>
  <si>
    <t>LOAN NO.1/2012</t>
  </si>
  <si>
    <t>DENTALIA D.O.O. LJUBLJANA</t>
  </si>
  <si>
    <t>CELOVŠKA CESTA 197, 1000 LJUBLJANA, SLOVENIJA</t>
  </si>
  <si>
    <t>IVOCLAR VIVADENT TEHCNICA</t>
  </si>
  <si>
    <t>PLAČILO RAČUNOV</t>
  </si>
  <si>
    <t>OICE/774-0110-M-39-766-0110-M-3, PLAČILO BANANE</t>
  </si>
  <si>
    <t>AVANS IN AMOUNT OF 300.000  .</t>
  </si>
  <si>
    <t>PAYMENT BY INVOICE 350/12 DD  03.10 12 FOR DIGITAL EQUIPMENT.</t>
  </si>
  <si>
    <t>,001-001-003, PLAČILO BANANE</t>
  </si>
  <si>
    <t>ELEAPLANET&amp;CO, D. O. O.</t>
  </si>
  <si>
    <t>CELOVŠKA CESTA 034, 1000 LJUBLJANA, SLOVENIJA</t>
  </si>
  <si>
    <t>GBRS D.O.O.</t>
  </si>
  <si>
    <t>TOVARNIŠKA CESTA 10, 3210 SLOVENSKE KONJICE, SLOVENIJA</t>
  </si>
  <si>
    <t>INV. 2012-11</t>
  </si>
  <si>
    <t>GRADIŠKA CESTA 3, 2230 LENART V SLOVENSKIH, SI, SLOVENIJA</t>
  </si>
  <si>
    <t>PATANAKARN 51, PRAWET, 10250 BANGKOK,THAILAND, TAJSKA</t>
  </si>
  <si>
    <t>/INV/WA-1207-01</t>
  </si>
  <si>
    <t>RESINEX F.A.C. D.O.O.</t>
  </si>
  <si>
    <t>OB DRAGI 1, 3220 ŠTORE, SLOVENIJA</t>
  </si>
  <si>
    <t>COCAMAR TRADING INC MEADO</t>
  </si>
  <si>
    <t>P.O. BOX 116, TORTOLA BRITISH VIRGIN ISLANDS, DEVIŠKI OTOKI (BRITANSKI</t>
  </si>
  <si>
    <t>INVOICE 150/2012</t>
  </si>
  <si>
    <t>DAJ INVEST LIMITED</t>
  </si>
  <si>
    <t>ARCH.MAKARIOU, 146, ALFA BUILD, CY-3021 LIMASSOL, CIPER</t>
  </si>
  <si>
    <t>, VRAČILO GLAVNICE DEPOZITA 91112</t>
  </si>
  <si>
    <t>BAILLIE HOLDINGS LIMITED</t>
  </si>
  <si>
    <t>4TH FL. ARCH. MAKARIOU III,146 ALPH, H3021 LIMASSOL, CIPER</t>
  </si>
  <si>
    <t>INVOICE-S:DIVIDENDE</t>
  </si>
  <si>
    <t>PO BOX 3321, DRAKE CHAMBERS,  ROAD TOWN, TORTOLA, DEVIŠKI OTOKI (BRITA</t>
  </si>
  <si>
    <t>/INV/CONTRACT 5/07-11 DD 01/07/2011FOR ELECTRONIC/DIGITAL EQUIPMENT.</t>
  </si>
  <si>
    <t>ILF ENA, D.O.O.</t>
  </si>
  <si>
    <t>EMAC ILLYRIAN LAND FUND L</t>
  </si>
  <si>
    <t>13 CASTLE STREET, ST.HELIER, JERSEY JE4 5UT, CHANNEL ISLANDS, JERSEY</t>
  </si>
  <si>
    <t>, REPAYMENT OF LOAN AND INTERESTS</t>
  </si>
  <si>
    <t>PAYMENT OF INVOICES 2647196 2646702646707</t>
  </si>
  <si>
    <t>SABANCI CENTER KULE 2, 34330 BESIKTAS-ISTANBUL TURKEY, TURČIJA</t>
  </si>
  <si>
    <t>/RFU/1196359 INV. 95018391</t>
  </si>
  <si>
    <t>PAYMENT FOR TEL EQUIPMET FOR INVOICES INVH 12001180, INVH 12001180 WITH DATE 4/10/2012</t>
  </si>
  <si>
    <t>GBRS, SVETOVANJE, IZOBRAŽ</t>
  </si>
  <si>
    <t>TOVARNIŠKA CESTA 10, SLOVENSKE KONJICE, SLOVENIJA</t>
  </si>
  <si>
    <t>POG. - PRENOSNI BREZIMENSKI VP</t>
  </si>
  <si>
    <t>PAYMENT BY INVOICE 347/12 DD  01.10 12 FOR DIGITAL EQUIPMENT.</t>
  </si>
  <si>
    <t>PRO-FORMA INOVICES</t>
  </si>
  <si>
    <t>/INV/INVOICE 337/12 DD 28.09.12 FORDIGITAL EQUIPMENT.</t>
  </si>
  <si>
    <t>-INVOICE-S:07/12 LN/UA</t>
  </si>
  <si>
    <t>1419 SOKAK 28, BORNOVA IZMIR, TURČIJA</t>
  </si>
  <si>
    <t>, /RFB/INKASO 44175</t>
  </si>
  <si>
    <t>TOVERNIŠKA CESTA 10, 3210 SLOVENSKA KONJICE, SLOVENIJA</t>
  </si>
  <si>
    <t>INV. 2012-10</t>
  </si>
  <si>
    <t>EUROSTOKTREJD D.O.O.</t>
  </si>
  <si>
    <t>TAVČARJEVA ULICA 1, 1000 LJUBLJANA, SLOVENIJA</t>
  </si>
  <si>
    <t>MAXENNO TRADING LTD</t>
  </si>
  <si>
    <t>PATRON 10, 6051 LARNACA, CIPER</t>
  </si>
  <si>
    <t>, /INV/3-12 FOR TEXTILE,CLOTHES,FOOT WEAR</t>
  </si>
  <si>
    <t>PARK TOWER,35, CORNER OF DODEKANISS, LIMASSOL, CIPER</t>
  </si>
  <si>
    <t>/INV/PMT BY INV. 09/0000569 DD 17/09/2012 FOR TELECOMM EQUIPMENT</t>
  </si>
  <si>
    <t>PLAČILO PO INKASU ŠT.2613418-8/I FAKTURA ŠT. 7502 Z DNE 15.6.2012</t>
  </si>
  <si>
    <t>PLAČILO PO INKASU ŠT. 2613415-3/1 FAKTURA ŠT. 7503-7504 Z DNE  15.06.2012</t>
  </si>
  <si>
    <t>CLIMAVENT  LTD</t>
  </si>
  <si>
    <t>6,3RD FLOOR,QWOMAR TRADING BUILDING, P.O.BOX 875, ROAD TOWN,TORTOLA, D</t>
  </si>
  <si>
    <t>PAYMENT BY INVOICE CL08-10-2012 DD 01/10/2012 FOR ELECTRICAL EQIPMENT.</t>
  </si>
  <si>
    <t>PAYMENT BY APPENDIX 34 DD 27.01.201 2, CONTACT 07/07 FOR ELECTRIC TOOLS</t>
  </si>
  <si>
    <t>MATERIAL  192174</t>
  </si>
  <si>
    <t>FULCANELLI LTD</t>
  </si>
  <si>
    <t>WICKHAM_S CAY, ROAD TOWN,, TORTOLA, DEVIŠKI OTOKI (BRITANSKI)</t>
  </si>
  <si>
    <t>/INV/INVOICE 011012-1 DD 01/10/2012FOR OUTDOOR LED PANELS.</t>
  </si>
  <si>
    <t>INV.0915, 0914</t>
  </si>
  <si>
    <t>INVOICE NO. 0784</t>
  </si>
  <si>
    <t>INVOICE NO. 200564183</t>
  </si>
  <si>
    <t>AKS ELEKTROMEKANIK</t>
  </si>
  <si>
    <t>GEBZE ORGANIZE SANAYI BOELGESI 119, 41480,GEBZE/KOCAELI, TURČIJA</t>
  </si>
  <si>
    <t>INVOICE NO. 029161</t>
  </si>
  <si>
    <t>SPEC.INV. DEDUCT EUR 252,20 INV. 3006285785</t>
  </si>
  <si>
    <t>LIRA SKUPINA, TRGOVINA IN</t>
  </si>
  <si>
    <t>SLOVENSKA CESTA 34, LJUBLJANA, SLOVENIJA</t>
  </si>
  <si>
    <t>ABERRANT LOGISTICS LTD</t>
  </si>
  <si>
    <t>PATRON 10, LARNACA, CIPER</t>
  </si>
  <si>
    <t>COMISION INVOICE</t>
  </si>
  <si>
    <t>VELOG D.O.O. LJUBLJANA</t>
  </si>
  <si>
    <t>BRNČIČEVA ULICA 31, 1231 LJUBLJANA - ČRNUČE, SLOVENIJA</t>
  </si>
  <si>
    <t>MUTLU AKU VE MALZEMELERI.</t>
  </si>
  <si>
    <t>TEPEOREN MAH.,ESKI ANKARA YOLU CAD., .NO.60 34959 TUZLA - ISTANBUL, TU</t>
  </si>
  <si>
    <t>PI08/12-04</t>
  </si>
  <si>
    <t>AVANS IN AMOUNT OF 240.000  .</t>
  </si>
  <si>
    <t>TISK ŠEPIC D.O.O.</t>
  </si>
  <si>
    <t>LIVADA 14, 8000 NOVO MESTO, SLOVENIJA</t>
  </si>
  <si>
    <t>BETRANO TRUST REG.</t>
  </si>
  <si>
    <t>AEUELESTRASSE 5, VADUZ, LIHTENŠTAJN</t>
  </si>
  <si>
    <t>PLACILO PREDRACUNA</t>
  </si>
  <si>
    <t>ENERJISA - ELEKTRIK ENERJ</t>
  </si>
  <si>
    <t>SABANCI CENTER KULE 2, 4 LEVENT, 34330 ISTANBUL, TURČIJA</t>
  </si>
  <si>
    <t>INVOICE 41748</t>
  </si>
  <si>
    <t>CREDITEXPRESS D.O.O.</t>
  </si>
  <si>
    <t>VITA KRAIGHERJA 5, MARIBOR, SLOVENIJA</t>
  </si>
  <si>
    <t>CEIADRIATIC LIMITED</t>
  </si>
  <si>
    <t>195 ARCH.MAKARIOS III AVE., LIMASSOL, CIPER</t>
  </si>
  <si>
    <t>ČILO DIVIDEND</t>
  </si>
  <si>
    <t>TEKSTIL D.D., LJUBLJANA</t>
  </si>
  <si>
    <t>LETALIŠKA CESTA 34, 1000 LJUBLJANA, SLOVENIJA</t>
  </si>
  <si>
    <t>ESQUIRE GARMENTS</t>
  </si>
  <si>
    <t>47/1 SECTOR 12D, NORTH KARACHI, KARACHI, PAKISTAN</t>
  </si>
  <si>
    <t>INVOICE 786 INKASO LI-36-12</t>
  </si>
  <si>
    <t>MERKUR D.D.</t>
  </si>
  <si>
    <t>CESTA NA OKROGLO 7, NAKLO, SLOVENIJA</t>
  </si>
  <si>
    <t>TRIUMPH CLASSICS COMPANY</t>
  </si>
  <si>
    <t>59/9 MOO 10, BANGPLA, TAJSKA</t>
  </si>
  <si>
    <t>1205312057 12052 12059</t>
  </si>
  <si>
    <t>LIDER DENIZCILIK SANAYI T</t>
  </si>
  <si>
    <t>KEMERALTI CAD BALKAN HAN NO: 69 KAT, KARAKOY-ISTANBUL, TURČIJA</t>
  </si>
  <si>
    <t>PAY INV. 6191 KOPER - ALEXANDRIA DATE 19/09/2012</t>
  </si>
  <si>
    <t>PAYMENT INV. 201237178, 7175, 3108</t>
  </si>
  <si>
    <t>TOVARNIPKA CESTA 10, SLOVENSKE KONJICE, SLOVENIJA</t>
  </si>
  <si>
    <t>INV. 2012-09</t>
  </si>
  <si>
    <t>KONZUM,TRGOVINA NA VELIKO</t>
  </si>
  <si>
    <t>MARIJANA CAVICA 1A, ZAGREB, HRVAŠKA</t>
  </si>
  <si>
    <t>RIVER TEAM LIMITED</t>
  </si>
  <si>
    <t>GI-999 DON HOUSE*MAIN STREET 30-38, NEZNANO, GIBRALTAR</t>
  </si>
  <si>
    <t>INV. 119,120</t>
  </si>
  <si>
    <t>/INV/WA-1207-04 - REKL.TBP 047/2012 ;INV.1209483;891,52 EUR</t>
  </si>
  <si>
    <t>25 K.M.,G.T.ROAD,MURIDKE, SHEIKHUPURA, PAKISTAN</t>
  </si>
  <si>
    <t>INV.NO.5967</t>
  </si>
  <si>
    <t>IMPEX D.O.O. PLISKOVICA</t>
  </si>
  <si>
    <t>PLISKOVICA 028 B, 6221 DUTOVLJE, SLOVENIJA</t>
  </si>
  <si>
    <t>CMS CAVUS METAL TEKSTIL</t>
  </si>
  <si>
    <t>LOJISTIL VE TASIMACILIK SANAYI TICA, SANAYI TICARET KAHRAMANMARAS, TUR</t>
  </si>
  <si>
    <t>INVOICE   146163  PROFORMA  24 IN 25</t>
  </si>
  <si>
    <t>/INV/INVOICE D-89/12  DD 01/10/12 FOR ELECTRICAL EQUIPMENT.</t>
  </si>
  <si>
    <t>V/INVOICE 334/12 DD 28.09.12 FORDIGITAL EQUIPMENT.</t>
  </si>
  <si>
    <t>ZATEX PROIZVODNO TRGOVSKO</t>
  </si>
  <si>
    <t>VIPAVSKA CESTA 55, NOVA GORICA, SLOVENIJA</t>
  </si>
  <si>
    <t>FS TEKSTIL FATIH SAYIN</t>
  </si>
  <si>
    <t>SARAYLAR MAH 367, SOK.NO.17, DENIZLI, TURČIJA</t>
  </si>
  <si>
    <t>ČILO PO AKREDITIVU</t>
  </si>
  <si>
    <t>PAYMENT BY INVOICE 335/12 DD 28.09. 12 FOR DIGITAL EQUIPMENT.</t>
  </si>
  <si>
    <t>, 001-001-008- PLAČILO BANANE</t>
  </si>
  <si>
    <t>OBSA ORO BANANA</t>
  </si>
  <si>
    <t>NUEVE DE OCTUBRE 620 E SANTA ROSA Y, MACHALA, EKVADOR</t>
  </si>
  <si>
    <t>, PL.RA./001-001-0075016-2</t>
  </si>
  <si>
    <t>EAGLE STAR HOUSE 5TH FLOOR CY-3030, THEKLAS LYSIOTI 35, CIPER</t>
  </si>
  <si>
    <t>, /INV/8/12 FOR TEXTILE,CLOTHES,FOOT WEAR</t>
  </si>
  <si>
    <t>MARAND INŽENIRING D.O.O.</t>
  </si>
  <si>
    <t>KOPRSKA ULICA 100, 1000 LJUBLJANA, SLOVENIJA</t>
  </si>
  <si>
    <t>WILLOWGLEN (MALAYSIA) SDN</t>
  </si>
  <si>
    <t>NO. 17 JALAN 2/149B, TAMAN SRI ENDAH, 57000 KUALA LUMPUR, MALEZIJA</t>
  </si>
  <si>
    <t>, INVOICE INV: INV/C31/2012-481</t>
  </si>
  <si>
    <t>PT RODEO PRIMA JAYA</t>
  </si>
  <si>
    <t>JL. RAYA KALIGAWE JM 7,7, 50117 SEMARANG, INDONEZIJA, INDONEZIJA</t>
  </si>
  <si>
    <t>FA.ŠT. RD-111/ISI/12 OD 06.08.2012 AKRED.ŠT. 2116832-7/A</t>
  </si>
  <si>
    <t>ELKO ELEKTROKOVINA PROIZV</t>
  </si>
  <si>
    <t>TRŽAŠKA CESTA 23, MARIBOR, SLOVENIJA</t>
  </si>
  <si>
    <t>ELSAN A.S.</t>
  </si>
  <si>
    <t>GAZI MUSTAFA KERNAL BULV 15, MAYIS MAH 832 SOK NO 2  75, TURČIJA</t>
  </si>
  <si>
    <t>/RFB/ PLACILO OBVEZNOSTI</t>
  </si>
  <si>
    <t>PROMDROU 22, NYCOSIA 196, PROMDROU, CIPER</t>
  </si>
  <si>
    <t>ODPLAČILO KREDITA</t>
  </si>
  <si>
    <t>STEGNE 37, LJUBLJANA, SLOVENIJA</t>
  </si>
  <si>
    <t>EURO ISTANBUL GALVANO</t>
  </si>
  <si>
    <t>CIHAZLARI SAN.VE.TIC.LTD.STI., ATATURK BULVARI, CELIK TORUN, TURČIJA</t>
  </si>
  <si>
    <t>NLB D.D. FOR MAGNETI LJUB LJANA,D.D.PREPAYMENT 20 PERCENT FOR          AUTOMATIC PLANT                    PROF.INV.N</t>
  </si>
  <si>
    <t>/INV/FOR ELECTRONIC EQUIPMENT, CONTRACT 07-11/08 DD 01/08/2011.</t>
  </si>
  <si>
    <t>/INV/INVOICE 328/12 DD  25.09.12 FOR DIGITAL EQUIPMENT</t>
  </si>
  <si>
    <t>/INV/FOR ELECTRONIC EQUIPMENT, CONTRACT 01/04-JL DD 10/04/2012.</t>
  </si>
  <si>
    <t>PAYMENT FOR TEL EQUIPMENT FOR INVO. BDEN 12005482 WITH DATE 26092012</t>
  </si>
  <si>
    <t>, INVOICE NO/001-001-000000261 BANANE</t>
  </si>
  <si>
    <t>CANRO COCO PEAT</t>
  </si>
  <si>
    <t>, COLOMBO, ŠRILANKA</t>
  </si>
  <si>
    <t>/RFB/INKASO 126470040</t>
  </si>
  <si>
    <t>17, GR. XENOPOULOU STREET, 17, GR. XENOPOULOU STREET, CIPER</t>
  </si>
  <si>
    <t>/INV/CONTARCT 07-11/08 DD 01/08/2011 FOR ELECTRONIC EQUIPMENT.</t>
  </si>
  <si>
    <t>ER-MAR DENIZCILIK SAN VE</t>
  </si>
  <si>
    <t>SENLIKKOY MAHALLESI MEKTEP SOK.N.10, FLORYA-BAKIRKOY/ISTANBUL, TURČIJA</t>
  </si>
  <si>
    <t>,REF:NURAY SENKAYA/FREIGHT PAYMENTVOY:RIJEKA/GEMLIK,LESS DA RIJEKA</t>
  </si>
  <si>
    <t>BUYUKDERECAD.IS KULERERI KULE 2, 34330 ISTANBUL, TURČIJA</t>
  </si>
  <si>
    <t>STATEMENT NO.: SP-442/201 2, SP-481/2 012;</t>
  </si>
  <si>
    <t>/INV/INVOICE D-87/12 DD 24/09/12 FOR ELECTRICAL EQUIPMENT.</t>
  </si>
  <si>
    <t>UNIFRUIT D.O.O.</t>
  </si>
  <si>
    <t>PARTIZANSKA CESTA 127 C, 6210 SEŽANA, SLOVENIJA</t>
  </si>
  <si>
    <t>DEL MONTE INTERNATIONAL G</t>
  </si>
  <si>
    <t>74 BOULEVARD D ITALIE, 98000 MONAKO, MONAKO</t>
  </si>
  <si>
    <t>, RAČUNI 22200158,22200157,22200159</t>
  </si>
  <si>
    <t>INVOICES R12P/0308,0321,0 285,0314, 0287,0320,0334,0289,0336,0343,0300, 0299,0342,0319,0322,0323,0329</t>
  </si>
  <si>
    <t>INVOICES R12P/0257,0335,0 277,0268, 0281,0276</t>
  </si>
  <si>
    <t>/RFU/2040009819 INVOICE-S:233231</t>
  </si>
  <si>
    <t>CEEREF SA</t>
  </si>
  <si>
    <t>42, RUE DE LA VALLEE, 2661 LUXEMBOURG, LUKSEMBURG</t>
  </si>
  <si>
    <t>B/LOAN AGREEMENT</t>
  </si>
  <si>
    <t>INVOICE XP-12-8808</t>
  </si>
  <si>
    <t>SPROSTITEV DEPOZITA</t>
  </si>
  <si>
    <t>OSPELT ANSTALT</t>
  </si>
  <si>
    <t>SCHAANERSTR.79, 9487 BENDERN, LIHTENŠTAJN</t>
  </si>
  <si>
    <t>PSL1472-11 KREDITOR-NR. 39900130 UEBERWEISUNGS-NR. PSL1472 REMITTANCE ADVICE FOLLOWS VIA MAIL</t>
  </si>
  <si>
    <t>ALFA &amp; NICOTINA, S.A.</t>
  </si>
  <si>
    <t>34TH STREET, BUILDING 34-20, PANAMA 5, PANAMA</t>
  </si>
  <si>
    <t>CHICAGO TRADERS LTD.</t>
  </si>
  <si>
    <t>60 Market Sq. PO Box 364, Belize City, BELIZE</t>
  </si>
  <si>
    <t>INVOICE 21.9.</t>
  </si>
  <si>
    <t>JELENKO BOŠTJAN S.P.</t>
  </si>
  <si>
    <t>IPAVČEVA ULICA 20, CELJE, SLOVENIJA</t>
  </si>
  <si>
    <t>1419 SOKAK NO.28,DOGANLAR,BORNOVA, IZMIR, TURČIJA</t>
  </si>
  <si>
    <t>INV 851465</t>
  </si>
  <si>
    <t>BAY-SAV TURIZM SEYAHAT TA</t>
  </si>
  <si>
    <t>BAHARIYE CAD.ALKAN APT.NO:44/16, KADIKOY, ISTANBUL, TURČIJA</t>
  </si>
  <si>
    <t>, PAYMENT PROFORMA INV.NO. 12/005</t>
  </si>
  <si>
    <t>/INV/INVOICE 322/12 DD 21.09.12 FORDIGITAL EQUIPMENT.</t>
  </si>
  <si>
    <t>AVTO CELJE D.D.</t>
  </si>
  <si>
    <t>IPAVČEVA ULICA 021, 3000 CELJE, SLOVENIJA</t>
  </si>
  <si>
    <t>BAYRAKTAR OTO.INS VE PETR</t>
  </si>
  <si>
    <t>CINAR STREET NO. 22 BAHCELIEVLER, ISTANBUL, TURČIJA</t>
  </si>
  <si>
    <t>PRO FORMA Z DNE 13.09.2012</t>
  </si>
  <si>
    <t>/INV/INVOICE 318/12 DD 19.09.12 FORDIGITAL EQUIPMENT.</t>
  </si>
  <si>
    <t>INVOICE NO. 2</t>
  </si>
  <si>
    <t>, 001-001-007/001-001-001, BANANE</t>
  </si>
  <si>
    <t>NUEVE DE OCTUBRE 620E SANTA ROSA Y, MACHALA, EKVADOR</t>
  </si>
  <si>
    <t>BLUEMARINE D.O.O</t>
  </si>
  <si>
    <t>BINNER GROUP INC.</t>
  </si>
  <si>
    <t>BEYLERBYI KUPLUCE YOLU SK NO;67/2, USKUDAR/ISTANBUL, TURČIJA</t>
  </si>
  <si>
    <t>/INV/PAYMENT PART OF FREIGHT FOR M/V TURABI EFENDI,VOY:NEWPORT/GEMLIK;CP:08/09/2012</t>
  </si>
  <si>
    <t>AVANS IN AMOUNT OF 350K .</t>
  </si>
  <si>
    <t>XLD LIMITED</t>
  </si>
  <si>
    <t>VRAČILO POSOJILA PO ASIG.  ZC</t>
  </si>
  <si>
    <t>DIAMOND COURT, 43 KOLONAKIOU STR, LEMESOS, CIPER, CIPER</t>
  </si>
  <si>
    <t>-INV. 32222254, 32222256</t>
  </si>
  <si>
    <t>13 M VENDA, TRGOVINA IN K</t>
  </si>
  <si>
    <t>STANETA ROZMANA 16, 9000 MURSKA SOBOTA, SLOVENIJA</t>
  </si>
  <si>
    <t>VRC. MEATMED.LTD.H S CENT</t>
  </si>
  <si>
    <t>STRATIGOU TIMAYIA AVENUE NO.16, 6046 LARNACA. CYPRUS, CIPER</t>
  </si>
  <si>
    <t>PLAČILO RAČUNA 1200950 ZA  BLAGO</t>
  </si>
  <si>
    <t>IHSAN SONS PVT LIMITED</t>
  </si>
  <si>
    <t>801-A,CITY TOWERS,MAIN BOULEVARD,, GULBERG-II, LAHORE, PAKISTAN, PAKIS</t>
  </si>
  <si>
    <t>BELJEN BOMBAŽ</t>
  </si>
  <si>
    <t>M.P.A. D.O.O.</t>
  </si>
  <si>
    <t>ANKARANSKA CESTA 5, 6000 KOPER - CAPODISTRIA, SLOVENIJA</t>
  </si>
  <si>
    <t>GUCLU DENIZCILIK VE TICAR</t>
  </si>
  <si>
    <t>BAGDAT CADDESI ECZACIBASI DURAGI, NO 218/7 MALTEPE,  ISTANBUL, TURČIJA</t>
  </si>
  <si>
    <t>FREIGHT INVOICE M/V OSMAN  DOGRUYOL</t>
  </si>
  <si>
    <t>LDSVET D.O.O.</t>
  </si>
  <si>
    <t>VOLČJA DRAGA 040, 5293 VOLČJA DRAGA, SLOVENIJA</t>
  </si>
  <si>
    <t>GFTEX FIBERGLASS MANUFACT</t>
  </si>
  <si>
    <t>LOT 679 JALAN BANGI, SEMENYIH, MALEZIJA</t>
  </si>
  <si>
    <t>/INV/PAYMENT FOR NO GID669/12GOODS</t>
  </si>
  <si>
    <t>, INVOICE: INV-0015, PARTIALY</t>
  </si>
  <si>
    <t>, /INV/7/12 FOR TEXTILE,CLOTHES,FOOT WEAR</t>
  </si>
  <si>
    <t>PAYMENT BY INVOICE 317/12 DD  18.09 12 FOR DIGITAL EQUIPMENT.</t>
  </si>
  <si>
    <t>MITOL D.D., SEŽANA</t>
  </si>
  <si>
    <t>PARTIZANSKA CESTA 78, SEŽANA, SLOVENIJA</t>
  </si>
  <si>
    <t>TEKBES TEKSTIL MAKINE BUR</t>
  </si>
  <si>
    <t>EGE SERBEST BOLGESI MUMTAZ, IZMIR, TURČIJA</t>
  </si>
  <si>
    <t>NO.437933,NO 437925</t>
  </si>
  <si>
    <t>, INV/001-001-0000000261-PREDPLAČILA ZA UVOZ BANAN</t>
  </si>
  <si>
    <t>PAYMENT OF INVOICES 265200</t>
  </si>
  <si>
    <t>-PAYM.INV.90038249,90038236, 90038004,90038356</t>
  </si>
  <si>
    <t>ACRONI, D.O.O.</t>
  </si>
  <si>
    <t>CESTA BORISA KIDRIČA 44, JESENICE, SLOVENIJA</t>
  </si>
  <si>
    <t>FINANZ SERVIS A.G.</t>
  </si>
  <si>
    <t>BAHNHOFSTRASSE 7, FL9494 SCHAAN, LIHTENŠTAJN</t>
  </si>
  <si>
    <t>, 12118,12119 - SILICIJ, MANGAN</t>
  </si>
  <si>
    <t>/INV/INVOICE 319/12 DD  19.09.12 FOR DIGITAL EQUIPMENT.</t>
  </si>
  <si>
    <t>/INV/CONTARCT 5/07-11 DD 01/07/11 FOR ELECTRONIC EQUIPMENT.</t>
  </si>
  <si>
    <t>PLAČILO PO INKASU ŠT. 2613406-4/I FAKTURA ŠT. 7501 Z DNE 2.6.2012</t>
  </si>
  <si>
    <t>INVOICE PART 214-2012</t>
  </si>
  <si>
    <t>PAYMENT BY INVOICE 312/12 DD 17.09. 12 FOR DIGITAL EQUIPMENT.</t>
  </si>
  <si>
    <t>LAJOVIC TUBA EMBALAŽA, D.</t>
  </si>
  <si>
    <t>VEROVŠKOVA 66, LJUBLJANA, SLOVENIJA</t>
  </si>
  <si>
    <t>METALUM TUP SAN.VE TIC.A.</t>
  </si>
  <si>
    <t>FATIH SEHITLERI SK.NO:17, 34020  TOPKAPI/ISTANBUL, TURČIJA</t>
  </si>
  <si>
    <t>/RFB/PLAČILO RAČUNA</t>
  </si>
  <si>
    <t>GULERYUZ KAROSERIE OTOMOT</t>
  </si>
  <si>
    <t>ENGURUCUK KOYU GEMIK, 16600 GEMLIK BURSA, TURČIJA</t>
  </si>
  <si>
    <t>INV.12960-12  19.07.2012</t>
  </si>
  <si>
    <t>INV.000-012-00077</t>
  </si>
  <si>
    <t>ELEFSIN ENTERPRISES LTD</t>
  </si>
  <si>
    <t>CRAIGMUIR CHAMBERS, ROAD TOWN, TORTOLA,VG, DEVIŠKI OTOKI (BRITANSKI)</t>
  </si>
  <si>
    <t>/INV/PAYMENT FOR CONSULTING SERVICE S INAUGUST 2012</t>
  </si>
  <si>
    <t>P.O.BOX 50716,, CY-3608, LIMASSOL, CIPER</t>
  </si>
  <si>
    <t>INVOICE D-86/12 DD 17/09/12 FOR ELE CTRICAL EQUIPMENT.</t>
  </si>
  <si>
    <t>KYTHIRON 18, 7100 ARADIPPOU, CIPER</t>
  </si>
  <si>
    <t>CANDY HOOVER, GOSPODINJSK</t>
  </si>
  <si>
    <t>LETALIŠKA CESTA 35, LJUBLJANA, SLOVENIJA</t>
  </si>
  <si>
    <t>CANDY HOOVER EUROASIA EV</t>
  </si>
  <si>
    <t>SERIFALI MAH. TEM YANYOL HUSREV SOK, ISTANBUL, TURČIJA</t>
  </si>
  <si>
    <t>PAYMENT OF GOODS</t>
  </si>
  <si>
    <t>, /RFB/SPEC.INV.</t>
  </si>
  <si>
    <t>PAYMENT BY INVOICE 314/12 DD  17.09 12 FOR DIGITAL EQUIPMENT.</t>
  </si>
  <si>
    <t>, /INV/7/12 FROM 24.04.12. FOR TEXTI LE,CLOTHES,FOOTWEAR</t>
  </si>
  <si>
    <t>DIAMOND COURT, 43 KOLONAKIOU, 4103 LEMESOS, CIPER, CIPER</t>
  </si>
  <si>
    <t>PRAŽAKOVA ULICA 004, 1000 LJUBLJANA, SLOVENIJA</t>
  </si>
  <si>
    <t>PRONTOTOUR AC TURIZM TIC</t>
  </si>
  <si>
    <t>BUYUKDERE CADDESI NO 20/5, SISLI, ISTANBUL, TURČIJA</t>
  </si>
  <si>
    <t>PAYMENT INVOICE / LAND</t>
  </si>
  <si>
    <t>KARAMANLILAR CAD. NO.12, 06930 ANKARA, TURČIJA</t>
  </si>
  <si>
    <t>INVOICE NO. D-601700</t>
  </si>
  <si>
    <t>, 001-001-0074992-3, 001-001-0075016, PLAČILO BANANE</t>
  </si>
  <si>
    <t>DAOUD AMMOUN STREET - FAKHOURY, LB-1100 BEIRUT, LIBANON</t>
  </si>
  <si>
    <t>THEKLAS LYSSIOTI 9, CY-3030 LIMASSOL, CIPER</t>
  </si>
  <si>
    <t>, PLAČILO GNOJIL</t>
  </si>
  <si>
    <t>CABLEX D.O.O.</t>
  </si>
  <si>
    <t>CESTA STE MARIE AUX MINES 9, 4290 TRŽIČ, SLOVENIJA</t>
  </si>
  <si>
    <t>TANSEL ELEKTRIK MALZEMELE</t>
  </si>
  <si>
    <t>ORGANIZE SANAYI BOLGESI 1, 14240 BOLU, TURČIJA</t>
  </si>
  <si>
    <t>PREPAYMENT</t>
  </si>
  <si>
    <t>GIVO REAL D.D.</t>
  </si>
  <si>
    <t>ZALOŠKA 69, 1000 LJUBLJANA, SLOVENIJA</t>
  </si>
  <si>
    <t>PRODROMOU AND ZINONOS KITIEOS 2, NICOSIA, CIPER</t>
  </si>
  <si>
    <t>NAKAZILO</t>
  </si>
  <si>
    <t>ALBACF, PODJETNIŠKE FINAN</t>
  </si>
  <si>
    <t>PETKOVŠKOVO NABREŽJE 47, LJUBLJANA, SLOVENIJA</t>
  </si>
  <si>
    <t>ALBACOM CONSULTANTS LTD</t>
  </si>
  <si>
    <t>IFIGENIAS STREET 7, STROVOLOS CENTR, E,, CIPER</t>
  </si>
  <si>
    <t>GROUP TRANSFER</t>
  </si>
  <si>
    <t>THISTLETRAVEL ESA TR. INS</t>
  </si>
  <si>
    <t>MUSELLES SOK. SANTA IS MERKEZI NO19, ESENTEPE SISLI, 34394 ISTANBUL, T</t>
  </si>
  <si>
    <t>FARMADENT D.O.O.</t>
  </si>
  <si>
    <t>MINARIKOVA ULICA 006, MARIBOR, SLOVENIJA</t>
  </si>
  <si>
    <t>BENDERERSTRASSE 2, SCHAAN, LIHTENŠTAJN</t>
  </si>
  <si>
    <t>INV.NO.2645111,2645112,2645113,2645114,  2645115</t>
  </si>
  <si>
    <t>GENEL YONETIM BINAS,ATAT HAVALIM, ISTANBUL, TURČIJA</t>
  </si>
  <si>
    <t>A.S. 3. ORGANIZE SANAYI BOLGEZI, ME, 27070 BASPINAR,GANZIATEP, TURČIJA</t>
  </si>
  <si>
    <t>PAYMENT FOR TEL EQUIPMENT FOR INV. NO BDEN  BDEN 12005308 WITH DATE 17/09/2012</t>
  </si>
  <si>
    <t>TOVARNIŠKA CESTA 10, 3210 SLOVENSKA KONJICE, SLOVENIJA</t>
  </si>
  <si>
    <t>/INV/ZA SVET ZNANJA RN 002-2012</t>
  </si>
  <si>
    <t>VECDN LHAN</t>
  </si>
  <si>
    <t>AKDENIZMAHALLESIATFZENG 17, ANTALYA, TURČIJA</t>
  </si>
  <si>
    <t>/INV/PAYMENT FOR TEXTILE GOODS BY I NV 073 DD 11.07.2012</t>
  </si>
  <si>
    <t>PROSPERITA GROUP INVESTME</t>
  </si>
  <si>
    <t>GENEVA PLACE, WATERFRONT DRIVE, TORTOLA - BRITISH VIRGIN ISLAN, DEVIŠK</t>
  </si>
  <si>
    <t>GRAMER HOLDINGS LIMITED</t>
  </si>
  <si>
    <t>WITHFIELD TOWER 3 FLOOR PO BOX1825, BELIZE, BELIZE</t>
  </si>
  <si>
    <t>/INV/PAYMENT BY INVOICE 34566 DD 03.09.12. FOR BUILDING EQUIPMENT</t>
  </si>
  <si>
    <t>FIDELA D.O.O.</t>
  </si>
  <si>
    <t>VIDEM 038 A, 1262 DOL PRI LJUBLJANI, SLOVENIJA</t>
  </si>
  <si>
    <t>DASICA INVESTMENTS LTD</t>
  </si>
  <si>
    <t>GRIGORI AFXENTIOU 11, LIMASSOL, CIPER</t>
  </si>
  <si>
    <t>DIVIDENDE</t>
  </si>
  <si>
    <t>, PROF/37-2012- PREDPLAČILO ZA UVOZ BANAN</t>
  </si>
  <si>
    <t>PAYMENT BY INVOICE D-84/12  DD 12/0 9/12 FOR ELECTRICAL EQUIPMENT.</t>
  </si>
  <si>
    <t>KROVSTVO PETROVIČ PODJETJ</t>
  </si>
  <si>
    <t>INDUSTRIJSKO NASELJE 15, KIDRIČEVO, SLOVENIJA</t>
  </si>
  <si>
    <t>PETROL FUTURE S.R.O.</t>
  </si>
  <si>
    <t>BRONZOVA 1011/23, STODULKY, CZ- 15500 PRAHA 5, ČEŠKA</t>
  </si>
  <si>
    <t>PROF.INV. 01-05-2012</t>
  </si>
  <si>
    <t>/INV/INVOICE D-83/12  DD 10/09/12 FOR ELECTRICAL EQUIPMENT.</t>
  </si>
  <si>
    <t>HAFIZ TANNERY</t>
  </si>
  <si>
    <t>PLOT NO.1, SECTOR 7-A, KORANGI INDUSTRIAL AREA, PAKISTAN</t>
  </si>
  <si>
    <t>FAKTURA ŠT. LEA/ABL-6610/2012 AKRED.ŠT. 2116801-7/A</t>
  </si>
  <si>
    <t>TANTRELL LIMITED</t>
  </si>
  <si>
    <t>PAYMENT BY APPENDIX 34 DD 27.01.201 2, CONTRACT 07/07 FOR ELECTRIC TOOL S.</t>
  </si>
  <si>
    <t>COTTA COLLECTION EST</t>
  </si>
  <si>
    <t>INV.1253517-1253524</t>
  </si>
  <si>
    <t>FROZEN PANGASIUS</t>
  </si>
  <si>
    <t>PRO FORMA Z DNE 10.09.2012</t>
  </si>
  <si>
    <t>, /INV/11/12 FROM 17.05.12.FOR TEXTI LE,CLOTHES,FOOTWEAR</t>
  </si>
  <si>
    <t>TUZLA ORGANIZE DERI SANAYI BOEL S/N, TUZLA /ISTANBUL, TURČIJA</t>
  </si>
  <si>
    <t>- INVOICE-S-:9093000512</t>
  </si>
  <si>
    <t>INV.125001271</t>
  </si>
  <si>
    <t>INV.PART:125001053,125001195,125001196</t>
  </si>
  <si>
    <t>OASIS TURS PODJETJE ZA TU</t>
  </si>
  <si>
    <t>SLOVENSKA CESTA 51, LJUBLJANA, SLOVENIJA</t>
  </si>
  <si>
    <t>PU ZZLE TURIZM VATIRIMLAR</t>
  </si>
  <si>
    <t>MAGOSA, GAZIMAGUSA,TRNC, CIPER</t>
  </si>
  <si>
    <t>HOTELS AND TRANSFER  03.09.2012</t>
  </si>
  <si>
    <t>GORENJE GTI, D.O.O.</t>
  </si>
  <si>
    <t>PARTIZANSKA 12, 3320 VELENJE, SLOVENIJA</t>
  </si>
  <si>
    <t>CEREN ELEKTRONIK</t>
  </si>
  <si>
    <t>ALI EMIRI CAD.AKADEMIK TIP SLT.NO 5, 521100 BAGKAPI/DIYARBAKIR, TURČIJ</t>
  </si>
  <si>
    <t>INV.174537</t>
  </si>
  <si>
    <t>, PL.RA.001-001-0074992-2</t>
  </si>
  <si>
    <t>/INV/INVOICE 02-1209/12 FOR TECHNOLOGICAL EQUIPMENT</t>
  </si>
  <si>
    <t>INV.000-012-00075</t>
  </si>
  <si>
    <t>KOVINOPLASTIKA BENDA D.O.</t>
  </si>
  <si>
    <t>LESARSKA CESTA 10, NAZARJE, SLOVENIJA</t>
  </si>
  <si>
    <t>AFS BICAK VE KALIP SAN.</t>
  </si>
  <si>
    <t>BEYLIKDUZU, ISTANBUL TURKIYE, TURČIJA</t>
  </si>
  <si>
    <t>, PLAČILO BLAGA, 116114, 2121655</t>
  </si>
  <si>
    <t>NO. 24 A BLOK KUCUKYALI, ISTANBUL, TURČIJA</t>
  </si>
  <si>
    <t>BUS VECTIO T</t>
  </si>
  <si>
    <t>- INVOICE -S : 9093000511</t>
  </si>
  <si>
    <t>/INV/INVOICE 305/12 DD  10.09.12 FOR DIGITAL EQUIPMENT.</t>
  </si>
  <si>
    <t>, PLAČILO PO POGODBI</t>
  </si>
  <si>
    <t>PAYMENT OF INVOICES 2643801, 26434</t>
  </si>
  <si>
    <t>INV  7808</t>
  </si>
  <si>
    <t>NO 437924,NO.437925</t>
  </si>
  <si>
    <t>HURKUS HAVAYOLU TASMACILI</t>
  </si>
  <si>
    <t>FREEBIRD ISTANBUL,  YESILKAX CAD.NO 9A BLOK DAIRE, TURČIJA</t>
  </si>
  <si>
    <t>/RFB/INVOICE 3910,3977</t>
  </si>
  <si>
    <t>INV.0805, 0803, 0869, 0802, 0872, 0873, CR.N.012</t>
  </si>
  <si>
    <t>120621, INVOICE 51012</t>
  </si>
  <si>
    <t>PAYMENT OF INVOICES 2646238 2646232645199,2645034 2644288</t>
  </si>
  <si>
    <t>INV.000-012-00074</t>
  </si>
  <si>
    <t>BHD., PLO 273, JALAN TIMAH 2,, 81700 PASIR GUDONG,JOHOR, MALAYSIA, MAL</t>
  </si>
  <si>
    <t>BUTAN PLIN DRUŽBA ZA DIST</t>
  </si>
  <si>
    <t>VEROVŠKOVA ULICA 64A, LJUBLJANA, SLOVENIJA</t>
  </si>
  <si>
    <t>EVAS EV ALERLERI SANAYI L</t>
  </si>
  <si>
    <t>SEHIT CEVDET CELENK CAD NO.2, 34912 PENDIK - ISTANBUL, TURČIJA</t>
  </si>
  <si>
    <t>INVOICE 649865</t>
  </si>
  <si>
    <t>INVOICE 649869</t>
  </si>
  <si>
    <t>INVOICE 649866</t>
  </si>
  <si>
    <t>INVOICE 649867</t>
  </si>
  <si>
    <t>INVOICE 649868</t>
  </si>
  <si>
    <t>/INV/INVOICE 303/12 DD  07.09.12 FOR DIGITAL EQUIPMENT.</t>
  </si>
  <si>
    <t>MEUK D.O.O.</t>
  </si>
  <si>
    <t>KOLODVORSKA CESTA 001, 6000 KOPER, SLOVENIJA</t>
  </si>
  <si>
    <t>EGERIA LIMITD</t>
  </si>
  <si>
    <t>4 PIKIONI STREET, 3075 LIMASSOL, CIPER</t>
  </si>
  <si>
    <t>INVOICE NO 87 -PART.</t>
  </si>
  <si>
    <t>KONVEYOER BEYAZ ESYA VE O</t>
  </si>
  <si>
    <t>DERI VE ENDUESTRI SERBEST BOELGESI, 114/ 1.2  34957,TUZLA/ISTANBUL, TU</t>
  </si>
  <si>
    <t>INVOICE NO. A280125</t>
  </si>
  <si>
    <t>INVOICE NO. 232295</t>
  </si>
  <si>
    <t>INVOICE NO. 029124</t>
  </si>
  <si>
    <t>INVOICES R12P/0238,0246,0214,0260, 0222,0223,0227,0255,0234,0280</t>
  </si>
  <si>
    <t>SEAWAY DESIGN D.O.O</t>
  </si>
  <si>
    <t>POT NA LISICE 2, 4260 BLED, SLOVENIJA</t>
  </si>
  <si>
    <t>BROMPTON FOUNDING SA</t>
  </si>
  <si>
    <t>AARTI CHAMBERS 303, PO BOX 983, VICTORIA MAHE, SEJŠELI</t>
  </si>
  <si>
    <t>DELNO PLACILO IZVRŠBE IN 50/2012</t>
  </si>
  <si>
    <t>HNC ENERJI SANAYI VE TICA</t>
  </si>
  <si>
    <t>HUNKAR SOKAK, YILDIZ PLAZA NO. 1/3,, ,ISTANBUL, TURČIJA</t>
  </si>
  <si>
    <t>INVOICE 038947</t>
  </si>
  <si>
    <t>MOSTE 26B, 4274 ŽIROVNICA, SLOVENIJA</t>
  </si>
  <si>
    <t>FLYCOM HOLDING</t>
  </si>
  <si>
    <t>LIMASOL, CYPRUS, CIPER</t>
  </si>
  <si>
    <t>INVOICE 12/A19108, 12/A18 117, 12/A1 8568, 12/A18390, PREPAYMENT IN AMOU NT OF 125.000  .</t>
  </si>
  <si>
    <t>PRIT D.O.O.</t>
  </si>
  <si>
    <t>CESTA DVEH CESARJEV 176, LJUBLJANA, SLOVENIJA</t>
  </si>
  <si>
    <t>POLIMER KAUCUK SANAY PAZA</t>
  </si>
  <si>
    <t>ESENYURT YOLU NO. 31 AVCILAR, POB. 55, 34320 ISTANBUL, TURČIJA</t>
  </si>
  <si>
    <t>, INV. 10357/2124123</t>
  </si>
  <si>
    <t>/INV/INVOICE 297/12 DD  04.09.12 FOR DIGITAL EQUIPMENT.</t>
  </si>
  <si>
    <t>ARBELOA S.A.</t>
  </si>
  <si>
    <t>CDLA.GUAYAGUIL MZ 04 VILA 17, GUAYAGUIL, EKVADOR</t>
  </si>
  <si>
    <t>, INV./0889-0509-PB-35</t>
  </si>
  <si>
    <t>MERKUR, D.D.</t>
  </si>
  <si>
    <t>CESTA NA OKROGLO 007, 4202 NAKLO, SLOVENIJA</t>
  </si>
  <si>
    <t>AUDREY INDUSTRIES CO., LT</t>
  </si>
  <si>
    <t>SUITE 13,FIRST FL OLIAJI TRADE CENT, 999126 VICTORIA, SEJŠELI</t>
  </si>
  <si>
    <t>/INV/INVOICE D-81/12 DD 06/09/12 FOR ELECTRICAL EQUIPMENT.</t>
  </si>
  <si>
    <t>GRAIN-TRANS LTD</t>
  </si>
  <si>
    <t>TORTOLA, BRITISH VIRGIN ISLANDS, TORTOLA, DEVIŠKI OTOKI (BRITANSKI)</t>
  </si>
  <si>
    <t>/INV/INVOICE 159/12 DD 04/09/12 FORTRANSPORTATION SERVICES.</t>
  </si>
  <si>
    <t>, PL.RA./001-001-0074992-1</t>
  </si>
  <si>
    <t>ORGANISED INDUSTRIAL ZONE 18TH STRE, 38070 KAYSERI, TURČIJA</t>
  </si>
  <si>
    <t>, /INV/</t>
  </si>
  <si>
    <t>INVOICE 908-PART</t>
  </si>
  <si>
    <t>DELNO PLACILO IZVR?E IN 5 0/2012</t>
  </si>
  <si>
    <t>INVOICE NO. MDXPK21205180 Z</t>
  </si>
  <si>
    <t>DVT D.O.O.</t>
  </si>
  <si>
    <t>HOMEC, BOLKOVA ULICA 44, 1235 RADOMLJE, SLOVENIJA</t>
  </si>
  <si>
    <t>ACS ADRIATIC COLLECTION S</t>
  </si>
  <si>
    <t>IFIGENIAS 7, 4TH FLOOR, STROVOLOS, P.C. 2007 NICOSIA, CIPER</t>
  </si>
  <si>
    <t>COLLECTIONS SLOVENIA</t>
  </si>
  <si>
    <t>CALLE F, EL CANGRESO,, PISO 12-4, CIPER</t>
  </si>
  <si>
    <t>/INV/INVOICE 293/12 DD  30.08.12 FOR DIGITAL EQUIPMENT.</t>
  </si>
  <si>
    <t>/INV/INVOICE 158/12 DD 04/09/12 FORTRANSPORTATION SERVICES.</t>
  </si>
  <si>
    <t>PAYMENT BY INVOICE 299/12 DD  05.09 12 FOR DIGITAL EQUIPMENT.</t>
  </si>
  <si>
    <t>PAYMENT FOR TRANSPORTATION SERVICES BY INVOICE 157/12 DD 04/09/2012.</t>
  </si>
  <si>
    <t>INV.000-012-00071,INV.000 -012-00072</t>
  </si>
  <si>
    <t>STANISLAVA KNEZ S.P.</t>
  </si>
  <si>
    <t>SV.VID 18, 2367 VUZENICA, SLOVENIJA</t>
  </si>
  <si>
    <t>ALTINBASAK TEKSTIL SANAYI</t>
  </si>
  <si>
    <t>TICARET A.S., ORGA. SANAYI BOLGESI TURAN BAHADIR, TURČIJA</t>
  </si>
  <si>
    <t>RA?UN 195791</t>
  </si>
  <si>
    <t>ROAD TOWN,TORTOLA, BVI, DEVIŠKI OTOKI (BRITANSKI)</t>
  </si>
  <si>
    <t>FLUCHER JOŽE S.P. DOBER D</t>
  </si>
  <si>
    <t>KIDRIČEVA ULICA 14, 3250 ROGAŠKA SLATINA, SLOVENIJA</t>
  </si>
  <si>
    <t>LOGONTIA HOLDING LIMITED</t>
  </si>
  <si>
    <t>EKTOROS 3, 2221 NICOSIA, CIPER</t>
  </si>
  <si>
    <t>PROFORMA INVOICE</t>
  </si>
  <si>
    <t>, VRAČILO DEPOZITA 1259</t>
  </si>
  <si>
    <t>RHEINLAND D.O.O.</t>
  </si>
  <si>
    <t>PC ŽEJE PRI KOMENDI, POD LIPAMI 10, 1218 KOMENDA, SLOVENIJA</t>
  </si>
  <si>
    <t>LOT 105-106 LINH TRUNG III  AND EPZ, ZTRANG BANG, TAY NINH, VIETNAM</t>
  </si>
  <si>
    <t>INVOICE NO. E1208003</t>
  </si>
  <si>
    <t>-INVOICE-S:9093000509</t>
  </si>
  <si>
    <t>/INV/INVOICE 156/12 DD 03/09/2012 FOR TRANSPORTATION SERVICES.</t>
  </si>
  <si>
    <t>DELTEX D.O.O.</t>
  </si>
  <si>
    <t>MOČILNIK 1, 1360 VRHNIKA, SLOVENIJA</t>
  </si>
  <si>
    <t>FISTAS FANTAZI IPLIK SAN.</t>
  </si>
  <si>
    <t>DIMIRTAS ORGANIZE SANAYI BOELGASI, DEMIRTAS BURSA, TURČIJA</t>
  </si>
  <si>
    <t>HELM KIMYA LTD.STI.</t>
  </si>
  <si>
    <t>BUYUKDERE CD. 108, 34394 ISTANBUL, TURČIJA</t>
  </si>
  <si>
    <t>-INVOICE-S:44591</t>
  </si>
  <si>
    <t>PAYMENT FOR TRANSPORT SERVICES BY I NVOICE 154/12 DD 03.09.2012.</t>
  </si>
  <si>
    <t>1 MAPP STREET, 000000,BELIZE CITY, BELIZE</t>
  </si>
  <si>
    <t>PROFORMA INV. 19</t>
  </si>
  <si>
    <t>3, ORGANIZE SANAYI BOLGESI MEHMET B, 27070 BASPINAR, GAZIAN, TURČIJA</t>
  </si>
  <si>
    <t>/RFU/1196359 INV. 95018167, 95018240</t>
  </si>
  <si>
    <t>PAYMENT BY APPENDIX 34 DD 24.01.201 2,CONTRACT 07/07 FOR ELECTRIC TOOLS</t>
  </si>
  <si>
    <t>SENTILVER S.A.</t>
  </si>
  <si>
    <t>AVJOAGUIN ORRANTIA NO 124 Y LEOPOLD, GUAYAGUIL, EKVADOR</t>
  </si>
  <si>
    <t>, INV./001-001-000000560 PLAČILE BANANE</t>
  </si>
  <si>
    <t>/RFB/INVOICE 3909</t>
  </si>
  <si>
    <t>, INV.ACRONI-PLAČILO JEKLENI ODPADEK</t>
  </si>
  <si>
    <t>/INV/INVOICE 288/12 DD  28.08.12 FOR DIGITAL EQUIPMENT.</t>
  </si>
  <si>
    <t>MAKSIMUM DIS TICARET A.S.</t>
  </si>
  <si>
    <t>ORGANIZE SANAYI BOLGESI 17 CD 33, 26110,ESKISEHIR, TURČIJA</t>
  </si>
  <si>
    <t>SPEC.INV., DEDUCT EUR 918 .- INV. 3006278243</t>
  </si>
  <si>
    <t>PAYMENT INVOICE KMPS</t>
  </si>
  <si>
    <t>FAKTURA ŠT. 7447 Z DNE 18.05.2012 INKASO ŠT. 2613399-8/I</t>
  </si>
  <si>
    <t>FAKTURA ŠT. 7448 Z DNE 18.05.2012 INKASO ŠT. 2613395-5/I</t>
  </si>
  <si>
    <t>SOLVER BEL D.O.O.</t>
  </si>
  <si>
    <t>POD BELLEWUEJEM 35, 3250 ROGAŠKA SLATINA, SLOVENIJA</t>
  </si>
  <si>
    <t>SOLVER CONSULTING AND IND</t>
  </si>
  <si>
    <t>POSTSTRASSE 403, FL-9491 RUGGEL, LIHTENŠTAJN</t>
  </si>
  <si>
    <t>PRO-FORMA INVOICES</t>
  </si>
  <si>
    <t>JINYANG WIRE ROPE CO.,LTD</t>
  </si>
  <si>
    <t>THAILNAD 117 MOO 7,HUASAMRONG, PLAENGYAO, TAJSKA</t>
  </si>
  <si>
    <t>PLAČILO RAČ.: JY-12/1769</t>
  </si>
  <si>
    <t>M.V.GARIP BABA-C/P 12.04.2011 Š-11705</t>
  </si>
  <si>
    <t>PRODROMOU AND  ZINONOS KITIEOS 2, NICOSIA, CIPER</t>
  </si>
  <si>
    <t>13 M VENDA MURSKA SOBOTA</t>
  </si>
  <si>
    <t>VRC. MEATMED.LTD.HAND S C</t>
  </si>
  <si>
    <t>STRATIGOU TIMAYIA AVENUE NO.16, 6046 LARNACA, CYPRUS, CIPER</t>
  </si>
  <si>
    <t>PLAČILO RAČUNA 1200817 ZA  BLAGO</t>
  </si>
  <si>
    <t>SCANALLOYS LTD</t>
  </si>
  <si>
    <t>31A KYVELIS STREET, OFFICE 3, 6041 LARNACA, CIPER</t>
  </si>
  <si>
    <t>120612, SA/120620, PLAČILO BLAGA - FEROSILICIJ</t>
  </si>
  <si>
    <t>INVOICE 12/A17703, 12/A17 705, 12/A1 7700, 12/T02293, 12/A16229, 12/A180 21, AVANS IN AMOUNT OF 188.000  .</t>
  </si>
  <si>
    <t>, PROF/36-2012</t>
  </si>
  <si>
    <t>METIN ZAFER</t>
  </si>
  <si>
    <t>ORDU CADLALELI IS MRK 293/74, 29674 LALELI INSTANBUL, TURČIJA</t>
  </si>
  <si>
    <t>- INV.032866,INV.032867</t>
  </si>
  <si>
    <t>METAL RAVNE D.O.O.</t>
  </si>
  <si>
    <t>KOROŠKA CESTA 14, RAVNE NA KOROŠKEM, SLOVENIJA</t>
  </si>
  <si>
    <t>SCANALLOYS LIMITED</t>
  </si>
  <si>
    <t>KYVELIS,31A PAVLOU AND ANAGNOSTOU,2, P.C.6041 LARNACA, CIPER</t>
  </si>
  <si>
    <t>-/INV/SA/120545-11.5.2012</t>
  </si>
  <si>
    <t>INV.000-012-00069,INV.000 .012-00069</t>
  </si>
  <si>
    <t>MERCANFRUT DE FRUTAS TROP</t>
  </si>
  <si>
    <t>GENERAL CORDOVA 1021 Y NUEVE DE OCT, GUAYAGUIL, EKVADOR</t>
  </si>
  <si>
    <t>, PL.PO.PROFORME001-001-000000257</t>
  </si>
  <si>
    <t>GEVIS D.O.O.</t>
  </si>
  <si>
    <t>TRPINČEVA ULICA 63, 1000 LJUBLJANA, SLOVENIJA</t>
  </si>
  <si>
    <t>ADOPEN PLASTIK VE INSAAT</t>
  </si>
  <si>
    <t>ORGANIZE SANAYI BOLGESI 2.ETAP, ANTALYA, TURČIJA</t>
  </si>
  <si>
    <t>PLAČILO PREDRAČUNA</t>
  </si>
  <si>
    <t>LESNINA D.O.O.</t>
  </si>
  <si>
    <t>CESTA NA BOKALCE  40, 1000 LJUBLJANA, SLOVENIJA</t>
  </si>
  <si>
    <t>HOME UPHOLSTERY INDUSTRIE</t>
  </si>
  <si>
    <t>LOT 8726 PTD 6023, BATU 8.KAWASAN P, 84200 MUAR, JOHOR, WEST MALAYSIA,</t>
  </si>
  <si>
    <t>INV.000-012-00067,INV.000 -012-00068</t>
  </si>
  <si>
    <t>CJ INDONESIA PT CHEIL JED</t>
  </si>
  <si>
    <t>MENARA JAMSOSTEK 21 FLOOR, JAKARTA 12710, INDONEZIJA</t>
  </si>
  <si>
    <t>INVOICE 7026011</t>
  </si>
  <si>
    <t>IPAVČEVA ULICA 21, 3000 CELJE, SLOVENIJA</t>
  </si>
  <si>
    <t>BAYRAKTAR OTO.INS.VE PETR</t>
  </si>
  <si>
    <t>BASIN EKSPRES WAY CINAR STREET NO22, ISTANBUL, TURČIJA</t>
  </si>
  <si>
    <t>/INV/INVOICE D-78/12 DD 30/08/12 FOR ELECTRICAL EQUIPMENT.</t>
  </si>
  <si>
    <t>CELJSKE MESNINE D.D. CELJ</t>
  </si>
  <si>
    <t>CESTA V TRNOVLJE 17, 3000 CELJE, SLOVENIJA</t>
  </si>
  <si>
    <t>SUNANCO LIMITED</t>
  </si>
  <si>
    <t>ARCH.MAKARIOU III, 146 ALPHA HAUSE, LIMASSOL, CIPER</t>
  </si>
  <si>
    <t>DRUGE STORITVE</t>
  </si>
  <si>
    <t>AVRIGO, D.O.O.</t>
  </si>
  <si>
    <t>KIDRIČEVA ULICA 020, 5000 NOVA GORICA, SLOVENIJA</t>
  </si>
  <si>
    <t>OTOKAR OTOMOTIV VS</t>
  </si>
  <si>
    <t>SAVUNMA SANAYL A.S., ISTANBUL, TURČIJA</t>
  </si>
  <si>
    <t>DP 814700</t>
  </si>
  <si>
    <t>SM SARAYLI IC DIS TIC.PET</t>
  </si>
  <si>
    <t>ZIYAEDDIN CD. NO:19, KONYA, TURČIJA</t>
  </si>
  <si>
    <t>/INV/PAYMENT FOR TEXTILE GOODS BY I NV AG-1208 DD 13.08.2012</t>
  </si>
  <si>
    <t>-INV.032863,INV.032864</t>
  </si>
  <si>
    <t>INVOICES  PARTLY R12P/023 8</t>
  </si>
  <si>
    <t>LIMASSOL, CYPRUS, LIMASSOL, CYPRUS, CIPER</t>
  </si>
  <si>
    <t>/INV/INVOICE C06/07-2012 DD 26/07/2012 FOR ELECTRICAL EQIPMENT.</t>
  </si>
  <si>
    <t>90 MAIN STREET,ROAD TOWN,, TORTOLA, DEVIŠKI OTOKI (BRITANSKI)</t>
  </si>
  <si>
    <t>/INV/INVOICE 2-27/08-12 FOR TECHNOLOGICAL EQUIPMENT.</t>
  </si>
  <si>
    <t>GROPAGRO S.A</t>
  </si>
  <si>
    <t>CIRCUNV SUR Y AV.MADERO, VARGAS, MACHALA, EKVADOR</t>
  </si>
  <si>
    <t>, 003-001-0008851, PLAČILO BANANE</t>
  </si>
  <si>
    <t>SAF MANSUCAT SAN.VE TIC.</t>
  </si>
  <si>
    <t>KAHRAMANMARAS, KAHRAMANMARAS, TURČIJA</t>
  </si>
  <si>
    <t>RAČ.ŠT.A-430792 Z DNE 02.07.12, B/L   ŠT. MSCUMN998556 Z DNE 07.07.12</t>
  </si>
  <si>
    <t>HARTING D.O.O.</t>
  </si>
  <si>
    <t>GREGORČIČEVA ULICA 18, 1000 LJUBLJANA, SLOVENIJA</t>
  </si>
  <si>
    <t>HOVAL AG</t>
  </si>
  <si>
    <t>AUSTRASSE 70, 9490 VADUZ, LIHTENŠTAJN</t>
  </si>
  <si>
    <t>FAKTURA 97076819</t>
  </si>
  <si>
    <t>INVOICE R12P/01012</t>
  </si>
  <si>
    <t>LISCA D.D. SEVNICA</t>
  </si>
  <si>
    <t>PREŠERNOVA ULICA 004, 8290 SEVNICA, SLOVENIJA</t>
  </si>
  <si>
    <t>ULTRA ULUSLAR ARASI TIC.</t>
  </si>
  <si>
    <t>ISTANBUL, 34660 ISTANBUL, TURČIJA</t>
  </si>
  <si>
    <t>FAKTURA ŠT. 281253 PLAČILO INKASA ŠT. 2613487-1/I.</t>
  </si>
  <si>
    <t>INV.000-012-00066,INV.000 -012-00067</t>
  </si>
  <si>
    <t>1 MOO 2, THA TOOM, AMPHUR SRI MAHA, PRACHINBURI 25140, TAJSKA</t>
  </si>
  <si>
    <t>PROFORMA INVOICE AASLO-EL 09-261/12</t>
  </si>
  <si>
    <t>/RFB/INVOICE 3908</t>
  </si>
  <si>
    <t>/INV/INVOICE 285/12 DD  27.08.12 FOR DIGITAL EQUIPMENT.</t>
  </si>
  <si>
    <t>, 001-001-0074443/ 00-001-0074286-2</t>
  </si>
  <si>
    <t>PREŠERNOVA ULICA 27, 3000 CELJE, SLOVENIJA</t>
  </si>
  <si>
    <t>NEW VICTORIA HOLDINGS LIM</t>
  </si>
  <si>
    <t>VASHIOTI BLOCK 7, FLAT/OFFICE 102,, CYPRUS, CIPER</t>
  </si>
  <si>
    <t>PAY INV. 6178</t>
  </si>
  <si>
    <t>MAIN STREET, ROAD TOWN, TORTOLA, DEVIŠKI OTOKI (BRITANSKI)</t>
  </si>
  <si>
    <t>-INVOICE-S:06/12 LN/UA</t>
  </si>
  <si>
    <t>-INVOICE-S:05/12LN/UA</t>
  </si>
  <si>
    <t>, PROFORMA INV/35-2012</t>
  </si>
  <si>
    <t>BANANOS DE CALIDAD PARA E</t>
  </si>
  <si>
    <t>AYACUCHO 1006 Y MARCEL LANIADO, MACHALA, EKVADOR</t>
  </si>
  <si>
    <t>, INV./000701/000712</t>
  </si>
  <si>
    <t>RAČ.ŠT .A-430802 Z DNE 05.07.12,   B/L ŠT.MSCUTQ001137 Z DNE 07.07.12</t>
  </si>
  <si>
    <t>BATALLI BULVARI 13 NO'LU CADDE NO.8, 827070 BASPINAR, GAZIANTEP, TURČI</t>
  </si>
  <si>
    <t>PL.BLAGA  5% PO FA.ŠT.508 604</t>
  </si>
  <si>
    <t>PL.BLAGA 5% PO FA.ŠT.5086 16</t>
  </si>
  <si>
    <t>R.N.0224415-REKL.</t>
  </si>
  <si>
    <t>QWOMAR TRADING BUILDING,P.O.BOX 875, ROAD TOWN, TORTOLA, DEVIŠKI OTOKI</t>
  </si>
  <si>
    <t>/INV/INVOICE CL05-08-2012 DD 23/08/2012 FOR ELECTRICAL EQIPMENT.</t>
  </si>
  <si>
    <t>/INV/INVOICE 283/12 DD 23.08.12 FORDIGITAL EQUIPMENT.</t>
  </si>
  <si>
    <t>INVOICE NO. 185150</t>
  </si>
  <si>
    <t>INVOICE NO. 200559598</t>
  </si>
  <si>
    <t>INV.000-012-00065</t>
  </si>
  <si>
    <t>A-814702 A-814701 A-814703 A-814704</t>
  </si>
  <si>
    <t>PLO 273,JALAN TIMAH 2,, 81700 PASIR GUDANG,JOHOR,MALAYSIA, MALEZIJA</t>
  </si>
  <si>
    <t>, 001-001-000000254 001-001-000000253</t>
  </si>
  <si>
    <t>/RFB/INV.: DF120516-KM1  ID 42017</t>
  </si>
  <si>
    <t>PAYMENT BY APPENDIX 34 DD 27.01.201 2,CONTRACT 07/07 FOR ELECTRIC TOOLS</t>
  </si>
  <si>
    <t>PAYMENT FOR TEL EQUIPMETNT FOR INV BDEN 12004782 AND 4781 WITH DATE 28/08/2012</t>
  </si>
  <si>
    <t>PANDION INVESTMENTS CYPRU</t>
  </si>
  <si>
    <t>SANTAROZA &amp; MYKINON,12, CY-1686 NICOSIA, CIPER</t>
  </si>
  <si>
    <t>VIEWTOP LIMITED</t>
  </si>
  <si>
    <t>8 SPUR ROAD COSHAM, PORTSMOUTH HAMPSHIRE, VELIKA BRITANIJA</t>
  </si>
  <si>
    <t>, RAČUN 27081200</t>
  </si>
  <si>
    <t>/INV/INVOICE C05/07-2012 DD 18/07/2012 FOR ELECTRICAL EQIPMENT.</t>
  </si>
  <si>
    <t>/INV/INVOICE 272/12 DD 08.08.12 FORDIGITAL EQUIPMENT.</t>
  </si>
  <si>
    <t>PRAŽAKOVA 4, 1000 LJUBLJANA, SLOVENIJA</t>
  </si>
  <si>
    <t>, PLAČILO RAČUNA KMPS</t>
  </si>
  <si>
    <t>VASHIOTI BLOCK 7, FLAT/OFFICE 102, CYPRUS, CIPER</t>
  </si>
  <si>
    <t>PLOT NO.1.SECTOR 7-A, KORANGI INDUSTRIAL AREA, PAKISTAN</t>
  </si>
  <si>
    <t>FAKTURA ŠT. LEA/ABL-6604/2012 AKRED.ŠT. 2116801-7/A</t>
  </si>
  <si>
    <t>KARSIA, DUTOVLJE, D.O.O.</t>
  </si>
  <si>
    <t>DUTOVLJE 066, 6221 DUTOVLJE, SLOVENIJA</t>
  </si>
  <si>
    <t>DONEGAL RECEIVABLES PURCH</t>
  </si>
  <si>
    <t>LIM.CURACAO, CURACAO, NIZOZEMSKI ANTILI</t>
  </si>
  <si>
    <t>REF. IRVITA PLANT PROTECTION, A BRANCH OF CELSIUS PROPERTY B.V. IB126130, IB126131</t>
  </si>
  <si>
    <t>INV. 684519-22</t>
  </si>
  <si>
    <t>VRC MEAT MED LTD</t>
  </si>
  <si>
    <t>P.O.BOX 42326, LARNACA, CIPER</t>
  </si>
  <si>
    <t>PLAČILO RAČUNA 081312</t>
  </si>
  <si>
    <t>INVOICE 12/T02217, 12/A16 098, 12/T0 2216, 12/A17138, 12/A17211, 12/A168 15, 12/A16899, INVOICES IN THE SPEC IFITAI</t>
  </si>
  <si>
    <t>TUS KO-SI PODJETJE ZA PRO</t>
  </si>
  <si>
    <t>CANRO EXPORTERS</t>
  </si>
  <si>
    <t>/RFB/INKASO 12647003</t>
  </si>
  <si>
    <t>SLOPLAST PROIZVODNJA IN T</t>
  </si>
  <si>
    <t>ULICA JOŽETA JAME 14, LJUBLJANA - ŠENTVID, SLOVENIJA</t>
  </si>
  <si>
    <t>PETKIM PETROKIMYA HOLDING</t>
  </si>
  <si>
    <t>GENEL MUDURLUGU P.K. 12, 35081 ALIAGA, IZMIR, TURČIJA</t>
  </si>
  <si>
    <t>LAST PAYMENT PROFORMA INV. 403/2216</t>
  </si>
  <si>
    <t>ALATAN ERHAN SELCUK</t>
  </si>
  <si>
    <t>SERGÜL SOKAK SARAL SITESI C BLOK NO, GAYRETTEPE / BESIKTAS ISTAMBUL, T</t>
  </si>
  <si>
    <t>LIV HIDRAVLIKA IN KOLESA,</t>
  </si>
  <si>
    <t>INDUSTRIJSKA CESTA 2, 6230 POSTOJNA, SLOVENIJA</t>
  </si>
  <si>
    <t>SAMSON RUBBER INDUSTRIES</t>
  </si>
  <si>
    <t>JINASENA MAWATHA, MAHARA KADAWATHA, ŠRILANKA</t>
  </si>
  <si>
    <t>PROFORMA INV  SRI/PRO/LIV /12/20/01</t>
  </si>
  <si>
    <t>MCC0001720, PART 1 (=4990 0,00) SEQ. , 366.2012,</t>
  </si>
  <si>
    <t>RAVNE STEEL CENTER D.O.O.</t>
  </si>
  <si>
    <t>LITOSTROJSKA CESTA 060, 1000 LJUBLJANA,, SLOVENIJA</t>
  </si>
  <si>
    <t>OYAL METAL CELIK SAN VETI</t>
  </si>
  <si>
    <t>GENCOSMAN MAH.TOPCU SOKAK 6 NO, TR/TURKIYE, TR, TURČIJA</t>
  </si>
  <si>
    <t>/INV/RETURN OF WRONG PAYMENT</t>
  </si>
  <si>
    <t>MENTIS RAČUNALNIŠKI INŽEN</t>
  </si>
  <si>
    <t>KOROŠKA CESTA 48, DRAVOGRAD, SLOVENIJA</t>
  </si>
  <si>
    <t>EMEK BORU A.S.</t>
  </si>
  <si>
    <t>ANKARA, TURCIJA, TURČIJA</t>
  </si>
  <si>
    <t>/RFB/ PROFORMA INVOICE  2012/1522</t>
  </si>
  <si>
    <t>PAYMENT BY INVOICE D-73/12 DD 22/08 12 FOR ELECTRICAL EQUIPMENT.</t>
  </si>
  <si>
    <t>HOTELS 20.08.2012</t>
  </si>
  <si>
    <t>PART PAYMENT PROFORMA INV. 403/2216</t>
  </si>
  <si>
    <t>HTL+TFS 13.8.2012</t>
  </si>
  <si>
    <t>INVOICE 02   20.735, INVO ICE 1 8.893,99 + 1.361,21</t>
  </si>
  <si>
    <t>WICKHAM_S CAY, ROAD TOWN, TORTOLA, DEVIŠKI OTOKI (BRITANSKI)</t>
  </si>
  <si>
    <t>/INV/INVOICE 060812-3  DD 06/08/2012 FOR OUTDOOR LED PANELS.</t>
  </si>
  <si>
    <t>PICK &amp; PLACE D.O.O.</t>
  </si>
  <si>
    <t>LIMINJANSKA CESTA 96, PORTOROŽ, SLOVENIJA</t>
  </si>
  <si>
    <t>PICK PLACE (THAILAND) CO.</t>
  </si>
  <si>
    <t>11/1 KATA NOI ROAD, KARTON, MUANG, PHUKET 83000, TAJSKA</t>
  </si>
  <si>
    <t>LOAN</t>
  </si>
  <si>
    <t>ERM NEPREMIČNINE D.O.O.</t>
  </si>
  <si>
    <t>RETURNING LOAN</t>
  </si>
  <si>
    <t>DOM,D.O.O.,LJUBLJANA</t>
  </si>
  <si>
    <t>VALJI GROUP PROIZVODNJA,I</t>
  </si>
  <si>
    <t>ŽELEZARSKA CESTA 3, ŠTORE, SLOVENIJA</t>
  </si>
  <si>
    <t>PT. CITRA KARYA UTAMA</t>
  </si>
  <si>
    <t>JL.PROF.DR.SOEPOMO SH, NO 45 H, 12810 JAKARTA, INDONEZIJA</t>
  </si>
  <si>
    <t>/RFU/EP/12 PAYMENT OF INV. 39/2011,42/2011</t>
  </si>
  <si>
    <t>SPAR SLOVENIJA, TRGOVSKO</t>
  </si>
  <si>
    <t>LETALIŠKA CESTA 26, LJUBLJANA, SLOVENIJA</t>
  </si>
  <si>
    <t>HERBERT OSPELT ANSTALT</t>
  </si>
  <si>
    <t>SCHAANERSTRASSE 79, 9487 BENDERN, LIHTENŠTAJN</t>
  </si>
  <si>
    <t>/RFU/0100462640 INVOICE-S:12999286,13000871</t>
  </si>
  <si>
    <t>PAYMENT FOR TEL EQUIPMENT FOR INV BDEN 12004763,4761 WITH DATE 23/08/2012</t>
  </si>
  <si>
    <t>PROGRAMERSTVO ROBOTA, MIT</t>
  </si>
  <si>
    <t>SESTRŽE 29, MAJŠPERK, SLOVENIJA</t>
  </si>
  <si>
    <t>Mb robotics llc</t>
  </si>
  <si>
    <t>16192 Coastal Highway, Lewes Delaware  ZIP:19958, CIPER</t>
  </si>
  <si>
    <t>INVOICE NR: 27/12 programming july</t>
  </si>
  <si>
    <t>LAJOVIC TUBA, D.O.O.</t>
  </si>
  <si>
    <t>VEROVŠKOVA ULICA 66, 1000 LJUBLJANA, SLOVENIJA</t>
  </si>
  <si>
    <t>INV. 7123 106635</t>
  </si>
  <si>
    <t>INV.00-012-00062,INV.000- 012-00062</t>
  </si>
  <si>
    <t>OICE 001-001-000000254-PARTLY-PLAČILO BANANE</t>
  </si>
  <si>
    <t>AKTON D.O.O.</t>
  </si>
  <si>
    <t>DUNAJSKA CESTA 9, 1000 LJUBLJANA, SLOVENIJA</t>
  </si>
  <si>
    <t>DRUTELECOM LTD</t>
  </si>
  <si>
    <t>168 ARCH. MAKARIOS III AVENUE, 3027 LIMASSOL, CIPER</t>
  </si>
  <si>
    <t>INVOICE PAYMENT NO.22 -PART</t>
  </si>
  <si>
    <t>/INV/INVOICE 070812-1  DD 07/08/12FOR OUTDOOR LED PANELS.</t>
  </si>
  <si>
    <t>EAST 53RD STREET, MARABELLA, PANAMA CITY, PANAMA</t>
  </si>
  <si>
    <t>, INV. 057,060,061,062,063</t>
  </si>
  <si>
    <t>INVOICE 649737</t>
  </si>
  <si>
    <t>INVOICE 649779</t>
  </si>
  <si>
    <t>INVOICE 649738</t>
  </si>
  <si>
    <t>INVOICE 649736</t>
  </si>
  <si>
    <t>INVOICE 649780</t>
  </si>
  <si>
    <t>INKASO  ŠT.2613391-2/I FAKTURA ŠT. 7444-7445 Z  DNE 4.5.2012</t>
  </si>
  <si>
    <t>DIANA TURIZM OTELCILIK TI</t>
  </si>
  <si>
    <t>ALTINOVA SINAN MAH.SERIK CAD.NO:331, ANTALYA, TURČIJA</t>
  </si>
  <si>
    <t>PAYMENT INVOICES - 0208-090812</t>
  </si>
  <si>
    <t>PAYMENT BY APPENDIX 34 DD 27/01/201 2, CONTRACT 07/07 FOR ELECTRIC TOOL S.</t>
  </si>
  <si>
    <t>/RFB/INVOICE 3782</t>
  </si>
  <si>
    <t>/RFB/INKASO 126470035</t>
  </si>
  <si>
    <t>AEULESTRASSE 5, FL 9490 VADUZ, LIHTENŠTAJN</t>
  </si>
  <si>
    <t>INVOICE NO. 1</t>
  </si>
  <si>
    <t>INVOICE NO.1</t>
  </si>
  <si>
    <t>INVOICE NO. 232252</t>
  </si>
  <si>
    <t>INVOICE NO. 034541</t>
  </si>
  <si>
    <t>INVOICE NO. 004221957 DED UCT USD 1.661,30 INV. 3006281727</t>
  </si>
  <si>
    <t>, INV./001-001-0074286-1 PLAČILO BANANE</t>
  </si>
  <si>
    <t>SIP, D.D.ŠEMPETER V SAVIN</t>
  </si>
  <si>
    <t>JUHARTOVA ULICA 2, ŠEMPETER V SAV.DOLINI, SLOVENIJA</t>
  </si>
  <si>
    <t>MINOS DIS TICARET</t>
  </si>
  <si>
    <t>AKCAY CAD. 265, 35410 GAZIEMIR IZMIR, TURČIJA</t>
  </si>
  <si>
    <t>PRODROMOU &amp; ZINONOS KITIEOS 2, NICOSIA, CIPER</t>
  </si>
  <si>
    <t>NIKOM D.O.O.</t>
  </si>
  <si>
    <t>BRAVNIČARJEVA ULICA 13, LJUBLJANA, SLOVENIJA</t>
  </si>
  <si>
    <t>GENTECH LTD STI ANTALYA</t>
  </si>
  <si>
    <t>1 CAD 6.SOK R ADASI, ANTALYA SERBEST BOLGESI, TURČIJA</t>
  </si>
  <si>
    <t>, LOAN</t>
  </si>
  <si>
    <t>PAYMENT BY INVOICE 275/12 DD  10.08 12 FOR DIGITAL EQUIPMENT.</t>
  </si>
  <si>
    <t>AFRODOTIS, 25 2ND FLOOR, FLAT/OFFIC, NICOSIA, CIPER</t>
  </si>
  <si>
    <t>INVOICE PART 189-2012</t>
  </si>
  <si>
    <t>DUNAJSKA CESTA 50, SI/1000 LJUBLJANA, SLOVENIJA</t>
  </si>
  <si>
    <t>, /RFB/INKASO 44162</t>
  </si>
  <si>
    <t>P.O.BOX 50716,, 3608 LIMASSOL, CIPER</t>
  </si>
  <si>
    <t>/INV/INVOICE D-69/12 DD 16/08/12 FOR ELECTRICAL EQUIPMENT.</t>
  </si>
  <si>
    <t>/INV/INVOICE 277/12 DD  13.08.12 FOR DIGITAL EQUIPMENT.</t>
  </si>
  <si>
    <t>INV. 00324 106635</t>
  </si>
  <si>
    <t>MERCANTIL DE FRUTAS TROP</t>
  </si>
  <si>
    <t>, INV 001-001-000000253-PLAČILO BANANE</t>
  </si>
  <si>
    <t>PROFORMA INVOICE AASLO-EL  08/248/12</t>
  </si>
  <si>
    <t>INVOICE 12/A15890, 12/A15  009, 12/A1 5356, 12/A14913, 12/A15673, 12/A159 80, 12/A16375, 12/A15434, 12/A15551</t>
  </si>
  <si>
    <t>FLIGHT 27/8</t>
  </si>
  <si>
    <t>PAYMENT OF INVOICES 2643447 264578</t>
  </si>
  <si>
    <t>PO BOX 957, OFFSHORE INCORPORATIONS, SCENTER,TOAD TOWN, DEVIŠKI OTOKI</t>
  </si>
  <si>
    <t>PAYMENT BY PROFORMA CF12E  028</t>
  </si>
  <si>
    <t>PAYMENT OF INVOICES 2643804 2643802642979,2642980,2642500, 2642501,241590,2642981,2643802 2641851,2642642239,2642</t>
  </si>
  <si>
    <t>801-A,CITY TOWERS, MAIN BOULEVARD, GULBERG-II,LAHORE, PAKISTAN, PAKIST</t>
  </si>
  <si>
    <t>PLAČILO BLAGA-BALE BOMBAŽ  A</t>
  </si>
  <si>
    <t>SEANET TRANSPORT LTD</t>
  </si>
  <si>
    <t>GENEVA PLACE, WATERFRONT DRIVE, PO, BOX 3469, ROAD TOWN, TORTOLA, DEVI</t>
  </si>
  <si>
    <t>, FREIGHT INV. NO. 12/2012</t>
  </si>
  <si>
    <t>INV. JULY 2012</t>
  </si>
  <si>
    <t>BVLTD D.O.O.</t>
  </si>
  <si>
    <t>LETALIŠKA CESTA 5, 1000 LJUBLJANA, SLOVENIJA</t>
  </si>
  <si>
    <t>BORGWARNER LIMITED</t>
  </si>
  <si>
    <t>146 ARCH MAKARIOU III,, ALPHA TOWER, FLOOR 4, 3021 LIMASSOL, CIPER</t>
  </si>
  <si>
    <t>,LOAN AGREEMENT NO.02A/2012</t>
  </si>
  <si>
    <t>CANRO FIBRE EXPORTS</t>
  </si>
  <si>
    <t>/RFB/INKASO 126470034</t>
  </si>
  <si>
    <t>PARK TOWER, 35, 3RD FL, CORNER, LIMASSOL, CIPER</t>
  </si>
  <si>
    <t>/INV/PMT BY INV 08/0000469 DD 07/08/12 FOR TELECOMMUNICATION EQUIPMENT</t>
  </si>
  <si>
    <t>, INV. 00299    106635</t>
  </si>
  <si>
    <t>LOSS: THAILAND FLOODS, DO L: 01.07.1 1 - 30.11.2011 - 4. PAYMENT (OUR RE F: P726/2011)</t>
  </si>
  <si>
    <t>-INV..032848,INV..032849</t>
  </si>
  <si>
    <t>ELISA MENGEŠ D.O.O.</t>
  </si>
  <si>
    <t>GORENJSKA CESTA 20C, 1234 MENGEŠ, SLOVENIJA</t>
  </si>
  <si>
    <t>VATAN MAKINA</t>
  </si>
  <si>
    <t>ATATURK MAH.CEMAL GURSEL CAD.NO:9, ESENYURT/ISTANBUL, TURČIJA</t>
  </si>
  <si>
    <t>PROFORMA INVOICE VM-050-1 2</t>
  </si>
  <si>
    <t>INV.1231341.1231340.12133 9.1231338. 121337</t>
  </si>
  <si>
    <t>/RFB/INVOICE 3781</t>
  </si>
  <si>
    <t>, 12095,12096 PLAČILO JEKLENI ODPADEK</t>
  </si>
  <si>
    <t>SIP, D.D. ŠEMPETER V SAVI</t>
  </si>
  <si>
    <t>JUHARTOVA ULICA 2, ŠEMPETER, SLOVENIJA</t>
  </si>
  <si>
    <t>MINOS DIS TICATER</t>
  </si>
  <si>
    <t>AKCAY CAD. 265, GAZIEMIR IZMIR, TURČIJA</t>
  </si>
  <si>
    <t>FA H-299536</t>
  </si>
  <si>
    <t>PAPIRNICA VEVČE D.O.O.</t>
  </si>
  <si>
    <t>PAPIRNIŠKA POT 25, LJUBLJANA - DOBRUNJE, SLOVENIJA</t>
  </si>
  <si>
    <t>PULP MILL TRADING LTD</t>
  </si>
  <si>
    <t>CORNER OMIRON AND KIMONOS STR. 61A, LIMASSOL, CIPER</t>
  </si>
  <si>
    <t>RN. 335-048-12</t>
  </si>
  <si>
    <t>PAYMENT FOR TEL EQUIPMENT FOR INVOICES BDEN 12004761,5000 WITH DATE 16.08.2012</t>
  </si>
  <si>
    <t>/RFU/5100013858 INVOICE NO. 000527</t>
  </si>
  <si>
    <t>AGROLIT D.O.O.</t>
  </si>
  <si>
    <t>LJUBLJANSKA CESTA 12B, LITIJA, SLOVENIJA</t>
  </si>
  <si>
    <t>VIETNAM GUM ROSIN PROCESS</t>
  </si>
  <si>
    <t>A506 TECCO TOWER QUANGTRUNG STR.,, VINH CITY, NGHE AN PRO, VIETNAM</t>
  </si>
  <si>
    <t>-SALE CONTRACT NO: 029VINAGUM-URB/2012 - 80%</t>
  </si>
  <si>
    <t>-INVOICE-S:9093000494</t>
  </si>
  <si>
    <t>INVOICE NO. 258073</t>
  </si>
  <si>
    <t>INVOICE 40661 BANK COSTS  (25 EUR)</t>
  </si>
  <si>
    <t>PELITLI KOYU YOLU MEVKII 2.KM., 41400,GEBZE    KOCAELI, TURČIJA</t>
  </si>
  <si>
    <t>INVOICE NO. 034277</t>
  </si>
  <si>
    <t>INVOICE NO. 85072028</t>
  </si>
  <si>
    <t>INVOICE NO. 02/2012</t>
  </si>
  <si>
    <t>GULSAN PROFIL BORU VE CAM</t>
  </si>
  <si>
    <t>GURPINAR ISTANBUL CAD.ERDEM SOK. 6, 34900,ISTANBUL, TURČIJA</t>
  </si>
  <si>
    <t>INVOICE NO. 425094</t>
  </si>
  <si>
    <t>ORG. SAN. BLG.9.CAD. NO:25, 26110,ESKISEHIR, TURČIJA</t>
  </si>
  <si>
    <t>INVOICE NO. 247681</t>
  </si>
  <si>
    <t>KOVINOCROM D.O.O.</t>
  </si>
  <si>
    <t>JESENICE   1, 8261 JESENICE NA DOLENJSKEM, SLOVENIJA</t>
  </si>
  <si>
    <t>MITAS CIVATA SAN.VE TIC.</t>
  </si>
  <si>
    <t>ESKI GUVERCINLIK YOLU NO. 113, 06560 GAZI ANKARA, TURKEY, TURČIJA</t>
  </si>
  <si>
    <t>TIRYAKI AGRI GIDA SANAYI</t>
  </si>
  <si>
    <t>/INV/INVOICE 269/12 DD  07.08.12 FOR DIGITAL EQUIPMENT.</t>
  </si>
  <si>
    <t>/INV/INVOICE D-65/12  DD 09/08/12 FOR ELECTRICAL EQUIPMENT.</t>
  </si>
  <si>
    <t>MAIN STREET,ROAD TOWN, TORTOLA, DEVIŠKI OTOKI (BRITANSKI)</t>
  </si>
  <si>
    <t>, INVOICE 001-001-0074286, PLAČILO BANANE</t>
  </si>
  <si>
    <t>INV. 585,586,587,588,647, 650,651, 652,718</t>
  </si>
  <si>
    <t>INVOICE 12/A14261, 12/A14 287, 12/A1 4707, 12/A14422, 12/A13553, 12/A136 40</t>
  </si>
  <si>
    <t>ELSERVICE HOLDINGS LIMITE</t>
  </si>
  <si>
    <t>21, VASILI MICHAILIDI, CY-3026 LIMASSOL, CIPER</t>
  </si>
  <si>
    <t>ADVANCE PAYMENT BY CONTRACT 25/05 D D 28/05/2012 FOR REPAIR KITS FOR IN DUSTRIAL EQUIPMENT.</t>
  </si>
  <si>
    <t>JAGROS D.O.O.</t>
  </si>
  <si>
    <t>LAŠE 1 B, 3241 PODPLAT, SLOVENIJA</t>
  </si>
  <si>
    <t>RIMA ISI SISTEMIERI LTD.S</t>
  </si>
  <si>
    <t>ATATURK BULVARI 17.CAD.NO:5, 34306 BASAKSEHIR, TURČIJA</t>
  </si>
  <si>
    <t>PL. PREDRAČUNA JAG-SL.10082012</t>
  </si>
  <si>
    <t>FLIGHT 20.8.2012</t>
  </si>
  <si>
    <t>HOTELS  30.07-06.08.2012</t>
  </si>
  <si>
    <t>, INVOICE 003-001-0007940003-001-0008022 PL. BLAGA-KARTONOV</t>
  </si>
  <si>
    <t>ABRASERVICE OZEL CELIK SA</t>
  </si>
  <si>
    <t>GEBZE PLASTIKCILER OSB, CUMHURIYET CD.5721 ADA 44 PAR 41400, TURČIJA</t>
  </si>
  <si>
    <t>, CN 310038127/1,OVERPAYMENT (32.395,17)</t>
  </si>
  <si>
    <t>AGROTEH VRBEK D.O.O.</t>
  </si>
  <si>
    <t>RIMSKA CESTA 34, 3240 ŠMARJE PRI JELŠAH, SLOVENIJA</t>
  </si>
  <si>
    <t>YAGMUR TARIM MAK.SAN.VE.T</t>
  </si>
  <si>
    <t>34900 BEYMERSAN SANAYI SITESI, 2. SADDE NO.17, BEYLIKDUZU ISTANBUL, TU</t>
  </si>
  <si>
    <t>PF - 2207</t>
  </si>
  <si>
    <t>PLAČILO  RAČUNA  145551</t>
  </si>
  <si>
    <t>M. NESIH OZMEN MH. UZUN SOK,, NO13 GIRIS KAT., ISTANBUL, TURČIJA</t>
  </si>
  <si>
    <t>PL.INVOICE 337891</t>
  </si>
  <si>
    <t>-INV..032842,INV..032845</t>
  </si>
  <si>
    <t>RENE D.O.O.</t>
  </si>
  <si>
    <t>ČERNELAVCI, LEDAVSKA ULICA 31, 9000 MURSKA SOBOTA, SLOVENIJA</t>
  </si>
  <si>
    <t>KEMUSO HOLDINGS LIMITED</t>
  </si>
  <si>
    <t>16 KYRIAKOS MATSIS AVENUE, NICOSIA, CIPER</t>
  </si>
  <si>
    <t>, /INV 9/08,15/08</t>
  </si>
  <si>
    <t>INVOICES R12P0164,0230,01 98,0203, 0208,0209,0228,0251,0253</t>
  </si>
  <si>
    <t>LOSS: THAILAND FLOODS, DO L: 01.07.1 1 - 30.11.2011 - 3. PAYMENT (OUR RE F: P726/2011)</t>
  </si>
  <si>
    <t>INV.000-012-00060</t>
  </si>
  <si>
    <t>INV. 55051 GYE09-10</t>
  </si>
  <si>
    <t>OPEN BALANCE AS OF 23/7/2012</t>
  </si>
  <si>
    <t>FAM TURIZM EGITIM KUR.VE</t>
  </si>
  <si>
    <t>OSMANGAZI MAH.ATAYOLU CAD KATAYAGIZ, 3488 SAMANDIRA SANCAKTEPE ISTANBU</t>
  </si>
  <si>
    <t>10A-06J12BE</t>
  </si>
  <si>
    <t>10-06J12BEN</t>
  </si>
  <si>
    <t>/RFU/2040008050 INVOICE-S:232743</t>
  </si>
  <si>
    <t>SECOND PAYMENT PROFORMA INV.  2044</t>
  </si>
  <si>
    <t>CHICAGO TRADERS ITD</t>
  </si>
  <si>
    <t>ATHINON AND M XIOUTA, LIMASSOL, CIPER</t>
  </si>
  <si>
    <t>ORDER NO.31/02.08.2012</t>
  </si>
  <si>
    <t>/INV/INVOICE C04/07-2012 DD 01/08/2012 FOR ELECTRICAL EQIPMENT.</t>
  </si>
  <si>
    <t>/INV/INVOICE E-12/12 DD 08/08/12 FOR ELECTRICAL EQUIPMENT.</t>
  </si>
  <si>
    <t>/INV/INVOICE 030812-1 DD 03.08.12 FOR OUTDOOR LED-PANELS.</t>
  </si>
  <si>
    <t>/INV/INVOICE D-62/12  DD 07/08/12 FOR ELECTRICAL EQUIPMENT.</t>
  </si>
  <si>
    <t>HOLOSTART D.O.O.</t>
  </si>
  <si>
    <t>LABIOFAM S.A.</t>
  </si>
  <si>
    <t>INMOBILIARIA SIBONEY PALCO, HAVANA, KUBA</t>
  </si>
  <si>
    <t>/INV/PAYMENT OF _VIDATOX PROTOCOL_FOR INTERLINEA-FARM (VIA PHARMAMATRIX)</t>
  </si>
  <si>
    <t>PAYMENT INVOICES - 19/7/2012</t>
  </si>
  <si>
    <t>MAIN STREET,TORTOLA, BVI, DEVIŠKI OTOKI (BRITANSKI)</t>
  </si>
  <si>
    <t>, DELNO VRAČILO DEPOZITA 1259</t>
  </si>
  <si>
    <t>/RFB/INVOICE 3780,3858</t>
  </si>
  <si>
    <t>ADVANCE PAYMENT BY CONTRACT 25/05 D D 28/05/2012 FOR REPAIR KITS FOR IN DUSTRIAL EQUIPMENT</t>
  </si>
  <si>
    <t>INV.000-012-00059</t>
  </si>
  <si>
    <t>, PLAČILO OSKRBE Z GNOJILI</t>
  </si>
  <si>
    <t>175-KATCHARY BAZAR, SARGODHA, PAKISTAN</t>
  </si>
  <si>
    <t>EGERIA LIMITED</t>
  </si>
  <si>
    <t>4 PIKIONI STREET, LIMASSOL, CIPER</t>
  </si>
  <si>
    <t>INV.N 62, 69</t>
  </si>
  <si>
    <t>OBSA ORO BANANA S.A.</t>
  </si>
  <si>
    <t>, 001-001-0074285, PLAČILO BANANE</t>
  </si>
  <si>
    <t>GROPAGRO S.A.</t>
  </si>
  <si>
    <t>, INV.003-001-0008278, PLAČILO BANANE</t>
  </si>
  <si>
    <t>, /INV 03/08,07/08</t>
  </si>
  <si>
    <t>TAB D.D.</t>
  </si>
  <si>
    <t>POLENA 6, 2392 MEŽICA, SLOVENIJA</t>
  </si>
  <si>
    <t>WICKHAM S CAY, ROAD TOWN,, TORTOLA, BVI, DEVIŠKI OTOKI (BRITANSKI)</t>
  </si>
  <si>
    <t>PAYMENT BY CONTRACT 1110-1 DD 11.10 .10 FOR ADVERTIZING</t>
  </si>
  <si>
    <t>INVOICE NO. 168796</t>
  </si>
  <si>
    <t>INVOICE NO. 0665</t>
  </si>
  <si>
    <t>INV.000-012-00058</t>
  </si>
  <si>
    <t>YEW HOONG SOFA PRODUCTS (</t>
  </si>
  <si>
    <t>BHD (265122-K), LOT 1950 BATU1 1/2, JALAN BANGI, 43500 SEMENYIH SELANG</t>
  </si>
  <si>
    <t>ETI ELEKTROELEMENT D.D.</t>
  </si>
  <si>
    <t>OBREZIJA 5, IZLAKE, SLOVENIJA</t>
  </si>
  <si>
    <t>FORM ELEKTRIK</t>
  </si>
  <si>
    <t>AGAC ISLERI SANAY SITESI 2, SOK. NO, ANKARA, TURČIJA</t>
  </si>
  <si>
    <t>RETURN 12000148</t>
  </si>
  <si>
    <t>REA SOLAR D.O.O.</t>
  </si>
  <si>
    <t>PLINTOVEC 033 B, 2201 ZGORNJA KUNGOTA, SLOVENIJA</t>
  </si>
  <si>
    <t>JETION SOLAR LTD.</t>
  </si>
  <si>
    <t>INDUSTRIERING 10, 9491 RUGGELL, LIHTENŠTAJN</t>
  </si>
  <si>
    <t>INVOICE 5120447</t>
  </si>
  <si>
    <t>117 MOO 7, HUASAMRONG, PLAENGYAO, 24190, TAJSKA</t>
  </si>
  <si>
    <t>/INV/JY-12/1739</t>
  </si>
  <si>
    <t>VENERE D.O.O. PORTOROŽ</t>
  </si>
  <si>
    <t>OBALA 55, PORTOROŽ, SLOVENIJA</t>
  </si>
  <si>
    <t>PROTEX TRADING COMPANY LI</t>
  </si>
  <si>
    <t>S.2PORTLAND HOUSE GLACIS RD., GIBRALTAR, GIBRALTAR</t>
  </si>
  <si>
    <t>FAKT. 378,379,380,381,382,383,384</t>
  </si>
  <si>
    <t>DUNAJSKA CESTA 9, LJUBLJANA, SLOVENIJA</t>
  </si>
  <si>
    <t>VODAFONE NET A.S.</t>
  </si>
  <si>
    <t>ÜNALAN MAH. AYAZMA CD. CAMILCA IS M, 34700 ISTANBUL, TURČIJA</t>
  </si>
  <si>
    <t>-INVOICES PAYMENT NO. 0138243;0138338 &amp; 0138348</t>
  </si>
  <si>
    <t>INVOICE 12/T01895, 12/T01896, 12/A1 2667, 12/T01818, 12/A12709, 12/A126 51, 12/A12828, 12/T01897, 12/T01898 ,12/A132</t>
  </si>
  <si>
    <t>/INV/INVOICE 258/12 DD 01.08.12 FORDIGITAL EQUIPMENT.</t>
  </si>
  <si>
    <t>WICKHAM_S CAY,, ROAD TOWN, TORTOLA, DEVIŠKI OTOKI (BRITANSKI)</t>
  </si>
  <si>
    <t>/INV/INVOICE 200712-4  DD 20/07/2012 FOR OUTDOOR LED PANELS.</t>
  </si>
  <si>
    <t>/INV/INVOICE D-60/12 DD 03/08/12 FOR ELECTRICAL EQUIPMENT.</t>
  </si>
  <si>
    <t>NI PODATKA</t>
  </si>
  <si>
    <t>, ,</t>
  </si>
  <si>
    <t>JP SPC 5 BALKAN EMERGING</t>
  </si>
  <si>
    <t>PO BOX 10176, GOVERNER S SQUARE, LIME TREE BAY AVENUE GRAND CAYMAN, KA</t>
  </si>
  <si>
    <t>, /RFB/INVESTMENT BALK KY</t>
  </si>
  <si>
    <t>/INV/INVOICE P-036/12 DD 06.07.12 FOR CHILLERS.</t>
  </si>
  <si>
    <t>INV  7743</t>
  </si>
  <si>
    <t>SDTEKS D.O.O.</t>
  </si>
  <si>
    <t>LOT 679,JALAN BANGI, SEMENYIH, MALEZIJA</t>
  </si>
  <si>
    <t>/INV/PAYMENT FOR GOODS  INV GID488/ 858/12</t>
  </si>
  <si>
    <t>/INV/WA-1205-04</t>
  </si>
  <si>
    <t>SCANALLOYS LTD.</t>
  </si>
  <si>
    <t>SA/120543, SA/120544</t>
  </si>
  <si>
    <t>BAHNHOFSTRASSE 7, FL-9494 SCHAAN, LIHTENŠTAJN</t>
  </si>
  <si>
    <t>/INV/12081</t>
  </si>
  <si>
    <t>74 BOULEVARD D ITALIE, MC 98000 MONACO, MONAKO</t>
  </si>
  <si>
    <t>PROFORMA INV. 2012-002</t>
  </si>
  <si>
    <t>BANALCAR, LLC</t>
  </si>
  <si>
    <t>AV JOAGUIN ORRANTIA NO 124, GUAYAGUIL, EKVADOR</t>
  </si>
  <si>
    <t>INVOICE 000000530</t>
  </si>
  <si>
    <t>GRUPASA KARTONI</t>
  </si>
  <si>
    <t>KM 11, 5 VIA DAULE, PORQUE INDUSTRI, GUAYAQUIL, EKVADOR</t>
  </si>
  <si>
    <t>INVOICE 003-001-0008256CESSION AGREEMENT</t>
  </si>
  <si>
    <t>FLIGHT 13.8.2012</t>
  </si>
  <si>
    <t>HOTEL 23.7.-30.7.2012</t>
  </si>
  <si>
    <t>PART PAYMENT  PROFORMA INV. N. 2044</t>
  </si>
  <si>
    <t>INV.000-012-00057</t>
  </si>
  <si>
    <t>/INV/INVOICE D-59/12 DD 01/08/12 FOR ELECTRICAL EQUIPMENT.</t>
  </si>
  <si>
    <t>DONG HOA HAMLET, SONG THUAN WARD,CH, TIEN GIANG PROVINCEVIETNAM, VIETN</t>
  </si>
  <si>
    <t>PLAČILO PO INKASU 2613378-5/I FAKTURA ŠT. 7435 Z DNE 18.04.2012</t>
  </si>
  <si>
    <t>PLAČILO PO INKASU 2613377-7/1,  FAKTURA ŠT. 7436-7439 Z DNE  18.4.2012</t>
  </si>
  <si>
    <t>DELCAMPOSHIPPING AGENCIA</t>
  </si>
  <si>
    <t>, INVOICE - ŠPEDITERSKE STORITVE</t>
  </si>
  <si>
    <t>ALPOD D.O.O.</t>
  </si>
  <si>
    <t>PODSKRAJNIK 112, CERKNICA, SLOVENIJA</t>
  </si>
  <si>
    <t>PT. KALI JAYA PUTRA</t>
  </si>
  <si>
    <t>DESA PANJUNAN,, SUKODONO, SIDOARJO, INDONEZIJA</t>
  </si>
  <si>
    <t>-PL. RAČ. 096/KJP/E/2012</t>
  </si>
  <si>
    <t>AFC BICAK VE KALIP SAN.</t>
  </si>
  <si>
    <t>, 166081-166079</t>
  </si>
  <si>
    <t>CANRO  COCO PEAT LTD</t>
  </si>
  <si>
    <t>/RFB/INKASO 1264700314</t>
  </si>
  <si>
    <t>AYGAZ  ANONIM SIRKETI</t>
  </si>
  <si>
    <t>BUYUKDERE CADDESI 145/1,AYGAZ HAN, 34394 ZINCIRLIKUYU/ISTANBUL, TURČIJ</t>
  </si>
  <si>
    <t>/INV/PLAČ.RAČ.ŠT. 225</t>
  </si>
  <si>
    <t>110504-505-517</t>
  </si>
  <si>
    <t>GRAPAGRO S.A</t>
  </si>
  <si>
    <t>CIRCUNV SUR Y AV. MADERO, VARGAS, MACHALA, EKVADOR</t>
  </si>
  <si>
    <t>, INV /003-001-0008256 PLAČILO BANANE</t>
  </si>
  <si>
    <t>PRIMETEL TOTAL COMMUNICAT</t>
  </si>
  <si>
    <t>51490 P.O. BOX, LIMASSOL, CIPER</t>
  </si>
  <si>
    <t>, /RFB/NETTING 6/12</t>
  </si>
  <si>
    <t>/RFB/INVOICE 3779</t>
  </si>
  <si>
    <t>OBSA ORO BANANA S.A</t>
  </si>
  <si>
    <t>, INV /001-001-0073348-2 PLAČILO BANANE</t>
  </si>
  <si>
    <t>INV.000-012-00056</t>
  </si>
  <si>
    <t>TITAN D.D.</t>
  </si>
  <si>
    <t>KOVINARSKA CESTA 28, 1241 KAMNIK, SLOVENIJA</t>
  </si>
  <si>
    <t>ERTAS METAL SANAYI VE TIC</t>
  </si>
  <si>
    <t>KOCMAN CADDESI NO. 15, TR - 34540 GUENESLIKOY, TURČIJA</t>
  </si>
  <si>
    <t>PROFORMA INVOICE 00109</t>
  </si>
  <si>
    <t>PAYMENT FOR TEL. EQUIPMENT FOR INVOICES BDEN 12004217, 4191 WITH DATE 01.08.2012</t>
  </si>
  <si>
    <t>INVOICE NR: 21/12 programming juny</t>
  </si>
  <si>
    <t>TOMAS SPORT 2, D.O.O., LJ</t>
  </si>
  <si>
    <t>CESTA NA BRDO 109, 1000 LJUBLJANA, SLOVENIJA</t>
  </si>
  <si>
    <t>TRIPLEJUMP LIMITED, ARCH,</t>
  </si>
  <si>
    <t>NEOCLEOUS HOUSE PC.C 3030 LIMASSOL, CYPRUS, CIPER</t>
  </si>
  <si>
    <t>INVOICE 284</t>
  </si>
  <si>
    <t>/INV/INVOICE D-58/12  DD 30/07/12 FOR ELECTRICAL EQUIPMENT.</t>
  </si>
  <si>
    <t>/INV/INVOICE 253/12 DD  26.07.12 FOR DIGITAL EQUIPMENT.</t>
  </si>
  <si>
    <t>CIRCUNV SUR Y AV MADERO, VARGAS, MACHALA, EKVADOR</t>
  </si>
  <si>
    <t>PLOT NO.1. SECTOR 7-A, KORANGI INDUSTRIAL AREA, PAKISTAN</t>
  </si>
  <si>
    <t>FAKTURA ŠT.LEA/ABL-659972012</t>
  </si>
  <si>
    <t>/INV/OWN FUND TRANSFER</t>
  </si>
  <si>
    <t>INVOICE 12/A12657, 12/A12666, 12/T0 1811, 12/A12652</t>
  </si>
  <si>
    <t>/INV/INVOICE 251/12 DD 23.07.12 FORDIGITAL EQUIPMENT.</t>
  </si>
  <si>
    <t>/INV/INVOICE D-55/12  DD 19/07/12 FOR ELECTRICAL EQUIPMENT.</t>
  </si>
  <si>
    <t>MOBIK D.O.O.</t>
  </si>
  <si>
    <t>ŠMARTINSKA CESTA 53, 1000 LJUBLJANA, SLOVENIJA</t>
  </si>
  <si>
    <t>SIX TELECOMS COMPANY LTD</t>
  </si>
  <si>
    <t>5TH FLOOR BARCLAYS HOUSE, OHIO STREET, TANZANIJA</t>
  </si>
  <si>
    <t>INVOICE 12-769, INVOICE 12-628</t>
  </si>
  <si>
    <t>, PAYMENT PROFORMA INV. 12/004</t>
  </si>
  <si>
    <t>PLO 273, JALAN TIMAH 2, 81700 PASIR GUDONG,JOHOR, MALAYSIA, MALEZIJA</t>
  </si>
  <si>
    <t>FAKTURI ŠT. 658349 IN 658350 INKASO ŠT. 2613401-3/I</t>
  </si>
  <si>
    <t>MAIN STEET, TORTOLA, BVI, DEVIŠKI OTOKI (BRITANSKI)</t>
  </si>
  <si>
    <t>INV/OWN FUNDS TRANSFER</t>
  </si>
  <si>
    <t>EVERET INTERNATIONAL D.O.</t>
  </si>
  <si>
    <t>LESKOŠKOVA CESTA 9E, 1000 LJUBLJANA, SLOVENIJA</t>
  </si>
  <si>
    <t>BAL COSMETICS LTD</t>
  </si>
  <si>
    <t>5, ANAKREONTOS STREET, 3091 LIMASSOL, CIPER</t>
  </si>
  <si>
    <t>,ODLIV: 60000 EUR TEČAJ: 1.000000</t>
  </si>
  <si>
    <t>FLIGHT 6.8.2012</t>
  </si>
  <si>
    <t>SIMFER IC VE DIS TICARET</t>
  </si>
  <si>
    <t>TEKSTILKENT KOZA PLAZA B BLOK KAT 6, 634235,ESENLER/ ISTANBUL, TURČIJA</t>
  </si>
  <si>
    <t>INVOICE NO. 164017, 154937</t>
  </si>
  <si>
    <t>/INV/INVOICE 249/12 DD  23.07.12 FOR DIGITAL EQUIPMENT.</t>
  </si>
  <si>
    <t>/INV/INVOICE D-57/12  DD 19/07/12 FOR ELECTRICAL EQUIPMENT.</t>
  </si>
  <si>
    <t>SEŽANA HIŠE, NEPREMIČNINE</t>
  </si>
  <si>
    <t>KOLODVORSKA CESTA  1, KOPER - CAPODISTRIA, SLOVENIJA</t>
  </si>
  <si>
    <t>WILDERNESS FALLS INTERNAT</t>
  </si>
  <si>
    <t>60 MARKET SQUARE, BELIZE CITY, BELIZE</t>
  </si>
  <si>
    <t>RETURN FNANCING AS PER CONTRACT DAT ED 25/7/2012</t>
  </si>
  <si>
    <t>PREIS SEVNICA PROIZVODNJA</t>
  </si>
  <si>
    <t>SAVSKA CESTA 23, SEVNICA, SLOVENIJA</t>
  </si>
  <si>
    <t>ARR-METAL DIS TIC LTD STI</t>
  </si>
  <si>
    <t>SULTAN ORHAN MAH.ANKARA -149 SOKAK, TR- 41400  GEBZE, TURČIJA</t>
  </si>
  <si>
    <t>INV.: A-280986</t>
  </si>
  <si>
    <t>TRADEL D.O.O.</t>
  </si>
  <si>
    <t>HR-52470 UMAG*ISTARSKA 20, NEZNANA PTT, HRVAŠKA</t>
  </si>
  <si>
    <t>SAMUEL G/SELASSIE</t>
  </si>
  <si>
    <t>P.O.BOX 4226, ADDIS ABABA, ETIOPIJA</t>
  </si>
  <si>
    <t>BALANCE PAYMENT CONTRACT FOR  INSTALLATION AND MAINTENANCE FOR  CPD 039/2004A</t>
  </si>
  <si>
    <t>ALBATROS DENIZCILIK SANAY</t>
  </si>
  <si>
    <t>SUMER MAHALLESI 3/1, SOKAK NO: 2, ZEYTINBURNU - ISTANBUL, TURČIJA</t>
  </si>
  <si>
    <t>/INV/FREIGHT PAYMENT MV KAPTAN ERDOGAN INV.DD25.07.2012,RIJEKA/GEMLIK</t>
  </si>
  <si>
    <t>GORENJE D.D.</t>
  </si>
  <si>
    <t>PARTIZANSKA 12, P.P. 107, 3503 VELENJE, SLOVENIJA</t>
  </si>
  <si>
    <t>, INVOICE NO. MDXPK21204078Z-1</t>
  </si>
  <si>
    <t>PAYMENT OF INV. 38/2011</t>
  </si>
  <si>
    <t>/RFB/INVOICE 3778-3783</t>
  </si>
  <si>
    <t>, AVANS</t>
  </si>
  <si>
    <t>WICKHAM S CAY,, ROAD TOWN, TORTOLA, DEVIŠKI OTOKI (BRITANSKI)</t>
  </si>
  <si>
    <t>PAYMENT BY INVOICE 190712-2 DD 19/0 7/2012 FOR OUTDOOR LED PANELS.</t>
  </si>
  <si>
    <t>/INV/INVOICE 247/12 DD  20.07.12 FOR DIGITAL EQUIPMENT.</t>
  </si>
  <si>
    <t>, 001-001-0073348-1 PLAČILO BANANE</t>
  </si>
  <si>
    <t>OXESTO LTD</t>
  </si>
  <si>
    <t>ERDOGANLAR IS MERKEZI NO 14 KAT 4 D, ISTANBUL, TURČIJA</t>
  </si>
  <si>
    <t>PROF. INV. 230712 AND 230712</t>
  </si>
  <si>
    <t>INVOICE NO. 0605</t>
  </si>
  <si>
    <t>/INV/INVOICE 244/12 DD 19.07.12 FORDIGITAL EQUIPMENT.</t>
  </si>
  <si>
    <t>CONTRACT 08/2012</t>
  </si>
  <si>
    <t>CONTRACT NO 08/2012</t>
  </si>
  <si>
    <t>FLIGHT 30.7.12</t>
  </si>
  <si>
    <t>VENTIL TRADE D.O.O.</t>
  </si>
  <si>
    <t>ZALOŠKA CESTA 159, LJUBLJANA, SLOVENIJA</t>
  </si>
  <si>
    <t>YUKSEL SERAMIK SA.VE TIC</t>
  </si>
  <si>
    <t>ALTAYCESME MAHALLESI, ISTIKLAL, MALTEPE/ISTANBUL, TURČIJA</t>
  </si>
  <si>
    <t>ČILO (MT202) PO AKREDITIVU 24103102</t>
  </si>
  <si>
    <t>/INV/CONTRACT 07-11/08 DD 01/08/11FOR ELECTRONIC EQUIPMENT.</t>
  </si>
  <si>
    <t>/INV/INVOICE A03/12-2012 DD 09/07/12 FOR ELECTRICAL EQIPMENT.</t>
  </si>
  <si>
    <t>PAYMENT INVOICE KMPS 2506</t>
  </si>
  <si>
    <t>/INV/PAYMENT FOR INVESTMENT</t>
  </si>
  <si>
    <t>IP VIRUS MEDIA D.O.O.</t>
  </si>
  <si>
    <t>GORJUPOVA ULICA 13, LJUBLJANA, SLOVENIJA</t>
  </si>
  <si>
    <t>ISOBEL HOLDINGS LTD</t>
  </si>
  <si>
    <t>GRIVA DIGENI, AV. 78 LIMASSOL, CIPER, CIPER</t>
  </si>
  <si>
    <t>PLAČILO PO POGODBI</t>
  </si>
  <si>
    <t>CEST. BORISA KIDRIČA 44, JESENICE,  SLOVENIJA</t>
  </si>
  <si>
    <t>31A KYVELIS STR., LARNACA, 196</t>
  </si>
  <si>
    <t>V/SA/120476, SA/120477</t>
  </si>
  <si>
    <t>INV.0397,0398,0405,0442</t>
  </si>
  <si>
    <t>INVOICE 12/T01695, 12/A11 249, 12/A1 1230, 12/A11237, 12/A11693, 12/A112 55, 12/A11254, 12/A11251</t>
  </si>
  <si>
    <t>NIL D.O.O.</t>
  </si>
  <si>
    <t>TIVOLSKA CESTA 48, 1000 LJUBLJANA, SLOVENIJA</t>
  </si>
  <si>
    <t>NIL TURKEY DATA IIETISIM</t>
  </si>
  <si>
    <t>HAKKI ETEN CD.SELENIUM PLAZA NO.612, 234348 FULYA BESIKTAS -ISTANBUL,</t>
  </si>
  <si>
    <t>INVOICE NUMBER 23, 24</t>
  </si>
  <si>
    <t>MAVIAY DIS.TICARET LTD.ST</t>
  </si>
  <si>
    <t>SANAYI CAD NO:2 IMRAHOR KOYU 8/1, ARNAVUTKOY-ISTANBUL, TURČIJA</t>
  </si>
  <si>
    <t>PLAČILO PREDRAČUNA-OKNA,V RATA</t>
  </si>
  <si>
    <t>KOŠARKARSKI KLUB OLIMPIJA</t>
  </si>
  <si>
    <t>CELOVŠKA CESTA 25, 1000 LJUBLJANA, SLOVENIJA</t>
  </si>
  <si>
    <t>BC MEGA VIZURA</t>
  </si>
  <si>
    <t>STRAHINJICA BANA STR.18, BELGRADE, SRBIJA</t>
  </si>
  <si>
    <t>BAVCIC BAT0224/11</t>
  </si>
  <si>
    <t>3.ORGANIZE SANAYI BOLGESI, MEHMET B, 27070 BASPINAR, GAZIANTEP,TURKEY,</t>
  </si>
  <si>
    <t>PSL1377-19 KREDITOR-NR. 39900130 UEBERWEISUNGS-NR. PSL1377 REMITTANCE ADVICE FOLLOWS VIA MAIL</t>
  </si>
  <si>
    <t>VRC. MEATMED.LTD.H AND S</t>
  </si>
  <si>
    <t>PLAČILO RAČUNA 1200544 ZA  BLAGO</t>
  </si>
  <si>
    <t>GLEIMSGATE INVEST LIMITED</t>
  </si>
  <si>
    <t>THEMISTOKLI DERVI, 48, CENTENNIAL B, B1364,NICOSIA, CIPER</t>
  </si>
  <si>
    <t>INVOICE NO. 2012-01</t>
  </si>
  <si>
    <t>R.N.040838-2012</t>
  </si>
  <si>
    <t>/001-001-0073348 - PLAČILO BANANE</t>
  </si>
  <si>
    <t>134 LIMASSOL AVENUE, 2016 STROVOLOS, S1598 NICOSIA, CIPER</t>
  </si>
  <si>
    <t>AGRO-KOPER D.O.O.</t>
  </si>
  <si>
    <t>CESTA ZORE PERELLO-GODINA 002, 6000 KOPER - CAPODISTRIA, SLOVENIJA</t>
  </si>
  <si>
    <t>A.M.CAPURRO AND SONS LTD</t>
  </si>
  <si>
    <t>20 LINE WALL ROAD, GIBLATAR, GIBRALTAR</t>
  </si>
  <si>
    <t>INVOICE JAN12 040</t>
  </si>
  <si>
    <t>NETTING PART 158-2012</t>
  </si>
  <si>
    <t>ULTRA ULUSAR ARASI TICKAR</t>
  </si>
  <si>
    <t>TEKSTIL SAN A.S., AYTEN OZOGUZ, IMALAT TESISI IMSAN SA. SITESI, TURČIJ</t>
  </si>
  <si>
    <t>FAKTURA ŠT. 759926 INKASO ŠT. 2613420-0/I</t>
  </si>
  <si>
    <t>GAZI MUSTAFA KEMAL BUL.15, MAYIS MAH 832 SOK, TURČIJA</t>
  </si>
  <si>
    <t>INVOICE 344923, 344922</t>
  </si>
  <si>
    <t>V/CONTRACT 5/07-11 DD 01/07/11 FOR ELECTRONIC EQUIPMENT.</t>
  </si>
  <si>
    <t>V/INVOICE D-52/12  DD 12/07/12 FOR ELECTRICAL EQUIPMENT.</t>
  </si>
  <si>
    <t>INVOICE 40675, 76, 77, 78 , 79  BANK COSTS (25 EUR)</t>
  </si>
  <si>
    <t>PAYMENT BY CONTRACT 1110-1 DD 11.10 2010 FOR ADVERTIZING.</t>
  </si>
  <si>
    <t>PAYMENT BY INVOICE C02/07-2012 DD 0 5/07/2012 FOR ELECTRICAL EQIPMENT.</t>
  </si>
  <si>
    <t>RADEČE PAPIR D.O.O. - V S</t>
  </si>
  <si>
    <t>NJIVICE 7, RADEČE, SLOVENIJA</t>
  </si>
  <si>
    <t>DIRECTORATE OF CURRENCY C</t>
  </si>
  <si>
    <t>JL.MH.THAMRIN NO. 2, JAKARTA, INDONEZIJA</t>
  </si>
  <si>
    <t>PLAČILO PO UNOVČENI GARANCIJI</t>
  </si>
  <si>
    <t>AGATRADING D.O.O.</t>
  </si>
  <si>
    <t>TRIGLAVSKA CESTA 49A, 4260 BLED, SLOVENIJA</t>
  </si>
  <si>
    <t>KILINC GLOBAL OTOMOTIV VE</t>
  </si>
  <si>
    <t>LEKENDERUN YELU UZERI ULUS NAK.SIT, C BLOK K 3 NO.12 BUKUKDALYAN MAYKJ</t>
  </si>
  <si>
    <t>COVERING C AND F VALUE OF  INVOICES 398909,398910 DATED 20/02/2012</t>
  </si>
  <si>
    <t>TURKCELL ILETISIM HIZMETL</t>
  </si>
  <si>
    <t>MESRUTIYET CAD.153, TEPEBASI, ISTANBUL, TURČIJA</t>
  </si>
  <si>
    <t>RETURN OVERPAYMENT</t>
  </si>
  <si>
    <t>ELEKTROKOVINA PN D.O.O.</t>
  </si>
  <si>
    <t>ELSAN ELEKTRIK GERECLERI</t>
  </si>
  <si>
    <t>ATATURK BULVARI GURCAN MAH.NO.171, DENIZLI, TURČIJA</t>
  </si>
  <si>
    <t>GREY STONE HOLDING LTD</t>
  </si>
  <si>
    <t>103 SHAM PENG TONG PLAZA,VICTORIA, SEYCHELLES, SEJŠELI</t>
  </si>
  <si>
    <t>V/MANAGEMENT SERVICES</t>
  </si>
  <si>
    <t>ALPETOUR - POTOVALNA AGEN</t>
  </si>
  <si>
    <t>ULICA MIRKA VADNOVA 008, 4000 KRANJ, SLOVENIJA</t>
  </si>
  <si>
    <t>OTOKAR OTOMOTIV VE SAVUNM</t>
  </si>
  <si>
    <t>SANAYI A.S.AYDINVLER MAH.DUMLUPINAR, CAD.NO:24 A BLOG KUCUKYALI, TURČI</t>
  </si>
  <si>
    <t>FAKTURA ŠT. A-814676 OD 04.07.2012 INKASO ŠT. 2613455-2/I</t>
  </si>
  <si>
    <t>FAKTURA ŠT. A-814678 OD 04.07.2012 INKASO ŠT. 2613456-1/I</t>
  </si>
  <si>
    <t>FAKTURA ŠT. A-814677 OD 04.07.2012 INKASO ŠT. 2613454-4/I</t>
  </si>
  <si>
    <t>, 12056,12057,12058- PLAČILO BLAGA-JEKLENI ODPADEK</t>
  </si>
  <si>
    <t>FREEBIRD ISTANBUL, YESILKAX CAD.NO 9A BLOK DAIRE, TURČIJA</t>
  </si>
  <si>
    <t>/RFB/INVOICE 3699</t>
  </si>
  <si>
    <t>MUDURLUGU, P.K.12,35801 ALIAGA,IZMIR, TURČIJA</t>
  </si>
  <si>
    <t>PAYMENT PROFORMA INVOICE DATE AND NO.403-1877</t>
  </si>
  <si>
    <t>OPEN BALANCE LESS 10593, 10607, 10629,10628,10627,10654</t>
  </si>
  <si>
    <t>PETKIM PETROKKIMYA HOLDIN</t>
  </si>
  <si>
    <t>MUDURLUGU P.K.12, 35801 ALIAGA IZMIR, TURČIJA</t>
  </si>
  <si>
    <t>PAYMANT PROF.INV.NR 403-1877</t>
  </si>
  <si>
    <t>/RFU/2040006877 INVOICE-S:310579</t>
  </si>
  <si>
    <t>/RFU/1196359 INV. 95017934</t>
  </si>
  <si>
    <t>INV. 55046 GYE07A USD 59.477,73 INV. 55040 GYE07B USD 772,13</t>
  </si>
  <si>
    <t>RETURN LN-3005-12 AND LN-1304-12-PART</t>
  </si>
  <si>
    <t>, VRAČILO GLAVNICE PO DEPOZITU 28101</t>
  </si>
  <si>
    <t>/INV/WA-1206-03</t>
  </si>
  <si>
    <t>PETROVČIČ JOŽE S.P.</t>
  </si>
  <si>
    <t>NAKLO 003A, LOGATEC, SLOVENIJA</t>
  </si>
  <si>
    <t>RADNER, LTD.</t>
  </si>
  <si>
    <t>306 VICTORIA HOUSE,  VICTORIA, MAHE, SEJŠELI</t>
  </si>
  <si>
    <t>PL. RAČ. 113</t>
  </si>
  <si>
    <t>INV. 683914-17</t>
  </si>
  <si>
    <t>FLIGHT 23/7</t>
  </si>
  <si>
    <t>PAMYNET DOR TEL EQUIPMENT FOR INVOI INVH 12000168 AND INVH 12000262 WITH DATE 16.07.2012</t>
  </si>
  <si>
    <t>12048,12049,12055,12060,12065</t>
  </si>
  <si>
    <t>INVOICE NO. 168720</t>
  </si>
  <si>
    <t>INVOICE NO. 184983</t>
  </si>
  <si>
    <t>PRODROMOU AND  ZINONOS, KITIEOS 2, NICOSIA, CIPER</t>
  </si>
  <si>
    <t>DANIEL ENA, D.O.O.</t>
  </si>
  <si>
    <t>RAZLAGOVA ULICA 11, 2000 MARIBOR, SLOVENIJA</t>
  </si>
  <si>
    <t>ASIL MOTOR VE KALIP SANAY</t>
  </si>
  <si>
    <t>16 HADIMKOY, ISTAMBUL, TURČIJA</t>
  </si>
  <si>
    <t>PLAČ. RAČ. 457658</t>
  </si>
  <si>
    <t>EFEMAY DENIZCILIK VE TIC.</t>
  </si>
  <si>
    <t>ACIBADEM, TASKOPRU CAD.PINAR, KADIKOY - ISTANBUL, TURČIJA</t>
  </si>
  <si>
    <t>,PAYMENT FREIGHT FOR MV EKMEN,VOY:MARIUPOL/VILA DO CONDEDD:03.07.2012</t>
  </si>
  <si>
    <t>KASAZE 102 B, PETROVČE, SLOVENIJA</t>
  </si>
  <si>
    <t>ORGANISED INDUSTRIAL ZONE 18TH STRE, 388070 KAYSERI, TURČIJA</t>
  </si>
  <si>
    <t>INVOICE 12/A10547, 12/A10386,2012/A 11294,2012/T01532.</t>
  </si>
  <si>
    <t>SDTEKS D.O.O</t>
  </si>
  <si>
    <t>VOLČJA DRAGA 040, 5293 VOLČJA DRAGA,, SLOVENIJA</t>
  </si>
  <si>
    <t>/INV/EUSD029/030/031/12FOR281491. 20 GOODS</t>
  </si>
  <si>
    <t>BROMPTON FOUNDING S.A.</t>
  </si>
  <si>
    <t>DELNO PLACILO IZVRSBE              IN 50/2012</t>
  </si>
  <si>
    <t>M.V.TK LONDON-C/P 12.04.2011 Š-11705</t>
  </si>
  <si>
    <t>PLAČILO RAČUNA ŠT. A-430776   Z DNE 18.06.12 BL ŠT. MSCUMN988946  Z DNE 24.06.12</t>
  </si>
  <si>
    <t>, PLAČILO RAČUNOV PO SPECIFIKACIJI</t>
  </si>
  <si>
    <t>47 STREET,OCEAN PLAZA, PANAMA CITY, PANAMA</t>
  </si>
  <si>
    <t>INV.000-012-00055</t>
  </si>
  <si>
    <t>110238-110314-110315-110429-110428</t>
  </si>
  <si>
    <t>TERME OLIMIA BAZENI D.D.</t>
  </si>
  <si>
    <t>ZDRAVILIŠKA CESTA 24, 3254 PODČETRTEK, SLOVENIJA</t>
  </si>
  <si>
    <t>POLIN DIS TICARET LTD.STI</t>
  </si>
  <si>
    <t>ISTASYON NAHALLESI 1495-2, SOKAK ŠT.1 GABZE KOCAELI, TURČIJA</t>
  </si>
  <si>
    <t>POG.</t>
  </si>
  <si>
    <t>ROAD TOWN, TORTOLA, DEVIŠKI OTOKI (BRITANSKI)</t>
  </si>
  <si>
    <t>PAYMENT GARANTIE EFTALIA RESORT TAC PREMIER,</t>
  </si>
  <si>
    <t>CALPORE MACAO COM. OFFSHO</t>
  </si>
  <si>
    <t>ROOM B, 6/F, EDIFICIO TAI WAH, NO.6, MACAU, MACAU</t>
  </si>
  <si>
    <t>, INVOICE NO. MDXPK21203093Z-1</t>
  </si>
  <si>
    <t>INVOICE 39980, BANK COSTS  (25 EUR)</t>
  </si>
  <si>
    <t>INV.000-012-00053,INV.000 -012-00054</t>
  </si>
  <si>
    <t>5, ANAKREONTOS STREET,, 3091 LIMASSOL,, CIPER</t>
  </si>
  <si>
    <t>,ODLIV: 60000 EUR</t>
  </si>
  <si>
    <t>117 MOO 7, HUASAMRONG, PLAENGYAO,24190, TAJSKA</t>
  </si>
  <si>
    <t>/INV/JY-12/1709</t>
  </si>
  <si>
    <t>/INV/INVOICE 229/12 DD  06.07.12 FOR DIGITAL EQUIPMENT.</t>
  </si>
  <si>
    <t>/INV/INVOICE D-50/12  DD 11/07/12 FOR ELECTRICAL EQUIPMENT.</t>
  </si>
  <si>
    <t>NAFPLIOU, 15, 2ND FLOOR, P.C., 3025, LIMASSOL, CIPER</t>
  </si>
  <si>
    <t>PAYMENT FOR INVOICES BDEN 12002697 AND BDEN 12002774 FOR TEL. EQUIPMEN QIRH DATE 10.07.2012</t>
  </si>
  <si>
    <t>PAYEMNT FOR INVOICES BDEN 12003097 AND 3474 FOR TEL. EQUIPMENT</t>
  </si>
  <si>
    <t>GRIVA DIGENI, AV. 78, LIMASSOL, CIPER</t>
  </si>
  <si>
    <t>INV./003-001-0008021</t>
  </si>
  <si>
    <t>WICKHAM S CAY, ROAD TOWN,, TORTOLA, DEVIŠKI OTOKI (BRITANSKI)</t>
  </si>
  <si>
    <t>PAYMENT BY CONTRACT 1110-1 DD 11.10 10 FOR ADVERTIZING.</t>
  </si>
  <si>
    <t>SELTAS DENIZCILIK SAN.VE</t>
  </si>
  <si>
    <t>TERSANELER MEVKII GUZIN SOKAK 23, TUZLA/ISTANBUL, TURČIJA</t>
  </si>
  <si>
    <t>FREIGHT MV DENIZKONAKINV. 55/12</t>
  </si>
  <si>
    <t>MORY &amp; PARTNERS LTD</t>
  </si>
  <si>
    <t>90 MAIN STREET, P.O. BOX 3099, ROAD TOWN TORTOLA, DEVIŠKI OTOKI (BRITA</t>
  </si>
  <si>
    <t>INSPIRE FINANCE LTD</t>
  </si>
  <si>
    <t>OTHER BUSINESS SERVICES</t>
  </si>
  <si>
    <t>/RFB/INVOICE 3698</t>
  </si>
  <si>
    <t>AURUM REX HERITAGE INC.</t>
  </si>
  <si>
    <t>P.O. BOX 14052, THE VALLEY, ANGUILLA, ANGVILA</t>
  </si>
  <si>
    <t>/INV/INVOICE 12/12 DD 10.07.12 FORCONSULTING SERVICES.</t>
  </si>
  <si>
    <t>R-KZ, D.O.O.</t>
  </si>
  <si>
    <t>NAKAZILO SKLADNO S KREDITNO POGODBO</t>
  </si>
  <si>
    <t>, INVOICE NO. MDXPK21203280Z</t>
  </si>
  <si>
    <t>TEKSTILKENT KOZA PLAZA B BLOK KAT 6, 34235,ESENLER/ ISTANBUL, TURČIJA</t>
  </si>
  <si>
    <t>, INVOICE NO. 163976</t>
  </si>
  <si>
    <t>/INV/INVOICE 03-07-2012/1 DD 03/07/12 FOR ELECTRONIC EQUIPMENT.</t>
  </si>
  <si>
    <t>, INVOICE NO. D-601609</t>
  </si>
  <si>
    <t>DOC.NO.5120378</t>
  </si>
  <si>
    <t>FAKTURA ŠT. 09/42981/19</t>
  </si>
  <si>
    <t>GROUP A  D.O.O., LJUBLJAN</t>
  </si>
  <si>
    <t>ŠTEBIJEVA CESTA 20, LJUBLJANA-ČRNUČE, SLOVENIJA</t>
  </si>
  <si>
    <t>MAX IMMOBILIEN UND BETEIL</t>
  </si>
  <si>
    <t>9490 VADUZ, VADUZ, LIHTENŠTAJN</t>
  </si>
  <si>
    <t>/INV/DELNO VRACILO KREDITA</t>
  </si>
  <si>
    <t>FAKTURA ŠT. 7431 Z DNE 06.04.2012 INKASO ŠT. 2613362-9/I</t>
  </si>
  <si>
    <t>INKASO 2613361-1/I FAKTURA ŠT. 7432-7433</t>
  </si>
  <si>
    <t>NUEVE DE OCTUBRE 620  E SANTA ROSA, MACHALA, EKVADOR</t>
  </si>
  <si>
    <t>, 001-001-0073322/001-001-00733221</t>
  </si>
  <si>
    <t>GEN-I ISTANBUL ELEKTRIK E</t>
  </si>
  <si>
    <t>TOPTAN SATIS LIMITED SIRKETI, DAIRE:14,34744 BOSTANCI,KADIKÖY,IS, TURČ</t>
  </si>
  <si>
    <t>SERMAYENIN 1/4'U</t>
  </si>
  <si>
    <t>INVOICES R12P/0063,0152,0 204,0161, 0165,0175,0170,0183,0220,0221,0185, 0202,0188</t>
  </si>
  <si>
    <t>TECA, D.O.O.</t>
  </si>
  <si>
    <t>CESTA LJUBLJANSKE BRIGADE 009, 1000 LJUBLJANA, SLOVENIJA</t>
  </si>
  <si>
    <t>MOSTRO LTD</t>
  </si>
  <si>
    <t>PRESPAS 2, LORDOS CENTRAL COURT, 2084 NICOSIA, CIPER</t>
  </si>
  <si>
    <t>7770 - INVOICE NO. 1002/2012</t>
  </si>
  <si>
    <t>/INV/INVOICE 222/12 DD 03.07.12 FORDIGITAL EQUIPMENT.</t>
  </si>
  <si>
    <t>RAY SIGORTA A.S.</t>
  </si>
  <si>
    <t>HAYDAR ALIYEV CAD. NO:35,, TARABYA 34457 SARIYER ISTANBUL, TURČIJA</t>
  </si>
  <si>
    <t>/INV/1ST QUARTER 2012(TRY 201.856, 08),N.177/AT</t>
  </si>
  <si>
    <t>M.V.TK LONDON - C/P 12.04.2011 Š-11705</t>
  </si>
  <si>
    <t>GODEA D.O.O.</t>
  </si>
  <si>
    <t>LINHARTOVA CESTA 062 A, 1000 LJUBLJANA, SLOVENIJA</t>
  </si>
  <si>
    <t>ELIF KOZMETIK SAN.DIS.TIC</t>
  </si>
  <si>
    <t>MIMAR SINAN MAHHALESI, YUNUS EMRE C, 41454 KOCAELI, TURČIJA</t>
  </si>
  <si>
    <t>PROFORMA 130280</t>
  </si>
  <si>
    <t>INVOICE 12/A10433, 12/A09 774, 2012/ A10492.</t>
  </si>
  <si>
    <t>ATATURK MAH.CEMAL GURSEL CAD.NO.9, ESENYURT ISTANBUL, TURČIJA</t>
  </si>
  <si>
    <t>LIMITED STI, M.NESIH OZMEN MH.UZUN, SOK.NO 13 ,MERTER ISTANBUL, TURČIJ</t>
  </si>
  <si>
    <t>PL.INVOICE 337878-79-80</t>
  </si>
  <si>
    <t>KERESTECILER SITESI. FAITH CADDESI, GUELSEVER SOKAK NO.26, TURČIJA</t>
  </si>
  <si>
    <t>PAYMENT OF YOUR PROFORMA  INVOICE</t>
  </si>
  <si>
    <t>MAGOSA, GAZIMAGUSA,TRNC, TURČIJA</t>
  </si>
  <si>
    <t>GHT 16/7</t>
  </si>
  <si>
    <t>SEABRIDGE ESTATE LTD.</t>
  </si>
  <si>
    <t>52 OMONIA AVE,TROODOS COURT 2, LIMASOL, CIPER</t>
  </si>
  <si>
    <t>oice 00078-4.7.2012</t>
  </si>
  <si>
    <t>INV.000-012-00051</t>
  </si>
  <si>
    <t>/INV/INVOICE 227/12 DD  05.07.12 FOR DIGITAL EQUIPMENT.</t>
  </si>
  <si>
    <t>STANETA ROZMANA 16, MURSKA SOBOTA, SLOVENIJA</t>
  </si>
  <si>
    <t>VRC.MEATMED.LTD</t>
  </si>
  <si>
    <t>5.ARCH.KYPRIANOU AVQOULLA 22, 6016 LARNACA, CIPER</t>
  </si>
  <si>
    <t>PL.RN 1200494 ZA BLAGO</t>
  </si>
  <si>
    <t>/INV/INVOICE P-028/12 DD 05.06.2012FOR CHILLERS.</t>
  </si>
  <si>
    <t>/RFB/PROFORMA 330401-330344</t>
  </si>
  <si>
    <t>120416,INVOICE 20797</t>
  </si>
  <si>
    <t>FERTICAL (CYPRUS) LTD</t>
  </si>
  <si>
    <t>, SUPPLY OF FERTILIZERS</t>
  </si>
  <si>
    <t>GRIVA DIGENI , AV. 78 LIMASSOL, CIPER, CIPER</t>
  </si>
  <si>
    <t>PLAČILO RAČUNA ŠT. A-430751  Z DNE 30.05.2012   B/L ŠT. MSCUMN974433 Z DNE 1.6.12</t>
  </si>
  <si>
    <t>RAMS D.O.O.</t>
  </si>
  <si>
    <t>POČEHOVA 14D, 2000 MARIBOR, SLOVENIJA</t>
  </si>
  <si>
    <t>27070 BASPINAR GAZIANTEP, TURKAY, TURČIJA</t>
  </si>
  <si>
    <t>, /INV/508555-508556</t>
  </si>
  <si>
    <t>MEHMET BATALI BULVARI 13, 27070 BASPINAR GAZIANTEP, TURČIJA</t>
  </si>
  <si>
    <t>, /INV/5083623-CN2305</t>
  </si>
  <si>
    <t>MAIN STREET 90, 0000 TORTOLA, DEVIŠKI OTOKI (BRITANSKI)</t>
  </si>
  <si>
    <t>MATAVANU SERVICES INC</t>
  </si>
  <si>
    <t>LOTEMAU STREET, APIA, SAMOA</t>
  </si>
  <si>
    <t>FLIGHT 9-7</t>
  </si>
  <si>
    <t>SANDOZ GRUP SAGLIK URUNLE</t>
  </si>
  <si>
    <t>GOSB IHSAN DEDE CD. 900.SOKAK NO.9, 41480 KOCAELI, TURČIJA</t>
  </si>
  <si>
    <t>-INVOICE-S:399447 0123-00123 KURUSEL BANKACILIK MERKEZI</t>
  </si>
  <si>
    <t>-INVOICE-S:9093000478</t>
  </si>
  <si>
    <t>-INVOICE-S:9093000482</t>
  </si>
  <si>
    <t>TORY JALAN ENGGANG,BATU 9TELOK PANG, LIMA GARANG,42500 SELANGOR,MALAYS</t>
  </si>
  <si>
    <t>80% INVOICE 103737 FOR GADŽO COMERC</t>
  </si>
  <si>
    <t>PLAČILO RAČ.: WA.1205-01</t>
  </si>
  <si>
    <t>KIDRIČEVA 14, 2230 LENART V SLOVENSKIH GORICAH, SLOVENIJA</t>
  </si>
  <si>
    <t>/INV/WA-1206-02</t>
  </si>
  <si>
    <t>CELOVŠKA CESTA 034, LJUBLJANA, SLOVENIJA</t>
  </si>
  <si>
    <t>ELEAPLANET&amp;CO. D.O.O.</t>
  </si>
  <si>
    <t>CELOVŠKA CESTA 34, LJUBLJANA, SLOVENIJA</t>
  </si>
  <si>
    <t>INVESTMENT</t>
  </si>
  <si>
    <t>INV  7695</t>
  </si>
  <si>
    <t>INV.NO.5821</t>
  </si>
  <si>
    <t>GRIVA DIGENI, AV. 78 LIMASSOL AV., CYPER, CIPER</t>
  </si>
  <si>
    <t>SIMPSDS D.O.O.</t>
  </si>
  <si>
    <t>MOTNICA 3, 1236 TRZIN, SLOVENIJA</t>
  </si>
  <si>
    <t>INNOVATIVE GLOVES CO.,LTD</t>
  </si>
  <si>
    <t>830 MOO 4, SANAMBIN-BAN KLANG RD.,, SONGKHLA 90110, TAJSKA</t>
  </si>
  <si>
    <t>INV.NO.12064002</t>
  </si>
  <si>
    <t>INV. , MCC0001669, SEQ. ,  204.2012,</t>
  </si>
  <si>
    <t>PAYMENT INV ACC SPECIFICATION</t>
  </si>
  <si>
    <t>GARDENYA 2 PLAZA, 42A KAT: 18 ATASE, ISTANBUL, TURČIJA</t>
  </si>
  <si>
    <t>, INVOICE NO. 2012/GORENJE3</t>
  </si>
  <si>
    <t>IS KULELERI KULE 3, ISTANBUL, TURČIJA</t>
  </si>
  <si>
    <t>, INVOICE NO. 85070091</t>
  </si>
  <si>
    <t>, INVOICE NO. 92363157</t>
  </si>
  <si>
    <t>PARTLY PYMT OF INVOICE</t>
  </si>
  <si>
    <t>ALPSKA CESTA 43, LESCE, SLOVENIJA</t>
  </si>
  <si>
    <t>PROMDROU 22, NYCOSIA, CIPER</t>
  </si>
  <si>
    <t>PLAČILO DIVIDENDE</t>
  </si>
  <si>
    <t>APPENDIX 34 DD  27/01/2012, CONTRAC T 07/07 DD 05/07/2007 FOR ELECTRIC TOOLS.</t>
  </si>
  <si>
    <t>PRO-FORMA INV. JUNE</t>
  </si>
  <si>
    <t>/RFB/INVOICE 3697</t>
  </si>
  <si>
    <t>GRIVA DIGENI, AV. 78 LIMASSOL, CYPER, CIPER</t>
  </si>
  <si>
    <t>110216  110217  110218  110219</t>
  </si>
  <si>
    <t>GORENJE ISTANBUL L.T.D.</t>
  </si>
  <si>
    <t>CUMHURIYET CAD.DOERTLER .217-219, 34373 HARBIYE-ISTANBUL, TURČIJA</t>
  </si>
  <si>
    <t>3.INSTALLMENT OF LOAN  FR OM 20.07.2011</t>
  </si>
  <si>
    <t>/INV/INVOICE 06/06-12 DD 05/06/12 FOR ELECTRICAL EQUIPMENT.</t>
  </si>
  <si>
    <t>/INV/INV. 214/12 DD 28.06.12 FOR DIGITAL EQUIPMENT.</t>
  </si>
  <si>
    <t>NALOŽBA</t>
  </si>
  <si>
    <t>TOVARNIŠKA CESTA 10, SLOVENSKA KONJICE, SLOVENIJA</t>
  </si>
  <si>
    <t>NAZORJEVA ULICA 1, 4000 KRANJ, SLOVENIJA</t>
  </si>
  <si>
    <t>LIRON COMMERCIAL INC</t>
  </si>
  <si>
    <t>35 BARRACK RD, THIRD FLOOR, BELIZE CITY, BELIZE, BELIZE</t>
  </si>
  <si>
    <t>INVOICE 2012-06-03</t>
  </si>
  <si>
    <t>T.C. ENERJI PIYASASI DUZE</t>
  </si>
  <si>
    <t>KURUMU, ISCI BLOKLARI MAHALLESI, MUHSIN YAZICIOGLU CADD. 51 C, TURČIJA</t>
  </si>
  <si>
    <t>GEN-I ISTANBUL ELEKTRIK E NERJ TOPTAN SATIS LIMITED SIRKETI ADINA  ELEKTRIK TOPTAN SATIS LISANS BEDELI    WHOLESALE</t>
  </si>
  <si>
    <t>MOST D.O.O., PROIZVODNJA</t>
  </si>
  <si>
    <t>PODSKRAJNIK 67, PODSKRAJNIK, SLOVENIJA</t>
  </si>
  <si>
    <t>ISTASYON CAD. GOLCUKLER MAH. NO 281, TR-35470 MENDERES/IZMIR, TURČIJA</t>
  </si>
  <si>
    <t>ADVANCE PAYMENT 12-10003</t>
  </si>
  <si>
    <t>POTEZA SKUPINA, HOLDING P</t>
  </si>
  <si>
    <t>ŽELEZNA CESTA 18, 1000 LJUBLJANA, SLOVENIJA</t>
  </si>
  <si>
    <t>HUMBLE CROWN HOLDINGS LTD</t>
  </si>
  <si>
    <t>115 GRIVA DIGENI, TRIDENT CENTRE LIMASSSOL, CIPER</t>
  </si>
  <si>
    <t>OUTSTANDING AMOUNT</t>
  </si>
  <si>
    <t>KIDRIČEVA 14, 2230 LENART V SLOVENSKIH, SLOVENIJA</t>
  </si>
  <si>
    <t>/INV/WA-1205-05</t>
  </si>
  <si>
    <t>INV. , MCC0001621,TEIL 1  SEQ. , 151.2012,</t>
  </si>
  <si>
    <t>/INV/INVOICE 207/12 DD 26.06.12 FORDIGITAL EQUIPMENT.</t>
  </si>
  <si>
    <t>INV.246</t>
  </si>
  <si>
    <t>SAF MENSUCAT SAN.VE</t>
  </si>
  <si>
    <t>TIC. A.S., KAHRAMANMARAS, TURKEY, TURČIJA</t>
  </si>
  <si>
    <t>RAČUN ŠT.A-430752 Z DNE 30.05.12,B/  L ŠT.MSCUMN974466 Z DNE 01.06.12</t>
  </si>
  <si>
    <t>MATAVANU SERVICES INC.</t>
  </si>
  <si>
    <t>LEVEL 2, LOTEMAU STREET, APIA, SAMOA</t>
  </si>
  <si>
    <t>RESEARCH AND MARKET SERVICES</t>
  </si>
  <si>
    <t>TIS TRADE LIMITED</t>
  </si>
  <si>
    <t>SWAP MANAGEMENT LLP</t>
  </si>
  <si>
    <t>163 PENANG ROAD, SINGAPORE, SINGAPUR</t>
  </si>
  <si>
    <t>/INV/FEEIGHT MV UCF-4 IMO 9481910 I NV06/UCF-4 2012 DD 25/06/12</t>
  </si>
  <si>
    <t>EB PRE-PAYMENT FLY 2.7.2012</t>
  </si>
  <si>
    <t>PAYMENT FOR TEL EQUIPMENT INVOICE BDEN 12002972 AND BDEN 12002973 WITH DATE 27.06.2012</t>
  </si>
  <si>
    <t>PARTSLAND LLC, ILLINOIS</t>
  </si>
  <si>
    <t>805 LEICESTER RD, 9999 6007 ELK GROVE VILLAGE 317 IL, ZDA</t>
  </si>
  <si>
    <t>REM INTERTRADE INC. DRAKE</t>
  </si>
  <si>
    <t>COMMONWEALTH TRUST LIMITED, TORTOLA, DEVIŠKI OTOKI (BRITANSKI)</t>
  </si>
  <si>
    <t>AA0612 18.6.12</t>
  </si>
  <si>
    <t>EMO ORODJARNA D.O.O.</t>
  </si>
  <si>
    <t>BEŽIGRAJSKA 10, 3000 CELJE, SLOVENIJA</t>
  </si>
  <si>
    <t>IGREK MAKINA SANAYI VE TI</t>
  </si>
  <si>
    <t>SOENMEZ BULV.NO. 10, BURSA - TURKYIE, TURČIJA</t>
  </si>
  <si>
    <t>PL.RN228526.228525ST,228814REST,228616REST,228615REST,228742ST,228740REST,228741REST,PROFORMA NR.0064(40%)</t>
  </si>
  <si>
    <t>INV. 55036 GYE 07-08</t>
  </si>
  <si>
    <t>BENTELER TRGOVINA,POD.ZA</t>
  </si>
  <si>
    <t>OTIŠKI VRH 25 A, ŠENTJANŽ PRI DRAVOGRADU, SLOVENIJA</t>
  </si>
  <si>
    <t>BORUSAN ISTIKBAL TICARET</t>
  </si>
  <si>
    <t>MECLISI MEBUSAN CAD.103, 34427  SALIPAZAN INSTABUL, TURČIJA</t>
  </si>
  <si>
    <t>/INV/177919,177959</t>
  </si>
  <si>
    <t>ISTARSKA 20, UMAG, HRVAŠKA</t>
  </si>
  <si>
    <t>DOWN PAYMENT FOR THE CONTRACT SAMY INT_L AA OF 10/04/12 FOR INSTAL.ON AND MAINT. OF THE EQUIP. PER CPD-029/94</t>
  </si>
  <si>
    <t>ANAKONDA ISITICI VE PISIR</t>
  </si>
  <si>
    <t>SAN.VE TIC A.S.,MURATLI YOLU 2.KM, BUYUKKARISTIRAN, TURČIJA</t>
  </si>
  <si>
    <t>PROF.INV.4/31.05.2012</t>
  </si>
  <si>
    <t>/RFB/INVOICE 3696</t>
  </si>
  <si>
    <t>FAKT. 351,352,353,354,356,357,358</t>
  </si>
  <si>
    <t>FILC D.D. MENGEŠ</t>
  </si>
  <si>
    <t>SLOVENSKA CESTA 040, 1234 MENGEŠ, SLOVENIJA</t>
  </si>
  <si>
    <t>SASA POLYESTER SANAYI A.S</t>
  </si>
  <si>
    <t>YOLGECEN MAH. TURHAN CEMAL BERIKER, SEYHAN/ADANA, TURČIJA</t>
  </si>
  <si>
    <t>EXEL120360, EXEL120361</t>
  </si>
  <si>
    <t>BUYUKDERE CAD.IS KULERERI KULE2, 34330 ISTANBUL, TURČIJA</t>
  </si>
  <si>
    <t>STATEMENT NO.: SP-257/201 2, P-297,1 11/12</t>
  </si>
  <si>
    <t>KNEZ MIHAJLOVA 11-15/1, RS-11000 BEOGRAD, SRBIJA</t>
  </si>
  <si>
    <t>ARCH.MAKARIOU  III,146 ALPHA H, CY-3021 LIMASSOL, CIPER</t>
  </si>
  <si>
    <t>-INVOICE-S:04/12 LN/UA</t>
  </si>
  <si>
    <t>, INVOICE NO. 029066</t>
  </si>
  <si>
    <t>/INV/INVOICE 197/12 DD 18.06.12 FORDIGITAL EQUIPMENT.</t>
  </si>
  <si>
    <t>WISFORD MANAGEMENT LIMITE</t>
  </si>
  <si>
    <t>SUITE 925A, GIBLARTAR, GIBRALTAR</t>
  </si>
  <si>
    <t>WISFORD MANEGEMENT LIMITE</t>
  </si>
  <si>
    <t>SUITE 925A, EUROPORT, GIBRALTAR, GIBRALTAR</t>
  </si>
  <si>
    <t>, TRANSFER</t>
  </si>
  <si>
    <t>PARMOVA ULICA  41, 1000 LJUBLJANA, SLOVENIJA</t>
  </si>
  <si>
    <t>P.O.BOX 14429, DAMASCUS SYRIA, SIRIJA</t>
  </si>
  <si>
    <t>SMILJAN MATIJAŠEC D.O.O.</t>
  </si>
  <si>
    <t>POTRČEVA CESTA 15, 2250 PTUJ, SLOVENIJA</t>
  </si>
  <si>
    <t>NATIONAL EXPORT CASINGS C</t>
  </si>
  <si>
    <t>K.S.A. SCHEME 1-A, KARACHI, PAKISTAN</t>
  </si>
  <si>
    <t>/INV/INVOICE 101-807-12B</t>
  </si>
  <si>
    <t>LARGOMARK ENTERPRISES COR</t>
  </si>
  <si>
    <t>RAMON ARIAS AVENUE, MAHELI BUILDING, PANAMA, PANAMA</t>
  </si>
  <si>
    <t>/INV/INV. BERTYY-98 DD 11.06.2012 FOR PC EQUIPMENT</t>
  </si>
  <si>
    <t>/INV/INVOICE 194/12 DD 15.06.12 FORDIGITAL EQUIPMENT.</t>
  </si>
  <si>
    <t>PAYMENT BY APPENDIX 34 DD 27.01.201 2, CONTRACT 07/07 DD 05/07/2007 FOR ELECTRIC TOOL.</t>
  </si>
  <si>
    <t>PAYMENT BY INVOICE 187/12 DD 07.06. 12 FOR DIGITAL EQUIPMENT.</t>
  </si>
  <si>
    <t>SAGO D.O.O.</t>
  </si>
  <si>
    <t>JAMA 44, 4211 MAVČIČE, SLOVENIJA</t>
  </si>
  <si>
    <t>SOUTHSLAV CONSTRUCTION LT</t>
  </si>
  <si>
    <t>11, KYRIAKOU MATSL NIKIS CENTER, OF, F1082 NICOSIA, CIPER</t>
  </si>
  <si>
    <t>PARTIAL PAYMENT INVOICE N . 008/2012</t>
  </si>
  <si>
    <t>SARAYLAR MAH 367, SOK.NO.17, 20010 DENIZLI, TURČIJA</t>
  </si>
  <si>
    <t>PLAČILO PO NOSTRO AKREDITIVU NA OSNOVI RAMBURSNEGA POOBLASTILA</t>
  </si>
  <si>
    <t>INVOICE 12/A08780, 12/T01 414, 12/A0 9178, 12/A09185, 12/A09172, 12/A091 88, 12/A09372, 12/A09774, 12/A08886 , 12/A0</t>
  </si>
  <si>
    <t>INV.0363</t>
  </si>
  <si>
    <t>3.ORGANIZE SAN BOLGESI MEHMET BATAL, 27070 BASPINAR,GAZIANTEP, TURČIJA</t>
  </si>
  <si>
    <t>NAFPLIOU, 15, 2ND FLOOR, P.C., 3025, LIMASSOL,, CIPER</t>
  </si>
  <si>
    <t>-PAYMENT FOR THE TEL EQUIPMENT PER NVOICE BDEN_12000611 AND BDEN_12000755 WITH DATE 22.06.2012</t>
  </si>
  <si>
    <t>DENTALIA ZUNANJETRGOVSKO</t>
  </si>
  <si>
    <t>ČILO RAČUNOV</t>
  </si>
  <si>
    <t>, VRAČILO DEPOZITA ŠT.1259</t>
  </si>
  <si>
    <t>PAYMENT FOR PROFESSIONAL SERVICES</t>
  </si>
  <si>
    <t>PROFORMA INVOICE AASLO-EL 07-223/12</t>
  </si>
  <si>
    <t>/INV/INVOICE A02/12-2012 DD 14/06/2012 FOR ELECTRICAL EQIPMENT.</t>
  </si>
  <si>
    <t>PAYMENT BY INVOICE D-43/12 DD 20/06 12 FOR ELECTRICAL EQUIPMENT.</t>
  </si>
  <si>
    <t>INV.000-012-00050</t>
  </si>
  <si>
    <t>OPEN BALANCE AS OF 19/6/2012</t>
  </si>
  <si>
    <t>PAYMENT FOR TEL EQUIPMENT FOR INVOICES BDEN 12000715 AND BDEN 12000872 WITH DATE 22.06.2012</t>
  </si>
  <si>
    <t>LEVEL 2, LOTEMAU STREET, APIA, SAMOA, SAMOA</t>
  </si>
  <si>
    <t>MARKET RESEARCH SERVICES</t>
  </si>
  <si>
    <t>INVOICES R12P/0089,0123,0 094,0091, 0064,0099</t>
  </si>
  <si>
    <t>GARANTIEE -KLEOPATRA BECH, EFTALIA</t>
  </si>
  <si>
    <t>INV.000-012-00048,INV.000 -012-00049</t>
  </si>
  <si>
    <t>INV. 1140, 1122,1134,1138,1141</t>
  </si>
  <si>
    <t>INVOICE 40073</t>
  </si>
  <si>
    <t>E 3, D.O.O</t>
  </si>
  <si>
    <t>ERJAVČEVA ULICA 024, 5000 NOVA GORICA, SLOVENIJA</t>
  </si>
  <si>
    <t>RUDNAP ENERGY LTD</t>
  </si>
  <si>
    <t>AFRODITIS25,2ND FLOOR,OFFICE 204, PC 1060, NICOSIA, CIPER</t>
  </si>
  <si>
    <t>/INV/INVOICE NO.131/2012</t>
  </si>
  <si>
    <t>CAMBRIA SHIPPING LTD</t>
  </si>
  <si>
    <t>LIMASSOL, , CIPER</t>
  </si>
  <si>
    <t>, /INVOICE 01/02 MCO DTD 18/6/2012</t>
  </si>
  <si>
    <t>PARTIZANSKA 12, P.P. 107, 3503 VELENJE, SLOVENIJA, SLOVENIJA</t>
  </si>
  <si>
    <t>, INVOICE NO. 200549465</t>
  </si>
  <si>
    <t>, INVOICE NO. 034426</t>
  </si>
  <si>
    <t>, INVOICE NO. 168651</t>
  </si>
  <si>
    <t>-INVOICE-S:9093000477</t>
  </si>
  <si>
    <t>PAYMENT INVOICE NO: DY-00 23 143.843,00 MYR,  EXCHANGE RATE 4,0247</t>
  </si>
  <si>
    <t>DANA D.D.</t>
  </si>
  <si>
    <t>GLAVNA CESTA 34, 8233 MIRNA, SLOVENIJA</t>
  </si>
  <si>
    <t>DENICKOM ENTERPRISES LIMI</t>
  </si>
  <si>
    <t>11 ZENONOS ROSSIDE STR, LIMASSOL, CIPER</t>
  </si>
  <si>
    <t>RETURN  OF MONEY</t>
  </si>
  <si>
    <t>PAYMENT BY INVOICE 176/12 DD 30.05. 12 FOR DIGITAL EQUIPMENT.</t>
  </si>
  <si>
    <t>INVOICE 12/A07439, 12/A07 644, 12/A0 8300, 12/A08303, 12/A08796, 12/A087 69</t>
  </si>
  <si>
    <t>INV.000-012-00047</t>
  </si>
  <si>
    <t>POT, LJUBLJANA, D.O.O.</t>
  </si>
  <si>
    <t>TACENSKA CESTA 29, 1210 LJUBLJANA-ŠENTVID, SLOVENIJA</t>
  </si>
  <si>
    <t>PT.DJITOE INDONESIA TOBAK</t>
  </si>
  <si>
    <t>JL.LU. ADISUCIPTO NO.51, SOLO 57143, INDONEZIJA</t>
  </si>
  <si>
    <t>INV.027/INA/E/VI/12</t>
  </si>
  <si>
    <t>HSE D.O.O</t>
  </si>
  <si>
    <t>KOPRSKA ULICA 92, LJUBLJANA, SLOVENIJA</t>
  </si>
  <si>
    <t>AFRODITIS 25, NICOSIA, CIPER</t>
  </si>
  <si>
    <t>/INV/EL.ENERGIJA 5/2012</t>
  </si>
  <si>
    <t>801-A,CITY TOWERS,MAIN BOULEVARD,GU, LAHORE, PAKISTAN, PAKISTAN</t>
  </si>
  <si>
    <t>PLACILO BLAGA</t>
  </si>
  <si>
    <t>/INV/INVOICE 189/12 DD 13.06.12 FORDIGITAL EQUIPMENT.</t>
  </si>
  <si>
    <t>/RFB/INVOICE 3630</t>
  </si>
  <si>
    <t>WHITE WHALE SHIPPING LTD.</t>
  </si>
  <si>
    <t>, PLAČILO RAČUNA 34 12A DD.18.06.2012 M/V OCEAN HOPE</t>
  </si>
  <si>
    <t>RELAX TURIZEM D.O.O.</t>
  </si>
  <si>
    <t>MEŽA 010, 2370 DRAVOGRAD, SLOVENIJA</t>
  </si>
  <si>
    <t>MINA TURIZM SAN.VE TIC. L</t>
  </si>
  <si>
    <t>CGLAYAN MAH.2051, ANTALYA, TURČIJA</t>
  </si>
  <si>
    <t>/INV/PROFORMA 67658   INVOICE 33019 6,330197,330198</t>
  </si>
  <si>
    <t>NAVIGO LOGISTIKA D.O.O.</t>
  </si>
  <si>
    <t>ANKARANSKA CESTA 5 A, KOPER, SLOVENIJA</t>
  </si>
  <si>
    <t>UGUR DENIZCILIK A.S.</t>
  </si>
  <si>
    <t>ISTANBUL, ISTANBUL, TURČIJA</t>
  </si>
  <si>
    <t>INVOICE 2012/17</t>
  </si>
  <si>
    <t>INVOICE PART 124-2012</t>
  </si>
  <si>
    <t>ISKRATEL, D.O.O.</t>
  </si>
  <si>
    <t>LJUBLJANSKA CESTA 24A, 4000 KRANJ, SLOVENIJA</t>
  </si>
  <si>
    <t>DELTA ELECTRONICS PUBLIC</t>
  </si>
  <si>
    <t>909 SOI 9,MOO 4 BANGPOO INDUST, SAMUTPRAKARN, TAJSKA</t>
  </si>
  <si>
    <t>INV.9403332349,9403332350, 9403332568</t>
  </si>
  <si>
    <t>PAYMENT BY INVOICE D-42/12  DD 14/0 6/12 FOR ELECTRICAL EQUIPMENT.</t>
  </si>
  <si>
    <t>FROMELI HOLDINC INC</t>
  </si>
  <si>
    <t>VIA ARGENTINA 2, OF. 305, AP. 0834-, , PANAMA</t>
  </si>
  <si>
    <t>AGENTSKO PLACILO 15.06.2012 - 2</t>
  </si>
  <si>
    <t>RETURN OF WRONG PAYMENT</t>
  </si>
  <si>
    <t>AMTEST D.O.O.</t>
  </si>
  <si>
    <t>KNEZA BORNE 30, ZAGREB, HRVAŠKA</t>
  </si>
  <si>
    <t>HELLER INDUSTRIES MALAYSI</t>
  </si>
  <si>
    <t>11900 BAYAN LEPAS, PENANG, PLOT 87A LINTANG BAYAN LEPAS 9, MALEZIJA</t>
  </si>
  <si>
    <t>, INVOICE HM040312-04</t>
  </si>
  <si>
    <t>3. ORGANIZE SANAYI BOELGESI, MEHMET, 27070 BASPINAR,GAZIANTEP, TURČIJA</t>
  </si>
  <si>
    <t>METRO  D.D.</t>
  </si>
  <si>
    <t>LAVA 008, 3000 CELJE, SLOVENIJA</t>
  </si>
  <si>
    <t>PERFEKS TEKSTIL GDA INSAA</t>
  </si>
  <si>
    <t>MERKAZ MAHALOSI SAMASIK SOKAK NO 3, ISTANBUL, TURČIJA</t>
  </si>
  <si>
    <t>/INV/INVOICE NO 124811</t>
  </si>
  <si>
    <t>PAYMENT BY INVOICE  C2/06-2012 DD 0 4/06/2012 FOR ELECTRICAL EQIPMENT.</t>
  </si>
  <si>
    <t>BASYAZICIOGLU TEKSTIL SAN</t>
  </si>
  <si>
    <t>A.S., KAYSERI, TURKEY, TURČIJA</t>
  </si>
  <si>
    <t>PLAČILO FAKTURE ŠT. 226819 Z DNE 22.  5.12 B/L 594200042645 Z DNE 27.5.12</t>
  </si>
  <si>
    <t>EB PRE-PAYMENT 25,6,</t>
  </si>
  <si>
    <t>/RFB/DANO.POS</t>
  </si>
  <si>
    <t>INVOICE 12/A07224</t>
  </si>
  <si>
    <t>CONTRACT NO.08/2012</t>
  </si>
  <si>
    <t>MORAVIA STEEL NEPREMIČNIN</t>
  </si>
  <si>
    <t>LJUBLJANSKA CESTA 3A, 3000 CELJE, SLOVENIJA</t>
  </si>
  <si>
    <t>LEVANT HOLDINGS LIMITED</t>
  </si>
  <si>
    <t>KOLOSSIOU 2,PERA CHORIO NISOU, 1660 NICOSIA, CIPER</t>
  </si>
  <si>
    <t>PARTLY REPAYMENT OF LOANS 27.02.201 2</t>
  </si>
  <si>
    <t>INV.000-012-00046</t>
  </si>
  <si>
    <t>BSH PROFILO ELEKTRIKLI</t>
  </si>
  <si>
    <t>FEVZIPASA MAH. BATUR SOK., 59501 CERKEZKOEY/TEKIRDAG, TURČIJA</t>
  </si>
  <si>
    <t>-PAYMENT 49023321</t>
  </si>
  <si>
    <t>P.O. BOX 3321,, ROAD TOWN, TORTOLA, DEVIŠKI OTOKI (BRITANSKI)</t>
  </si>
  <si>
    <t>/INV/CONTRACT 01/04-JL DD 10.04.12FOR ELECTRONIC EQUIPMENT.</t>
  </si>
  <si>
    <t>INV.000-012-000045,INV.000-012-0004 4,INV.000-012-00045</t>
  </si>
  <si>
    <t>INV. 683370-74</t>
  </si>
  <si>
    <t>, INVOICE NO. 636469</t>
  </si>
  <si>
    <t>FMS LOGISTIKA D.O.O.</t>
  </si>
  <si>
    <t>ANKARANSKA CESTA 005, KOPER, SLOVENIJA</t>
  </si>
  <si>
    <t>FMS LOJISTIK LTD.STI</t>
  </si>
  <si>
    <t>KAYISDAGI CAD.OZ PLAZA NO.17/4, KADIKOY ISTANBUL, TURČIJA</t>
  </si>
  <si>
    <t>, SPE.PER MAIL</t>
  </si>
  <si>
    <t>RECHI PRECISION CO., LTD.</t>
  </si>
  <si>
    <t>NO.943,CHENG KUNG RD.,SEC 2, KUAN YIN HSIANG,TAOYUAN HSIEN, TAJSKA</t>
  </si>
  <si>
    <t>PROF.INV.20120605</t>
  </si>
  <si>
    <t>/INV/INVOICE C01/06-2012 DD 01/06/2012 FOR ELECTRICAL EQIPMENT.</t>
  </si>
  <si>
    <t>INV.000-012-00043</t>
  </si>
  <si>
    <t>A.H.L. SERBEST</t>
  </si>
  <si>
    <t>BOLGESI A  BLOK NO:10, 34830 ATATURK HAVALINANI, TURČIJA</t>
  </si>
  <si>
    <t>PROFORMA INVOICE 201206-02</t>
  </si>
  <si>
    <t>/INV/WA-1205-02</t>
  </si>
  <si>
    <t>/RFU/2040005357 INVOICE-S:310090</t>
  </si>
  <si>
    <t>/RFB/INVOICE 3629</t>
  </si>
  <si>
    <t>VSPORT D.O.O.</t>
  </si>
  <si>
    <t>FERRARSKA ULICA 12, 6000 KOPER, SLOVENIJA</t>
  </si>
  <si>
    <t>TRIPLE JUMP LIMITED, ARCH</t>
  </si>
  <si>
    <t>NEOCLEOUS HOUSE P.C. 3030 LIMASSOL,, LIMASSOL, CIPER</t>
  </si>
  <si>
    <t>INVOICE 207/2012</t>
  </si>
  <si>
    <t>PAYMENT OF INVOICES 2633703 -OVERPMENT 3562,39 EUR</t>
  </si>
  <si>
    <t>CV.CREATIVE WORLD INT.L</t>
  </si>
  <si>
    <t>SEMERANG CENTRAL JAVA, INDONEZIJA, INDONEZIJA</t>
  </si>
  <si>
    <t>PL.RAZ.PO FA.:CNM-CWI-08</t>
  </si>
  <si>
    <t>MATERIAL 418665</t>
  </si>
  <si>
    <t>INVOICE 39793</t>
  </si>
  <si>
    <t>3. ORGANIZE SANAYI BOELGESI MEHMET,, 27070 BASPINAR, GAZIANTEP, TURČIJ</t>
  </si>
  <si>
    <t>INVOICE R12P/0123</t>
  </si>
  <si>
    <t>EI AGENCIJA D.O.O.</t>
  </si>
  <si>
    <t>ELEAPLANET &amp; CO. D.O.O.</t>
  </si>
  <si>
    <t>CELOVŠKA CESTA 34,  1000 LJUBLJANA, LIHTENŠTAJN</t>
  </si>
  <si>
    <t>, POSOJILO</t>
  </si>
  <si>
    <t>DIMANOD COURT, 43 KOLONAKIOU STR., LEMESOS, CIPER</t>
  </si>
  <si>
    <t>MARCOM D.O.O.</t>
  </si>
  <si>
    <t>SLOVENČEVA UL. 95, 1000 LJUBLJANA, SLOVENIJA</t>
  </si>
  <si>
    <t>MENEKSE TEKSTIL SAN.TIC.L</t>
  </si>
  <si>
    <t>DENIZLI /TURKEY, DENIZLI/TURKEY, TURČIJA</t>
  </si>
  <si>
    <t>PLACILO INVOICE :979096</t>
  </si>
  <si>
    <t>ELEAPLANET &amp; CO D.O.O.</t>
  </si>
  <si>
    <t>CELOVŠKA CESTA 36, 1000 LJUBLJANA, LIHTENŠTAJN</t>
  </si>
  <si>
    <t>, PAYMENT UNDER CONTRACT</t>
  </si>
  <si>
    <t>KOVINTRADE D.D.</t>
  </si>
  <si>
    <t>MARIBORSKA 7, 3000 CELJE, SLOVENIJA</t>
  </si>
  <si>
    <t>ETI ELEKTROMETALURJI A.S.</t>
  </si>
  <si>
    <t>BURDUR YOLU UZERI, 07090 ANTALYA, TURČIJA</t>
  </si>
  <si>
    <t>PLAČILO PO AKREDITIVU</t>
  </si>
  <si>
    <t>SEABRIDGE ESTATE ITD</t>
  </si>
  <si>
    <t>52 OMONIE AVE, TROODOS COURT,, 2ND FLOOR, CIPER</t>
  </si>
  <si>
    <t>PRO-FORMA 24A/16.02.2012</t>
  </si>
  <si>
    <t>ATM S.I. D.O.O.</t>
  </si>
  <si>
    <t>VEROVŠKOVA ULICA 058, LJUBLJANA, SLOVENIJA</t>
  </si>
  <si>
    <t>MBD TELECOM LTD</t>
  </si>
  <si>
    <t>PRODROMOS STR. &amp; ZINONOS KITIEOS,2, NICOSIA, CIPER</t>
  </si>
  <si>
    <t>, PROFORMA INVOICE PI12000302</t>
  </si>
  <si>
    <t>PAYMENT BY INVOICE  D-40/12  DD 04/ 06/12 FOR ELECTRICAL EQUIPMENT.</t>
  </si>
  <si>
    <t>EBULL D.O.O.</t>
  </si>
  <si>
    <t>VELIKA LIGOJNA 32A, VRHNIKA, SLOVENIJA</t>
  </si>
  <si>
    <t>ORGANIZE SANAYI BOLGESI, 45030 MANISA, TURČIJA</t>
  </si>
  <si>
    <t>, PI-EB 13.3.2012</t>
  </si>
  <si>
    <t>NO 6,QWOMAR TRADING BUILDING, P.O., BOX 875, ROAD TOWN, TORTOLA, DEVIŠ</t>
  </si>
  <si>
    <t>PAYMENT BY INVOICE  CL04-04-2012 DD 11/04/2012 FOR ELECTRICAL EQIPMENT</t>
  </si>
  <si>
    <t>LOT 679, JALAN BANGI, SEMENYIH, MALEZIJA</t>
  </si>
  <si>
    <t>/INV/PAYMENT FOR GOODS INV. NO. GFTEX001/12</t>
  </si>
  <si>
    <t>FAKTURA ŠT. 7424 Z DNE 09.03.2012 INKASO ŠT. 2613340-8/I</t>
  </si>
  <si>
    <t>FAKTURA ŠT. 7423 Z DNE 09.03.2012 INKASO ŠT. 2613341-6/I</t>
  </si>
  <si>
    <t>INV.000-012-00042</t>
  </si>
  <si>
    <t>1ST CASH CALL: NCITY SHOPPING CENTE R, DOL: 15.1.2012</t>
  </si>
  <si>
    <t>INV.000-012-00040,INV.000-012-00041</t>
  </si>
  <si>
    <t>PAYMENT INV.110224-225-226-228-229-  230-231-232-233-234-235-236-237</t>
  </si>
  <si>
    <t>SANOTECHNIK D.O.O.</t>
  </si>
  <si>
    <t>STRITARJEVA UL 24, 2000 MARIBOR, SLOVENIJA</t>
  </si>
  <si>
    <t>JAPAR PLASTIK INSAAT MALZ</t>
  </si>
  <si>
    <t>ZEKI OZTAS CADDESI NO:44, AYRANCILAR, TORBALI/IZMIR, TURČIJA</t>
  </si>
  <si>
    <t>/INV/INVOICE 847763</t>
  </si>
  <si>
    <t>/INV/INVOICE 182/12 DD 01.06.12 FORDIGITAL EQUIPMENT</t>
  </si>
  <si>
    <t>INV.NO.5788</t>
  </si>
  <si>
    <t>ZAVAROVALNICA TRIGLAV, D.</t>
  </si>
  <si>
    <t>MIKLOŠIČEVA CESTA 019, 1000 LJUBLJANA, SLOVENIJA</t>
  </si>
  <si>
    <t>J&amp;M REINSURANCE BROKERS L</t>
  </si>
  <si>
    <t>38 SPIROU KYPRIANOU STREET, LIMASSOL, 4154 CYPRUS, CIPER</t>
  </si>
  <si>
    <t>INV.10019 NR-77-12/0010250</t>
  </si>
  <si>
    <t>/INV/3Q  AND  4Q 2011 ACCOUNTS, N.1 46/AT</t>
  </si>
  <si>
    <t>EXCEL INTERNATIONAL D.O.O</t>
  </si>
  <si>
    <t>DOBRAVLJE 009, 5263 DOBRAVLJE, SLOVENIJA</t>
  </si>
  <si>
    <t>LIGHTHOUSE PROJECTS LTD</t>
  </si>
  <si>
    <t>SUITE 7, HADFIELD HOUSE, GIBRALTAR</t>
  </si>
  <si>
    <t>/INV/FA 02512</t>
  </si>
  <si>
    <t>/INV/FA 02112</t>
  </si>
  <si>
    <t>M.V.GARIP BABA C/P12.04.2011 Š-11705</t>
  </si>
  <si>
    <t>, VRAČILO DEPOZITA 28062 IN OBRESTI PO DEPOZITU 28101</t>
  </si>
  <si>
    <t>/RFB/INVOICE 3628</t>
  </si>
  <si>
    <t>PAYMENT FOR ELECTRONIC EQUIPMENT BY CONTRACT 02/02-G DD 07/02/2012.</t>
  </si>
  <si>
    <t>LEDRA BUSINESS CENTER, NICOSIA, CIPER</t>
  </si>
  <si>
    <t>-INVOICE -S: 03/12 LN/UA</t>
  </si>
  <si>
    <t>, INV.339980</t>
  </si>
  <si>
    <t>SIN WEE SENG INDUSTRIES S</t>
  </si>
  <si>
    <t>LOT PTD 4085, KAWASAN PERINDUSTRIAN, 84150 PARIT JAWA MUAR,JOHAR, MALA</t>
  </si>
  <si>
    <t>BONANZAEUROPE TRGOVINA IN</t>
  </si>
  <si>
    <t>DALMATINOVA ULICA 2, LJUBLJANA, SLOVENIJA</t>
  </si>
  <si>
    <t>TRADEMENT LTD</t>
  </si>
  <si>
    <t>INTERSHORE CHAMBERS,P.O.BOX 4342, ROAD TOWN, TORTOLA, DEVIŠKI OTOKI (B</t>
  </si>
  <si>
    <t>ASSIGNMENT CONTRACT GAROLD BONANZA TRADEMENT</t>
  </si>
  <si>
    <t>KROMSAN LTD.</t>
  </si>
  <si>
    <t>ORGANIZE SAN.BOLG.3KISIM.H.TUREK 15, 45030,MANISA, TURČIJA</t>
  </si>
  <si>
    <t>, INVOICE NO. 228645-46</t>
  </si>
  <si>
    <t>, INVOICE NO. 034254</t>
  </si>
  <si>
    <t>/INV/INVOICE  D-37/12  DD 31/05/12FOR ELECTRICAL EQUIPMENT.</t>
  </si>
  <si>
    <t>/INV/INVOICE 174/12 DD 28.05.12 FORDIGITAL EQUIPMENT.</t>
  </si>
  <si>
    <t>, INVOICE NO. 01/2012</t>
  </si>
  <si>
    <t>RETURN OF THE LOAN</t>
  </si>
  <si>
    <t>INVOICE NO. 37</t>
  </si>
  <si>
    <t>SOLINAIR D.O.O. SEČOVLJE</t>
  </si>
  <si>
    <t>SEČOVLJE 19, 6333 SEČOVLJE-SICCIOLE, SLOVENIJA</t>
  </si>
  <si>
    <t>MNG AIRLINES</t>
  </si>
  <si>
    <t>ATATURK HAVALIMANI B. KAPISI,YANI, 34149 YESILKOY-BAKIRKOY-ISTAMBUL, T</t>
  </si>
  <si>
    <t>, INVOICE NO.G838901-CREW RENTAL</t>
  </si>
  <si>
    <t>ATATURK HAVALIMANI B. KAPISI,YANI 3, YESILKOY-BAKIRKOY - ISTAMBUL, TUR</t>
  </si>
  <si>
    <t>, INVOICE NO.373209,099597-MONTHLY R ENTAL B737</t>
  </si>
  <si>
    <t>PRO-FORMA INVOICES MAY 2012</t>
  </si>
  <si>
    <t>ASBISC ENTERPRISESE PLC</t>
  </si>
  <si>
    <t>DIAMOND COURT, 43 KOLONAKIOU, LEMESOS, CIPER</t>
  </si>
  <si>
    <t>/INV/INVOICE D-37/12 DD 31/05/12 FOR ELECTRICAL EQUIPMENT.</t>
  </si>
  <si>
    <t>SURA MARE D.O.O.</t>
  </si>
  <si>
    <t>FERRARSKA ULICA 14, KOPER-CAPODISTRIA, SLOVENIJA</t>
  </si>
  <si>
    <t>/INV/INV. BNT-9 DD 28.05.2012 FOR PC</t>
  </si>
  <si>
    <t>INV  6380</t>
  </si>
  <si>
    <t>SUITE 31, DON HOUSE, 30-38 MAIN STREET, GIBRALTAR</t>
  </si>
  <si>
    <t>PAYMENT OF INV. 24/2012</t>
  </si>
  <si>
    <t>PAYMENT INV. 201242761, 201277983</t>
  </si>
  <si>
    <t>PLAČILO RAČUNA 1200303 ZA BLAGO</t>
  </si>
  <si>
    <t>INV.000-012-00039</t>
  </si>
  <si>
    <t>PROFORMA INVOICE AASLO-EL06-169/12</t>
  </si>
  <si>
    <t>A-098388 (14.000) A-435323 A-435340 A-435362 (16.029,45)</t>
  </si>
  <si>
    <t>ENGROTUŠ D.D.</t>
  </si>
  <si>
    <t>CESTA V TRNOVLJE 10A, CELJE, SLOVENIJA</t>
  </si>
  <si>
    <t>DENKATEKS TEKSTIL</t>
  </si>
  <si>
    <t>TURKEY, , TURČIJA</t>
  </si>
  <si>
    <t>AK0038/12</t>
  </si>
  <si>
    <t>PROFESSIONAL SERVICES</t>
  </si>
  <si>
    <t>INV.000-012-00038</t>
  </si>
  <si>
    <t>KAPIS D.O.O.</t>
  </si>
  <si>
    <t>TEHARJE 1B, 3000 CELJE, SLOVENIJA</t>
  </si>
  <si>
    <t>YILKA KABLO VE ELEKTRIK S</t>
  </si>
  <si>
    <t>LTD. STI., BANKALAR CAD., YAKUP BEY IS MERKEZI NO: 31/1, TURČIJA</t>
  </si>
  <si>
    <t>FAKTURA ŠT. 424628 OD 03.05.2012 AKREDITIV ŠT. 2116759-2/I</t>
  </si>
  <si>
    <t>/INV/INVOICE  D-36/12  DATED 30/05/12 FOR ELECTRICAL EQUIPMENT</t>
  </si>
  <si>
    <t>INVOICE 12/A07446, 12/A07223, 12/T0 1120</t>
  </si>
  <si>
    <t>1419 SOKAK 28, BORNOVA, IZMIR, BORNOVA, IZMIR, TURČIJA</t>
  </si>
  <si>
    <t>, IPI/800367205230 INKASO 44149</t>
  </si>
  <si>
    <t>PLOT NO.1,SECTOR 7-A, KARACHI-PAKISTAN, PAKISTAN</t>
  </si>
  <si>
    <t>INV.NO.LEA/MBL-0725/2012 INKASO ŠT. 2613371-8/A</t>
  </si>
  <si>
    <t>INVOICE 178/12 DD 30/05/12 FOR DIGI TAL EQUIPMENT</t>
  </si>
  <si>
    <t>INVOICE 170/12 DD 24.05.12 FOR DIGI TAL EQUIPMENT</t>
  </si>
  <si>
    <t>EXEL120302</t>
  </si>
  <si>
    <t>INVOICE 12/A07017, 12/A07461, 12/A0 7159, 12/T01097</t>
  </si>
  <si>
    <t>PROFORMA INVOICE 1207- 8.258,85EUR 1208- 4.659,53 EUR, 1209- 17.625,58</t>
  </si>
  <si>
    <t>, /INV/508278-CN-1704</t>
  </si>
  <si>
    <t>/INV/INVOICE 167/12 DD  22.05.12 FOR DIGITAL EQUIPMENT</t>
  </si>
  <si>
    <t>INV.00-012-00036,INV.000-012-00035, INV.000-012-00036,INV.000-012-00037</t>
  </si>
  <si>
    <t>POČEHOVA 14D, SI/2000 MARIBOR, SLOVENIJA</t>
  </si>
  <si>
    <t>MEHMET BATALI BULVARI 13, 27070BASPINAR GAZIANTEP, TURČIJA</t>
  </si>
  <si>
    <t>, INKASO 44147</t>
  </si>
  <si>
    <t>, INKASO 44148</t>
  </si>
  <si>
    <t>/INV/INV. ERTD-8 DD 21.05.2012 FORPC COMPONENTS</t>
  </si>
  <si>
    <t>/INV/INV 165/12 DD 21.05.12 FOR DIGITAL EQUIPMENTITAL</t>
  </si>
  <si>
    <t>TALUM D.D. KIDRIČEVO</t>
  </si>
  <si>
    <t>TOVARNIŠKA CESTA 10, KIDRIČEVO, SLOVENIJA</t>
  </si>
  <si>
    <t>KEYSTONE COMMODITIES</t>
  </si>
  <si>
    <t>VINCENTI BUILDINGS 14/19, VALLETTA, MT, MALTA</t>
  </si>
  <si>
    <t>/INV/01T/20120001-002</t>
  </si>
  <si>
    <t>/INV/INVOICE  D-35/12  DATED 28/05/12 FOR ELECTRICAL EQUIPMENT</t>
  </si>
  <si>
    <t>KZ LENART Z.O.O.</t>
  </si>
  <si>
    <t>INDUSTRIJSKA ULICA 024, LENART V SLOVENSKIH, SLOVENIJA</t>
  </si>
  <si>
    <t>AGROVEST HENRICH RAVAS</t>
  </si>
  <si>
    <t>RYBKY 111, 90604 RYBKY, SEJŠELI</t>
  </si>
  <si>
    <t>/INV/PL. PREDFAKTURA PFA4/28.05.201 2</t>
  </si>
  <si>
    <t>P.O. BOX 3321, ROAD TOWN, TORTOLA, DEVIŠKI OTOKI (BRITANSKI)</t>
  </si>
  <si>
    <t>/INV/CONTRACT 01/04-JL DD 10.04.2012 FOR ELECTRONIC EQUIPMENT</t>
  </si>
  <si>
    <t>INV.208</t>
  </si>
  <si>
    <t>/RFB/INVOICE 3627</t>
  </si>
  <si>
    <t>TEKSAS TEKSTIL SAN.VE.TIC</t>
  </si>
  <si>
    <t>M.NESIH OZMEN MH UZUN.SOK NO13, ISTANBUL, TURČIJA</t>
  </si>
  <si>
    <t>INV 164/12 DD 21.05.12 FOR DIGITAL EQUIPMENT</t>
  </si>
  <si>
    <t>ORGANIZE SANYI BOLGESI, 45030 MANISA, TURČIJA</t>
  </si>
  <si>
    <t>PAYMENT INV. ACC. SPECIFICATION</t>
  </si>
  <si>
    <t>MANISHA  (PVT) LTD</t>
  </si>
  <si>
    <t>AK0045/12</t>
  </si>
  <si>
    <t>ALFA GLOBAL LLC</t>
  </si>
  <si>
    <t>FORSTMAN CAPITAL LIMITED</t>
  </si>
  <si>
    <t>VANTERPOOL PLAZA, 2ND FLOOR,, WICKHAMS CAY 1, ROAD TOWN, TORTOLA, DEVI</t>
  </si>
  <si>
    <t>LOAN AGREEMENT</t>
  </si>
  <si>
    <t>GEBZE ORGANIZE SANAYI BOLGESI NO. 6, 41480,GEBZE, TURČIJA</t>
  </si>
  <si>
    <t>, /RFB/INVOICE NO. 0319</t>
  </si>
  <si>
    <t>, INVOICE NO. 34233</t>
  </si>
  <si>
    <t>MENARA MULIA,SUITE 1701, 17 TH FL., JL.JEND,GALOL, JAKARTA 12930, INDO</t>
  </si>
  <si>
    <t>, INV-KJA-2012-290  28.04.2012</t>
  </si>
  <si>
    <t>INVOICE R12P/0088</t>
  </si>
  <si>
    <t>INVOICES R12P/0088,0053,0067,0060, 0074,0081,0041,0085,0047,0049</t>
  </si>
  <si>
    <t>INVOICES R12P/0017,0014,0015,0030, 0029,0027</t>
  </si>
  <si>
    <t>, SPEC.INV.  DEDUCT EUR 641.60  INV. 3006263287</t>
  </si>
  <si>
    <t>TICARET A.S.ORGANIZE SANAYI BOLGESI, ITURAN BAHADIR CAD. NO 28, TURČIJ</t>
  </si>
  <si>
    <t>RAČUN 195677</t>
  </si>
  <si>
    <t>ASSIGNMENT CONTRACT BONANZA GAROLD TRADEMENT</t>
  </si>
  <si>
    <t>MG CZ DRUŽBA ZA TRGOVINO</t>
  </si>
  <si>
    <t>TIVOLSKA CESTA 50, LJUBLJANA, SLOVENIJA</t>
  </si>
  <si>
    <t>globest advanced systems</t>
  </si>
  <si>
    <t>145-157 st.john street,london, EC1V 4PW, VELIKA BRITANIJA</t>
  </si>
  <si>
    <t>196 - inv contract 0105/12</t>
  </si>
  <si>
    <t>E 3, D.O.O.</t>
  </si>
  <si>
    <t>ERJAVČEVA ULICA 024, NOVA GORICA,, SLOVENIJA</t>
  </si>
  <si>
    <t>AFRODITIS 25, 2ND FLOOR, OFFICE 204, PC 1060, NICOSIA, CIPER</t>
  </si>
  <si>
    <t>/INV/INVOICE NO.104/2012, PART II.</t>
  </si>
  <si>
    <t>IMPOL D.O.O.</t>
  </si>
  <si>
    <t>PARTIZANSKA 38, SLOVENSKA BISTRICA, SLOVENIJA</t>
  </si>
  <si>
    <t>SISTEM TEKNIK</t>
  </si>
  <si>
    <t>DES SANAYI SITESI 102 SOK B 06 BLOK, 34775 Y. DUDULLU ISTANBUL, TURČIJ</t>
  </si>
  <si>
    <t>/INV/PRF. INV CI 12/054  U-613</t>
  </si>
  <si>
    <t>ERJAVČEVA ULICA 024, NOVA GORICA, SLOVENIJA</t>
  </si>
  <si>
    <t>/INV/INVOICE NO.104/2012, PART I. ACC NO:9001-801943-002</t>
  </si>
  <si>
    <t>ADVANCE PAYMENT BY CONTRACT  25/04 DD 08/04/2011 FOR REPAIR KITS FOR I NDUSTRIAL EQUIPMENT.</t>
  </si>
  <si>
    <t>MATERIAL  177768,177783</t>
  </si>
  <si>
    <t>INVOICE NO: 1604/Z/12</t>
  </si>
  <si>
    <t>IBERMET D.O.O.</t>
  </si>
  <si>
    <t>KAJUHOVA ULICA 28, IZOLA - ISOLA, SLOVENIJA</t>
  </si>
  <si>
    <t>ARIF KALKAVAN OGULLARI SH</t>
  </si>
  <si>
    <t>NECDET KALKAVAN PLAZA NO.4, USKUDAR- ISTANBUL, TURČIJA</t>
  </si>
  <si>
    <t>-INVOICES PAYMENT NO. 0594328;0594308; 0594403; 0594424;0138087;0138108; 0138211 &amp;0138156</t>
  </si>
  <si>
    <t>P.O.BOX 50716,, 3608,LIMASSOL, CIPER</t>
  </si>
  <si>
    <t>/INV/INVOICE D-33/12 DD 23/05/12 FOR ELECTRICAL EQUIPMENT.</t>
  </si>
  <si>
    <t>INKASO 2613318-1/I FAKTURA ŠT. 7420</t>
  </si>
  <si>
    <t>INV/CONTRACT 01/04-JL DD 10.04.2012 FOR ELECTRONIC EQUIPMENT.</t>
  </si>
  <si>
    <t>/INV/INVOICE  D-32/12  DD 18/05/12FOR ELECTRICAL EQUIPMENT.</t>
  </si>
  <si>
    <t>INV.00-012-00033,INV.000-012-00033</t>
  </si>
  <si>
    <t>PAYMENT OF INVOICES 2635530, 26352,2634074,2635280, 2635278,2635277,634516,2634076 2635529,2933974,2632634075,263</t>
  </si>
  <si>
    <t>VALJI D.O.O. ŠTORE</t>
  </si>
  <si>
    <t>PAYMENT OF INV. 32,33,34-2011</t>
  </si>
  <si>
    <t>PARK TOWER, OFFICE NO. 35,3RD FLOOR, 3025 LIMASSOL, CIPER</t>
  </si>
  <si>
    <t>INVOICE 12/A07006, 12/A06970, 12/T0 1025, 12/A05970, 12/A07007</t>
  </si>
  <si>
    <t>CAPACITY PAYMENT</t>
  </si>
  <si>
    <t>SARAYLAR MAHALLESI 496 SOKAK N, DENIZLI, TURČIJA</t>
  </si>
  <si>
    <t>FAKTURA ŠT. 7421 Z DNE 23.02.2012 INKASO ŠT. 2613319-0/I</t>
  </si>
  <si>
    <t>INV. 55030 GYE05-06</t>
  </si>
  <si>
    <t>EB PRE-PAYMENT 5</t>
  </si>
  <si>
    <t>ESTP D.O.O.</t>
  </si>
  <si>
    <t>DUNAJSKA CESTA 106, LJUBLJANA, SLOVENIJA</t>
  </si>
  <si>
    <t>NEOTRANS S.A.</t>
  </si>
  <si>
    <t>P.O.BOX 3321, DRAKE CHAMBERS, ROAD, TORTOLA, DEVIŠKI OTOKI (BRITANSKI)</t>
  </si>
  <si>
    <t>INVOICE - CONTRACT NO. 10</t>
  </si>
  <si>
    <t>STEKLARNA HRASTNIK D.D.</t>
  </si>
  <si>
    <t>PLAČILO MATERIALA 12-001810</t>
  </si>
  <si>
    <t>ROOM B, 6/F, EDIFICIO TAI WAH, NO.6, 6MACAU, MACAU</t>
  </si>
  <si>
    <t>GARDENYA 2 PLAZA, 42A KAT: 18 ATASE, 00000,ISTANBUL, TURČIJA</t>
  </si>
  <si>
    <t>, INVOICE NO. 2012/GORENJE1</t>
  </si>
  <si>
    <t>, INVOICE NO. 200546221</t>
  </si>
  <si>
    <t>PAYMENT BY INVOICE 163/12 DD 21.05. 12 FOR DIGITAL EQUIPMENT.</t>
  </si>
  <si>
    <t>PAY. OF INVOICE 773</t>
  </si>
  <si>
    <t>PAY. OF INVOICE 773,768</t>
  </si>
  <si>
    <t>METRO  D.D</t>
  </si>
  <si>
    <t>LAVA 008, CELJE, SLOVENIJA</t>
  </si>
  <si>
    <t>EDKOSAN CELIK DOVME  SANA</t>
  </si>
  <si>
    <t>MESIHPASA CAD.ERSEVEN IS HAM NO 1, ISTANBUL, TURČIJA</t>
  </si>
  <si>
    <t>/INV/PROFORMA INVOICE NO 028020</t>
  </si>
  <si>
    <t>HELIOS KOLIČEVO D.O.O.</t>
  </si>
  <si>
    <t>DRATINI TRADING LTD</t>
  </si>
  <si>
    <t>PROMITHEOS 14, OFFICE 101, NICOSIA, CIPER</t>
  </si>
  <si>
    <t>, INV. 12.04.2012</t>
  </si>
  <si>
    <t>THEKLAS LYSSIOTI 9, XANTHI COURT, 1, LIMASSOL, CIPER</t>
  </si>
  <si>
    <t>/INV/FREIGHT INVOICE   M005/04-2012 DD 17.05.2012  M/V  MELWILL</t>
  </si>
  <si>
    <t>INVOICE 39794</t>
  </si>
  <si>
    <t>GLOBEST ADVANCED SYSTEMS</t>
  </si>
  <si>
    <t>145-157 ST.JONH STREET,LONDON,, EC1V 4PW,UK, VELIKA BRITANIJA</t>
  </si>
  <si>
    <t>CONTRAST 0105/12</t>
  </si>
  <si>
    <t>INTERSHORE CHAMBERS,P.O.BOX 4342, ROAD TOWN, TORTOLA, CIPER</t>
  </si>
  <si>
    <t>INV. 7264</t>
  </si>
  <si>
    <t>ELMA TT D.D.</t>
  </si>
  <si>
    <t>CESTA 24. JUNIJA 23, LJUBLJANA - ČRNUČE, SLOVENIJA</t>
  </si>
  <si>
    <t>GAZI MUSTAFA KEMAL BULV.15 MAYIS MA, DENIZLI, TURČIJA</t>
  </si>
  <si>
    <t>FIRTOCO LIMITED</t>
  </si>
  <si>
    <t>, KREDITNA POGODBA Z DNE 4.5.2012</t>
  </si>
  <si>
    <t>, DELNO VRAČILO GLAVNICE PO DEPOZITU 28101</t>
  </si>
  <si>
    <t>METAL RAVNE PODJETJE ZA P</t>
  </si>
  <si>
    <t>KOROŠKA CESTA 14, RAVNE, SLOVENIJA</t>
  </si>
  <si>
    <t>KYVELIS.31A PAVLOU AND ANAGNOSTOU.2, P.C.6041 LARNACA, CIPER</t>
  </si>
  <si>
    <t>RFBINV.120138-6.2.12</t>
  </si>
  <si>
    <t>FA 299461,469,471,475,487</t>
  </si>
  <si>
    <t>/INV/INVOICE 161/12 DD 17.05.12 FORDIGITAL EQUIPMENT.</t>
  </si>
  <si>
    <t>SRPENICA 001, SRPENICA, SLOVENIJA</t>
  </si>
  <si>
    <t>4 SUK.NO.37, PINARBASI, TURČIJA</t>
  </si>
  <si>
    <t>/INV/2012051801</t>
  </si>
  <si>
    <t>INV.000-012-00032</t>
  </si>
  <si>
    <t>PLAČILO RAČUNA ŠT. F-3/2011/2492</t>
  </si>
  <si>
    <t>SUN HOLIDAYS D.O.O.</t>
  </si>
  <si>
    <t>KOPALIŠKA ULICA 4, 1000 LJUBLJANA, SLOVENIJA</t>
  </si>
  <si>
    <t>AKDEM TURIZM LTD.</t>
  </si>
  <si>
    <t>SIDE, SIDE, TURČIJA</t>
  </si>
  <si>
    <t>ADVANCE PAYMENT SEASON 2012</t>
  </si>
  <si>
    <t>TILSIM GIYIM SAN. VE TIC.</t>
  </si>
  <si>
    <t>FALIH MAH. SANAYI CAD. NO 13, IZMIR, TURČIJA</t>
  </si>
  <si>
    <t>MOBICOM D.O.O.</t>
  </si>
  <si>
    <t>BOROVEC 023, 1236 TRZIN, SLOVENIJA</t>
  </si>
  <si>
    <t>SECURITY INTERNATIONAL MA</t>
  </si>
  <si>
    <t>P.O. BOX SS19083, NASSAU, BAHAMAS, NASSAU, BAHAMI</t>
  </si>
  <si>
    <t>INV 27211</t>
  </si>
  <si>
    <t>PLAČILO FAKTURE ŠT. A-430699 Z DNE   16.04.12</t>
  </si>
  <si>
    <t>INVOICE PAYMENT 03/18-05-2012</t>
  </si>
  <si>
    <t>UNIT ELEKTRIK A.S.</t>
  </si>
  <si>
    <t>NISPETIYE CAD. AKMERKEZ E-3 BLOK KA, AELITER-BESIKTAS,ISTANBUL, TURČIJ</t>
  </si>
  <si>
    <t>INVOICE 322233</t>
  </si>
  <si>
    <t>PAYMENT BY INVOICE 157/12 DD 15.05. 12 FOR DIGITAL EQUIPMENT.</t>
  </si>
  <si>
    <t>/INV/INVOICE  D-31/12  DD 16/05/12FOR ELECTRICAL EQUIPMENT.</t>
  </si>
  <si>
    <t>INV.000-012-00031</t>
  </si>
  <si>
    <t>FORSTMAN CAPITAL LTD</t>
  </si>
  <si>
    <t>VANTERPOOL PLAZA,2ND FLOOR, WICKHAMS C.1,R.TOWN,TORTOLA, DEVIŠKI OTOKI</t>
  </si>
  <si>
    <t>PMS-METAL PROFIL ALUMINYU</t>
  </si>
  <si>
    <t>DOSAB SARDUNYA 2, BURSA, TURČIJA</t>
  </si>
  <si>
    <t>/INV/183764</t>
  </si>
  <si>
    <t>ENERGO-PRO GUNEY ELEKTRIK</t>
  </si>
  <si>
    <t>IRAN CADDESI NO. 21, KARUM AVM, A BLOK 4.KAT NO. 393 GOP, ANKARA, TURČ</t>
  </si>
  <si>
    <t>INVOICE 139029</t>
  </si>
  <si>
    <t>FAKTURI ŠT. 658252 IN 658253 INKASO ŠT. 2613336-0/I</t>
  </si>
  <si>
    <t>INVOICES 39122,  CAPACITY PAYMENT</t>
  </si>
  <si>
    <t>INV.000-012-00029,INV.000-012-00030</t>
  </si>
  <si>
    <t>HSE D.O.O.</t>
  </si>
  <si>
    <t>/INV/EL.ENERGIJA 4/2012</t>
  </si>
  <si>
    <t>ELEAPLANET&amp;CO D.O.O.</t>
  </si>
  <si>
    <t>CELOVŠKA CESTA 34, 1000 LJUBLJANA, LIHTENŠTAJN</t>
  </si>
  <si>
    <t>/INV/INVOICE 155/12 DD 14.05.12 FORDIGITAL EQUIPMENT.</t>
  </si>
  <si>
    <t>PAYMENT BY INVOICE 114/12 DD  04.04 12 FOR DIGITAL EQUIPMENT.</t>
  </si>
  <si>
    <t>CONTRACT NO.10</t>
  </si>
  <si>
    <t>- INVOICE-S:9093000466</t>
  </si>
  <si>
    <t>INVOICE 12/A07008</t>
  </si>
  <si>
    <t>PAYMENT BY INVOICE D-29/12 DD 14/05 12 FOR ELECTRICAL EQUIPMENT.</t>
  </si>
  <si>
    <t>INV.000-012-00028</t>
  </si>
  <si>
    <t>ENGURUCUK KOYU GEMIK, 16600 GAMIK BURSA, TURČIJA</t>
  </si>
  <si>
    <t>INV.12901-12  19.3.2012</t>
  </si>
  <si>
    <t>KIDRIČEVA 14,  LENART V SLOVENSKIH, SLOVENIJA</t>
  </si>
  <si>
    <t>/INV/WA-1204-05</t>
  </si>
  <si>
    <t>CESTA NA BOKALCE 40, LJUBLJANA, SLOVENIJA</t>
  </si>
  <si>
    <t>INV.1182858.1182857.1178469.468.467 .466.465.464.463.462.461</t>
  </si>
  <si>
    <t>PLAČILO RAČUNA 1200238 ZA BLAGO</t>
  </si>
  <si>
    <t>/INV/INVOICE NO.87/2012, PART II</t>
  </si>
  <si>
    <t>TOSAMA, D.O.O.</t>
  </si>
  <si>
    <t>VIR, ŠARANOVIČEVA CESTA 35, 1230 DOMŽALE, SLOVENIJA</t>
  </si>
  <si>
    <t>F-B-5 3RD FLOOR, AWAMI COMPLEX USMA, NEW GARDEN TOWN, LAHORE, PAKISTAN</t>
  </si>
  <si>
    <t>TRŽAŠKA CESTA 2 C, 1370 LOGATEC, SLOVENIJA</t>
  </si>
  <si>
    <t>/INV/INVOICE 154/12 DD 10.05.12 FORDIGITAL EQUIPMENT.</t>
  </si>
  <si>
    <t>, PROFORMA INVOICE PI12000253</t>
  </si>
  <si>
    <t>PAYMENT BY INVOICE 153/12 DD 10.05. 12 FOR DIGITAL EQUIPMENT.</t>
  </si>
  <si>
    <t>/RFU/0100159655 INVOICE NO. IH-00527</t>
  </si>
  <si>
    <t>/RFU/5100010311 INVOICE NO. 0262</t>
  </si>
  <si>
    <t>/INV/CONTRACT 5/07-11 DD 01.07.2011FOR ELECTRONIC EQUIPMENT.</t>
  </si>
  <si>
    <t>INV.188, 218, 248, 247</t>
  </si>
  <si>
    <t>/INV/INVOICE 149/12 DD 04.05.12 FORDIGITAL EQUIPMENT.</t>
  </si>
  <si>
    <t>, /INV 11/05</t>
  </si>
  <si>
    <t>/INV/INVOICE NO.87/2012, PART I.</t>
  </si>
  <si>
    <t>, DELNO VRAČILO DEPOZITA 28101</t>
  </si>
  <si>
    <t>PAYMENT BY INVOICE 119/12 DD  10.04 12 FOR DIGITAL EQUIPMENT.</t>
  </si>
  <si>
    <t>PAYMENT OF INVOICES 2632991 2631902631902,2631903,2632511 2632510,262509</t>
  </si>
  <si>
    <t>PF-2162</t>
  </si>
  <si>
    <t>INV. 55026 GYE 05A</t>
  </si>
  <si>
    <t>INV. , MCC0001565, SEQ. , 99.2012,</t>
  </si>
  <si>
    <t>/INV/INVOICE 147/12 DD 04.05.12 FORDIGITAL EQUIPMENT.</t>
  </si>
  <si>
    <t>R.N.0403776,779,792</t>
  </si>
  <si>
    <t>INV.000-012-00026</t>
  </si>
  <si>
    <t>SPORTINA BLED, D.O.O.</t>
  </si>
  <si>
    <t>ALPSKA 43, 4248 LESCE, SLOVENIJA</t>
  </si>
  <si>
    <t>PROMODROU 4, NYCOSIA, CIPER</t>
  </si>
  <si>
    <t>KREDIT PO POGODBI</t>
  </si>
  <si>
    <t>INVOICE: 125000221</t>
  </si>
  <si>
    <t>ZA-PLAST, PROIZVODNJA, TR</t>
  </si>
  <si>
    <t>ULICA VITA KRAIGHERJA 005, MARIBOR, SLOVENIJA</t>
  </si>
  <si>
    <t>COMBAC ESTABLISHMENT</t>
  </si>
  <si>
    <t>MITTELDORF 1, 9490 VADUZ, LIHTENŠTAJN</t>
  </si>
  <si>
    <t>/RFB/PLACILO PO KRED.POG.</t>
  </si>
  <si>
    <t>38 CHARLES DRIVE,COLOMBO 3, SRI LANKA, ŠRILANKA</t>
  </si>
  <si>
    <t>/RFB/AK0045/12</t>
  </si>
  <si>
    <t>PLAČILO PO INKASU 600222200</t>
  </si>
  <si>
    <t>SŽ - CD LJUBLJANA D.O.O.</t>
  </si>
  <si>
    <t>THEKLAS LYSIOTI 35, EAGLE STAR HOUS, 3030 LIMASSOL, CIPER</t>
  </si>
  <si>
    <t>-PROFORMA INVOICE NO.: 96</t>
  </si>
  <si>
    <t>47 STREET, OCEAN PLAZA, 00000 PANAMA CITY, PANAMA</t>
  </si>
  <si>
    <t>INV.000-012-00024,INV.000-012-00025</t>
  </si>
  <si>
    <t>INVOICE R12P/0025</t>
  </si>
  <si>
    <t>CENGIZ ELEKTRIK TOPTAN SA</t>
  </si>
  <si>
    <t>ALTUNIZADE MAHIR IZ CADDESI NO. 30, ISTANBUL, TURČIJA</t>
  </si>
  <si>
    <t>INVOICES 847,848,849</t>
  </si>
  <si>
    <t>ES DENIZ TASIMACILIGI TIC</t>
  </si>
  <si>
    <t>KAZIM GOKTEN IS MERKEZI 147, ISTANBUL, TURČIJA</t>
  </si>
  <si>
    <t>FRT INV SUN-S</t>
  </si>
  <si>
    <t>EB PRE-PAYMENT 4</t>
  </si>
  <si>
    <t>, DELNO VRAČILO DEPOZITA 28062</t>
  </si>
  <si>
    <t>TEHNOMONTAŽA D.O.O.</t>
  </si>
  <si>
    <t>ZAGREBŠKA CESTA 020, 2000 MARIBOR, SLOVENIJA</t>
  </si>
  <si>
    <t>CLOTS LIMITED</t>
  </si>
  <si>
    <t>NICOSIA, NICOSIA, CIPER</t>
  </si>
  <si>
    <t>INVOICE NO. 03/2011</t>
  </si>
  <si>
    <t>PAYMENT BY INVOICE  D-27/12  DD 05/ 05/2012 FOR ELECTRICAL EQUIPMENT.</t>
  </si>
  <si>
    <t>PAYMENT INV. 32799, 32798, 36347, 203101, 203103</t>
  </si>
  <si>
    <t>,PLAČILO RAČUNOV PO SPECIFIKACIJI</t>
  </si>
  <si>
    <t>PAYMENT OF INV. 27-30/2011</t>
  </si>
  <si>
    <t>ANADOLU TEKSTIL FABRIKALA</t>
  </si>
  <si>
    <t>KERESTECILER SITESI FATIH CAD., YILDIRIM SOK. N:18, TURČIJA</t>
  </si>
  <si>
    <t>INVOICE N14251</t>
  </si>
  <si>
    <t>PROFORMA INVOICE PAYMENT</t>
  </si>
  <si>
    <t>ALTAMEDICS D.O.O.</t>
  </si>
  <si>
    <t>ŠLANDROVA ULICA 4 B, 1231 LJUBLJANA ČRNUČE, SLOVENIJA</t>
  </si>
  <si>
    <t>ALTAMEDICS LTD.</t>
  </si>
  <si>
    <t>ARCH. MAKARIOU III AVENUE NO 5 1ST, 3509 LIMASSOL, CIPER</t>
  </si>
  <si>
    <t>, PLAČILO RAČUNA 11-300-000015</t>
  </si>
  <si>
    <t>ARCH. MAKARIOU III AVENUE NO 5,1ST, 3509 LIMASSOL, CIPER</t>
  </si>
  <si>
    <t>, PLAČILO RAČUNA 11-300-000023</t>
  </si>
  <si>
    <t>ARCH. MAKARIOU III AVENUE NO 5, 1ST, 3509 LIMASSOL, CIPER</t>
  </si>
  <si>
    <t>, PLAČILO RAČUNA 11-300-000026</t>
  </si>
  <si>
    <t>INV. 069078945-25.02.2012</t>
  </si>
  <si>
    <t>TEMEL KUM CAKIL VE INS.MA</t>
  </si>
  <si>
    <t>KATIP SALIH SOKAK NO.1, 34718 KADIKOY/ISTANBUL, TURČIJA</t>
  </si>
  <si>
    <t>, PLAČILO RAČUNA MV HARUN KONAN BOURGAS/SAUSSAKI 8.5.2012</t>
  </si>
  <si>
    <t>INVOICE 12/A06642, 12/A06159, 12/A0 6377, 12/A06262, 12/A06264, 12/T009 56</t>
  </si>
  <si>
    <t>ANADOLUBANK A.S.</t>
  </si>
  <si>
    <t>CUMHURIYET MAH. SILAHSOR CAD., 6934380 BOMONTI SISLI - ISTANBUL, TURČI</t>
  </si>
  <si>
    <t>ODELO ANADOLUBANK A.S.COMMISION</t>
  </si>
  <si>
    <t>ODELO ANADOLUBANK A.S. COMMISION</t>
  </si>
  <si>
    <t>, INVOICE NO. KJA-2010-302</t>
  </si>
  <si>
    <t>/RFB/DANO POS.</t>
  </si>
  <si>
    <t>PLAČILO RAČUNA 1200219 ZA BLAGO</t>
  </si>
  <si>
    <t>/RFU/5100005732 INVOICE NO. 636420, 636442</t>
  </si>
  <si>
    <t>SEABRIDGE ESTATE LTD</t>
  </si>
  <si>
    <t>52 OMONIA AVE,TROODOS COURT, 2nd FIOOR,LIMASOL,CYPRUS, CIPER</t>
  </si>
  <si>
    <t>ORDER NO.PO 1140000/02.05</t>
  </si>
  <si>
    <t>/RFU/5100010830 INVOICE NO. 168581-1</t>
  </si>
  <si>
    <t>/RFU/5100007218 INVOICE NO. 034149</t>
  </si>
  <si>
    <t>/RFU/5100006922 INVOICE NO. 201533</t>
  </si>
  <si>
    <t>INV.000-012-00022,INV.000-012-00023</t>
  </si>
  <si>
    <t>/INV/INVOICE 115/12 DD  05.04.12 FOR DIGITAL EQUIPMENT.</t>
  </si>
  <si>
    <t>/INV/INVOICE 143/12 DD 02.05.12 FORDIGITAL EQUIPMENT.</t>
  </si>
  <si>
    <t>BARTOG D.O.O.</t>
  </si>
  <si>
    <t>PAYMENT INV.110126-127-128-129</t>
  </si>
  <si>
    <t>PAYMENT BY INVOICE 146/12 DD 03.05. 12 FOR DIGITAL EQUIPMENT.</t>
  </si>
  <si>
    <t>KIDRIČEVA 14, LENART, SLOVENIJA</t>
  </si>
  <si>
    <t>117 MOO 7,HUASAMRONG, PLAENGYAO, TAJSKA</t>
  </si>
  <si>
    <t>/INV/JY-12/1643</t>
  </si>
  <si>
    <t>WOO-AH AUTOPART CO.,LTD</t>
  </si>
  <si>
    <t>PATANAKARN 51,PRAWET, BANGKOK, TAJSKA</t>
  </si>
  <si>
    <t>/INV/WA-1203-05</t>
  </si>
  <si>
    <t>31A KYVELIS STREET OFF 3, LARNACA, CIPER</t>
  </si>
  <si>
    <t>INV/SA/120098</t>
  </si>
  <si>
    <t>DOKUMENT NR.: 5120192</t>
  </si>
  <si>
    <t>4 PIKIONI STREET, 3075  LIMASSOL, CIPER</t>
  </si>
  <si>
    <t>INVOICE  30 DD 3.4.2012 INVOICE  3DD 11.4.2012</t>
  </si>
  <si>
    <t>/INV/INVOICE142/12 DD 27.04.12 FORDIGITAL EQUIPMENT.</t>
  </si>
  <si>
    <t>ANIAK INT.INC</t>
  </si>
  <si>
    <t>53 EAST ST.2&amp;#9702__ FLOOR, SWISS BANK BUILDING-PANAMA, PANAMA</t>
  </si>
  <si>
    <t>/INV/INVOICE 2/2012 DD 03.05.2012 FOR TRANSPORT AND LOGISTIC SERVICES.</t>
  </si>
  <si>
    <t>PAYMENT EBD EFTALIA RESORT, VILLAGE</t>
  </si>
  <si>
    <t>INKASO 2613273-8/I ŠT. FAKTURE: 7411</t>
  </si>
  <si>
    <t>INKASO 2613272-0/I FAKTURA ŠT.: 7412-7413</t>
  </si>
  <si>
    <t>PLAČILO FAKTURE ŠT. A-430696 Z DNE   12.04.2012 B/L ŠT. MSCUMN941689 Z D  NE 17.04.2012</t>
  </si>
  <si>
    <t>GI-999 DON HOUSE*MAIN ST, GIBRALTAR, GIBRALTAR</t>
  </si>
  <si>
    <t>CR.NOTE 101,101,102,103,104 BNY CUST RRN - FTS1204250400600</t>
  </si>
  <si>
    <t>ARSED D.O.O.</t>
  </si>
  <si>
    <t>KANDIJSKA 60, NOVO MESTO, SLOVENIJA</t>
  </si>
  <si>
    <t>ROLLMECH AUTOMOTIVE SANAY</t>
  </si>
  <si>
    <t>BOLGESI TURUNCU CAD, 16159 NILUFER BURSA, TURČIJA</t>
  </si>
  <si>
    <t>/INV/MATERIAL102335/9240019322,19 428,19553,83007467=258,30EUR</t>
  </si>
  <si>
    <t>PAYMENT BY INVOICE  D-26/12 DD 02/0 5/12 FOR ELECTRICAL EQUIPMENT.</t>
  </si>
  <si>
    <t>PRO-FORMA APRIL 12</t>
  </si>
  <si>
    <t>INV.000-012-00020,INV.000-012-00021</t>
  </si>
  <si>
    <t>DANA TOVARNA RASTLINSKIH</t>
  </si>
  <si>
    <t>KEAN SOFT DRINKS LTD</t>
  </si>
  <si>
    <t>P.O.BOX 50300, 3603 LIMASSOL, CIPER</t>
  </si>
  <si>
    <t>PROFORMA INVOICE P060/12</t>
  </si>
  <si>
    <t>-INVOICE-S:9093000463</t>
  </si>
  <si>
    <t>-INVOICE-S:9093000462</t>
  </si>
  <si>
    <t>POLIN DIS TICARET LTD. ST</t>
  </si>
  <si>
    <t>1495/2 SOK. NO. 1, GEBZE-KOCAELI, TURČIJA</t>
  </si>
  <si>
    <t>PLAČILO ZA OPREMO</t>
  </si>
  <si>
    <t>PLAČILO BLAGA  12-001498</t>
  </si>
  <si>
    <t>BANKALAR CAD YAKUP BE Y IS MERKEZI, KARAKOV, ISTANBUL, TURČIJA</t>
  </si>
  <si>
    <t>INVIOCE NR.424587 ASINGMENT CONT KAPIS TKT-KAPIS-YILK</t>
  </si>
  <si>
    <t>ALIANSA  D.O.O.</t>
  </si>
  <si>
    <t>GOTOVLJE 031, 3310 ŽALEC, SLOVENIJA</t>
  </si>
  <si>
    <t>KARAAGAC CADDESI NO 2-6, ISTAMBUL, TURČIJA</t>
  </si>
  <si>
    <t>INVOICE 12/A06641</t>
  </si>
  <si>
    <t>INV.NO.5770 INKASO ŠT. 2613268-1/A</t>
  </si>
  <si>
    <t>RFBINV120022-9.1.2012</t>
  </si>
  <si>
    <t>RFBINV120089-17.1.2012</t>
  </si>
  <si>
    <t>/RFU/1196359 INV. 95017407</t>
  </si>
  <si>
    <t>SANDOZ FARMACEVTSKA DRUŽB</t>
  </si>
  <si>
    <t>/RFU/4100002357 INVOICE-S:02/12 LN/UA</t>
  </si>
  <si>
    <t>SOLINAIR, LETALSKO PODJET</t>
  </si>
  <si>
    <t>, INVOICE NO.373060,373154-MONTHLY R ENTAL</t>
  </si>
  <si>
    <t>, INVOICE NO.G838901/PARTIAL-CREW RE NTAL</t>
  </si>
  <si>
    <t>RAMON ARIAS AVENUE, MAHELI BUILDING, PANAMA, DEVIŠKI OTOKI (BRITANSKI)</t>
  </si>
  <si>
    <t>/INV/INV. BERTY-9 DD 04.04.2012 FORPC COMPONENTS</t>
  </si>
  <si>
    <t>/INV/INV. MNERT-8 DD 17.04.2012 FORPC COMPONENTS(HHD, VIDEO ADAPTERS)</t>
  </si>
  <si>
    <t>STANETA ROZMANA 16, 8000 MURSKA SOBOTA, SLOVENIJA</t>
  </si>
  <si>
    <t>PLAČILO RAČUNA 1200207 ZA BLAGO</t>
  </si>
  <si>
    <t>BEZAHLUNG</t>
  </si>
  <si>
    <t>CALLE F, EL CANGRESO,, PISO 12-4, PANAMA, PANAMA</t>
  </si>
  <si>
    <t>PAYMENT BY INVOICE 141/12 DD 27.04. 12 FOR DIGITAL EQUIPMENT</t>
  </si>
  <si>
    <t>PAYMENT BY INVOICE 131/12 DD  18.04 12 FOR DIGITAL EQUIPMENT</t>
  </si>
  <si>
    <t>SADOVI D.O.O.</t>
  </si>
  <si>
    <t>SOBOŠKA CESTA 2, LJUTOMER, SLOVENIJA</t>
  </si>
  <si>
    <t>DANESHGAR HOSSEIN</t>
  </si>
  <si>
    <t>MAYSAMSTREET-HADI STREET NO 4, URMIEH, IRAN</t>
  </si>
  <si>
    <t>SUPP-PLAČILO DOBAVITELJEM</t>
  </si>
  <si>
    <t>SAP SISTEMI, APLIKACIJE I</t>
  </si>
  <si>
    <t>DUNAJSKA CESTA 156, LJUBLJANA, SLOVENIJA</t>
  </si>
  <si>
    <t>SAP TURKEY</t>
  </si>
  <si>
    <t>SARAY MAH. SITEYOLU SK., ANEL IS ME, ISTANBUL, TURČIJA</t>
  </si>
  <si>
    <t>INVOICE NO. MDXPK21201035Z</t>
  </si>
  <si>
    <t>BLAŽIČ, ROBNI TRAKOVI, D.</t>
  </si>
  <si>
    <t>BRAVNIČARJEVA ULICA 18, 1000 LJUBLJANA, SLOVENIJA</t>
  </si>
  <si>
    <t>SAMET KALIP A.S.</t>
  </si>
  <si>
    <t>NAMIK KEMAL MAH. INONU CAD. NO8-13, ISTANBUL, TURČIJA</t>
  </si>
  <si>
    <t>INV.64,64B</t>
  </si>
  <si>
    <t>DIMCO TRADE D.O.O.</t>
  </si>
  <si>
    <t>TRDINOV TRG 8A, 1234 MENGEŠ, SLOVENIJA</t>
  </si>
  <si>
    <t>DIMCO ELECTRICAL SUPPLIES</t>
  </si>
  <si>
    <t>47 KENNEDY AVE., 1520 NICOSIA, CIPER</t>
  </si>
  <si>
    <t>PAYMENT INV. 119900742</t>
  </si>
  <si>
    <t>TRENDY D.O.O.</t>
  </si>
  <si>
    <t>GORENJSKA CESTA 19, 1234 MENGEŠ, SLOVENIJA</t>
  </si>
  <si>
    <t>MOONSTORM ENTERPRISES LTD</t>
  </si>
  <si>
    <t>ELLI COURT 210 MAKARIOS AVENUE, 3030 LIMASOL, CIPER</t>
  </si>
  <si>
    <t>VRAČILO AVANSA</t>
  </si>
  <si>
    <t>INV.000-012-00017,INV.000-012-00018</t>
  </si>
  <si>
    <t>INVOICE 12/A03056, 12/A05024,  PART IAL PAYMENT 12/A05691, 12/A05467</t>
  </si>
  <si>
    <t>INVOICE 99-2012</t>
  </si>
  <si>
    <t>210 MAKARIOS AVENUE, ELLI COURT, 3030 LIMASOL, CIPER</t>
  </si>
  <si>
    <t>INVOICE R12P/0011</t>
  </si>
  <si>
    <t>INVOICES R12P/0011,023,036,001,002, 066,050,054,034,R11P/0268,0289,0290</t>
  </si>
  <si>
    <t>ANDROS CRANES LIFT LTD</t>
  </si>
  <si>
    <t>39 ARCHANGELOS AVENUE, 2057 STROVOLOS, NIKOSIA, CIPER</t>
  </si>
  <si>
    <t>CREDIT INVOICE NO.7686</t>
  </si>
  <si>
    <t>INVOICE 113708</t>
  </si>
  <si>
    <t>/INV/INVOICE 139/12 DD 25.04.12 FORDIGITAL EQUIPMENT.</t>
  </si>
  <si>
    <t>135 ARCH. MAKARIOS III AVENUE, 3508 LIMASSOL, CIPER</t>
  </si>
  <si>
    <t>INVOICE PAYMENT NO. 22 - PART</t>
  </si>
  <si>
    <t>TRANS AGENCY S.A.</t>
  </si>
  <si>
    <t>EAST 53 STREET MARBELLA, PANAMA CITY, REPUBLIK OF PANANA, PANAMA</t>
  </si>
  <si>
    <t>, INV 015/12</t>
  </si>
  <si>
    <t>ELEKTRO ENERGIJA D.O.O.</t>
  </si>
  <si>
    <t>/INV/97/2012</t>
  </si>
  <si>
    <t>, 166002,166011</t>
  </si>
  <si>
    <t>SWAROVSKI AG</t>
  </si>
  <si>
    <t>DROESCHISTRASSE 15, FL-9495 TRIESTEN, LIHTENŠTAJN</t>
  </si>
  <si>
    <t>, INVOICE 270417909,270417908,270417903</t>
  </si>
  <si>
    <t>WEBASTO PRODUKT - AVTOMOB</t>
  </si>
  <si>
    <t>CESTA V GORICE 34, LJUBLJANA, SLOVENIJA</t>
  </si>
  <si>
    <t>SPHEROS TERMO SISTEMLERI</t>
  </si>
  <si>
    <t>EVREN OTO SANAYI SITESI 1585 SK., ESENYURT-ISTANBUL, TURČIJA</t>
  </si>
  <si>
    <t>INVOICE 67018333</t>
  </si>
  <si>
    <t>-INVOICE PAYMENT BDEN_12000094, BDEN 12000181, BDEN_12000240 FOR TELECOM EQUIPMENT WITH DATE 25.04.2012</t>
  </si>
  <si>
    <t>/INV/INVOICE 122/12 DD 13.04.12 FORDIGITAL EQUIPMENT.</t>
  </si>
  <si>
    <t>15, NAFPLIOU STREET, 2ND FLOOR, P.C, 3025 LIMASSOL, CIPER</t>
  </si>
  <si>
    <t>- PAYMENT FOR THE TELECOMMUNICATION EQUIPMENT PER INVOICE BDEN_11007326, BDEN_11007114</t>
  </si>
  <si>
    <t>-PAYMENT FOR THE TELECOMMUNICATION EQUIPMENT PER INVOICE INVH_11004953 BDEN_11004960, BDEN_11005111</t>
  </si>
  <si>
    <t>INVOICE NO. MDXPK21112221Z</t>
  </si>
  <si>
    <t>INVOICE PART 99-2012</t>
  </si>
  <si>
    <t>JULON, D.D., LJUBLJANA</t>
  </si>
  <si>
    <t>LETALIŠKA CESTA 015, 1000 LJUBLJANA, SLOVENIJA</t>
  </si>
  <si>
    <t>OTEK TRADING LTD.</t>
  </si>
  <si>
    <t>AGIAS FYLAXEOS &amp; ZINONOS ROSSIDI, NO.2, 1ST FLOOR, 3082 LIMASSOL, CIPE</t>
  </si>
  <si>
    <t>PROFORMA 329-1</t>
  </si>
  <si>
    <t>GASTRO TOČILNE NAPRAVE D.</t>
  </si>
  <si>
    <t>POPOVIČEVA ULICA 002, 3000 CELJE, SLOVENIJA</t>
  </si>
  <si>
    <t>UGUR A.S.</t>
  </si>
  <si>
    <t>DEVLET YOLU UZERI NP. 36, NAZILLI / AYDIN, TURČIJA</t>
  </si>
  <si>
    <t>PL.PROF.INVOICE: 140,141, 143,251</t>
  </si>
  <si>
    <t>TRŽAŠKA CESTA 2 C, LOGATEC, SLOVENIJA</t>
  </si>
  <si>
    <t>INV.NO. SI7972</t>
  </si>
  <si>
    <t>DC FINANCE, FINANCIRANJE,</t>
  </si>
  <si>
    <t>MONACO, MONACO, MONAKO</t>
  </si>
  <si>
    <t>PAYMENT BY INVOICE 133/12 DD 19.04. 12 FOR DIGITAL EQUIPMENT.</t>
  </si>
  <si>
    <t>INVOICE 025+029 KONZUM</t>
  </si>
  <si>
    <t>AVANS SEZONA  2012/2  EARLY BOOKING</t>
  </si>
  <si>
    <t>N. I. VESCO LIMITED</t>
  </si>
  <si>
    <t>24 DE CASTRO STREET, WICKHAMS CAY 1, ROAD TOWN, TORTOLA, DEVIŠKI OTOKI</t>
  </si>
  <si>
    <t>/INV/INVOICE E001187 DD 19/04/2012FOR ELECTRONIC EQUIPMENT.</t>
  </si>
  <si>
    <t>/RFU/5100000323 INVOICE NO. 92324189</t>
  </si>
  <si>
    <t>/RFU/5100007667 INVOICE NO. 168541-2</t>
  </si>
  <si>
    <t>ZATEX D.O.O.</t>
  </si>
  <si>
    <t>SARAYLAR MAH 367,SOK.NO17, DENIZLI, TURČIJA</t>
  </si>
  <si>
    <t>/</t>
  </si>
  <si>
    <t>RENE POD. ZA AGROKEMIJO,</t>
  </si>
  <si>
    <t>, /INV 30/4 -ENDE</t>
  </si>
  <si>
    <t>PAYMENT BY INVOICE 121/12 DD 12.04. 2012 FOR DIGITAL EQUIPMENT.</t>
  </si>
  <si>
    <t>CANRO FIBRE EXPORTS LTD</t>
  </si>
  <si>
    <t>/RFB/INKASO 126470025</t>
  </si>
  <si>
    <t>INVOCIE NO. 24 EUR 20.11.062 INVOICE NO. 28 EUR 18.539,03</t>
  </si>
  <si>
    <t>INV.000-012-00016</t>
  </si>
  <si>
    <t>PLAC.BLAGA</t>
  </si>
  <si>
    <t>FA 299424,449,462,470</t>
  </si>
  <si>
    <t>/RFU/2040003767 INVOICE-S:309521</t>
  </si>
  <si>
    <t>INVOICE 072-CAR TRANS</t>
  </si>
  <si>
    <t>PLAČILO BLAGA 12-000952</t>
  </si>
  <si>
    <t>25 K.M.,G.T.ROAD,MURIDKE, DISTRICT SHEIKHUPURA,PAKISTAN, PAKISTAN</t>
  </si>
  <si>
    <t>FAKTURA ŠT. 5772 OD 23.01.2012 INKASO ŠT. 2613260-6/A</t>
  </si>
  <si>
    <t>INV.000-012-00015</t>
  </si>
  <si>
    <t>INVOICE 39123</t>
  </si>
  <si>
    <t>PL.PREDRAČUNA JAG-SL.16042012</t>
  </si>
  <si>
    <t>/INV/INVOICE117/12 DD 10.04.12 FORDIGITAL EQUIPMENT.</t>
  </si>
  <si>
    <t>INVOICE 022 - ACIKO</t>
  </si>
  <si>
    <t>INVOICE 003 - MERCATOR</t>
  </si>
  <si>
    <t>METRO D.D.</t>
  </si>
  <si>
    <t>LAVA 8, CELJE, SLOVENIJA</t>
  </si>
  <si>
    <t>MERKAZ MAHALOSI SAMASIK SOKAK 3, ISTANBUL, TURČIJA</t>
  </si>
  <si>
    <t>/INV/DEPOSIT 19.04.2012</t>
  </si>
  <si>
    <t>FERROCOMMERCE LLC</t>
  </si>
  <si>
    <t>2825 SW 22 ND AVN.,STE.105, FL, US-33445 DELRAY BEACH, ZDA</t>
  </si>
  <si>
    <t>RIVERWILD SERVICES LIMITE</t>
  </si>
  <si>
    <t>VASSILISSIS FREIDERIKIS 33,, 1 ST FLOOR, P.C. 1066 NICOSIA, CIPER</t>
  </si>
  <si>
    <t>, RAČUN 12-00044</t>
  </si>
  <si>
    <t>INVOICE 564</t>
  </si>
  <si>
    <t>PAYMENT BY INVOICE 105/12 DD 29.03. 12 FOR DIGITAL EQUIPMENT.</t>
  </si>
  <si>
    <t>/INV/96/2012</t>
  </si>
  <si>
    <t>, INKASO 44139</t>
  </si>
  <si>
    <t>STREET TOUR,D.O.O. PORTOR</t>
  </si>
  <si>
    <t>LIMINJANSKA CESTA 94A, PORTOROŽ, SLOVENIJA</t>
  </si>
  <si>
    <t>THISTLE TRAVEL</t>
  </si>
  <si>
    <t>MUSELLES SK. SANTA IS MERK, ESENTEPE ISTANBUL, TURČIJA</t>
  </si>
  <si>
    <t>PRO-FORMA-INVOICE  GRUPPA 26.4-3.5</t>
  </si>
  <si>
    <t>TEKSAS TEKSTIL SANAYI VE</t>
  </si>
  <si>
    <t>KEREESTECILER SITESI FATIH C.U.S. 1, ISTANBUL, TURČIJA</t>
  </si>
  <si>
    <t>CANTAL MARINE D.O.O.</t>
  </si>
  <si>
    <t>ULICA JOŽETA JAME 14, LJUBLJANA-ŠENTVID, SLOVENIJA</t>
  </si>
  <si>
    <t>ANGLIN WORLDWIDE LTD</t>
  </si>
  <si>
    <t>BLAKE BUILDING Š306. CORNER OF EYRE, BELIZE CITY, BELIZE</t>
  </si>
  <si>
    <t>PT 4</t>
  </si>
  <si>
    <t>PT 2</t>
  </si>
  <si>
    <t>PT 3</t>
  </si>
  <si>
    <t>CELOVŠKA 197, 1000 LJUBLJANA, SLOVENIJA</t>
  </si>
  <si>
    <t>BENDERERSTRASSE 2, SHAAN, LIHTENŠTAJN</t>
  </si>
  <si>
    <t>INVOICE 057 - FRUIT WORLD</t>
  </si>
  <si>
    <t>SERIFALI MAH. HUSREV SOK. NO:2/1, UMRANIYE/ISTANBUL, TURČIJA</t>
  </si>
  <si>
    <t>11, KYRIAKOU MATSL NIKIS CENTER, OF, 1082 NICOSIA, CIPER</t>
  </si>
  <si>
    <t>PAYMENT OF THE BILL NUMBER 002/2012</t>
  </si>
  <si>
    <t>PRINTEC CYPRUS LTD NICOSI</t>
  </si>
  <si>
    <t>STASINOU43,EFTERPIS29,STRAVOLOS, NICOSIA CYPRUS, CIPER</t>
  </si>
  <si>
    <t>V/LAST PART OF  PAYMENT OF INVOICE NO.60603162</t>
  </si>
  <si>
    <t>INVOICE 12/A04867, 12/A04866, 12/A0 4865, 12/A05020, 12/T00791</t>
  </si>
  <si>
    <t>GENEL YONETIM BINAS, ATAT HAVALIM, ISTANBUL, TURČIJA</t>
  </si>
  <si>
    <t>CANAKKALE AYNA DENIZCILIK</t>
  </si>
  <si>
    <t>CEVATPA¬A MAHALLESI INÖNÜ CADDESI, ăANAKKALE, TURČIJA</t>
  </si>
  <si>
    <t>, REF.LC04/12 DD 19.4.2012 MV LEADER CANAKKALE AN BOURGAS/ABU QIR</t>
  </si>
  <si>
    <t>P.O.BOX 50716, 3608 LIMASSOL, CIPER</t>
  </si>
  <si>
    <t>V/INVOICE  D-22/12  DATED 16/04/12 FOR ELECTRICAL EQUIPMENT.</t>
  </si>
  <si>
    <t>RALF GARTNER, D.O.O., SVE</t>
  </si>
  <si>
    <t>KOLARJEVA ULICA 47, 1000 LJUBLJANA, SLOVENIJA</t>
  </si>
  <si>
    <t>ORGANIZE SANAYI BOLGESI, 45030  MANISA, TURČIJA</t>
  </si>
  <si>
    <t>, PAYMENT 90% FOR BI AND REF MATRIX</t>
  </si>
  <si>
    <t>V/INVOICE 030412-1 DD 03/04/2012FOR OUTDOOR LED PANELS.</t>
  </si>
  <si>
    <t>V/INVOICE 123/12 DD  13.04.12 FOR DIGITAL EQUIPMENT.</t>
  </si>
  <si>
    <t>STUDIO CULINA D.O.O.</t>
  </si>
  <si>
    <t>KAJAKAŠKA CESTA 40A, LJUBLJANA-ŠMARTNO, SLOVENIJA</t>
  </si>
  <si>
    <t>GOENAWAN</t>
  </si>
  <si>
    <t>TANGKUBAN PERAHU NO.299, DENPASAR - BALI, INDONEZIJA</t>
  </si>
  <si>
    <t>, PAYMENT IF BILL</t>
  </si>
  <si>
    <t>TT OKROGLICA D.D.</t>
  </si>
  <si>
    <t>DOMBRAVA 001, 5293 VOLČJA DRAGA, SLOVENIJA</t>
  </si>
  <si>
    <t>TFT DIS TICARET A.S., PIY</t>
  </si>
  <si>
    <t>LVARI KASTEL IS MERKEZI NO: 124 D-B, OK KAT: 7, 34440 KASIMPASA, ISTAN</t>
  </si>
  <si>
    <t>FAKT. 297665</t>
  </si>
  <si>
    <t>, VRAČILO DELA GLAVNICE PO DEPOZITU 28101</t>
  </si>
  <si>
    <t>M.V.TK ISTANBUL C/P12.4.2011 Š-11705</t>
  </si>
  <si>
    <t>AVTO MOTOR CENTER D.O.O.</t>
  </si>
  <si>
    <t>KOLODVORSKA CESTA 001, 6000 KOPER - CAPODISTRIA, SLOVENIJA</t>
  </si>
  <si>
    <t>OKAME INVESTMENTS LIMITED</t>
  </si>
  <si>
    <t>KOLOKOTRONI &amp; CHRYSOROGIATIS STREET, 3032 LIMASSOL, CIPER</t>
  </si>
  <si>
    <t>PAYM.INV. 2011-02</t>
  </si>
  <si>
    <t>PAYM.INV. 2011-04</t>
  </si>
  <si>
    <t>PAYM.INV. 2011-03</t>
  </si>
  <si>
    <t>PAYM.INV. 2011-01</t>
  </si>
  <si>
    <t>PAYMENT OF INVOICES 2630887 263088</t>
  </si>
  <si>
    <t>EXEL120193</t>
  </si>
  <si>
    <t>PAYMENT BY INVOICE 120/12 DD  12.04 12 FOR DIGITAL EQUIPMENT.</t>
  </si>
  <si>
    <t>, INVOICE NO. 2011/GORENJE18</t>
  </si>
  <si>
    <t>SEKERPINAR KOYU YOLU, AKSE MAHALLES, 41480,GEBZE / KOCAELI, TURČIJA</t>
  </si>
  <si>
    <t>, INVOICE NO. 003677  DEDUCT EUR 82.-  INV. 3006259572</t>
  </si>
  <si>
    <t>PAYMENT INV.110125-110220-221-222</t>
  </si>
  <si>
    <t>PAMI D.O.O. NOVA GORICA</t>
  </si>
  <si>
    <t>VIPAVSKA CESTA 050, 5000 NOVA GORICA, SLOVENIJA</t>
  </si>
  <si>
    <t>MUYA DIS TICARET LTD.STI</t>
  </si>
  <si>
    <t>GURPINAR MERKEZ MAH.INONU CAD., NO.119.3490 BUYUKCEKMECE-ISTANBUL, TUR</t>
  </si>
  <si>
    <t>INKASNA ŠTEVILKA  2650519/1 FAKT. 19.3.2012</t>
  </si>
  <si>
    <t>INV.NO.LEA/MBL-0713/2012</t>
  </si>
  <si>
    <t>INVOICE 056-FRUIT WORLD</t>
  </si>
  <si>
    <t>5101646</t>
  </si>
  <si>
    <t>840</t>
  </si>
  <si>
    <t>/RFB/INKASO 126470022</t>
  </si>
  <si>
    <t>5025648</t>
  </si>
  <si>
    <t>978</t>
  </si>
  <si>
    <t>INV.1772041-1772047.1772051.52.54</t>
  </si>
  <si>
    <t>AKARA BUILDING, 24 DE CASTRO STREET, WICKHAMS CAY 1, ROAD TOWN. TORTOL</t>
  </si>
  <si>
    <t>V/INVOICE E001067 DD 05/04/2012FOR ELECTRONIC EQUIPMENT.</t>
  </si>
  <si>
    <t>5736234</t>
  </si>
  <si>
    <t>PL.RN 1200158 ZA BLAGO</t>
  </si>
  <si>
    <t>V/INV 112/12 DD  03.04.12 FOR DIGITAL EQUIPMENT</t>
  </si>
  <si>
    <t>5300231</t>
  </si>
  <si>
    <t>INV.000-012-00011,INV.000-012-00012</t>
  </si>
  <si>
    <t>DUNAJSKA C. 50, 1527 LJUBLJANA (PETROL), SLOVENIJA</t>
  </si>
  <si>
    <t>5025796</t>
  </si>
  <si>
    <t>CYPET-TRADE LTD.</t>
  </si>
  <si>
    <t>ADRIANE HOUSE, OFFICE 52, 28TH OCTOBER STREET,PO BOX 57019, CIPER</t>
  </si>
  <si>
    <t>POMORSKI PROMET</t>
  </si>
  <si>
    <t>PAYMENT BY INVOICE  D-21/12 DD 13/0 4/12 FOR ELECTRICAL EQUIPMENT.</t>
  </si>
  <si>
    <t>NORDIC TRANSPORT CAPITAL</t>
  </si>
  <si>
    <t>DRAKE CHAMBERS, TORTOLA, TORTOLA, DEVIŠKI OTOKI (BRITANSKI)</t>
  </si>
  <si>
    <t>PAYMENT FOR STEEL CONSTRUCTIONS BY INVOICE 01-07/VP DD 05.04.2011.</t>
  </si>
  <si>
    <t>NOŽI RAVNE PODJETJE ZA PR</t>
  </si>
  <si>
    <t>5439264</t>
  </si>
  <si>
    <t>BATLEY MANAGEMENT LIMITED</t>
  </si>
  <si>
    <t>30-38 MAIN STREET, , GIBRALTAR</t>
  </si>
  <si>
    <t>/RFB/018/03.04.12 B-RK 017, 016</t>
  </si>
  <si>
    <t>3955079</t>
  </si>
  <si>
    <t>MUSELLES SOK.SANTA IS MERKEZI NO 19, ISTANBUL, TURČIJA</t>
  </si>
  <si>
    <t>-PREDRAČUN ZA TURISTIČNE STORITVE</t>
  </si>
  <si>
    <t>SOLCHEM D.O.O.</t>
  </si>
  <si>
    <t>VILHARJEVA 27, LJUBLJANA, SLOVENIJA</t>
  </si>
  <si>
    <t>3918637</t>
  </si>
  <si>
    <t>ALTRACO CHEMICALS LTD</t>
  </si>
  <si>
    <t>TRIDENT CHAMBERS, P.O.BOX 146, ROAD TOWN, TORTOLA, DEVIŠKI OTOKI (BRIT</t>
  </si>
  <si>
    <t>/INV/PROFORMA INVOICE 04-03/12/2 CORR.ACCOUNT:10092229770000</t>
  </si>
  <si>
    <t>STRITARJEVA 24, MARIBOR, SLOVENIJA</t>
  </si>
  <si>
    <t>5850908000</t>
  </si>
  <si>
    <t>/INV/INVOICE 844157</t>
  </si>
  <si>
    <t>1318004</t>
  </si>
  <si>
    <t>/RFB/PROFORMA 67656</t>
  </si>
  <si>
    <t>0001196</t>
  </si>
  <si>
    <t>S04 20120434</t>
  </si>
  <si>
    <t>5907691</t>
  </si>
  <si>
    <t>PLAČILO RN.110214-215</t>
  </si>
  <si>
    <t>5163676</t>
  </si>
  <si>
    <t>, INVOICE NO. 034138</t>
  </si>
  <si>
    <t>/INV/INVOICE D-19/12 DD 06/04/12 FOR ELECTRICAL EQUIPMENT.</t>
  </si>
  <si>
    <t>T.T. CARGO MEDNARODNI PRE</t>
  </si>
  <si>
    <t>ULICA TOLMINSKIH PUNTARJEV 4, 5000 NOVA GORICA, SLOVENIJA</t>
  </si>
  <si>
    <t>1602675</t>
  </si>
  <si>
    <t>SEACREST SERVICES LTD</t>
  </si>
  <si>
    <t>SUITE 31, DON HOUSE, 30-38 MAIN STR, , GIBRALTAR</t>
  </si>
  <si>
    <t>PAYMENT OF INVOICE 2012.09</t>
  </si>
  <si>
    <t>, INVOICE NO. 85065715</t>
  </si>
  <si>
    <t>, INVOICE NO. D-601387</t>
  </si>
  <si>
    <t>/INV/CONTRACT 5/07-11 DD 01/07/2011FOR ELECTRONIC EQUIPMENT.</t>
  </si>
  <si>
    <t>ŠIFRER GORAZD NOTAR</t>
  </si>
  <si>
    <t>PARTIZANSKA CESTA 36, MARIBOR, SLOVENIJA</t>
  </si>
  <si>
    <t>2329271</t>
  </si>
  <si>
    <t>BELLING LIMITED</t>
  </si>
  <si>
    <t>35,BARRACK ROAD, BELIZECITY, BELIZE</t>
  </si>
  <si>
    <t>SV203/2012 22.3.2012</t>
  </si>
  <si>
    <t>/RFB/INKASO 126470021</t>
  </si>
  <si>
    <t>FBME BANK LTD</t>
  </si>
  <si>
    <t>J AND P BUILDING90 ARCHBISHOP MAKAR, NICOSIA LEFKOSIA, CIPER</t>
  </si>
  <si>
    <t>0001591</t>
  </si>
  <si>
    <t>52 OMONIA AVE,TROODOS COURT,, 2ND FLOOR,LIMASOL,CYPRUS, CIPER</t>
  </si>
  <si>
    <t>PRO-FORMA NO.23/3.04.2012</t>
  </si>
  <si>
    <t>5298555</t>
  </si>
  <si>
    <t>INV  1</t>
  </si>
  <si>
    <t>1732811</t>
  </si>
  <si>
    <t>TUZLA ORGANIZE DERI SANAYI BOEL S/N, ISTANBUL, TURČIJA</t>
  </si>
  <si>
    <t>-INVOICE-S:9093000457</t>
  </si>
  <si>
    <t>-INVOICE-S:9093000456</t>
  </si>
  <si>
    <t>JULIA TROSCHY/IGOR BELOV</t>
  </si>
  <si>
    <t>WIPPLINGERSTRASSE 32/20 AA, AT-1010 VIENNA, AVSTRIJA</t>
  </si>
  <si>
    <t>PAYMENT BY INVOICE 40 DD 04/04/2012 FOR CONSULTING SERVICES.</t>
  </si>
  <si>
    <t>5185726</t>
  </si>
  <si>
    <t>TEKNORAY LTD.STI.</t>
  </si>
  <si>
    <t>IVEDIK ORGANIZE SANAYI BOLGESI, EMINAL SANAYI SITESI 1452 SOKAK 12, TU</t>
  </si>
  <si>
    <t>STATEMENT OF COMPROMISE AND QUITCLAIM</t>
  </si>
  <si>
    <t>3397912</t>
  </si>
  <si>
    <t>-INVOICE 050412/1-ON CONTRACT NO. 10</t>
  </si>
  <si>
    <t>38196</t>
  </si>
  <si>
    <t>5042801</t>
  </si>
  <si>
    <t>M.V.TK ISTANBUL C/P12.04.2011 Š-11705</t>
  </si>
  <si>
    <t>5035686</t>
  </si>
  <si>
    <t>PROFORMA INVOICE 00104</t>
  </si>
  <si>
    <t>INV.00-012-00009,INV.000-012-00009, INV.000-012-00010</t>
  </si>
  <si>
    <t>1587714</t>
  </si>
  <si>
    <t>INVOICE 38621</t>
  </si>
  <si>
    <t>5464943</t>
  </si>
  <si>
    <t>INVOICE 12/T00793, 12/A03993, 12/A0 3958, 12/A04134, 12/T00803, 12/A047 42, 12/A04131, 12/A03959, 12/A04312 , 12/A04</t>
  </si>
  <si>
    <t>5335434000</t>
  </si>
  <si>
    <t>120143, INVOICE 125265</t>
  </si>
  <si>
    <t>LOVENO GLOBAL INC</t>
  </si>
  <si>
    <t>PAYMENT FOR CONSTRUCTION MATERIALS BY INVOICE 12/12 DD 05.04.2012.</t>
  </si>
  <si>
    <t>36196</t>
  </si>
  <si>
    <t>, DELNO VRAČILO DEPOZITA 28047</t>
  </si>
  <si>
    <t>/RFB/INKASO 126470018</t>
  </si>
  <si>
    <t>/INV/INVOICE 101/12 DD  27.03.12 FOR DIGITAL EQUIPMENT.</t>
  </si>
  <si>
    <t>24 DE CASTRO ST, ROAD TOWN, TORTOLA, DEVIŠKI OTOKI (BRITANSKI)</t>
  </si>
  <si>
    <t>/INV/INVOICE E000934 DD 30/03/12 FOR ELECTRONIC EQUIPMENT.</t>
  </si>
  <si>
    <t>TOP GLOVE SDN BHD</t>
  </si>
  <si>
    <t>KLANG SELANGR, MALAYSIA, MALEZIJA</t>
  </si>
  <si>
    <t>FAKTURA ŠT. 09/41087/21 AKREDITIV ŠT. 2116628-6/A</t>
  </si>
  <si>
    <t>HOM ISSAM DIS TICARET LIM</t>
  </si>
  <si>
    <t>NO., 3, D:7-1 ZINCIRLIKUYU/SISLI, ISTANBUL, TURČIJA</t>
  </si>
  <si>
    <t>PROF.INVV. 29665/03.04.2012</t>
  </si>
  <si>
    <t>24 DE CASTRO STREET, ROAD TOWN, TORTOLA, DEVIŠKI OTOKI (BRITANSKI)</t>
  </si>
  <si>
    <t>- INVOICE-S:9093000452</t>
  </si>
  <si>
    <t>-INVOICE-S:9093000449</t>
  </si>
  <si>
    <t>INV.00-012-00008,INV.000-012-00007, INV.000-012-00008</t>
  </si>
  <si>
    <t>OBRTNIŠKA ULICA 18, 8210 TREBNJE, SLOVENIJA</t>
  </si>
  <si>
    <t>PETLAS TYRE INDUSTRY TRAD</t>
  </si>
  <si>
    <t>INV 7264</t>
  </si>
  <si>
    <t>/INV/INVOICE 100/12 DD 27.03.12 FORDIGITAL EQUIPMENT.</t>
  </si>
  <si>
    <t>5856965</t>
  </si>
  <si>
    <t>FAKTURA ŠT. 424590 / 07.03.2012 IN FAKTURA ŠT. 424592 / 08.03.2012 AKREDITIV ŠT. 2116665-1/I</t>
  </si>
  <si>
    <t>DOBRAVLJE 9, DOBRAVLJE, SLOVENIJA</t>
  </si>
  <si>
    <t>5768497</t>
  </si>
  <si>
    <t>/INV/FA 090012</t>
  </si>
  <si>
    <t>1964780000</t>
  </si>
  <si>
    <t>PAYMENT BY INVOICE 104/12 DD  28.03 2012 FOR DIGITAL EQUIPMENT.</t>
  </si>
  <si>
    <t>/RFB/INVOICE 3494</t>
  </si>
  <si>
    <t>5872308</t>
  </si>
  <si>
    <t>PAYMENT OF INVOICES 2628999 2629002629001,2629295, 2629296,2629297,230226,2630227 2630228,2630229,2630630447,2630</t>
  </si>
  <si>
    <t>RAMS DRUŽBA ZA PROIZV., I</t>
  </si>
  <si>
    <t>5416736</t>
  </si>
  <si>
    <t>MEHMET BATALI BULVARI 13, , TURČIJA</t>
  </si>
  <si>
    <t>, INKASO 44138</t>
  </si>
  <si>
    <t>5677521</t>
  </si>
  <si>
    <t>FEVZIPASA MAH.BATUR SOK., 59501 CERKEZKOEY/TEKIRDAG, TURČIJA</t>
  </si>
  <si>
    <t>-INV. 49021253.</t>
  </si>
  <si>
    <t>6026826</t>
  </si>
  <si>
    <t>PLAČILO FAKTURE ŠT. A-430666 Z DNE   20.03.2012</t>
  </si>
  <si>
    <t>5103363</t>
  </si>
  <si>
    <t>AKUMSAN PLASTIK URUNLER S</t>
  </si>
  <si>
    <t>ATATURK CADDESI NO:19 KIRAC, ISTANBUL, TURČIJA</t>
  </si>
  <si>
    <t>74065</t>
  </si>
  <si>
    <t>5742552</t>
  </si>
  <si>
    <t>CALLE A 309 E/13 Y 15 VEDADO, PLAZA, CIUDAD DE LA HABANA, KUBA</t>
  </si>
  <si>
    <t>INV.0105</t>
  </si>
  <si>
    <t>FIST, D.O.O.</t>
  </si>
  <si>
    <t>BRODIŠČE 4, 1236 TRZIN, SLOVENIJA</t>
  </si>
  <si>
    <t>5388562</t>
  </si>
  <si>
    <t>PETROKIMIYA HOLDING A.S.</t>
  </si>
  <si>
    <t>P.K. 12 ALIAGA, IZMIR, TURČIJA</t>
  </si>
  <si>
    <t>845</t>
  </si>
  <si>
    <t>5163676000</t>
  </si>
  <si>
    <t>949</t>
  </si>
  <si>
    <t>/RFU/5100003810 INVOICE NO. 0098498</t>
  </si>
  <si>
    <t>/RFU/0100105988 SPEC.INV. DEDUCT EUR 641,60 INV.3006263287</t>
  </si>
  <si>
    <t>/RFU/5100005468 INVOICE NO. 0152</t>
  </si>
  <si>
    <t>/RFU/1700000449 INVOICE NO. 200539031</t>
  </si>
  <si>
    <t>/RFU/5100003837 INVOICE NO. 636398</t>
  </si>
  <si>
    <t>/RFU/5100004398 INVOICE NO. 034083</t>
  </si>
  <si>
    <t>2172496</t>
  </si>
  <si>
    <t>5036500</t>
  </si>
  <si>
    <t>INKASO 2613214-2/I FAKTURA ŠT.: 7408</t>
  </si>
  <si>
    <t>CESTA 24.JUNIJA 23, 1231 LJUBLJANA - ČRNUČE, SLOVENIJA</t>
  </si>
  <si>
    <t>5488788</t>
  </si>
  <si>
    <t>GAZI MUSTAFA KEMAL BULV.15 MAYIS MA, ADENIZLI, TURČIJA</t>
  </si>
  <si>
    <t>INV.912919,912967,912968. 912988</t>
  </si>
  <si>
    <t>INV.912866,912867,912894, 912918,912919</t>
  </si>
  <si>
    <t>5386985</t>
  </si>
  <si>
    <t>PROFORMA MARCH 2012</t>
  </si>
  <si>
    <t>1954571</t>
  </si>
  <si>
    <t>DROESCHISTRASSE 15, FL-9495 TRIESEN, LIHTENŠTAJN</t>
  </si>
  <si>
    <t>, INVOICE 270417902, 270417905</t>
  </si>
  <si>
    <t>1273124</t>
  </si>
  <si>
    <t>DIAMOND COURT, 43 KOLONAKIOU STR, 4103 LEMESOS, CIPER</t>
  </si>
  <si>
    <t>-INV.SPEC.</t>
  </si>
  <si>
    <t>/INV/FA 050012</t>
  </si>
  <si>
    <t>AB LINE D.O.O.</t>
  </si>
  <si>
    <t>CESTA V MESTNI LOG 55, LJUBLJANA, SLOVENIJA</t>
  </si>
  <si>
    <t>5749794</t>
  </si>
  <si>
    <t>JIAN PLASTIC AND METAL PR</t>
  </si>
  <si>
    <t>P.O.BOX 957,ROAD TOWN, TORTOLA, DEVIŠKI OTOKI (BRITANSKI)</t>
  </si>
  <si>
    <t>/INV/PROFORMA INVOICE JJP1202B0388 2012/02/15</t>
  </si>
  <si>
    <t>/INV/INVOICE 090/12 DATED 14.03.12 FOR DIGITAL EQUIPMENT.</t>
  </si>
  <si>
    <t>/INV/INVOICE T000721 DATED 26/03/20 12 FOR ELECTRONIC EQUIPMENT.</t>
  </si>
  <si>
    <t>5328624</t>
  </si>
  <si>
    <t>CAVUSOGLU KUM CAKIL SAN T</t>
  </si>
  <si>
    <t>KEMERALB CADDESI BALKAN HAN NO:69/7, KARAKOY-ISTANBUL, TURČIJA</t>
  </si>
  <si>
    <t>INV.NO.22354 M/V NECATI CAVUSOGLU</t>
  </si>
  <si>
    <t>PAYMENT INV. 110118-PART, 10119  110120,110121,110123</t>
  </si>
  <si>
    <t>5452040</t>
  </si>
  <si>
    <t>, INVOICE NO.A372939,H99382/RENTAL C HARGES B737</t>
  </si>
  <si>
    <t>5372798</t>
  </si>
  <si>
    <t>INVOICE PAYMENT NO.20</t>
  </si>
  <si>
    <t>CYPRUS, NICOSIA, CIPER</t>
  </si>
  <si>
    <t>/INV/INVOICE T 000721 DD 26/03/12 FOR ELECTRONIC EQUIPMENT.</t>
  </si>
  <si>
    <t>MOHORČIČ LUCIJA S.P. "CON</t>
  </si>
  <si>
    <t>ŠTORJE 026, 6210 SEŽANA, SLOVENIJA</t>
  </si>
  <si>
    <t>1810529</t>
  </si>
  <si>
    <t>HENIL  S.A.</t>
  </si>
  <si>
    <t>CNO. CARLOS A. LOPEZ 5697, MONTEVIDEO, URUGVAJ</t>
  </si>
  <si>
    <t>EXPORT INVOICE 087314</t>
  </si>
  <si>
    <t>5408008</t>
  </si>
  <si>
    <t>YILKA KABLO VE ELEK.SAN.T</t>
  </si>
  <si>
    <t>BANKALAR CAD. YAKUP BEY LS MERKEZI, KARAKOY, ISTANBUL, TURČIJA</t>
  </si>
  <si>
    <t>, /RFB/ADVANCE PAYMENT</t>
  </si>
  <si>
    <t>WICKHAM S CAY, ROAD TOWN, TORTOLA, DEVIŠKI OTOKI (BRITANSKI)</t>
  </si>
  <si>
    <t>3812804000</t>
  </si>
  <si>
    <t>INVOICE 016 - IDEA</t>
  </si>
  <si>
    <t>3974316</t>
  </si>
  <si>
    <t>INVOICE NO:61/2012</t>
  </si>
  <si>
    <t>1362992</t>
  </si>
  <si>
    <t>STATEMENT NO.: SP-676/2011 P-28/2 012</t>
  </si>
  <si>
    <t>5034523</t>
  </si>
  <si>
    <t>H-299441</t>
  </si>
  <si>
    <t>/INV/INVOICE D-17/12 DATED 22/03/12FOR ELECTRICAL EQUIPMENT.</t>
  </si>
  <si>
    <t>5844606</t>
  </si>
  <si>
    <t>PAYMENT OF INV.</t>
  </si>
  <si>
    <t>JOB SMILE D.O.O.</t>
  </si>
  <si>
    <t>ŠTAJERSKA ULICA 7, SLOVENSKE KONJICE, SLOVENIJA</t>
  </si>
  <si>
    <t>2371537</t>
  </si>
  <si>
    <t>VYRONS 36. TOWER CENTER, 1506 NICOSIA, CIPER</t>
  </si>
  <si>
    <t>PRENAKAZILO SREDSTEV</t>
  </si>
  <si>
    <t>PRANOS, BOŠTJAN KRAMBERGE</t>
  </si>
  <si>
    <t>DOBRIŠA VAS 6, 3301 PETROVČE, SLOVENIJA</t>
  </si>
  <si>
    <t>1808095</t>
  </si>
  <si>
    <t>ETABIR BIRTAS  KABLO SAN.</t>
  </si>
  <si>
    <t>SAIRZIYA PASA CADDESI NO:24/4, BEYOGLU/ISTANBUL, TURČIJA</t>
  </si>
  <si>
    <t>638678-638679</t>
  </si>
  <si>
    <t>5475180</t>
  </si>
  <si>
    <t>INVOICE R11P/0261</t>
  </si>
  <si>
    <t>1722131</t>
  </si>
  <si>
    <t>PROFORMA INVOICE 1204</t>
  </si>
  <si>
    <t>K.K.B. D.O.O.</t>
  </si>
  <si>
    <t>ZA VASJO 12, MARIBOR, SLOVENIJA</t>
  </si>
  <si>
    <t>5796938</t>
  </si>
  <si>
    <t>STENLEX TRADING LIMITED</t>
  </si>
  <si>
    <t>STASINOU 1,MITSI BUILDING 1, NICOSIA, CIPER</t>
  </si>
  <si>
    <t>PAY INV.MT-09/INTERW</t>
  </si>
  <si>
    <t>HIT D.O.O.</t>
  </si>
  <si>
    <t>DELPINOVA 7A, NOVA GORICA, SLOVENIJA</t>
  </si>
  <si>
    <t>5232058000</t>
  </si>
  <si>
    <t>GLOBAL POKER TOURS LTD</t>
  </si>
  <si>
    <t>DOUGLAS BAY COMPLEX, ONCHAN, OTOK MAN</t>
  </si>
  <si>
    <t>RETURN BY INN</t>
  </si>
  <si>
    <t>INVOICE 093 - CAR TRANS</t>
  </si>
  <si>
    <t>2159287000</t>
  </si>
  <si>
    <t>/RFU/4100001227 INVOICE-S:01/12 LN/UA</t>
  </si>
  <si>
    <t>5005485</t>
  </si>
  <si>
    <t>PROFORMA 323-1</t>
  </si>
  <si>
    <t>2010810</t>
  </si>
  <si>
    <t>12020269</t>
  </si>
  <si>
    <t>LELAND FINANCE CORP.</t>
  </si>
  <si>
    <t>PO BOX 146, ROAD TOWN, TORTOLA, DEVIŠKI OTOKI (BRITANSKI)</t>
  </si>
  <si>
    <t>PAYMENT BY CONTRACT 02/01-12 DD 23. 01.12 FOR ELECTRONIC EQUIPMENT.</t>
  </si>
  <si>
    <t>/PAY.INV.MT-11/INTERW</t>
  </si>
  <si>
    <t>/PAY.INV.MT-09/INTERW</t>
  </si>
  <si>
    <t>5254132</t>
  </si>
  <si>
    <t>PLAČILO STORITVE 12-000532</t>
  </si>
  <si>
    <t>INV.912866</t>
  </si>
  <si>
    <t>A.Q.A D.O.O.</t>
  </si>
  <si>
    <t>POLJANSKI NASIP 006, 1000 LJUBLJANA, SLOVENIJA</t>
  </si>
  <si>
    <t>1767925</t>
  </si>
  <si>
    <t>AGREA HOLDING ANSTALT</t>
  </si>
  <si>
    <t>AEULESTRASSE 5, VADUZ, LIHTENŠTAJN</t>
  </si>
  <si>
    <t>PRENOS POSLOVNEGA DELEŽA SHARE PURCHASE</t>
  </si>
  <si>
    <t>TEAM GEMI KIRALAMA VE ACE</t>
  </si>
  <si>
    <t>RIHTIM CAD. RASIMPASA MAH,TAHYARECI, SAMI SOK. K.2,D.3 ISTANBUL, TURČI</t>
  </si>
  <si>
    <t>, PLAČILO RAČUNA 2012/SB/04 MV SUAT BEY C/P 14.03.2012</t>
  </si>
  <si>
    <t>- INV.SPEC.</t>
  </si>
  <si>
    <t>INVOICE 052 - DARKOM</t>
  </si>
  <si>
    <t>INVOICE 12/A02297,12/A02406,12/A03049,12/A02306,12/KO0431,12/A02697,12/A03008,12/KO0332,12/A02248 ,12/A02250,12/A021</t>
  </si>
  <si>
    <t>1992414000</t>
  </si>
  <si>
    <t>PSL1222-36 KREDITOR-NR. 39900130 UEBERWEISUNGS-NR. PSL1222 REMITTANCE ADVICE FOLLOWS VIA MAIL</t>
  </si>
  <si>
    <t>2041910000</t>
  </si>
  <si>
    <t>AVANS SEZONA  2012</t>
  </si>
  <si>
    <t>PLATIŠEVA 39, CERKNO, SLOVENIJA</t>
  </si>
  <si>
    <t>5677475000</t>
  </si>
  <si>
    <t>/RFU/2040002337 INVOICE-S:309090,309186</t>
  </si>
  <si>
    <t>INVOICE 004 - FRUIT WORLD</t>
  </si>
  <si>
    <t>INVOICE 038 - SIMBA</t>
  </si>
  <si>
    <t>KARIMEX CHEMICALS INTERNA</t>
  </si>
  <si>
    <t>AIN EL TINEH, BATAL BLDG., 2FL, LB-1100 BEIRUT, LIBANON</t>
  </si>
  <si>
    <t>TERES CONSULTING LTD.,</t>
  </si>
  <si>
    <t>103 SHAM PENG TONG PLAZA, VICTORIA, MAHE SEYCHELLES., SEJŠELI</t>
  </si>
  <si>
    <t>, PLAČILO RAČUNA 28 OD 23.03.2012</t>
  </si>
  <si>
    <t>TERES CONSULTING LTD.</t>
  </si>
  <si>
    <t>103 SHAM PENG TONG PLAZA,, VICTORIA, MAHE, SEYCHELLES, SEJŠELI</t>
  </si>
  <si>
    <t>, PLAČILO RAČUNA 29 OD 23.3.2012</t>
  </si>
  <si>
    <t>, DELNO VRAČILO DEPOZITA PO POGODBI 28047</t>
  </si>
  <si>
    <t>/INV/INV 077/12 DD 01.03.12 FOR DIGITAL EQUIPMENT.</t>
  </si>
  <si>
    <t>P.O.BOX 50716, 3608  LIMASSOL, CIPER</t>
  </si>
  <si>
    <t>/INV/INVOICE  D-16/03-12  DATED 23/03/12 FOR ELECTRICAL EQUIPMENT.</t>
  </si>
  <si>
    <t>ČILO DELA GLAVNICE PO DEPOZITU 28101</t>
  </si>
  <si>
    <t>5545757</t>
  </si>
  <si>
    <t>, /INV 77/3,83/3,92/3</t>
  </si>
  <si>
    <t>/INV/INVOICE 092/12 DD 16.03.12 FORDIGITAL EQUIPMENT.</t>
  </si>
  <si>
    <t>/INV/INVOICE D-15/3-12 DD 21/03/12 FOR ELECTRICAL EQUIPMENT</t>
  </si>
  <si>
    <t>INVOICE PAYMENT NO. 14</t>
  </si>
  <si>
    <t>PROFORMA INVOICE 1205</t>
  </si>
  <si>
    <t>WOLFOVA 5, 1000 LJUBLJANA, SLOVENIJA</t>
  </si>
  <si>
    <t>5641667</t>
  </si>
  <si>
    <t>ARPAS IHRACAT ITHALAT VE</t>
  </si>
  <si>
    <t>A.S. KERESTECILER SITESI,FATIH, CADDESI GUELSEVER SOKAK NO:2, TURČIJA</t>
  </si>
  <si>
    <t>PAYMENT OF PROF INV.22032012/1</t>
  </si>
  <si>
    <t>120102, INVOICE 125233</t>
  </si>
  <si>
    <t>PL.RN 1200111 ZA BLAGO</t>
  </si>
  <si>
    <t>AC-SISTEMI D.O.O., LJUBLJ</t>
  </si>
  <si>
    <t>BARAGOVA 5, 1000 LJUBLJANA, SLOVENIJA</t>
  </si>
  <si>
    <t>1857304</t>
  </si>
  <si>
    <t>MAVI DENIZ CEVRE HIZMETLE</t>
  </si>
  <si>
    <t>BAGDAT CADDESI CICEK SOK.NO.  12, 81710 GUZELYALI - ISTANBUL, TURČIJA</t>
  </si>
  <si>
    <t>2480HG9 GAURANTEE, ANNEX NO.1, 16.01.2012 CONTRACT 01.12.2010</t>
  </si>
  <si>
    <t>5712564</t>
  </si>
  <si>
    <t>PL.PI PRF000000000142 PI PRF000000000140</t>
  </si>
  <si>
    <t>KOVINTRADE SUROVINE D.O.O</t>
  </si>
  <si>
    <t>MARIBORSKA CESTA 7, 3000 CELJE, SLOVENIJA</t>
  </si>
  <si>
    <t>3867323</t>
  </si>
  <si>
    <t>ACARER METAL SANAYI</t>
  </si>
  <si>
    <t>BUYUKDERE CADDESI APAGIZ PLAZA 191, LEVENT/ISTANBUL, TURČIJA</t>
  </si>
  <si>
    <t>/INV/INVOICE-SKOVSLO/002/12</t>
  </si>
  <si>
    <t>SKB LEASING D.O.O.</t>
  </si>
  <si>
    <t>AJDOVŠČINA 4, 1000 LJUBLJANA, SLOVENIJA</t>
  </si>
  <si>
    <t>5808596</t>
  </si>
  <si>
    <t>TAM TAS MAKINA SANAYI TIC</t>
  </si>
  <si>
    <t>DEFNE SOK NO 21, 34173 MERTER/ISTANBUL, TURČIJA</t>
  </si>
  <si>
    <t>, PROFORMA NO 111213/LG</t>
  </si>
  <si>
    <t>, INVOICE NO.G838901/CREW RENTAL</t>
  </si>
  <si>
    <t>MUSELLES SOK.SANTA IS MERKEZI NO 19,  34394 ISTANBUL, TURČIJA</t>
  </si>
  <si>
    <t>-PROFORMA FOR TOURISTIC SERVICE</t>
  </si>
  <si>
    <t>1358405</t>
  </si>
  <si>
    <t>OZKA LASTIK KAUCUK SAN.TI</t>
  </si>
  <si>
    <t>PROFORMA INVOICE 19.03.2012</t>
  </si>
  <si>
    <t>HARVEY NORMAN TRADING D.O</t>
  </si>
  <si>
    <t>LETALIŠKA CESTA 3 D, LJUBLJANA, SLOVENIJA</t>
  </si>
  <si>
    <t>1519727</t>
  </si>
  <si>
    <t>GRAND HALL HOLDING LIMITE</t>
  </si>
  <si>
    <t>4TH FLOOR, HARBOUR CENTRE, 136-CYM PO BOX 613, GRAND CAYMAN, KAJMANSKI</t>
  </si>
  <si>
    <t>FULL PAY. EGH14-0194N</t>
  </si>
  <si>
    <t>5523800</t>
  </si>
  <si>
    <t>, 08-TUB-000219, 08-TUB-000220</t>
  </si>
  <si>
    <t>5326605</t>
  </si>
  <si>
    <t>INVOICE NO 151</t>
  </si>
  <si>
    <t>FA 299442,299424</t>
  </si>
  <si>
    <t>ORGANIZE SAN.BOL.18.CD.NO.3, 38070 KAYSERI, TURKEY, TURČIJA</t>
  </si>
  <si>
    <t>PAYMENT OF INVOICE NO.225586 DATE 1  3.03.2012</t>
  </si>
  <si>
    <t>VEROVŠKOVA ULICA 057, 1526 LJUBLJANA, SLOVENIJA</t>
  </si>
  <si>
    <t>INVOICE-S:9093000444</t>
  </si>
  <si>
    <t>INVOICE 12/TO0315, 12/A01931, 12/TO 0391, 12/A01514, 12/A02083</t>
  </si>
  <si>
    <t>P.O.BOX 50716,CY-3608 LIMASSOL, 3608 LIMASSOL, CIPER</t>
  </si>
  <si>
    <t>PAYMENT BY INVOICE D-15/03-12 DD 21 /03/12 FOR ELECTRICAL EQUIPMENT.</t>
  </si>
  <si>
    <t>INVOICE 67-2012</t>
  </si>
  <si>
    <t>CABRIS D.O.O.</t>
  </si>
  <si>
    <t>CESTA DOLOMITSKEGA ODREDA 137, 1000 LJUBLJANA, SLOVENIJA</t>
  </si>
  <si>
    <t>3974952</t>
  </si>
  <si>
    <t>EUROLAND EXPORT INC.</t>
  </si>
  <si>
    <t>DRAKE CHAMBERS, ROAD TOWN,, P.O. BOX 3321 ,TORTOLA, DEVIŠKI OTOKI (BRI</t>
  </si>
  <si>
    <t>PMNT FOR ELECTRIC EQUIPMENT (COMPRESSORS) CONTR ELI453/01 DD 13.03.2012</t>
  </si>
  <si>
    <t>INVOICE NO. MDXPK21112080Z</t>
  </si>
  <si>
    <t>5894654</t>
  </si>
  <si>
    <t>INV. , MCC0001514, PART 2 Seq. , 45.2012,</t>
  </si>
  <si>
    <t>PROFORMA INVOICE 00102</t>
  </si>
  <si>
    <t>INVOICE 12/TO0315, 12/A00948</t>
  </si>
  <si>
    <t>1826905</t>
  </si>
  <si>
    <t>INITIAL PAYMENT</t>
  </si>
  <si>
    <t>PLAČILO RAČUNA 111247 ZA BLAGO</t>
  </si>
  <si>
    <t>KOPRSKA 92, LJUBLJANA, SLOVENIJA</t>
  </si>
  <si>
    <t>1662970000</t>
  </si>
  <si>
    <t>/INV/EL.ENERGIJA 2/2012</t>
  </si>
  <si>
    <t>T.F. LOVŠE, D.O.O.</t>
  </si>
  <si>
    <t>DUNAJSKA CESTA 129, 1000 LJUBLJANA, SLOVENIJA</t>
  </si>
  <si>
    <t>1262815</t>
  </si>
  <si>
    <t>ROAD TOWN, TORTOLA, BVI, DEVIŠKI OTOKI (BRITANSKI)</t>
  </si>
  <si>
    <t>, AVANS ZA STORITVE</t>
  </si>
  <si>
    <t>/INV/ INVOICE D-12/03-12 DD 16/03/12 FOR ELECTRICAL EQUIPMENT</t>
  </si>
  <si>
    <t>PAYMENT BY INVOICE 087/12 DD  12.03 2012 FOR DIGITAL EQUIPMENT.</t>
  </si>
  <si>
    <t>POLIDENT D.O.O.</t>
  </si>
  <si>
    <t>VOLČJA DRAGA 42, VOLČJA DRAGA, SLOVENIJA</t>
  </si>
  <si>
    <t>5094542</t>
  </si>
  <si>
    <t>SUPERMAX GLOBAL LIMITED</t>
  </si>
  <si>
    <t>TRINITY HALL, 43 CEDAR AVENUE, HAMILTON HM 12 BERMUDA, BERMUDI</t>
  </si>
  <si>
    <t>INVOICE PI NO.:SGL/1362M/02</t>
  </si>
  <si>
    <t>5037395</t>
  </si>
  <si>
    <t>119123</t>
  </si>
  <si>
    <t>-PROFORMA FOR TURISTIC SEVICE</t>
  </si>
  <si>
    <t>/INV/62/2012</t>
  </si>
  <si>
    <t>, VRAČILO GLAVNICE IN OBRESTI PO POGODBI 1259</t>
  </si>
  <si>
    <t>PAYMENT BY INVOICE 084/12 DD  06.03 2012 FOR DIGITAL EQUIPMENT.</t>
  </si>
  <si>
    <t>INVOICE 052-DARKOM</t>
  </si>
  <si>
    <t>INVOICE 073 - FRUIT WORLD</t>
  </si>
  <si>
    <t>WAKESTONE ENERGY CORP.</t>
  </si>
  <si>
    <t>50TH STREET, GLOBAL PLAZA TOWER,, 19TH FLOOR SUITE H, PANAMA CITY,</t>
  </si>
  <si>
    <t>PMNT FOR HOME APPLIANCES (TV) INV W14/03 DD 14.03.2012</t>
  </si>
  <si>
    <t>HR-52470 UMAG,ISTARSKA 20, UMAG, HRVAŠKA</t>
  </si>
  <si>
    <t>COMMERCIAL BANK OF ETHIOP</t>
  </si>
  <si>
    <t>WHITE BUILDINGCHURCHILL ROAD, 255 ADDIS ABEBA, ETIOPIJA</t>
  </si>
  <si>
    <t>DEPOSIT TO COVER THE  PERFORMANCE   BOND FOR CONTRACT NO.CPD/29/2004A,  PAYM.FOR IBD-GUARANTEE DEPARTMENT</t>
  </si>
  <si>
    <t>PROPORC D.O.O.</t>
  </si>
  <si>
    <t>ŠMARTINSKA CESTA 259, 1260 LJUBLJANA-POLJE, SLOVENIJA</t>
  </si>
  <si>
    <t>3453332</t>
  </si>
  <si>
    <t>SOLAR-V INTERNATIONAL LIM</t>
  </si>
  <si>
    <t>SECOND FLOOR,CAPITAL CITY INDEPEND, ENCE AVE.P.O.BOX 1008, MAHE, SEJŠE</t>
  </si>
  <si>
    <t>INVOICE NO.: SV-CI-2012-03-07-01-02SECOND FLOOR,CAPITAL CITY INDEPEND ENCE AVENUE,PO BOX 1008 VICTORIA</t>
  </si>
  <si>
    <t>LAUNAY AND DAWN S.A.</t>
  </si>
  <si>
    <t>1000,DE LA GAUCHETIERE WEST,S2900,, MONTREAL ,QUEBEC, KANADA</t>
  </si>
  <si>
    <t>PMNT FOR ELECTRICAL EQUIPMENT (COMPUTERS) INV WS-02729/TL DD 13.03.2012</t>
  </si>
  <si>
    <t>GUNTAS GUNDUZBEY IPLIK</t>
  </si>
  <si>
    <t>VE DOKUMA FABRIKALARI, A.S. MERKEZ, TURČIJA</t>
  </si>
  <si>
    <t>FAKTURA ŠT. 528996 Z DNE 05.03.2012  B/L ŠT. KOP 03 Z DNE 09.03.2012</t>
  </si>
  <si>
    <t>AC D.O.O.</t>
  </si>
  <si>
    <t>RIMSKA CESTA 100, 3311 ŠEMPETER V SAVINJSKI DOLINI, SLOVENIJA</t>
  </si>
  <si>
    <t>5495318</t>
  </si>
  <si>
    <t>TGS DIS TICARET A.S.</t>
  </si>
  <si>
    <t>BAGLAR MAH. OSMANPASA CAD.NO:95 IS, ISTAMBUL 34 PLAZA A BLOK KAT:9 GUN</t>
  </si>
  <si>
    <t>INVOICE P491672-87</t>
  </si>
  <si>
    <t>ERGLA COMMUNICATIONS CORP</t>
  </si>
  <si>
    <t>RICARDO J. ALFARO AVE, THE CENTURY, TOWER, OFFICE 713 PANAMA CITY, PAN</t>
  </si>
  <si>
    <t>PMNT FOR TELECOMMUNICATION  EQUIPMENT INV 0002-0312E DD 06.03.2012</t>
  </si>
  <si>
    <t>LESNINA, TRGOVINA S POHIŠ</t>
  </si>
  <si>
    <t>INV.1142888-1142897.1143411.12.14.1 5.16</t>
  </si>
  <si>
    <t>INV.003-001-004716,INV.003-001-0047 17</t>
  </si>
  <si>
    <t>ESCOBA FAMST</t>
  </si>
  <si>
    <t>KIRCHSTRASSE 39, 9490 VADUZ, LIHTENŠTAJN</t>
  </si>
  <si>
    <t>PMNT FOR ELECTRO EQUIPMENT (POWER STATION) INV 1601 DD16.01.12</t>
  </si>
  <si>
    <t>ZLATARNA CELJE DRUŽBA ZA</t>
  </si>
  <si>
    <t>KERSNIKOVA ULICA 19, CELJE, SLOVENIJA</t>
  </si>
  <si>
    <t>5048192</t>
  </si>
  <si>
    <t>YATSAN SUNGER VE YATAK SA</t>
  </si>
  <si>
    <t>BEKIR SAYDAM CAD., PANCAR TORBALT IZMIR TURKEY, TURČIJA</t>
  </si>
  <si>
    <t>/RFB/ PROFORMA 12.01.2012 PARTLY 50</t>
  </si>
  <si>
    <t>KARIMEX CHEMICALS (CYPRUS</t>
  </si>
  <si>
    <t>THEKLAS LYSSIOTI,9 XANTHI CRT., CY-3030 LIMASSOL, CIPER</t>
  </si>
  <si>
    <t>,DELNO VRAČILO DEPOZITA 27868</t>
  </si>
  <si>
    <t>P.O. BOX 146, ROAD TOWN,, TORTOLA, DEVIŠKI OTOKI (BRITANSKI)</t>
  </si>
  <si>
    <t>PAYMENT BY CONTRACT 02/01-12 DD 23. 01.2012 FOR ELECTRONIC EQUIPMENT.</t>
  </si>
  <si>
    <t>20120432, 20120433</t>
  </si>
  <si>
    <t>/INV/PAYMENT UNDER INV. 075/12 DD 29.02.12 FOR DIGITAL EQUIPMENT.</t>
  </si>
  <si>
    <t>P.O.BOX 50716, CY-3608 LIMASSOL, CIPER</t>
  </si>
  <si>
    <t>PAYMENT BY INVOICE D-11/03-12  DD 1 4/03/12 FOR ELECTRICAL EQUIPMENT.</t>
  </si>
  <si>
    <t>INVOICE-S:9093000442</t>
  </si>
  <si>
    <t>TIS TRADE LIMITED LIMASSO</t>
  </si>
  <si>
    <t>CORNER AYIAS ZONIS ARCHIMDOUS 1, LIMASSOL, CIPER</t>
  </si>
  <si>
    <t>/INV/MV UCF-3 PARTIAL FREIGHT PREPAYMENT INV 13.03. DD 13.03.2012</t>
  </si>
  <si>
    <t>RUSSIAN FLOWER TRADE CORP</t>
  </si>
  <si>
    <t>2DO PISO CALLE 53 ESTE MARBELLA, CIUDAD DE PANAMA, PANAMA</t>
  </si>
  <si>
    <t>/INV/FOR FLOWERS INV 073 DD 07.03.2012</t>
  </si>
  <si>
    <t>BELVEDUR BIOFARM D.O.O.</t>
  </si>
  <si>
    <t>DEKANI 3A, DEKANI, SLOVENIJA</t>
  </si>
  <si>
    <t>5636329</t>
  </si>
  <si>
    <t>TECHNOLOGY DISTRIBUTION I</t>
  </si>
  <si>
    <t>WICKHAMS CAY, PO BOX 146, ROAD TOWN, TORTOLA, DEVIŠKI OTOKI (BRITANSKI</t>
  </si>
  <si>
    <t>INV 54/12 (KEMIPLAS)</t>
  </si>
  <si>
    <t>INVOICE 075 - BULGARFRUITS</t>
  </si>
  <si>
    <t>PAYMENT PER SPECIFICATION</t>
  </si>
  <si>
    <t>CAMIRALINK HOLDINGS  LTD</t>
  </si>
  <si>
    <t>VASILI MICHAILIDI  9, P.C. 3026, LIMASSOL, CIPER</t>
  </si>
  <si>
    <t>PMNT FOR BUILDING EQUIPMENT (COMPRESSORS) INV CC-2012/1 DD 12.03.2012</t>
  </si>
  <si>
    <t>ALTONAMOOR TRADING LTD</t>
  </si>
  <si>
    <t>IPPARCHOU 57 AGIA ZONI 3027, LIMASSOL, CIPER</t>
  </si>
  <si>
    <t>PMNT FOR BUILDING EQUIPMENT (COMPRESSORS) INV CA-2012/2  DD13.03.2012</t>
  </si>
  <si>
    <t>WEALTH INVESTMENT HOLDING</t>
  </si>
  <si>
    <t>SALAMAT HOUSE, LA POURDRIERE LANE, VICTORIA, SEJŠELI</t>
  </si>
  <si>
    <t>PMNT FOR HOME APPLIANCES (TV) CONTR WET222/02 DD 02.03.12</t>
  </si>
  <si>
    <t>INVOICE NO. 031244045</t>
  </si>
  <si>
    <t>/INV/PAYMENT UNDER INVOICE 083/12 DD  05.03.12 FOR DIGITAL EQUIPMENT.</t>
  </si>
  <si>
    <t>MD COMPANY INC</t>
  </si>
  <si>
    <t>50TH STREET, GLOBAL PLAZA TOWER,, 19TH FLOOR, SUITE H, PANAMA CITY, PA</t>
  </si>
  <si>
    <t>PMNT FOR ELECTRONICS GOODS (COMPUTERS) INV MNY132/01  DD05.03.2012</t>
  </si>
  <si>
    <t>IMENGA INVESTMENT LTD</t>
  </si>
  <si>
    <t>SUITE 102, GROUND FLOOR, BLAKE, BUILDING CORNER,EYRE AND HUTSON ST, BE</t>
  </si>
  <si>
    <t>PMNT FOR COMPUTER SYSTEMS AND SPARE PARTS, INV COMP-2012-09 DD03.05.12</t>
  </si>
  <si>
    <t>WELLRISE TRADING S.A.</t>
  </si>
  <si>
    <t>50 STREET, GLOBAL PLAZA TOWER, 19 F, PANAMA CITY, PANAMA</t>
  </si>
  <si>
    <t>PMNT FOR HOME APPLIANCES (TV) CONTR CW-2012/1 DD 11.03.2012</t>
  </si>
  <si>
    <t>FOXCOM LIMITED</t>
  </si>
  <si>
    <t>306 VICTORIA HOUSE, MAHE, VICTORIA, SEJŠELI</t>
  </si>
  <si>
    <t>PMNT FOR COMPUTER TECHNICS AND  PARTS, INV FN-0703 DD 07.03.2012</t>
  </si>
  <si>
    <t>INVOICE 12/A00382, 12/A00279, 12/A0 0303, 12/A00295, 12/A00297, 12/A007 77</t>
  </si>
  <si>
    <t>GALION SERVICES CORP.</t>
  </si>
  <si>
    <t>SUITE 1-A, 5 CALLE EUSEBIO A.MORALE, PANAMA CITY, PANAMA</t>
  </si>
  <si>
    <t>PMNT FOR TRANSPORT SERVICES INV TRSP-2011-020011008 DD08.03.12</t>
  </si>
  <si>
    <t>INVOICES R11P/0260,0235,0233,0240, 0245,0259,0263,0239,0292,0293,0277, 0244,0246,0258,0278,0266,0265</t>
  </si>
  <si>
    <t>LOWBROOK TRANSIT INC.</t>
  </si>
  <si>
    <t>50TH STREET, GLOBAL PLAZA TOWER, 19, PANAMA CITY, PANAMA</t>
  </si>
  <si>
    <t>PMNT FOR ELECTRONICS GOODS (COMPUTERS) CONT LWK254/03 DD 05.03.2012</t>
  </si>
  <si>
    <t>NI TRADE PROIZVODNJA, TRG</t>
  </si>
  <si>
    <t>5765668</t>
  </si>
  <si>
    <t>,PLACILO UVOZNEGA BLAGA</t>
  </si>
  <si>
    <t>ORG. SAN.BOL.G.O.P. MAH DINCKOK 5, CERKEZKOY, TURČIJA</t>
  </si>
  <si>
    <t>,INVOICE NO. 92306539</t>
  </si>
  <si>
    <t>,INVOICE NO. 2011/GORENJE16</t>
  </si>
  <si>
    <t>DOSAB ALI OSMAN SOENMEZ CD. 11, BURSA, TURČIJA</t>
  </si>
  <si>
    <t>,INVOICE NO. 636375</t>
  </si>
  <si>
    <t>ATATURK SANAYI BOLGESI 27, ISTANBUL, TURČIJA</t>
  </si>
  <si>
    <t>,INVOICE NO. 034006</t>
  </si>
  <si>
    <t>PAYMENT OF INVOICE 2627337,2629978627336,2626907,2626906,335 26269052628110,2628109,719,722 2628111,26,2627848</t>
  </si>
  <si>
    <t>RIGO D.O.O., PRODAJA IN S</t>
  </si>
  <si>
    <t>KOMEN 59, 6223 KOMEN, SLOVENIJA</t>
  </si>
  <si>
    <t>5443431</t>
  </si>
  <si>
    <t>TETAS IC VE DIS TIC A.S.</t>
  </si>
  <si>
    <t>HADIMKOY YOLU 50.SOK.NO.2,KIRAC-B.C, ISTANBUL BUYUK MUKELLEFLER, TURČI</t>
  </si>
  <si>
    <t>,KRITJE PO AKRED.11/ILC/00192, GOODS AS PER PROFORMA INVOICE NO.1220 DTD.110822 SEWING MACHINE</t>
  </si>
  <si>
    <t>PAYMENT BY INVOICE 078/12 DD  01.03 2012 FOR DIGITAL EQUIPMENT.</t>
  </si>
  <si>
    <t>INVOICE 062 - CAR TRANS</t>
  </si>
  <si>
    <t>5925223</t>
  </si>
  <si>
    <t>/INV/MATERIAL 102335/9240018451,18541,18571,18634,18796</t>
  </si>
  <si>
    <t>INVOICE 528851  B/L ŠT. KOP 01 Z DNE 24.02.2012</t>
  </si>
  <si>
    <t>3626954</t>
  </si>
  <si>
    <t>INVOICE 230B/2012</t>
  </si>
  <si>
    <t>PAYMENT BY INVOICE 081/12 DD  02.03 2012 FOR DIGITAL EQUIPMENT.</t>
  </si>
  <si>
    <t>PAYMENT BY INVOICE E-05/03-12  DD 0 6/03/12 FOR ELECTRICAL EQUIPMENT.</t>
  </si>
  <si>
    <t>5359236000</t>
  </si>
  <si>
    <t>INVOICE 67017684</t>
  </si>
  <si>
    <t>MALU D.O.O.</t>
  </si>
  <si>
    <t>PRISTANIŠKA ULICA 45, KOPER, SLOVENIJA</t>
  </si>
  <si>
    <t>2296900</t>
  </si>
  <si>
    <t>INDUSMAR S.R.L.</t>
  </si>
  <si>
    <t>AV. B. GALINDO KM 4, COCHABAMBA - BOLIVIA, BOLIVIJA</t>
  </si>
  <si>
    <t>INVOICE NR. 000282</t>
  </si>
  <si>
    <t>POLIMER KAUCUK SAN.VE PAZ</t>
  </si>
  <si>
    <t>ESENYURT YOLU 31, 34842 AVCILAR ISTANBUL, TURČIJA</t>
  </si>
  <si>
    <t>, INV. 2120479</t>
  </si>
  <si>
    <t>INV.003-001-004715</t>
  </si>
  <si>
    <t>SECOND FLOOR,CAPITAL CITY, INDEPEND, DENCE AVENUE,PO BOX 1008, VICTORI</t>
  </si>
  <si>
    <t>INVOICE NO.: SV-CI-2012-03-07-01-01</t>
  </si>
  <si>
    <t>MIZARSTVO JUDEŽ D.O.O.</t>
  </si>
  <si>
    <t>RADNA 30, 8294 BOŠTANJ, SLOVENIJA</t>
  </si>
  <si>
    <t>2039826</t>
  </si>
  <si>
    <t>RINVISION SDN BHD</t>
  </si>
  <si>
    <t>TB 239 JALAN TERATAI OFF JALAN MASJ, 91000 TAWAU, MALEZIJA</t>
  </si>
  <si>
    <t>CONTRACT</t>
  </si>
  <si>
    <t>.075760</t>
  </si>
  <si>
    <t>INV.003-001-004713,INV.003-001-0047 14</t>
  </si>
  <si>
    <t>1767801</t>
  </si>
  <si>
    <t>SARAYLAR MAHALLESI 496 SOKAK N, MERKEZ - DENZILI, TURČIJA</t>
  </si>
  <si>
    <t>FAKTURA ŠT. 7406 OD 09.12.2011 INKASO ŠT. 2613182-1/I</t>
  </si>
  <si>
    <t>MODEKO TEKSTIL SA.VE TIC.</t>
  </si>
  <si>
    <t>FAKTURA ŠT. 7405 Z DNE 09.12.2011 INKASO ŠT. 2613181-2/I</t>
  </si>
  <si>
    <t>/INV/PAYMENT UNDER FREGHT INVOICE MV UCF-3 INV DATED 04/03/2012</t>
  </si>
  <si>
    <t>EDIFICIO ELDORADO -CALLE 52 Y ELVIR, PANAMA, PANAMA</t>
  </si>
  <si>
    <t>PRO-FORMA INVOICES FEB. 2012</t>
  </si>
  <si>
    <t>INV 53/12 (KEMIPLAS)</t>
  </si>
  <si>
    <t>111237,INVOICE 125142</t>
  </si>
  <si>
    <t>5101956</t>
  </si>
  <si>
    <t>PAYMENT INV. 201136139, 201136347</t>
  </si>
  <si>
    <t>DIAMOND COURT, 43 KOLONAKIOU STR, LIMASSOL, CIPER</t>
  </si>
  <si>
    <t>-INV.SPEC. - PLAČILO BLAGA</t>
  </si>
  <si>
    <t>PORTSLAND LLC.ILLINOIS</t>
  </si>
  <si>
    <t>805 LEICESTER RD., ELK GROVE VILLAGE,ILLINOIS, ZDA</t>
  </si>
  <si>
    <t>REM INTERTRADE INC.DRAKE</t>
  </si>
  <si>
    <t>/INV/AA0207 9.2.2012</t>
  </si>
  <si>
    <t>IKA ŽIRI D.O.O.</t>
  </si>
  <si>
    <t>INDUSTRIJSKA 11, ŽIRI, SLOVENIJA</t>
  </si>
  <si>
    <t>5332150</t>
  </si>
  <si>
    <t>FIRAT PLASTIK</t>
  </si>
  <si>
    <t>BYKCEKMECE, ISTANBUL, TURČIJA</t>
  </si>
  <si>
    <t>/INV/INVOICE PAYMENT 144962</t>
  </si>
  <si>
    <t>1000, DE LA GAUCHETIERE WEST, SUITE, 2900 MONTREAL, LQUEBEC, KANADA</t>
  </si>
  <si>
    <t>PMNT FOR ELECTRIC EQUIPMENT COMPUTERS  INV CS-02661/TL DD 05.03.12</t>
  </si>
  <si>
    <t>PMNT FOR COMPUTER EQUIPMENT  AND ACCESSORIES INV 0603-1 DD 06.03.12</t>
  </si>
  <si>
    <t>MIRO TRADE GMBH</t>
  </si>
  <si>
    <t>TRUST COMPANY COMPLEX,AJELTAKE ROAD, DAJELTAKE ISLAND,MAJURO, MARSHALL</t>
  </si>
  <si>
    <t>PMNT FOR INDUSTRIAL EQUIPMENT LATHE INV 5/03/12 DD 05.03.12</t>
  </si>
  <si>
    <t>PANEVEST AND CO S.A.</t>
  </si>
  <si>
    <t>50TH STREET, GLOBAL PLAZA TOWER,, PANAMA CITY, PANAMA</t>
  </si>
  <si>
    <t>PMNT FOR TELECOMMUCATIONS EQUIPMENT INV  CP-2012 DD 06.03.12</t>
  </si>
  <si>
    <t>075761,75759</t>
  </si>
  <si>
    <t>/RFU/4100000533 INVOICE-S:12/11 LN/UA</t>
  </si>
  <si>
    <t>PARTIZANSKA CESTA 12, 3503 VELENJE - GORENJE, SLOVENIJA</t>
  </si>
  <si>
    <t>, INVOICE NO. MDXPK21111170Z-2</t>
  </si>
  <si>
    <t>PAYMENT INV. 201132875</t>
  </si>
  <si>
    <t>PMNT FOR COMPUTER EQUIPMENT AND ACCESSORIES CNTR 1/0503 DD 05.03.12</t>
  </si>
  <si>
    <t>, INVOICE NO. 636364</t>
  </si>
  <si>
    <t>, INVOICE NO. D-601332  DEDUCT EUR 1.492,31  INV. 3006259229</t>
  </si>
  <si>
    <t>GEBEZE ORGANIZE SANAYI BOLGESI, NO.602-GEBEZE, TURČIJA</t>
  </si>
  <si>
    <t>, /RFB/INVOICE NO. 0042</t>
  </si>
  <si>
    <t>CUMHURIYET CAD. DORTLER APT NO 217-, 00000,HARBIYE-ISTANBUL, TURČIJA</t>
  </si>
  <si>
    <t>, /RFB/INVOICE NO. 32</t>
  </si>
  <si>
    <t>PMNT FOR COMPUTER TECHNICS AND PARTS  INV FN-0503 DD 05.03.12</t>
  </si>
  <si>
    <t>1000, DE LA GAUCHETIERE WEST, SUITE, E2900 MONTREAL ,QUEBEC, KANADA</t>
  </si>
  <si>
    <t>PMNT FOR ELECTRIC EQUIPMENT COMPUTERS INV WS-02658/TL DD 31.01.12</t>
  </si>
  <si>
    <t>ROSSILL LIMITED</t>
  </si>
  <si>
    <t>ADRESS 13 8YH AVENUE,BELLEVILLE,, ST.MICHAEL, BARBADOS</t>
  </si>
  <si>
    <t>PMNT FOR COMPUTERS INV R04-22/76 DD 10.02.12</t>
  </si>
  <si>
    <t>LAMIRA TRADE INC.</t>
  </si>
  <si>
    <t>SUITE 1-A, 5CALLE EUSEBIO A.MORALES, SEL CANGREJO,PANAMA CITY, PANAMA</t>
  </si>
  <si>
    <t>PMNT FOR BUILDING EQUIPMENT CERAMIC TILES  INV 209001119 DD 06.03.12</t>
  </si>
  <si>
    <t>/RFU/1700000260 INVOICE NO. 200535647</t>
  </si>
  <si>
    <t>INVOICE 058 - ACIKO</t>
  </si>
  <si>
    <t>/RFU/1700000257 INVOICE NO. 200531806</t>
  </si>
  <si>
    <t>INVOICE 38117</t>
  </si>
  <si>
    <t>PMNT FOR HOME APPLIANCES (TV) INV W01/03 DD 01.03.12</t>
  </si>
  <si>
    <t>CORMAC SERVICES INC</t>
  </si>
  <si>
    <t>205, MAKARIOS III AVENUE, VICTORY H, LIMASSOL, CIPER</t>
  </si>
  <si>
    <t>PMNT FOR TELECOMMUNICATIONS  EQUIPMENT (PHONES) INV SLA 041 DD 01.03.12</t>
  </si>
  <si>
    <t>INVOICE 12/A00137, 12/A00255, 12/TO 0040, 12/A00250, 12/KO0056, 12/A001 41</t>
  </si>
  <si>
    <t>ŠTAJERSKA ULICA 7, 3210 SLOVENSKE KONJICE, SLOVENIJA</t>
  </si>
  <si>
    <t>VYRONS 36, TOWER CENTER,, P.C.1506, NICOSIA, CIPER</t>
  </si>
  <si>
    <t>PRENOS SREDSTEV PO POGODBI 2010325</t>
  </si>
  <si>
    <t>FAKTURA ŠT. 7402-7404 INKASO ŠT. 2613171-5/I</t>
  </si>
  <si>
    <t>5034477</t>
  </si>
  <si>
    <t>FAKT. 276,277,286,278</t>
  </si>
  <si>
    <t>CEMERT TEKSTIL GIYIM SAN.</t>
  </si>
  <si>
    <t>FALIH MAH. SANAYI CAD. 187 SOKAK NO, IZMIR, TURČIJA</t>
  </si>
  <si>
    <t>184609</t>
  </si>
  <si>
    <t>AFRODITIS 25/II/204, NICOSIA, CIPER</t>
  </si>
  <si>
    <t>INV 029-16</t>
  </si>
  <si>
    <t>HANDTE - OST D.O.O.</t>
  </si>
  <si>
    <t>CELOVŠKA CESTA 264, LJUBLJANA, SLOVENIJA</t>
  </si>
  <si>
    <t>5529409</t>
  </si>
  <si>
    <t>GLADSTONE ALLIANCE INC.</t>
  </si>
  <si>
    <t>RECHNUNG NR.01-03-2012/12</t>
  </si>
  <si>
    <t>SUVAL EUROPEAN L.L.C.</t>
  </si>
  <si>
    <t>1030 15TH STREET, NW, SUITE 92, WASHINGTON, DC, ZDA</t>
  </si>
  <si>
    <t>BOSTON TRAIDING LTD</t>
  </si>
  <si>
    <t>SUITE 102, GROUND FLOOR, BLAKE BLDG, BELIZE, BELIZE</t>
  </si>
  <si>
    <t>/INV/FINANCIAL SUPPORT (TRANSAKCIJA NADOMEŠČA STORNIRANO TRANSAKCIJO ŠT. 4392)</t>
  </si>
  <si>
    <t>NAIBOGLU DENIZCILIK VE TI</t>
  </si>
  <si>
    <t>NESET OMER SOK., NO.10/105, ISTANBUL, TURČIJA</t>
  </si>
  <si>
    <t>, DRAFT FREIGHT INV 7/12 M/V ADNAN NCP DD 15 02 2012</t>
  </si>
  <si>
    <t>5664071</t>
  </si>
  <si>
    <t>ATLANTIC LINE EST</t>
  </si>
  <si>
    <t>, INV. 305</t>
  </si>
  <si>
    <t>2215098</t>
  </si>
  <si>
    <t>BRINF SHIPP. AND MARINE S</t>
  </si>
  <si>
    <t>TORRE ADVANCED BUILD., FIRST FLOOR, PANAMA, PANAMA</t>
  </si>
  <si>
    <t>, FREIGHT PAYMENT M/V BIROL N, VOY. RIJEKA/HAIFAINV.NO-02/12, DD 01.03.2012</t>
  </si>
  <si>
    <t>/INV/PAYMENT UNDER INVOICE D-08/03-12 DD 02/03/12 FOR ELECTRICAL EQUIPMENT</t>
  </si>
  <si>
    <t>YAT-TEKS TEKSTIL TURIZM G</t>
  </si>
  <si>
    <t>KERESTECILER SITESI MEHMET AKIF CAD, ISTANBUL, TURČIJA</t>
  </si>
  <si>
    <t>15 -OUR DN 8   -323,60 -CN 0004   -4.559,55 -10023           -580,25</t>
  </si>
  <si>
    <t>1647580</t>
  </si>
  <si>
    <t>ADVANTAX SERVICE COMPANY</t>
  </si>
  <si>
    <t>MILL MALL, SUITE 6, WICKHAMS CAY 1,, P.O.BOX3085,ROAD TOWN, TORTOLA, D</t>
  </si>
  <si>
    <t>PMNT FOR DIESEL ENGINE INV 17/28-02-12 DD 28.02.2012</t>
  </si>
  <si>
    <t>TUŠ AVIATIK D.O.O.</t>
  </si>
  <si>
    <t>RESLJEVA ULICA 16, 3000 CELJE, SLOVENIJA</t>
  </si>
  <si>
    <t>3388301000</t>
  </si>
  <si>
    <t>INTERNATIONAL BUSINESS CE</t>
  </si>
  <si>
    <t>LIMASSOL AVENUE CY-2015 STROVOLOS, CY-2015 STROVOLOS, NICOSIA, CIPER</t>
  </si>
  <si>
    <t>PAYMENT INVOICE 010/12</t>
  </si>
  <si>
    <t>RAFLES COMMERCIAL LTD</t>
  </si>
  <si>
    <t>P.O.BOX 873,ROAD TAWN,VANTERPOOL, PLAZA, WICKHAMS CAY L, FLOOR2, DEVIŠ</t>
  </si>
  <si>
    <t>PMNT FOR HOUSEHOLD ELECTRONIC  TECHNICS (WASHING MACHINES) CONTR 18 DD 23.02.2012</t>
  </si>
  <si>
    <t>, DELNO VRAČILO GLAVNICE 1259</t>
  </si>
  <si>
    <t>KASPAR PAPIR PROIZVODNJA</t>
  </si>
  <si>
    <t>LJUBLJANSKA CESTA 3A, CELJE, SLOVENIJA</t>
  </si>
  <si>
    <t>3693546</t>
  </si>
  <si>
    <t>TEKINER</t>
  </si>
  <si>
    <t>13 BAGCILAR, ISTANBUL, TURČIJA</t>
  </si>
  <si>
    <t>/RFB/</t>
  </si>
  <si>
    <t>PAYMENT INV. 201133364, 201131604, 201136139 - PARTLY</t>
  </si>
  <si>
    <t>2352257000</t>
  </si>
  <si>
    <t>INVOICE 113551</t>
  </si>
  <si>
    <t>INVOICE NO:33/2012</t>
  </si>
  <si>
    <t>DUNAJSKA CESTA 63, 1000 LJUBLJANA, SLOVENIJA</t>
  </si>
  <si>
    <t>INVOICE PAYMENT NO.7</t>
  </si>
  <si>
    <t>PARTIAL PAYMENT FOR GOODS</t>
  </si>
  <si>
    <t>FA 299419,299422</t>
  </si>
  <si>
    <t>FA 299418-466,40 EUR</t>
  </si>
  <si>
    <t>, INVOICE NO.G839016,G838998- MONTHL Y RENTAL CHARGES</t>
  </si>
  <si>
    <t>PAYMENT BY INVOICE D-07/02-12  DD 2 9/02/12 FOR ELECTRICAL EQUIPMENT.</t>
  </si>
  <si>
    <t>PAYMENT BY INVOICE 073/12 DD  28.02 12 FOR DIGITAL EQUIPMENT.</t>
  </si>
  <si>
    <t>M.V.AMISOS-C/P12.04.2011 Š-11705</t>
  </si>
  <si>
    <t>INV 52/12 (KEMIPLAS)</t>
  </si>
  <si>
    <t>INV. , MCC0001450, TEIL 2 SEQ. , 1.2012,</t>
  </si>
  <si>
    <t>52 OMONIA AVE. TROODOS COURT, 2ND FI LIMASOL CYPRUS, CIPER</t>
  </si>
  <si>
    <t>PRO-FORMA NO. 15/29.02.2012</t>
  </si>
  <si>
    <t>INVOICE 050</t>
  </si>
  <si>
    <t>1196359000</t>
  </si>
  <si>
    <t>/RFU/1196359 INV. 95016909</t>
  </si>
  <si>
    <t>S.T.HAMMER D.O.O.</t>
  </si>
  <si>
    <t>ŠUBIČEVA ULICA 3, LJUBLJANA, SLOVENIJA</t>
  </si>
  <si>
    <t>1433342</t>
  </si>
  <si>
    <t>S.T. HAMMER D.O.O.</t>
  </si>
  <si>
    <t>ZALAZNIKOVA 24, LJUBLJANA, SLOVENIJA</t>
  </si>
  <si>
    <t>-PAYMENT ON ACCOUNT</t>
  </si>
  <si>
    <t>INVOICE 36-2012</t>
  </si>
  <si>
    <t>DEED OF ASSIGNMENT FROM 19.1.2012 W ITH EUROVISION d.o.o.</t>
  </si>
  <si>
    <t>INV. , MCC0001450, TEIL 1 SEQ. , 1.2012,</t>
  </si>
  <si>
    <t>3918564000</t>
  </si>
  <si>
    <t>LISMARK HOLDING LIMITED</t>
  </si>
  <si>
    <t>P.O. BOX 3175, ROAD TOWN, TORTOLLA, DEVIŠKI OTOKI (BRITANSKI)</t>
  </si>
  <si>
    <t>/INV/INV. BN-45 DD 21.02.2012 FOR PC EQUIPMENT</t>
  </si>
  <si>
    <t>/INV/INV. DRFTG -9 DD 22.02.2012 FOR PC EQUIPMENT</t>
  </si>
  <si>
    <t>P.O.BOX 25570, NICOSIA, CIPER</t>
  </si>
  <si>
    <t>OST.FAKT.2/2012 Š-72748</t>
  </si>
  <si>
    <t>DEL.FAKT.2/2012 Š-72748</t>
  </si>
  <si>
    <t>PART OF INV.2/2012 Š-72748</t>
  </si>
  <si>
    <t>INVOICE 028 - CARTRANS</t>
  </si>
  <si>
    <t>INVOICE 045- CASTANEA</t>
  </si>
  <si>
    <t>INVOICE 039, 049 PARTIALLY - CARTRA</t>
  </si>
  <si>
    <t>LIMITED,NO.693 AVENIDA DA PARIA GRA, AEDIFICIO TAI WAH,6 ANDAR C,MACAO</t>
  </si>
  <si>
    <t>NEXANS TURKIYE ENDUSTRI V</t>
  </si>
  <si>
    <t>BUYUKDERE CAD N103, SARLI IS MERKEZ, ISTANBUL, TURČIJA</t>
  </si>
  <si>
    <t>PMNT FOR CABLE PROFORMA 28,30,31/2011 DD 29.12.11 34/2011 DD 04.12.11</t>
  </si>
  <si>
    <t>INVOICE</t>
  </si>
  <si>
    <t>S0420113528,S0420113397,S0420113377 S0420113306,S0420113305,S0420113289</t>
  </si>
  <si>
    <t>/RFU/0100041589 SPEC.INV. DEDUCT EUR 204.- INV. 3006262209</t>
  </si>
  <si>
    <t>/RFU/5100036925 INVOICE NO. 92288179</t>
  </si>
  <si>
    <t>MUMTAZ ZEYTINOGLU BOULEVARD, 26110,ESKISEHIR, TURČIJA</t>
  </si>
  <si>
    <t>/RFU/5100037145 INVOICE NO. 582255</t>
  </si>
  <si>
    <t>/INV/INVOICE ERTD 10 DD 10.02.2012###FOR PC EQUIPMENT</t>
  </si>
  <si>
    <t>/INV/INV BRT-8 DD 06.02.2012###FORPC EQUIPMENT</t>
  </si>
  <si>
    <t>/INV/INVOICE RTD-9 DD 09.02.2012###FOR PC EQUIPMENT</t>
  </si>
  <si>
    <t>/INV/INVOICE MRTY-8 DD 20.02.2012 FOR PC EQUIPMENT</t>
  </si>
  <si>
    <t>SEABRIDGE ESTATE LTD 52</t>
  </si>
  <si>
    <t>OMONIA AVE TROODOS COURT, 2ND FI.LIMASOL, CIPER</t>
  </si>
  <si>
    <t>pro-forma 09/23.02</t>
  </si>
  <si>
    <t>3800474</t>
  </si>
  <si>
    <t>KAZIM GOKTEN IS MERKEZI N.147, ISTANBUL, TURČIJA</t>
  </si>
  <si>
    <t>, SEA FREIGHT MV SUN S.</t>
  </si>
  <si>
    <t>WILLDAY INVEST LTD</t>
  </si>
  <si>
    <t>90 MAIN STREET, TORTOLA, DEVIŠKI OTOKI (BRITANSKI)</t>
  </si>
  <si>
    <t>BUSINESS SERVICES 3RD LAST TRANCHE</t>
  </si>
  <si>
    <t>OXBOND ASSOCIATES INC</t>
  </si>
  <si>
    <t>PMNT FOR BUILDING EQUIPMENTS (COMPRESSORS) CONT OXB652/09 DD14.02.2012</t>
  </si>
  <si>
    <t>INVOICES R11P/0218,217,253,252,227, 254,228,229,238</t>
  </si>
  <si>
    <t>INVOICE R11P/0262</t>
  </si>
  <si>
    <t>5670209</t>
  </si>
  <si>
    <t>SAN TIC A.S.   ENGURUCUK KOYU GEMIK, K16600 GAMIK BURSA, TURČIJA</t>
  </si>
  <si>
    <t>INV.11811-11</t>
  </si>
  <si>
    <t>PLAČILO RAČUNA 1200026 ZA BLAGO</t>
  </si>
  <si>
    <t>, INV/299/2011</t>
  </si>
  <si>
    <t>, DELNO VRAČILO GLAVNICE</t>
  </si>
  <si>
    <t>1721623000</t>
  </si>
  <si>
    <t>INVOICE 020 - DARKOM</t>
  </si>
  <si>
    <t>INVOICE 002 - ACIKO</t>
  </si>
  <si>
    <t>INVOICE 005 - DARKOM</t>
  </si>
  <si>
    <t>INVOICE 011- CARTRANS</t>
  </si>
  <si>
    <t>2040875</t>
  </si>
  <si>
    <t>PARK TOWER, OFFICE NO. 35,3RD FLOOR, LIMASSOL, CIPER</t>
  </si>
  <si>
    <t>-PAYMENT FOR THE TELECOMMUNICATION EQUIPMENT PER INVOICE INVH_11001496 BDEN _11008681, BDEN_11008784 DATE 24.02.2012,</t>
  </si>
  <si>
    <t>, DELNO VRAČILO DEPOZITA</t>
  </si>
  <si>
    <t>TAXGROUP PRAVNO SVETOVANJ</t>
  </si>
  <si>
    <t>LITOSTROJSKA CESTA 52, 1000 LJUBLJANA, SLOVENIJA</t>
  </si>
  <si>
    <t>5619378</t>
  </si>
  <si>
    <t>GROTON GLOBAL CORP.</t>
  </si>
  <si>
    <t>TRIDENT CHAMBERS, PO BOX 146 ROAD, TOWER  TORTELA, DEVIŠKI OTOKI (BRIT</t>
  </si>
  <si>
    <t>/INV/INV.MTR-8 DD 08.02.2012 FOR PC COMPONENTS</t>
  </si>
  <si>
    <t>90 MAIN STREET,, TORTOLA, DEVIŠKI OTOKI (BRITANSKI)</t>
  </si>
  <si>
    <t>-BUSINESS SEVICES 2ND TRANCHE</t>
  </si>
  <si>
    <t>404/310 PARTLY</t>
  </si>
  <si>
    <t>CRASHOURIBE TRADING CO.LT</t>
  </si>
  <si>
    <t>VYRONS 36 NICOSIA, TOWER CENTER,P.C.1506, CIPER</t>
  </si>
  <si>
    <t>HOMEGIZMOZ,TIME4GURUS, HOMEGIZMOZ,TIME4GURUS</t>
  </si>
  <si>
    <t>/INV/INV.M8 DD 08.02.2012 FOR PC COMPONENTS</t>
  </si>
  <si>
    <t>/INV/INV.BM-15 DD 15.02.2012 FOR PC COMPONENTS</t>
  </si>
  <si>
    <t>TEMEL KUM CAKIL VE INS. M</t>
  </si>
  <si>
    <t>KATIP SALIH SOKAK NO:1, 34718   KADIKOY/ ISTANBUL, TURČIJA</t>
  </si>
  <si>
    <t>,ADVANCE FREIGHT INVOICE, MV HARUNKONAN BOURGAS/NEMRUT 3,229,676 MTAMMONIUM NITRATE</t>
  </si>
  <si>
    <t>INVOICE 029-16</t>
  </si>
  <si>
    <t>OLDSTAR DEVELOPMENT LIMIT</t>
  </si>
  <si>
    <t>CORNER EYRE &amp; HUTSON STREE.SU 102, BELIZE CITY BELIZE, BELIZE</t>
  </si>
  <si>
    <t>REBASON HOLDINGS LTD.</t>
  </si>
  <si>
    <t>AGIOU PAVLOU STR.15, LEDRA HOUSE, NICOSIA, CIPER</t>
  </si>
  <si>
    <t>-FINANCIAL SUPPORT</t>
  </si>
  <si>
    <t>DIAMOND COURT, 43 KOLONAKIOU STR, LIMASSOL, CIPER, CIPER</t>
  </si>
  <si>
    <t>BUSINESS SERVICES 1ST TRANCHE</t>
  </si>
  <si>
    <t>/RFU/5100039321 INVOICE NO. 636342</t>
  </si>
  <si>
    <t>/RFU/5100003599 INVOICE NO. 168410</t>
  </si>
  <si>
    <t>DBS MONT D.O.O.</t>
  </si>
  <si>
    <t>TOMAČEVSKA CESTA 46, LJUBLJANA, SLOVENIJA</t>
  </si>
  <si>
    <t>3608263</t>
  </si>
  <si>
    <t>OBSERTION INVESTMENT LTD</t>
  </si>
  <si>
    <t>TRIDENT CHAMBERS PO BOX 146, TORTOLA ROAD TOWN, DEVIŠKI OTOKI (BRITANS</t>
  </si>
  <si>
    <t>PAYMENT INVOICE 002</t>
  </si>
  <si>
    <t>PAYMENT OF INVOICES DUE 28.2.2012</t>
  </si>
  <si>
    <t>INVOICE NO. MDXPK21110155Z</t>
  </si>
  <si>
    <t>INVOICE 12/A00095, 12/A00112, 12/A0 0122</t>
  </si>
  <si>
    <t>PRENOS NA DEPOZIT</t>
  </si>
  <si>
    <t>M.V. AMISOS-C/P12.04.2011 Š-11705</t>
  </si>
  <si>
    <t>INVOICE PAYMENT NO.2</t>
  </si>
  <si>
    <t>NO 6, 3RD FLOOR, QWOMAR TRADING BUI, LDING,P.O.BOX 875,ROAD TOWN,TORTO</t>
  </si>
  <si>
    <t>PAYMENT BY INVOICE P-015/12 DD 17.0 2.2012 FOR CHILLERS.</t>
  </si>
  <si>
    <t>, VRAČILO DELA DEPOZITA 28101</t>
  </si>
  <si>
    <t>5453364000</t>
  </si>
  <si>
    <t>PL.RN228274-LAST202011375-376,RN228275-228276- RN228343-228346 60%,RN228614-228616 40%,RN228740-228742 40%</t>
  </si>
  <si>
    <t>PROFORMA INVOICE 1201</t>
  </si>
  <si>
    <t>NVOICE 17-2012</t>
  </si>
  <si>
    <t>5842115</t>
  </si>
  <si>
    <t>GARANTI FAKTORING HIZMETL</t>
  </si>
  <si>
    <t>ESKI BUYUKDERE CAD,AYAZAGA KOY YOLU, U34396 MASLAK/ISTANBUL, TURČIJA</t>
  </si>
  <si>
    <t>INVOICE 9280007781-FAMM COMMERCE</t>
  </si>
  <si>
    <t>EVERET INT. D.O.O.</t>
  </si>
  <si>
    <t>LESKOŠKOVA 9E, LJUBLJANA, SLOVENIJA</t>
  </si>
  <si>
    <t>BAL COSMETICS LTD.</t>
  </si>
  <si>
    <t>ANAKREONTOS STREET, LIMASSOL, CIPER</t>
  </si>
  <si>
    <t>08-TUBO-000219 PARTIAL PAYMENT</t>
  </si>
  <si>
    <t>MABAT INT D.O.O.</t>
  </si>
  <si>
    <t>KAPELE 2, KAPELE, SLOVENIJA</t>
  </si>
  <si>
    <t>5329515000</t>
  </si>
  <si>
    <t>CAMPARI INTERNATIONAL S.A</t>
  </si>
  <si>
    <t>7 RUE DU GABIAN BP 237, MONACO, MONAKO</t>
  </si>
  <si>
    <t>/INV/PLAČILO RAČUNA</t>
  </si>
  <si>
    <t>TOWER CENTER, P.C. 1506, VYRONS 36 NICOSIA, CIPER</t>
  </si>
  <si>
    <t>POSLI POSREDOVANJA - TIME4GURUS    POSLI POSREDOVANJA - OUTDOORGIZMOZ</t>
  </si>
  <si>
    <t>404-297</t>
  </si>
  <si>
    <t>LESNINA, D.O. O.</t>
  </si>
  <si>
    <t>INV.1130604-611.632-63</t>
  </si>
  <si>
    <t>MEGALION STEEL EST.</t>
  </si>
  <si>
    <t>LANDSTRASSE 150,, LI-9495 TRIESEN, LIHTENŠTAJN</t>
  </si>
  <si>
    <t>PREPAYMENT FOR STEEL CONSTRUCTIONS BY INVOICE 11/22 DD 16.02.12.</t>
  </si>
  <si>
    <t>SINAPSIS INFORMACIJSKI SI</t>
  </si>
  <si>
    <t>CESTA NA LENIVEC 21, SEŽANA, SLOVENIJA</t>
  </si>
  <si>
    <t>2272610000</t>
  </si>
  <si>
    <t>SEVONDO TRADING LTD</t>
  </si>
  <si>
    <t>4 CHARALAMBOU PETTEMERIDE STR, 2042 - STROVOLOS, CIPER</t>
  </si>
  <si>
    <t>PROFORMA 07/2012</t>
  </si>
  <si>
    <t>INVOICE 035 - BULGARFRUITS</t>
  </si>
  <si>
    <t>5688418</t>
  </si>
  <si>
    <t>SA/111172, SA/111260</t>
  </si>
  <si>
    <t>, INV. 5/12 M/V ADNAN N-CP DD 10.02.2012</t>
  </si>
  <si>
    <t>, VRAČILO PO DEPOZITU 28101</t>
  </si>
  <si>
    <t>GALA D.O.O.</t>
  </si>
  <si>
    <t>LIMINJANSKA CESTA 94F, PORTOROŽ, SLOVENIJA</t>
  </si>
  <si>
    <t>5493463</t>
  </si>
  <si>
    <t>BESTSALE INC</t>
  </si>
  <si>
    <t>3RD FLOOR,GENEVA PLACE ROAD TOWN, TORTOLA, DEVIŠKI OTOKI (BRITANSKI)</t>
  </si>
  <si>
    <t>PLAČILO</t>
  </si>
  <si>
    <t>-INVOICE 090212/1 - POSLI POSREDOVANJA-TRANSPORT SERVIS</t>
  </si>
  <si>
    <t>INVOICE NO:31/2012 INVOICE NO:35/2012</t>
  </si>
  <si>
    <t>PAYMENT BY INVOICE 049/12 DD  09.02 12 FOR DIGITAL EQUIPMENT.</t>
  </si>
  <si>
    <t>DIAMOND COURT, 43 KOLONAKIOU STREET, 4103 LIMASSOL, CIPER</t>
  </si>
  <si>
    <t>-INV. SPEC- PLAČILO BLAGA-RAČUNALNIŠKE KOMPONENTE</t>
  </si>
  <si>
    <t>SUITE 925A,, EUROPORT, GIBRALTAR</t>
  </si>
  <si>
    <t>, VRAČILO GLAVNICE 28101</t>
  </si>
  <si>
    <t>52 OMONIA AVE TROODOS COURT, 2ND FLOOR, CIPER</t>
  </si>
  <si>
    <t>PRO-FORMA 08/13.02.</t>
  </si>
  <si>
    <t>INVOICE 019 - SOLE INT.</t>
  </si>
  <si>
    <t>P.O. BOX 3321, ROAD TOWN,, TORTOLA, DEVIŠKI OTOKI (BRITANSKI)</t>
  </si>
  <si>
    <t>INV. NO 38357,39565,31604-PART</t>
  </si>
  <si>
    <t>ABDIKOGLU ATASOY DENIZCIL</t>
  </si>
  <si>
    <t>YALI MH. DR. SADIK AHMET BULV, 34844 ISTANBUL, TURČIJA</t>
  </si>
  <si>
    <t>, M/V KAPITAN CEVDET</t>
  </si>
  <si>
    <t>GEBZE ORGANIZE SANAYI BOLGESI NO. 6, 641480, GEBZE, TURČIJA</t>
  </si>
  <si>
    <t>INVOICE NO. 1186</t>
  </si>
  <si>
    <t>NOSAN IHLAMUR CAD. NO: 16, 16140, BURSA, TURČIJA</t>
  </si>
  <si>
    <t>INVOICE NO. 184497</t>
  </si>
  <si>
    <t>INVOICE 012 - VITAMISSIMO</t>
  </si>
  <si>
    <t>INVOICE 023 - VITAMISSIMO</t>
  </si>
  <si>
    <t>/RFU/5100034601 INVOICE NO. 0098469</t>
  </si>
  <si>
    <t>INVOICE 11/A22569</t>
  </si>
  <si>
    <t>VRC.MEATMED.LTD H S CENTE</t>
  </si>
  <si>
    <t>PL.BLAGA PO RN 111297</t>
  </si>
  <si>
    <t>5033837</t>
  </si>
  <si>
    <t>FAKT.  297635</t>
  </si>
  <si>
    <t>SA/111139</t>
  </si>
  <si>
    <t>PALMERINO COLAMARINO</t>
  </si>
  <si>
    <t>BARBAROS BULEVARI 34/1, BALMUMCU ISTANBUL, TURČIJA</t>
  </si>
  <si>
    <t>/INV/12</t>
  </si>
  <si>
    <t>GREAT INVESTMENT INC.</t>
  </si>
  <si>
    <t>AJELTAKE ROAD, MH 96960 MAJURO, MARSHALLOVI OTOKI</t>
  </si>
  <si>
    <t>/INV/PAYMENT BY LOAN AGREEMENT</t>
  </si>
  <si>
    <t>INVOICE PAYMENT NO.1</t>
  </si>
  <si>
    <t>ULICA KOZJANSKIH BORCEV 14, BREŽICE, SLOVENIJA</t>
  </si>
  <si>
    <t>5765668000</t>
  </si>
  <si>
    <t>KOYALTI MEVKII ASENA, ISTAMBUL, TURČIJA</t>
  </si>
  <si>
    <t>PLACILO UVOZNEGA BLAGA</t>
  </si>
  <si>
    <t>/RFB/PROFORMA 67653A, 67652</t>
  </si>
  <si>
    <t>5295432000</t>
  </si>
  <si>
    <t>USTUNKARLI</t>
  </si>
  <si>
    <t>ISTASYON CADDESI NO. 28, GOLCUKLER MENDERES-IZMIR, TURČIJA</t>
  </si>
  <si>
    <t>PROFORMA INVOICE NO. 12-10003</t>
  </si>
  <si>
    <t>INVOICE NO. 424712</t>
  </si>
  <si>
    <t>INV.11810-11-01</t>
  </si>
  <si>
    <t>PAYMENT BY INVOICE 041/12 DD  06.02 2012 FOR DIGITAL EQUIPMENT.</t>
  </si>
  <si>
    <t>INV.003-001-004703</t>
  </si>
  <si>
    <t>MA-YDI MARKETING, GOSTINS</t>
  </si>
  <si>
    <t>JURČKOVA CESTA 229, LJUBLJANA, SLOVENIJA</t>
  </si>
  <si>
    <t>5609283000</t>
  </si>
  <si>
    <t>KARTAL OKSIT A.S.</t>
  </si>
  <si>
    <t>ISTANBUL YOLU 30.KM.KARTAL CAD.NO.9, ANKARA, TURČIJA</t>
  </si>
  <si>
    <t>INV. 743093</t>
  </si>
  <si>
    <t>TRIDENT CHAMBERS, PO BOX 146, ROAD TOWER TORTELA, DEVIŠKI OTOKI (BRITA</t>
  </si>
  <si>
    <t>INVOICE-S:9093000431</t>
  </si>
  <si>
    <t>5034167</t>
  </si>
  <si>
    <t>INV.NO. A 058809</t>
  </si>
  <si>
    <t>168375</t>
  </si>
  <si>
    <t>636324</t>
  </si>
  <si>
    <t>5525144</t>
  </si>
  <si>
    <t>/INV/PAYMENT UNDER INVOICE 043/12 DD  07.02.12 FOR DIGITAL EQUIPMENT.</t>
  </si>
  <si>
    <t>NO6, 3RD FLOOR, QWOMAR TRADING BUIL, DING,P.O.BOX 875, ROAD TOWN,TORTO</t>
  </si>
  <si>
    <t>/INV/INVOICE CL02-02-2012 DD 06/02/2012 FOR ELECTRICAL EQIPMENT.</t>
  </si>
  <si>
    <t>YILMAZLAR KABLO VE  ELK.S</t>
  </si>
  <si>
    <t>ORGANIZE SAN.BOLGESI 4.CAD.NO.6, UMRANIYE, ISTANBUL, TURČIJA</t>
  </si>
  <si>
    <t>ŠT. FAKTURE: 424549 ŠT. AKREDITIVA: 2116599-9/I</t>
  </si>
  <si>
    <t>INVOICE 2012/001 - VITAMISSIMO</t>
  </si>
  <si>
    <t>INVOICE 2012/014 - SIMBA</t>
  </si>
  <si>
    <t>INVOICE 2012/010 - BULGARFRUITS</t>
  </si>
  <si>
    <t>/INV/PAYMENT BY LOAD AGREEMENT #1L/07/11DD 21/07/2011</t>
  </si>
  <si>
    <t>VAV LIMITED</t>
  </si>
  <si>
    <t>TOOLEY STREET 88, LONDON, ANGVILA</t>
  </si>
  <si>
    <t>/INV/FOR TRANSPORT SERVICES CONTRAK T 2/02 DD 01/02/2012</t>
  </si>
  <si>
    <t>ALIQUIPPA LTD</t>
  </si>
  <si>
    <t>DIAGORAS STR, NICOSIA, CIPER</t>
  </si>
  <si>
    <t>/INV/PAYMENT BY CONTRACT 432 DD 12.2011FOR BUILDING EQUIPMENT</t>
  </si>
  <si>
    <t>/INV/PAYMENT UNDER INVOICE 035/12 DD 01.02.12 FOR DIGITAL EQUIPMENT</t>
  </si>
  <si>
    <t>MASS D.O.O. LJUBLJANA</t>
  </si>
  <si>
    <t>ŠMARTINSKA CESTA VII 152, LJUBLJANA, SLOVENIJA</t>
  </si>
  <si>
    <t>5386438</t>
  </si>
  <si>
    <t>ARCH, MAKARIO III, 199, NEOCLEOUS HOUSE P.C. 3030 LIMASSOL, CIPER</t>
  </si>
  <si>
    <t>INV.28/2012 DTD 25.01.2012</t>
  </si>
  <si>
    <t>MPI-RECIKLAŽA D.O.O.</t>
  </si>
  <si>
    <t>ŽERJAV 79, 2393 ČRNA NA KOROŠKEM, SLOVENIJA</t>
  </si>
  <si>
    <t>5040949</t>
  </si>
  <si>
    <t>GEFFEN IMPEX LIMITED</t>
  </si>
  <si>
    <t>SUITE 102, AARTI CHAMBERS, MONT FLE, SEJŠELI</t>
  </si>
  <si>
    <t>2.1.2012</t>
  </si>
  <si>
    <t>INV. 293/2011</t>
  </si>
  <si>
    <t>INVOICE 11/A22447, 11/A22317, 11/A2 2135</t>
  </si>
  <si>
    <t>INV.003-001-004700,INV.003-001-0047 01</t>
  </si>
  <si>
    <t>/RFB/INKASO 116470117</t>
  </si>
  <si>
    <t>CRASHOURIBE TRADING CO LT</t>
  </si>
  <si>
    <t>VYRONS 36 NICOSIA TOWER CENTER P.C., 1506 NICOSIA, CIPER</t>
  </si>
  <si>
    <t>PRENOS SRED.ZA TIME4GURUS.COM</t>
  </si>
  <si>
    <t>PRENOS SRED.ZA SKATE4GURUS.COM</t>
  </si>
  <si>
    <t>ALPSKA CESTA 43, 4248 LESCE, SLOVENIJA</t>
  </si>
  <si>
    <t>5331765</t>
  </si>
  <si>
    <t>KOTON MAGAZACILIK TEKSTIL</t>
  </si>
  <si>
    <t>AYAZAGA MAH YOLU 3, ISTANBUL, TURČIJA</t>
  </si>
  <si>
    <t>, PLAČILO RAČUNOV</t>
  </si>
  <si>
    <t>5034183</t>
  </si>
  <si>
    <t>EXEL110644</t>
  </si>
  <si>
    <t>INVOICE-S:9093000429</t>
  </si>
  <si>
    <t>/INV/PAYMENT UNDER INVOICE 028/12 DD 27.01.12 FOR DIGITAL EQUIPMENT</t>
  </si>
  <si>
    <t>, DEPOZIT GLAVNICA IN OBRESTI 90541</t>
  </si>
  <si>
    <t>I.N.T. CHARTERLINK LIMITE</t>
  </si>
  <si>
    <t>GEORGIU GANNADIOU 10, LIMASSOL, CIPER</t>
  </si>
  <si>
    <t>5388104000</t>
  </si>
  <si>
    <t>INVOICE: 115012458, CREDIT NOTE:116000183</t>
  </si>
  <si>
    <t>MUSELLES SOK. NO:19 KAT:10 SANTA IS, ISTANBUL,  34000, TURČIJA</t>
  </si>
  <si>
    <t>-TURISTIČNE USLUGEE PREDRAČUN</t>
  </si>
  <si>
    <t>MEGA TRADE D.O.O.</t>
  </si>
  <si>
    <t>VOJKOVO NABREŽJE 38, KOPER, SLOVENIJA</t>
  </si>
  <si>
    <t>3352773</t>
  </si>
  <si>
    <t>MEGA TRADE ESTABLISHMENT</t>
  </si>
  <si>
    <t>AEULESTRASSE 5 P.O.BOX 470, , LIHTENŠTAJN</t>
  </si>
  <si>
    <t>FINALRETURN OF LOAN</t>
  </si>
  <si>
    <t>/INV/-275/296</t>
  </si>
  <si>
    <t>PRO-FORMA INV. JAN. 2012</t>
  </si>
  <si>
    <t>PAYMENT BY INVOICE 027/12 DD  27.01 2012 FOR DIGITAL EQUIPMENT.</t>
  </si>
  <si>
    <t>ACRONI D.O.O.</t>
  </si>
  <si>
    <t>, SA/111138, SA111140</t>
  </si>
  <si>
    <t>3 ACCONTO PROFORMA 04/2012</t>
  </si>
  <si>
    <t>2 ACCONTO PROFORMA 04/2012</t>
  </si>
  <si>
    <t>DOWNPAYMENT YDM-3011-AY</t>
  </si>
  <si>
    <t>FRB-11-1012010031, VRI11012056</t>
  </si>
  <si>
    <t>, DELNO VRAČILO DEPOZITA 27966</t>
  </si>
  <si>
    <t>VYRONS 36, TOWER CENTER, P.C.1506, NICOSIA, CIPER</t>
  </si>
  <si>
    <t>INV.003-001-004698</t>
  </si>
  <si>
    <t>PAYMENT OF INVOICE 2622669 -CREDITOTE 2627152,2627078</t>
  </si>
  <si>
    <t>/RFU/5100036692 SI00002646</t>
  </si>
  <si>
    <t>/RFU/5100033945 INV.582208, 582231</t>
  </si>
  <si>
    <t>ADRIA AIRWAYS D.D.</t>
  </si>
  <si>
    <t>ZGORNJI BRNIK 130H, 4210 BRNIK - AERODROM, SLOVENIJA</t>
  </si>
  <si>
    <t>5156505</t>
  </si>
  <si>
    <t>PHOENIX AIRCRAFT MALAYSIA</t>
  </si>
  <si>
    <t>NO.102 JALAN BANGSAR, 59200 KUALA LUMPUR, MALEZIJA</t>
  </si>
  <si>
    <t>PAMSB/IN//USD1401112</t>
  </si>
  <si>
    <t>DUNAJSKA CESTA 63, LJUBLJANA, SLOVENIJA</t>
  </si>
  <si>
    <t>ÜNALAN MAH. AYAZMA CAD. ăAMLICA I¬, 34700 ÜSKÜDAR / ISTANBUL, TURČIJA</t>
  </si>
  <si>
    <t>-INVOICES PAYMENT NO-0160446;0594178 &amp; 0594199,TELEKOMUNIKACIJE, PRENOS ZVOKA IN INFORM.</t>
  </si>
  <si>
    <t>INVOICES NO.137,1</t>
  </si>
  <si>
    <t>INTECH-LES, D.O.O.</t>
  </si>
  <si>
    <t>CESTA 4. MAJA 18, 1380 CERKNICA, SLOVENIJA</t>
  </si>
  <si>
    <t>3950000</t>
  </si>
  <si>
    <t>AKKAYA DIS TICARET KOLLEK</t>
  </si>
  <si>
    <t>ZAFER KURSUN CAD. NO. 14, 81464 TUZLA/ISTANBUL, TURČIJA</t>
  </si>
  <si>
    <t>SPEC.INV. DEDUCT EUR 641,60 INV. 3006257555</t>
  </si>
  <si>
    <t>SI00D-601265</t>
  </si>
  <si>
    <t>KOPRSKA 100, LJUBLJANA, SLOVENIJA</t>
  </si>
  <si>
    <t>5307147000</t>
  </si>
  <si>
    <t>WILLOWGLEN SDN BHD</t>
  </si>
  <si>
    <t>NO.17 JALAN 2/149B TAMAN SRI ENDAH, KUALA LUMPUR, MALEZIJA</t>
  </si>
  <si>
    <t>INVOICE INV/P80-2011-1558/CHAU U-2 94</t>
  </si>
  <si>
    <t>SOLINAIR D.O.O.</t>
  </si>
  <si>
    <t>SEČOVLJE 19, SEČOVLJE, SLOVENIJA</t>
  </si>
  <si>
    <t>5452040000</t>
  </si>
  <si>
    <t>ATATURK HAVALIMANI B.KAPISI, ISTAMBUL, TURČIJA</t>
  </si>
  <si>
    <t>INVOICE NO.G838901 PARTIAL CREW RENTAL</t>
  </si>
  <si>
    <t>TRG BROLO 2, KOPER, SLOVENIJA</t>
  </si>
  <si>
    <t>2215098000</t>
  </si>
  <si>
    <t>MESSENGER SHIPPING S.A.</t>
  </si>
  <si>
    <t>TORRE ADVANCED BUILDING, PANAMA, PANAMA</t>
  </si>
  <si>
    <t>/INV/FREIGHT PAYMENT FOR M/V HATICE</t>
  </si>
  <si>
    <t>ALIOUIPPA LTP</t>
  </si>
  <si>
    <t>4 DIAGORAS STR, NICOSIA, CIPER</t>
  </si>
  <si>
    <t>/INV/PAYMENT BY CONTRACT 432</t>
  </si>
  <si>
    <t>LANCOM D.O.O.</t>
  </si>
  <si>
    <t>TRŽAŠKA 63, MARIBOR, SLOVENIJA</t>
  </si>
  <si>
    <t>5317886000</t>
  </si>
  <si>
    <t>SCALA ECE LIMITED</t>
  </si>
  <si>
    <t>ANDREA ZAKOU STREET, CY-1307, NICOSIA, CIPER</t>
  </si>
  <si>
    <t>/INV/INVOICE NO.E210083</t>
  </si>
  <si>
    <t>/INV/MATERIAL 102335/PAYM.SPECIF.</t>
  </si>
  <si>
    <t>ADVANCE PAYMENT FOR GOODS</t>
  </si>
  <si>
    <t>INVOICE 11/KO2131, 11/A21666, 11/A2 1752, 11/A21734, 11/A21807, 11/A220 71</t>
  </si>
  <si>
    <t>5706068</t>
  </si>
  <si>
    <t>PL.INVOICE 337852,337859</t>
  </si>
  <si>
    <t>INV.003-001-004696,INV.003-001-0046 97</t>
  </si>
  <si>
    <t>VYRONS 36 NICOSIA, TOWER CENTER, P.C. 1506, CIPER</t>
  </si>
  <si>
    <t>NAKAZILO SREDSTEV</t>
  </si>
  <si>
    <t>MELPORT PROJECT S.A.</t>
  </si>
  <si>
    <t>RICARDO J. ALFARO AVENUE, THE, CENTURY TOWER NINTH, FLOOR NO 905, PANA</t>
  </si>
  <si>
    <t>PAYMENT FOR TRANSPORT SERVICES BY I NVOICE NO.12 DD 30/01/2012.</t>
  </si>
  <si>
    <t>PAYMENT  FOR ELECTRICAL EQUIPMENT B Y INVOICE  D-04/01-12 DD 30/01/2012</t>
  </si>
  <si>
    <t>INVOICES -ASSIGNMENT AGREEMENT</t>
  </si>
  <si>
    <t>111027,INVOICE 124972</t>
  </si>
  <si>
    <t>PAYMENT FOR DIGITAL EQUIPMENT BY IN VOICE 014/12 DD 18/01/2012.</t>
  </si>
  <si>
    <t>/RFB/INKASO 126470002</t>
  </si>
  <si>
    <t>/RFB/INKASO 116470110</t>
  </si>
  <si>
    <t>/RFB/INKASO 126470003</t>
  </si>
  <si>
    <t>PROFORMA 03/2012</t>
  </si>
  <si>
    <t>ACCONTO PROFORMA 04/2012</t>
  </si>
  <si>
    <t>184607</t>
  </si>
  <si>
    <t>FAKTURA ŠT. 7348 Z DNE 31.10.2011 INKASO ŠT. 2613156-1/I</t>
  </si>
  <si>
    <t>BEKBABERK TEKSTIL SANAYI</t>
  </si>
  <si>
    <t>KARADENIZ MAH.CEBECI CAD.179, ISTANBUL, TURČIJA</t>
  </si>
  <si>
    <t>/INV/</t>
  </si>
  <si>
    <t>NK MARIBOR BRANIK</t>
  </si>
  <si>
    <t>MLADINSKA 29, MARIBOR, SLOVENIJA</t>
  </si>
  <si>
    <t>5145511000</t>
  </si>
  <si>
    <t>COOLTURIZM TASIMACILIK TE</t>
  </si>
  <si>
    <t>GOKDAG OZEN 2, ANTALYA, TURČIJA</t>
  </si>
  <si>
    <t>/INV/INVOICE/5/12</t>
  </si>
  <si>
    <t>ARMA ALTIN GUMUS KIYMETLI</t>
  </si>
  <si>
    <t>MADENLER, MOLLA FENARI MH TAVUKPAZARI, TURČIJA</t>
  </si>
  <si>
    <t>RETURN OF OVERPAYMENT</t>
  </si>
  <si>
    <t>CYPER -TRADE LTD</t>
  </si>
  <si>
    <t>28TH OCTOBER STRE.ADRIANE HOUSE OFF, LIMASSOL, CIPER</t>
  </si>
  <si>
    <t>-IPI/800352069891PLAČ.RAČ.ZA BLAGO STORITVE, UVOZ BLAGA</t>
  </si>
  <si>
    <t>136325 - 10079 -EUR 4.921,95</t>
  </si>
  <si>
    <t>SAF MENSUCAT SANAYI VE TI</t>
  </si>
  <si>
    <t>ADANA YOLU UZERI 15.KM, 46800 KAHRAMANMARAS, TURK, TURČIJA</t>
  </si>
  <si>
    <t>INVOICE N.A-403738 - 03.01.2012</t>
  </si>
  <si>
    <t>LIECHTENSTEIN, 11276</t>
  </si>
  <si>
    <t>/INV/PAYMENT UNDER INVOICE D-03/01-12 DD 26/01/12 FOR ELECTRICAL EQUIPMENT</t>
  </si>
  <si>
    <t>BIRCE TURIZM VE HAVA TASI</t>
  </si>
  <si>
    <t>CAGLAYAN MAHALLESI 2001 SOKAK 24, ANTALYA, TURČIJA</t>
  </si>
  <si>
    <t>AVANS  2012-HOTEL AKIN PARADISE</t>
  </si>
  <si>
    <t>CUMHURIYET CAD.DOERTLER APT.217-219, 34373 HARBIYE-ISTANBUL,TURKEY, TU</t>
  </si>
  <si>
    <t>2.INSTALLMENT OF LOAN FROM 20.07.2011</t>
  </si>
  <si>
    <t>INV. , MCC0001434, TEIL 1 SEQ. , 726.2011,</t>
  </si>
  <si>
    <t>ESKI BUYUKDERE CAD,AYAZAGA KOY YOLU, UNO.23, 34396 MASLAK/ISTANBUL, TU</t>
  </si>
  <si>
    <t>INVOICE 9280007568- FAMM COMMERCE</t>
  </si>
  <si>
    <t>ADRIA MOBIL, D.O.O. NOVO</t>
  </si>
  <si>
    <t>STRAŠKA CESTA 50, 8000 NOVO MESTO, SLOVENIJA</t>
  </si>
  <si>
    <t>5479541</t>
  </si>
  <si>
    <t>ADRIA MOBIL LTD.STI</t>
  </si>
  <si>
    <t>1964 SOKAK NO 76, KAT 4,DAIRE 11, 07160 ANTALYA, TURČIJA</t>
  </si>
  <si>
    <t>KREDIT</t>
  </si>
  <si>
    <t>REST OF PAYMENT FOR INVOICE NO. 137</t>
  </si>
  <si>
    <t>SI00636318</t>
  </si>
  <si>
    <t>/INV/532/2011/531/2011</t>
  </si>
  <si>
    <t>ASSISTANCE CORIS D.O.O.,</t>
  </si>
  <si>
    <t>UL.BRATOV BABNIK 10, 1000 LJUBLJANA, SLOVENIJA</t>
  </si>
  <si>
    <t>5775582</t>
  </si>
  <si>
    <t>CORIS YARDIM SERVIS VE DA</t>
  </si>
  <si>
    <t>YILDIZ POSTA CAD.AKIN SITESI NO:12/, BESIKTAS, TURČIJA</t>
  </si>
  <si>
    <t>SPEC BY MAIL</t>
  </si>
  <si>
    <t>-PAYMENT FOR THE TELECOMMUNICATION EQUIPMENT PER INVOICE BDEN_11005553, BDEN_11006389 DATE 25.01.2012,PLAČILA HW IN S</t>
  </si>
  <si>
    <t>KOVINTRADE D.D. CELJE</t>
  </si>
  <si>
    <t>5025524</t>
  </si>
  <si>
    <t>PREMIUM IRON COMMERCIAL L</t>
  </si>
  <si>
    <t>LAMAKOS 39, 2101 NICOSIA, CIPER</t>
  </si>
  <si>
    <t>INVOICE-S:PROF.INV. 965</t>
  </si>
  <si>
    <t>/INV/PAYMENT FOR ELECTRONIC EQUIPMENT BY CONTRACT 07-11/08 DD 01/08/2011</t>
  </si>
  <si>
    <t>PAYMENT BY INVOICE 023/12 DD  24.01 .12 FOR DIGITAL EQUIPMENT.</t>
  </si>
  <si>
    <t>M.V.NEWCASTLE-C/P12.04.2011</t>
  </si>
  <si>
    <t>PAYMENT FOR CONSTRUCTION MATERIALS BY INVOICE 01/12 DD 12.01.2012</t>
  </si>
  <si>
    <t>PAYMENT OF INVOICE 2623494</t>
  </si>
  <si>
    <t>/RFB/SI00200528305</t>
  </si>
  <si>
    <t>ATATURK SANAYI BOKGESI 27, ISTAMBUL, TURČIJA</t>
  </si>
  <si>
    <t>/RFB/SI00033871</t>
  </si>
  <si>
    <t>INVOICE NO.G838877,G838878/MONTHLY RENTAL CHARGES</t>
  </si>
  <si>
    <t>MARIBORSKA 7, CELJE, SLOVENIJA</t>
  </si>
  <si>
    <t>BURDUR YOLU UZERI, ANTALYA, TURČIJA</t>
  </si>
  <si>
    <t>AKREDITIV ŠT. 164102145</t>
  </si>
  <si>
    <t>PAYMENT ACC LETTER W/N DD 24/01/12</t>
  </si>
  <si>
    <t>/RFU/4100011381 INVOICE-S:11/11 LN/UA</t>
  </si>
  <si>
    <t>/RFU/1196359 INV. 95016559, 95016626</t>
  </si>
  <si>
    <t>PL.RN 228031OST.,228141,228121,228142,228120,228123,2280420ST,228042OST,228044OST.</t>
  </si>
  <si>
    <t>ACNIELSEN RAZISKOVALNA DR</t>
  </si>
  <si>
    <t>ŠMARTINSKA 106, LJUBLJANA, SLOVENIJA</t>
  </si>
  <si>
    <t>5859867000</t>
  </si>
  <si>
    <t>ACNIELSEN CYPRUS LTD</t>
  </si>
  <si>
    <t>5 LIMASSOL AVENUE 2112, NICOSIA, CIPER</t>
  </si>
  <si>
    <t>INVOICE NO.:IC 408920377</t>
  </si>
  <si>
    <t>/INV/PAYMENT UNDER INVOICE 010/12 DD 17.01.2012 FOR DIGITAL EQIPMENT</t>
  </si>
  <si>
    <t>VYRONS 36 TOWER CENTER, P.C. 1506 NICOSIA, CIPER</t>
  </si>
  <si>
    <t>NAKAZILO SREDSTEV ZA WWW. OUTDOORGI ZMOZ.COM</t>
  </si>
  <si>
    <t>HT MANAGEMENT D.O.O.</t>
  </si>
  <si>
    <t>BAZOVIŠKA CESTA 23, KOZINA, SLOVENIJA</t>
  </si>
  <si>
    <t>2127687</t>
  </si>
  <si>
    <t>GG INTERNATIONAL CASINO D</t>
  </si>
  <si>
    <t>ROCA DE VERGALLO 490 SAN ISIDRO, LIMA 28, MONAKO</t>
  </si>
  <si>
    <t>FACTURA NRO.GGPA-00512-011</t>
  </si>
  <si>
    <t>2480HG8 GAURANTEE, ANNEX NO.1, 16.01.2012 CONTRACT 01.12.2010</t>
  </si>
  <si>
    <t>5-N TELEKOMINIKASYON ELEK</t>
  </si>
  <si>
    <t>ESKIKALE MH.SIRER CD.KURLOGLU APAT., .KAT:3 NO:4      SIVAS, TURČIJA</t>
  </si>
  <si>
    <t>/INV,/117188</t>
  </si>
  <si>
    <t>INV.003-001-004694,INV.003-001-0046 95</t>
  </si>
  <si>
    <t>INVOICE 11/KO2073, 11/A21579</t>
  </si>
  <si>
    <t>INVOICES 316273,316274</t>
  </si>
  <si>
    <t>INVOICE 37573</t>
  </si>
  <si>
    <t>INV.NO. A 058170</t>
  </si>
  <si>
    <t>, VRAČILO GLAVNICE IN OBRESTI PO DEPOZITU 1257</t>
  </si>
  <si>
    <t>3613542</t>
  </si>
  <si>
    <t>/INV/ PAYMENT UNDER INVOICE 007/12 DD 13.01.2012 FOR DIGITAL EQUIPMENT</t>
  </si>
  <si>
    <t>2011SN0839</t>
  </si>
  <si>
    <t>PAYMENT BY INVOICE 008/12 DD  16.01 2012 FOR DIGITAL EQUIPMENT.</t>
  </si>
  <si>
    <t>PAYMENT BY INVOICE 002/12 DD 11.01. 1202 FOR DIGITAL EQUIPMENT.</t>
  </si>
  <si>
    <t>28TH OCTOBER STRE.ADRIANE HOUSE OFF, LIMASSSOL, CIPER</t>
  </si>
  <si>
    <t>- /IPI/800351942320 PLAČ.RAČ.ZA BLAGO-STORITVE-180-11</t>
  </si>
  <si>
    <t>RODIK 72, KOZINA, SLOVENIJA</t>
  </si>
  <si>
    <t>5635403000</t>
  </si>
  <si>
    <t>KUCHAI ENTREPRENEURS PARK, KUALA LUMPUR, MALEZIJA</t>
  </si>
  <si>
    <t>INVOICE INV-0013</t>
  </si>
  <si>
    <t>/INV/EL.ENERGIJA 12/2011</t>
  </si>
  <si>
    <t>/INV/PAYMENT UNDER INV 001/12 DD 10.01.2012 FOR DIGITAL EQUIPMENT</t>
  </si>
  <si>
    <t>/INV/PAYMENT UNDER INV 009/12 DD 17.01.2012 FOR DIGITAL EQUIPMENT</t>
  </si>
  <si>
    <t>INVOICE 270396725</t>
  </si>
  <si>
    <t>BSP REGIONALNA ENERGETSKA</t>
  </si>
  <si>
    <t>3327124000</t>
  </si>
  <si>
    <t>AFRODITIS 25, 1060 NICOSIA, CIPER</t>
  </si>
  <si>
    <t>PAYMENT OF INVOICE NO.SI100274/2012</t>
  </si>
  <si>
    <t>INVOICE 531</t>
  </si>
  <si>
    <t>P.O.BOX 50716,CY-3608 LIMASSOL, LIMASSOL, CIPER</t>
  </si>
  <si>
    <t>PAYMENT BY INVOICE E-02/01-12 DD 17 /01/12 FOR ELECTRICAL EQUIPMENT.</t>
  </si>
  <si>
    <t>2111144</t>
  </si>
  <si>
    <t>EAST 53 STREET MARABELLA, PANAMA CITY, REPUBLIK OF PANAMA, PANAMA</t>
  </si>
  <si>
    <t>INV.007, 01, 02, 03, 04, 05, 06</t>
  </si>
  <si>
    <t>PAYMENT OF INVOICES DUE 31.1.2012</t>
  </si>
  <si>
    <t>PAYMENT OF INVOICE NO.SI100252/2012</t>
  </si>
  <si>
    <t>INVOICE-S:565860</t>
  </si>
  <si>
    <t>MERCK SHARP&amp;DOHME INT.SER</t>
  </si>
  <si>
    <t>WEGALAAN 34-36, 2132 JC HOOFDDORP, NIZOZEMSKI ANTILI</t>
  </si>
  <si>
    <t>INVOICE-S:7230009934</t>
  </si>
  <si>
    <t>INVOICE-S:7230010341</t>
  </si>
  <si>
    <t>M.V. NEWCASTLE-C/P12.04.2011 Š-11705</t>
  </si>
  <si>
    <t>120 GLADSTONOS STREET, 3032 LIMASSOL, CIPER</t>
  </si>
  <si>
    <t>REST OF PAYMENT FOR INVOICE NO 136</t>
  </si>
  <si>
    <t>/RFB/SI00033849</t>
  </si>
  <si>
    <t>CONTI ELEKTRIKLI EVALETLE</t>
  </si>
  <si>
    <t>KRZANTEN SOK NO.20, ISTAMBUL, TURČIJA</t>
  </si>
  <si>
    <t>/RFB/SI00353112</t>
  </si>
  <si>
    <t>KARAMANLILAR CODDESI NO.12, ANKARA, TURČIJA</t>
  </si>
  <si>
    <t>/RFB/SI00E-628098</t>
  </si>
  <si>
    <t>DOSAB ALI OSMAN SOENMEZ, BURSA, TURČIJA</t>
  </si>
  <si>
    <t>/RFB/SI00636305</t>
  </si>
  <si>
    <t>SCHOTT ORIM CAM SAN.VETIC</t>
  </si>
  <si>
    <t>SAN.BOL.G.O.P. MAH DINCKOK 5, CERKEZKOY, TURČIJA</t>
  </si>
  <si>
    <t>/RFB/SI00200523203</t>
  </si>
  <si>
    <t>/INV/PAYMENT UNDER INVOICE D-02/01-12 DD 16/01/12 FOR ELECTRICAL EQUIPMENT</t>
  </si>
  <si>
    <t>P.O.BOX 50716,3608, LIMASSOL, CIPER</t>
  </si>
  <si>
    <t>/INV/PAYMENT UNDER INVOICE 01/11-12DD 11/01/12 FOR ELECTRICAL EQUIPMENT</t>
  </si>
  <si>
    <t>EFIMOV ALEXANDER</t>
  </si>
  <si>
    <t>PAPHOS, CYPRUS, CIPER</t>
  </si>
  <si>
    <t>/INV/PAYMENT FOR CONSULTING SERVICES UNDER INV 1805558/2 DD 29/12/2011</t>
  </si>
  <si>
    <t>FAKT. 297623</t>
  </si>
  <si>
    <t>SAMET VE MADENI ESYA</t>
  </si>
  <si>
    <t>NAMIK KEMAL MAH. INONU CAD. NO 8-13, ISTANBUL, TURČIJA</t>
  </si>
  <si>
    <t>INV. 573</t>
  </si>
  <si>
    <t>INVOICE 37572</t>
  </si>
  <si>
    <t>TEM ČATEŽ D.D.</t>
  </si>
  <si>
    <t>ČATEŽ 13, 8212 VELIKA LOKA, SLOVENIJA</t>
  </si>
  <si>
    <t>5041775</t>
  </si>
  <si>
    <t>VIKO ELEKTRIK VE ELEKTRON</t>
  </si>
  <si>
    <t>BATTALGAZI CAD. NO 29, SAMANDIRA - ISTANBUL, TURČIJA</t>
  </si>
  <si>
    <t>INV 022173 9.113,00  , INV 022413  33.251,82</t>
  </si>
  <si>
    <t>TRANSAGENT, D.O.O. KOPER</t>
  </si>
  <si>
    <t>VOJKOVO NABREŽJE 30/A, KOPER, SLOVENIJA</t>
  </si>
  <si>
    <t>5541492</t>
  </si>
  <si>
    <t>GEORGE K. SAMOUTIS</t>
  </si>
  <si>
    <t>42,26 OCTOBRIU STR, THESSALONIKI, MONAKO</t>
  </si>
  <si>
    <t>PAYMENT OF INV. 007,060(31/L, 32/L)</t>
  </si>
  <si>
    <t>AKFEL ELEKTRIK ENERJISI T</t>
  </si>
  <si>
    <t>KISIKLI,ALEMDAG CAD. MASALDAN IS ME, EKAT:1 D:5-6,CAMLICA-USKUDAR, IST</t>
  </si>
  <si>
    <t>INVOICE 0426612</t>
  </si>
  <si>
    <t>PAMSB/IN/USD130112</t>
  </si>
  <si>
    <t>YILDIZ POSTA CAD.AKIN SITESI NO:12/, /BESIKTAS, TURČIJA</t>
  </si>
  <si>
    <t>DIAMOND COURT, 43, KOLONAKIOU STREE, AYIOS ATHANASIOS, CIPER</t>
  </si>
  <si>
    <t>-INV.SPEC. PLAČILO BLAGA,RAČUNALNIKI IN RAČUNALNIŠKE KOMPONENTE</t>
  </si>
  <si>
    <t>SAGO PROJEKTIRANJE IN INZ</t>
  </si>
  <si>
    <t>JAMA 44, MAVČIČE, SLOVENIJA</t>
  </si>
  <si>
    <t>1716859</t>
  </si>
  <si>
    <t>11. KYRIAKOU MATSL NIKIS CENTER. OF, 1082 NICOSIA, CIPER</t>
  </si>
  <si>
    <t>BARIDA MAKINA SAN.TIC.LTD</t>
  </si>
  <si>
    <t>CEVIZ CD.NO 9 -NOSAB, 16059NILUFER BURSA, TURČIJA</t>
  </si>
  <si>
    <t>53096,53094,53197,53196,VRM11000575, VRM12000003</t>
  </si>
  <si>
    <t>PAYMENT OF INVOICE NO.SI100228/2012</t>
  </si>
  <si>
    <t>MERKAD MAKINA KALIP SAN.</t>
  </si>
  <si>
    <t>GUMUSSUYU CAD. KARACABEY SOK.10, DAVUTPASA - ISTANBUL, TURČIJA</t>
  </si>
  <si>
    <t>INVOICE 19616</t>
  </si>
  <si>
    <t>PAYMENT OF INVOICE NO.SI100205/2012</t>
  </si>
  <si>
    <t>LARCOM GLOBAL LTD.</t>
  </si>
  <si>
    <t>TRIDENTCHAMBERS, P.O. BOX 146, ROAD TOWN, TORTOLA, CIPER</t>
  </si>
  <si>
    <t>INVOICE 1840 - FRUIT WORLD</t>
  </si>
  <si>
    <t>INVOICE 1030 - VITAMISSIMO</t>
  </si>
  <si>
    <t>INVOICE 1031-KASAD</t>
  </si>
  <si>
    <t>/RFU/5100031527 SPEC.INV.</t>
  </si>
  <si>
    <t>USTA GIDA SANAYI VE TICAR</t>
  </si>
  <si>
    <t>A.O.S.B.10002 SOK.NO:48, ăIGLI IZMIR, TURČIJA</t>
  </si>
  <si>
    <t>- INV.TF1200500028</t>
  </si>
  <si>
    <t>INKASO 2613148-1/I ŠT. FAKTURE: 7346</t>
  </si>
  <si>
    <t>P.O.BOX 50716, 3608,, LIMASSOL, CIPER</t>
  </si>
  <si>
    <t>/INV/PAYMENT FOR ELECTRICAL EQUIPMENT, INVOICE E-01/01-12 DD 10/01/12.</t>
  </si>
  <si>
    <t>/INV/PAYMENT FOR ELECTRICAL EQUIPMENT, INVOICE D-25/12-11 DD 22/12/11.</t>
  </si>
  <si>
    <t>CARR.SANTA ROSA KM 5, BENI BOLIVIA, BOLIVIJA</t>
  </si>
  <si>
    <t>INVOICE NR. 000268</t>
  </si>
  <si>
    <t>INV.1102211</t>
  </si>
  <si>
    <t>INV.003-001-004691</t>
  </si>
  <si>
    <t>CRASHOURIBE TRADING CO.,</t>
  </si>
  <si>
    <t>VYRONS 36 NICOSIA, TOWER, CENTER, P.C. 1506, NICOSIA, CIPER</t>
  </si>
  <si>
    <t>NAKAZILO SREDSTEV (HOMEGIZMOZ)</t>
  </si>
  <si>
    <t>, VRAČILO OBRESTI IN GLAVNICE PO DEPOZITU ŠT.1256</t>
  </si>
  <si>
    <t>/RFB/ PROFORMA 12.01.2012</t>
  </si>
  <si>
    <t>PAYMENT BY INVOICE  01/01-12 DD 10/ 01/2012 FOR ELECTRICAL EQUIPMENT.</t>
  </si>
  <si>
    <t>INVOICE 1027-FRUTIS PART PAYMENT</t>
  </si>
  <si>
    <t>INVOICE 1033-SOLE INT.</t>
  </si>
  <si>
    <t>CANRO COCO PEAT LTD</t>
  </si>
  <si>
    <t>/RFB/INKASO 116470120</t>
  </si>
  <si>
    <t>INVOICE 1819-FRUIT WORLD</t>
  </si>
  <si>
    <t>INV.1034841,490754,490821,490850, 490870,490916,912767,912768</t>
  </si>
  <si>
    <t>P.O.BOX 873,ROAD TOWN ,VANTERPOOL, PLAZA,WICKHAMS CAY I,FLOOR2,TORTOL,</t>
  </si>
  <si>
    <t>PMNT FOR HOUSEHOLD APPLIANCES (WASHING MACHINES) INV R443/9  DD 28.12.2011</t>
  </si>
  <si>
    <t>TOMAT D.O.O.</t>
  </si>
  <si>
    <t>TOLMINSKA ULICA 16, 1000 LJUBLJANA, SLOVENIJA</t>
  </si>
  <si>
    <t>1420747</t>
  </si>
  <si>
    <t>LUCIDA HANDICRAFT CO., LT</t>
  </si>
  <si>
    <t>SUITE 2, 3FLOOR, NO.10 EVE STREET, BELIZE CITY, BELIZE</t>
  </si>
  <si>
    <t>PLAČILO PO AKREDITIVU-CARNIVAL COSTUMES AND CARNIVAL WIGS</t>
  </si>
  <si>
    <t>RENEE LETALSKA DRUŽBA D.O</t>
  </si>
  <si>
    <t>ROŽNA DOLINA C. XVII 15, 1000 LJUBLJANA, SLOVENIJA</t>
  </si>
  <si>
    <t>6056806</t>
  </si>
  <si>
    <t>KATARO ANSTALT</t>
  </si>
  <si>
    <t>LANDSTRASSE 39, 9490 VADUZ, LIHTENŠTAJN</t>
  </si>
  <si>
    <t>CONTRACT FOR PURCHASE OF AIRCRAFT  KING AIR B200 (SP-KGW)</t>
  </si>
  <si>
    <t>/AKREDITIV ŠT. 164102131</t>
  </si>
  <si>
    <t>5035805</t>
  </si>
  <si>
    <t>SHINE CO. LTD.</t>
  </si>
  <si>
    <t>JEONPO 2-DONG, BUSAN, KOREJA, DEM. LJUDSKA REP.</t>
  </si>
  <si>
    <t>/INV/SMC-11E-10-0088-REKL.TBP 041/2011</t>
  </si>
  <si>
    <t>VOJKOVO NABREŽJE 30, KOPER, SLOVENIJA</t>
  </si>
  <si>
    <t>5949572000</t>
  </si>
  <si>
    <t>ISLAND PETROLEUM LTD.</t>
  </si>
  <si>
    <t>, LIMASSOL, CIPER</t>
  </si>
  <si>
    <t>/INV/COVERING BUNKERS MV IBLA</t>
  </si>
  <si>
    <t>FAKT. 297621</t>
  </si>
  <si>
    <t>/INV/INVOICE D-25/12-11 DD 22/12/11</t>
  </si>
  <si>
    <t>PAYMENT OF OVERDUE INVOICES</t>
  </si>
  <si>
    <t>NO6, 3RD FLOOR,QWOMAR TRADING BUILD, ING,P.O.BOX 875,ROAD TOWN,TORTOLA</t>
  </si>
  <si>
    <t>/INV/INVOICE CLO1-01-2012 DD 10/01/2012 FOR ELECTRICAL EQIPMENT</t>
  </si>
  <si>
    <t>THE PROPERTY STORE REAL E</t>
  </si>
  <si>
    <t>ERS LLC.SHOP P08, SADAF 5, JBR, DUBAI, P.O.BOX 283129, ZDRUŽENI ARABSK</t>
  </si>
  <si>
    <t>/INV/INITIAL DEPOSIT FOR PURCHASE OF UNIT 2511 IN SADAF 6, JBR, DUBAI, UAE</t>
  </si>
  <si>
    <t>MERYEM ANA DENIZ TIC.LTD.</t>
  </si>
  <si>
    <t>ANKARA CAD. 110 K. 6  KARTAL, ANKARA, TURČIJA</t>
  </si>
  <si>
    <t>M/V HACI MEHMET KAPTAN</t>
  </si>
  <si>
    <t>LIMASSOL, CYPRUS, CIPER</t>
  </si>
  <si>
    <t>PAYMENT BY INVOICE C01/01-2012 DD 1 0/01/2012 FOR ELECTRICAL EQIPMENT</t>
  </si>
  <si>
    <t>111020</t>
  </si>
  <si>
    <t>KEMOFARMACIJA D.D.</t>
  </si>
  <si>
    <t>CESTA NA BRDO 100, 1000 LJUBLJANA, SLOVENIJA</t>
  </si>
  <si>
    <t>5003814</t>
  </si>
  <si>
    <t>ALTAMEDICS LTD</t>
  </si>
  <si>
    <t>ARCH.MAKARIOU III,AV.NO.5, LIMASSOL, CIPER</t>
  </si>
  <si>
    <t>INV.F28</t>
  </si>
  <si>
    <t>5783399</t>
  </si>
  <si>
    <t>INV 27769</t>
  </si>
  <si>
    <t>INVOICE-S:9093000426</t>
  </si>
  <si>
    <t>INVOICE-S:9093000425</t>
  </si>
  <si>
    <t>FAKT. 245</t>
  </si>
  <si>
    <t>3716481</t>
  </si>
  <si>
    <t>/RFB/INV.: DF111020-KM1  ID 42017</t>
  </si>
  <si>
    <t>INVOICE 19613</t>
  </si>
  <si>
    <t>INVOICE 1718 - MERCATOR</t>
  </si>
  <si>
    <t>PAYMENT OF INVOICE NO.SI100119/2012</t>
  </si>
  <si>
    <t>/RFU/0100000424 INV.0098437 DEDUCT TRY 195,52-EUR 82.- INV. 3006219754</t>
  </si>
  <si>
    <t>NOVA KBM D.O.O.</t>
  </si>
  <si>
    <t>VITA KRAIGHERJA 4, MARIBOR, SLOVENIJA</t>
  </si>
  <si>
    <t>5860580</t>
  </si>
  <si>
    <t>AKREDITIV ST.164102145</t>
  </si>
  <si>
    <t>SIMPOS D.O.O.</t>
  </si>
  <si>
    <t>PLEŠIVO 51A, DOBROVO, SLOVENIJA</t>
  </si>
  <si>
    <t>2268701000</t>
  </si>
  <si>
    <t>DIVIMAT TRADING LTD</t>
  </si>
  <si>
    <t>STROVOLOU 77, NICOSIA, CIPER</t>
  </si>
  <si>
    <t>/INV/INV. 15122011P</t>
  </si>
  <si>
    <t>E3 D.O.O.</t>
  </si>
  <si>
    <t>ERJAVČEVA 24, NOVA GORICA, SLOVENIJA</t>
  </si>
  <si>
    <t>2010593000</t>
  </si>
  <si>
    <t>AFRODITIS 25,2ND FLOOR,OFF204, NICOSIA, CIPER</t>
  </si>
  <si>
    <t>/INV/INVOICE NO.448/2011, PART 4</t>
  </si>
  <si>
    <t>/INV/MATERIAL102335/9240017492</t>
  </si>
  <si>
    <t>SI00MDXPK21110016Z</t>
  </si>
  <si>
    <t>YESIL PLAZA NO:15 KAT:10, TOPKAPI, ISTANBUL, TURČIJA</t>
  </si>
  <si>
    <t>/INV/124948 REF 111021</t>
  </si>
  <si>
    <t>ATATURK CADDESI NO: 19 KIRAC, ESENYURT ISTANBUL, TURČIJA</t>
  </si>
  <si>
    <t>74480,74537</t>
  </si>
  <si>
    <t>5037816</t>
  </si>
  <si>
    <t>INV. 0298/20.10.2011</t>
  </si>
  <si>
    <t>TB 239 JALAN TERATAI OFF JALAN MASJ, J91000 TAWAU, MALEZIJA</t>
  </si>
  <si>
    <t>INVOICE 11/A20934, 11/A20809, 11/A2 1441, 11/KO1977, 11/A21482, 11/A213 48</t>
  </si>
  <si>
    <t>STRSRIGOU TIMAYIA AVENUER NO.16, 6046 LARNACA, CIPER</t>
  </si>
  <si>
    <t>PL.BLAGA PO RN 111192</t>
  </si>
  <si>
    <t>INV.1079, 1080</t>
  </si>
  <si>
    <t>ELEKTRO PRODAJA E.U. D.O.</t>
  </si>
  <si>
    <t>CESTA LEONA DOBROTINŠKA 9, ŠENTJUR, SLOVENIJA</t>
  </si>
  <si>
    <t>3508536</t>
  </si>
  <si>
    <t>AFRODITIS. 25, P.C. 1060 NICOSIA, CIPER</t>
  </si>
  <si>
    <t>PLAČILO RAČUNA ŠT. 510/2011</t>
  </si>
  <si>
    <t>ONUR AIR</t>
  </si>
  <si>
    <t>SENLIK MAN.CATAL SOK., FLORYA ISTANBUL, TURČIJA</t>
  </si>
  <si>
    <t>POSLI POSREDOVOVANJA</t>
  </si>
  <si>
    <t>NAKAZILO SREDSTEV (SKATE4)</t>
  </si>
  <si>
    <t>VYRONS 36,TOWER CENTER, P.C. 1506,, NICOSIA, CIPER</t>
  </si>
  <si>
    <t>NAKAZILO SREDSTEV (TIME4)</t>
  </si>
  <si>
    <t>NOVAK IZPUŠNI SISTEMI D.O</t>
  </si>
  <si>
    <t>NA LAZU 1, NOVO MESTO, SLOVENIJA</t>
  </si>
  <si>
    <t>5564093</t>
  </si>
  <si>
    <t>AGAR OTO EGZOZ SAN VETIC.</t>
  </si>
  <si>
    <t>TURGUT OZAL CAD.NO133, ISTANBUL, TURČIJA</t>
  </si>
  <si>
    <t>/INV/31484</t>
  </si>
  <si>
    <t>DERI VE ENDUESTRI SERBEST BOELGESI, TUZLA/ISTANBUL, TURČIJA</t>
  </si>
  <si>
    <t>/RFU/1700002861 SI00200526996</t>
  </si>
  <si>
    <t>GURPINAR ISTANBUL CAD.ERDEM SOK. 6, ISTANBUL, TURČIJA</t>
  </si>
  <si>
    <t>/RFU/0100000254 SPEC.INV. DEDUCT EUR 1.378,00 INV. 3006253717, 3006254970</t>
  </si>
  <si>
    <t>PELITLI YOLU  2.KM., GEBZE, TURČIJA</t>
  </si>
  <si>
    <t>/RFU/5100033675 SPEC.INV. AND DN DEDUCT EUR 11.846,76 SPEC.OUR INV.300625....</t>
  </si>
  <si>
    <t>/RFU/5100028531 SI002011/GORENJE</t>
  </si>
  <si>
    <t>PAYMENT OF INVOICE NO.SI100098/2012</t>
  </si>
  <si>
    <t>GEBZE ORGANIZE SANAYI BOELGESI 119, GEBZE/KOCAELI, TURČIJA</t>
  </si>
  <si>
    <t>/RFU/5100030452 SI00025695</t>
  </si>
  <si>
    <t>CARR.SANTA ROSA KM 5, BENI -BOLIVIA, BOLIVIJA</t>
  </si>
  <si>
    <t>FACTURA COMERCIAL N000266</t>
  </si>
  <si>
    <t>1661205</t>
  </si>
  <si>
    <t>PLAČILO INKASA 600222181</t>
  </si>
  <si>
    <t>/INV/INVOICE 469/2011</t>
  </si>
  <si>
    <t>S04 20113203, S04 20113204</t>
  </si>
  <si>
    <t>5324467</t>
  </si>
  <si>
    <t>DOKUMENT NR. 5110579</t>
  </si>
  <si>
    <t>INV 1792 FRUIT WORLD - PARTIAL</t>
  </si>
  <si>
    <t>RDEČI KRIŽ SLOVENIJE - ZV</t>
  </si>
  <si>
    <t>MIRJE 19, LJUBLJANA, SLOVENIJA</t>
  </si>
  <si>
    <t>5147778000</t>
  </si>
  <si>
    <t>MINISTRY OF EDUCATION SRI</t>
  </si>
  <si>
    <t>ISURUPAYA, ISURUPAYA, ŠRILANKA</t>
  </si>
  <si>
    <t>OBNOVA SOLE ST. MARY S VIDYALAYA MATTAKKULIYA, COLOMBO 15</t>
  </si>
  <si>
    <t>FIT ŠPORT D.O.O.</t>
  </si>
  <si>
    <t>LINHARTOVA CESTA 033, MENGEŠ, SLOVENIJA</t>
  </si>
  <si>
    <t>2136287</t>
  </si>
  <si>
    <t>METE PLASTIK SAN.VE TIC A</t>
  </si>
  <si>
    <t>BEYLIKDUZU ORGANIZE SAN.BOL,MERME-, RCILER SAN.SIT,10.CAD,NO.4,ISTANBU</t>
  </si>
  <si>
    <t>PLAČILO PO AKRED. A-178/11</t>
  </si>
  <si>
    <t>SI00636295</t>
  </si>
  <si>
    <t>SA/111005</t>
  </si>
  <si>
    <t>/INV/INVOICE 448/2011, PART 3</t>
  </si>
  <si>
    <t>/INV/INVOICE 448/2011, PART 1</t>
  </si>
  <si>
    <t>/INV/INVOICE 448/2011, PART 2</t>
  </si>
  <si>
    <t>REST OF PAYMENT FOR INVOICE NO. 132 AND PARTIALLY PAYMENT FOR INVOICE NO.136 (300.000,00 USD)</t>
  </si>
  <si>
    <t>INT:LN-2806/3009/11</t>
  </si>
  <si>
    <t>SA/110950, SA/110967</t>
  </si>
  <si>
    <t>INVOICE-S:9093000420</t>
  </si>
  <si>
    <t>-INV. 22018040 PART</t>
  </si>
  <si>
    <t>DOMBRAVA 001, VOLČJA DRAGA, SLOVENIJA</t>
  </si>
  <si>
    <t>LVARI KASTEL IS MERKEZI NO: 124, KASIMPASA, ISTANBUL, TURČIJA</t>
  </si>
  <si>
    <t>FAKT. 297616</t>
  </si>
  <si>
    <t>RENTIS D.O.O.</t>
  </si>
  <si>
    <t>ŽIROVNICA 107 A, ŽIROVNICA, SLOVENIJA</t>
  </si>
  <si>
    <t>2346150</t>
  </si>
  <si>
    <t>WIMPOLE ENTERPRISES LIMIT</t>
  </si>
  <si>
    <t>1 CHRYSANTHOU MYLONA STR,4TH FL,301, LIMASSOL, CIPER</t>
  </si>
  <si>
    <t>LOAN REPAYMENT</t>
  </si>
  <si>
    <t>PARTIZANSKA CESTA 12, VELENJE, SLOVENIJA</t>
  </si>
  <si>
    <t>SPEC.INV. DEDUCT EUR 82.- INV. 3006253568</t>
  </si>
  <si>
    <t>SI00200523382</t>
  </si>
  <si>
    <t>HAKSAN OTOMOTIV MAMUeLLER</t>
  </si>
  <si>
    <t>NOSAN IHLAMUR CAD. NO: 16, BURSA, TURČIJA</t>
  </si>
  <si>
    <t>SI00184326</t>
  </si>
  <si>
    <t>GARDENYA 2 PLAZA, 42A KAT: 18, ISTANBUL, TURČIJA</t>
  </si>
  <si>
    <t>SI002011/GORENJE 10</t>
  </si>
  <si>
    <t>KONVEYOeR BEYAZ ESYA VE O</t>
  </si>
  <si>
    <t>DERI VE ENDUeSTRI SERBEST BOeLGESI, TUZLA/ISTANBUL, TURČIJA</t>
  </si>
  <si>
    <t>SI00279355</t>
  </si>
  <si>
    <t>LEDRA BUSINESS CENTRE, EGKOMI, NICOSIA, CIPER</t>
  </si>
  <si>
    <t>/RFU/4100010437 INVOICE-S:10/11 LN/UA</t>
  </si>
  <si>
    <t>PRENOS  SREDSTEV</t>
  </si>
  <si>
    <t>SREDIŠKA ULICA 21, LJUBLJANA, SLOVENIJA</t>
  </si>
  <si>
    <t>INVOICE R11P/0182</t>
  </si>
  <si>
    <t>INV.270396726</t>
  </si>
  <si>
    <t>PSL1096-32 KREDITOR-NR. 39900130 UEBERWEISUNGS-NR. PSL1096 REMITTANCE ADVICE FOLLOWS VIA MAIL</t>
  </si>
  <si>
    <t>ATATURK SANAYI BOLGESI 27, ISTANBUL 34555, TURČIJA</t>
  </si>
  <si>
    <t>/INV/033800 PAYMENT OF INVOICE 033800</t>
  </si>
  <si>
    <t>INVOICE 1848 - SOLE</t>
  </si>
  <si>
    <t>TRGROUP, TRGOVINA NA DEBE</t>
  </si>
  <si>
    <t>DUNAJSKA CESTA 109, LJUBLJANA, SLOVENIJA</t>
  </si>
  <si>
    <t>3411630000</t>
  </si>
  <si>
    <t>EXCELLA LIMITED</t>
  </si>
  <si>
    <t>PROPYLAION STREET, RITA COURT 50, 1048 NICOSIA-CYPROS, CIPER</t>
  </si>
  <si>
    <t>PLACILO RACUNA ST.: /INVOICE 12/201</t>
  </si>
  <si>
    <t>INVESTOPOLIS HOLDINGS LTD</t>
  </si>
  <si>
    <t>MILLI MALL TOWER, 2 FLOOR, WICKHAMS, CAY 1, PO BOX 4406, 4406 TORTOLA,</t>
  </si>
  <si>
    <t>INVOICE-S:SA2010-774</t>
  </si>
  <si>
    <t>, DEPOZIT 27868</t>
  </si>
  <si>
    <t>CYPET-TRADE LTD</t>
  </si>
  <si>
    <t>ADRIANE HOUSE, 28TH OCTOBER STREET, LIMASSOL, CIPER</t>
  </si>
  <si>
    <t>/IPI/800344787128</t>
  </si>
  <si>
    <t>TELEKOM SLOVENIJE</t>
  </si>
  <si>
    <t>CIGALETOVA 15, LJUBLJANA, SLOVENIJA</t>
  </si>
  <si>
    <t>5014018000</t>
  </si>
  <si>
    <t>CAPITAL CITY SERVICE LTD.</t>
  </si>
  <si>
    <t>869 HIGH ROAD, LONDON, VELIKA BRITANIJA</t>
  </si>
  <si>
    <t>/INV/ 11-11/47539</t>
  </si>
  <si>
    <t>RENE POD. ZA AGROKEMIJO</t>
  </si>
  <si>
    <t>LENDAVSKA 31, ČERNELAVCI, SLOVENIJA</t>
  </si>
  <si>
    <t>5545757000</t>
  </si>
  <si>
    <t>KEMUSO HOLDINGS LTD</t>
  </si>
  <si>
    <t>KYRIAKOS MATSIS AVENUE, NICOSIA, CIPER</t>
  </si>
  <si>
    <t>2293501</t>
  </si>
  <si>
    <t>BEZAHLUNG DER WAHRE- VERTR¦GE VON 2 1.10.2011</t>
  </si>
  <si>
    <t>ŽIROVNICA 107 A, 4274 ŽIROVNICA, SLOVENIJA</t>
  </si>
  <si>
    <t>PAYMENT BY INVOICE 335/11 DD  23.12 2011 FOR DIGITAL EQUIPMENT.</t>
  </si>
  <si>
    <t>LAFFET SERVICES INCORPORA</t>
  </si>
  <si>
    <t>TRIDENT TRUST COMPANY (BVI) LIMITED, TRIDENT CHAMBERS,PO BOX 144, ROAD</t>
  </si>
  <si>
    <t>PMNT FOR BUILDING EQUIPMENT (CONCRETE MIXER) INV L1284   DD27.12.2011</t>
  </si>
  <si>
    <t>CRM D.O.O.</t>
  </si>
  <si>
    <t>KOVINARSKA ULICA 12, 3000 CELJE, SLOVENIJA</t>
  </si>
  <si>
    <t>1646494</t>
  </si>
  <si>
    <t>KOVINARSKA ULICA 12, 3000  CELJE, SLOVENIJA</t>
  </si>
  <si>
    <t>DEPOZIT</t>
  </si>
  <si>
    <t>BIJAO INVESTMENTS SA</t>
  </si>
  <si>
    <t>P.O. BOX 3152 ROAD TOWN,, TORTOLA, DEVIŠKI OTOKI (BRITANSKI)</t>
  </si>
  <si>
    <t>PMNT FOR VALVES INV 201181/1 DD 06.12.2011</t>
  </si>
  <si>
    <t>INVOICE 485</t>
  </si>
  <si>
    <t>WINDLINE, HOWELL AND OTHE</t>
  </si>
  <si>
    <t>GLOBAL BANKTOWER, 18TH FLOOR, 50TH, PANAMA CITY, REPUBLIC OF PANAMA, P</t>
  </si>
  <si>
    <t>REIGHT INVOICE</t>
  </si>
  <si>
    <t>/INV/PAYMENT UNDER INV 334/11 DD 23.12.11 FOR DIGITAL EQUIPMENT.</t>
  </si>
  <si>
    <t>PL.RN 227613,227614,227965,227963,227964,227918, 227917,228032</t>
  </si>
  <si>
    <t>HEUTER PARTNERS LTD</t>
  </si>
  <si>
    <t>TRIDENT CHAMBERS P.O. BOX 146, ROAD TOWN, DEVIŠKI OTOKI (BRITANSKI)</t>
  </si>
  <si>
    <t>PMNT FOR INDUSTRIAL EQUIPMENT INV 201211 DD20.12.2011</t>
  </si>
  <si>
    <t>BOYDAK DIS TICARET AS</t>
  </si>
  <si>
    <t>O.S.B. 7. CD. NO. 5, 38070 KAYSERI, TURČIJA</t>
  </si>
  <si>
    <t>FAKTURA 1105939, 1105620</t>
  </si>
  <si>
    <t>QUINTIX LIMITED</t>
  </si>
  <si>
    <t>P.O. BOX 3321, ROAD TOWN, ROAD TOWN,TORTOLA, DEVIŠKI OTOKI (BRITANSKI)</t>
  </si>
  <si>
    <t>PMNT FOR COMPUTERS AND COMPUTER  TECHNICS INV S412/11 DD 14.12.2011</t>
  </si>
  <si>
    <t>EUROPENET COMPANY LTD</t>
  </si>
  <si>
    <t>P.O BOX 3321,ROAD TOWN, TORTOLA, BV, ROAD TOWN, DEVIŠKI OTOKI (BRITANS</t>
  </si>
  <si>
    <t>PMNT FOR TECHNICAL EQUIPMENT (DRILL,SAW) INV 84/C DD 07.06.2011</t>
  </si>
  <si>
    <t>PMNT FOR TRANSPORT SERVICES INV TRSP-2011-0200128 DD22.12.2011</t>
  </si>
  <si>
    <t>PMNT FOR BUILDING MATERIALS INV 20954-12 DD 23.12.2011</t>
  </si>
  <si>
    <t>3666280</t>
  </si>
  <si>
    <t>INV.295 2011,INV.296 2011,INV.297 2011,INV.298 2011,INV.299 2011,INV.300 2011,INV.301 2011</t>
  </si>
  <si>
    <t>/INV/PAYMENT FOR EQUIPMENT  UNDER CONTRACT 5/07-11 DD 01.07.2011.</t>
  </si>
  <si>
    <t>TOWER CENTER,P.C. 1506, VYRONS 36 NICOSIA, CIPER</t>
  </si>
  <si>
    <t>PLACILO BLAGA (WEEK 10,11),        (WEEK 8,9)</t>
  </si>
  <si>
    <t>PAYMENT BY INVOICE 329/11 DD  22.12 2011 FOR DIGITAL EQUIPMENT</t>
  </si>
  <si>
    <t>INV.7264</t>
  </si>
  <si>
    <t>INVOICE 1795 - DARKOM</t>
  </si>
  <si>
    <t>AVANS  2012</t>
  </si>
  <si>
    <t>INVOICE 1743 - FRUIT WORLD</t>
  </si>
  <si>
    <t>LJUBLJANSKE MLEKARNE D.D.</t>
  </si>
  <si>
    <t>TOLSTOJEVA ULICA 63, 1000 LJUBLJANA, SLOVENIJA</t>
  </si>
  <si>
    <t>5048257</t>
  </si>
  <si>
    <t>EUROTRADE LTD</t>
  </si>
  <si>
    <t>2 EIFFEL TOWER, CH. SOZOU, 1096 NICOSIA, CIPER</t>
  </si>
  <si>
    <t>Invoice-s:B-11-1,B-11-3,B-11-4,B-11 -7</t>
  </si>
  <si>
    <t>PARK TOWER, OFFICE NO.36, 3RD FLOOR, LIMASSOL, CIPER</t>
  </si>
  <si>
    <t>-PAYMENT FOR THE TELECOMMUNICATION EQUIPMENT PER INVOICE BDEN_11005324 BDEN_11005355,</t>
  </si>
  <si>
    <t>BRATOV BEZLAJEV 3, 1000 LJUBLJANA, SLOVENIJA</t>
  </si>
  <si>
    <t>5606144</t>
  </si>
  <si>
    <t>HP ANDINO LIMITED</t>
  </si>
  <si>
    <t>CHRYSOROGIATISIS&amp;KOLOKOTRONI, P.C.3032, LIMASSOL, CIPER</t>
  </si>
  <si>
    <t>PLAČILO DIVIDENDE PO SKLEPU  DRUŽBENIKA Z  DNEM 13.7.2011 SKLEP JE ŽE POSLAN NA BANKO PO MAIL</t>
  </si>
  <si>
    <t>PMNT FOR COMPUTERS AND PARTS INV FN-12/01 DD 02.12.2011</t>
  </si>
  <si>
    <t>SCO D.O.O.</t>
  </si>
  <si>
    <t>LETALIŠKA CESTA 016, 1000 LJUBLJANA, SLOVENIJA</t>
  </si>
  <si>
    <t>5873762</t>
  </si>
  <si>
    <t>"BRONSON LTD"</t>
  </si>
  <si>
    <t>CHOLLESTRASSE 35 P O BOX 248, 6301 ZUG, ŠVICA</t>
  </si>
  <si>
    <t>TRANSFER UNDER CONTRACT 3854/201-3</t>
  </si>
  <si>
    <t>INV270396724</t>
  </si>
  <si>
    <t>PAYMENT BY INV 311/11 DD 15.12.2011  FOR DIGITAL EQUIPMENT</t>
  </si>
  <si>
    <t>NO6, 3RD FLOOR,QWOMAR TRADING BUILD, ING,P.O.BOX 875,ROAD TOWN ,TORTOL</t>
  </si>
  <si>
    <t>PAYMENT BY INVOICE  CL03-11-2011 DD  08/11/2011 FOR ELECTRICAL EQIPMENT</t>
  </si>
  <si>
    <t>INKASO 2613114-6/I FAKTURA ŠT. 7340</t>
  </si>
  <si>
    <t>INKASO 2613113-8/I FAKTURA ŠT. 7339</t>
  </si>
  <si>
    <t>OFFICE403,AGATHANGELOS COURT,10GEOR, GIOU GENNADIOU STREET,3041LIMASSO</t>
  </si>
  <si>
    <t>PAYMENT BY INVOICE E-05/11 DD 08/11 /2011 FOR ELECTRICAL EQUIPMENT</t>
  </si>
  <si>
    <t>CANRO COCO PEAT   LTD</t>
  </si>
  <si>
    <t>/RFB/INKASO 116470113</t>
  </si>
  <si>
    <t>/INV/PAYMENT UNDER INVOICE 326/11 DD 21.12.11 FOR DIGITAL EQUIPMENT</t>
  </si>
  <si>
    <t>/INV/PAYMENT UNDER INV 318/11 DD 19.12.2011 FOR DIGITAL EQUIPMENT</t>
  </si>
  <si>
    <t>/INV/20111221-C PAYMENT OF INVOICE 20111221-C</t>
  </si>
  <si>
    <t>VALKARTON  D.D.,  LOGATEC</t>
  </si>
  <si>
    <t>TRŽAŠKA CESTA 001, 1370 LOGATEC, SLOVENIJA</t>
  </si>
  <si>
    <t>5039860</t>
  </si>
  <si>
    <t>CORNER OMIROU&amp;KIMONOS STR.61A, ANTH, 3095 LIMASSOL, CIPER</t>
  </si>
  <si>
    <t>INV.309-091-1 110004822</t>
  </si>
  <si>
    <t>DYABIS D.O.O.</t>
  </si>
  <si>
    <t>MESTNI TRG 24, LJUBLJANA, SLOVENIJA</t>
  </si>
  <si>
    <t>5953332</t>
  </si>
  <si>
    <t>ERM AKTIENGESELLSCHAFT</t>
  </si>
  <si>
    <t>B.P.BOX 470, VADUZ, LIHTENŠTAJN</t>
  </si>
  <si>
    <t>/INV/DELNO VRAČILO POSOJILA PARTIALLY RETURNING LOAN</t>
  </si>
  <si>
    <t>MERDIAN INVESTMENTS LTD.</t>
  </si>
  <si>
    <t>NOVATOROV 40, MOSKVA, RUSKA FEDERACIJA</t>
  </si>
  <si>
    <t>/INV/INVOICE PO145N</t>
  </si>
  <si>
    <t>VARDAR LTD</t>
  </si>
  <si>
    <t>STL.1595 SOKAK NO.250/1, KARSIYAKA IZMIR, TURČIJA</t>
  </si>
  <si>
    <t>90247/ 90231/ 90227</t>
  </si>
  <si>
    <t>PREŠERNOVA 4, SEVNICA, SLOVENIJA</t>
  </si>
  <si>
    <t>YAT-TEKS TEKSTIL TURIZEM</t>
  </si>
  <si>
    <t>9 136325, 12</t>
  </si>
  <si>
    <t>PAYMENT BY INVOICE 312/11 DD  15.12 .2011 FOR DIGITAL EQUIPMENT.</t>
  </si>
  <si>
    <t>ANDREAS NEOCLEOUS CO LLC</t>
  </si>
  <si>
    <t>199 ARCH MAKARIOS AVE, 3608 LIMASSOL, CIPER</t>
  </si>
  <si>
    <t>FEE NOTE 243174</t>
  </si>
  <si>
    <t>PAYMENT BY INVOICE 315/11 DD 16.12. 11 FOR DIGITAL EQUIPMENT.</t>
  </si>
  <si>
    <t>/INV/PAYMENT UNDER INVOICE 308/11 DD  14.12.2011 FOR DIGITAL EQUIPMENT.</t>
  </si>
  <si>
    <t>EAST 53 STREET MARBELLA, PANAMA CITY, REPUBLIK OF PANAMA, PANAMA</t>
  </si>
  <si>
    <t>INV.214, 213, 212, 211, 210, 209</t>
  </si>
  <si>
    <t>21, VASILI MICHAILIDI, 3026, LIMASSOL, CIPER</t>
  </si>
  <si>
    <t>ADVANCE PAYMENT BY CONTRACT  07/1 D D 07/12/2011 FOR REPAIR KITS FOR IN DUSTRIAL EQUIPMENT.</t>
  </si>
  <si>
    <t>TRION D.O.O</t>
  </si>
  <si>
    <t>BRNČIČEVA ULICA 1, 1000 LJUBLJANA, SLOVENIJA</t>
  </si>
  <si>
    <t>1910272</t>
  </si>
  <si>
    <t>OTELLINI HOLDINGS LIMITED</t>
  </si>
  <si>
    <t>ARCH.MAKARIOU, 146, 3021 LIMASSOL, CIPER</t>
  </si>
  <si>
    <t>/RFB/CONTRACT</t>
  </si>
  <si>
    <t>NO6, 3RD FLOOR, QWOMAR TRADING BUIL, DING,P.O.BOX 875,ROAD TOWN,TORTOL</t>
  </si>
  <si>
    <t>/INV/PAYMENT FOR ELECTRICAL EQIPMENT, INVOICE  CL02-11-2011 DD 07/11/2011</t>
  </si>
  <si>
    <t>JOB SMILE, AGENCIJA ZA ZA</t>
  </si>
  <si>
    <t>VYRONOS 36, NICOSIA TOWER CENTER, 1506 NICOSIA, CYPRUS, CIPER</t>
  </si>
  <si>
    <t>INVOICE NO.H99169,H99168-RENTAL CH ARGES</t>
  </si>
  <si>
    <t>/IPI/800341560750 OKTOBER</t>
  </si>
  <si>
    <t>ISKRAEMECO, D.D.</t>
  </si>
  <si>
    <t>SAVSKA LOKA 4, KRANJ, SLOVENIJA</t>
  </si>
  <si>
    <t>5045193</t>
  </si>
  <si>
    <t>ENIT SOLUTIONS LIMITED</t>
  </si>
  <si>
    <t>45 KINGS HENRY REACH, LONDON, VELIKA BRITANIJA</t>
  </si>
  <si>
    <t>NAKAZILO Z REFERENCO IE/2/2011/11</t>
  </si>
  <si>
    <t>MANISHA (PVT)LIMITED 38</t>
  </si>
  <si>
    <t>CHARLES DRIVE, COLOMBO, ŠRILANKA</t>
  </si>
  <si>
    <t>/RFB/INKASO 116470108</t>
  </si>
  <si>
    <t>BRONSON LTD</t>
  </si>
  <si>
    <t>TRANSFER OF FUND UNDER CONTRACT NO.  3854/201-2</t>
  </si>
  <si>
    <t>PAYMENT FOR DIGITAL EQUIPMENT BY IN VOICE 306/11 DD 13.12.11.</t>
  </si>
  <si>
    <t>NO.693 AVENIDA DA PRAIA GRANDE, EDI, IMACAO 000000, MACAU</t>
  </si>
  <si>
    <t>SPEC.INV. ADD CN 6006015321 EUR 94,51</t>
  </si>
  <si>
    <t>INV. , MCC0001434, TEIL 1 Seq. , 726.2011,</t>
  </si>
  <si>
    <t>KASTELEC LADO S.P.</t>
  </si>
  <si>
    <t>ADAMIČEVA CESTA 57, 1290 GROSUPLJE, SLOVENIJA</t>
  </si>
  <si>
    <t>5024289</t>
  </si>
  <si>
    <t>LINKWIRE LTD.</t>
  </si>
  <si>
    <t>332 AGIOU ANDREOU STR., 3725 LIMASSOL, CIPER</t>
  </si>
  <si>
    <t>PAYMENT INTEREST</t>
  </si>
  <si>
    <t>PAYMENT INV. ACC SPECIFICATION</t>
  </si>
  <si>
    <t>INVOICES 458-2011, 467-2011 NETTING</t>
  </si>
  <si>
    <t>Invoice 11/A20632, 11/A20569, 11/A2 0507, 11/A20618, 11/A20519, 11/A208 14, 11/A20513, 11/KO1920, 11/KO1898 .</t>
  </si>
  <si>
    <t>INV.NO. A 057884</t>
  </si>
  <si>
    <t>5275659000</t>
  </si>
  <si>
    <t>ISIL TEKSTIL BEYSAN SANAY</t>
  </si>
  <si>
    <t>CARSI SOKAK NO. 1, 34524 HARAMIDERE BEYLIKDUZU ISTANBU, TURČIJA</t>
  </si>
  <si>
    <t>KOLOKOTRONI&amp;CHRYSSOROG., P.C.3032, LIMASSOL, CIPER</t>
  </si>
  <si>
    <t>BURAKCAN KALIP SAN.TIC.LT</t>
  </si>
  <si>
    <t>DOGU SANAYI SITESI 13 BLOK NO. 7, 34197 YENIBOSNA - ISTANBUL, TURČIJA</t>
  </si>
  <si>
    <t>INVOICE 02046</t>
  </si>
  <si>
    <t>PLEMLJEVA ULICA 2, 1210 LJUBLJANA-ŠENTVID, SLOVENIJA</t>
  </si>
  <si>
    <t>6002528</t>
  </si>
  <si>
    <t>KIRLIOGLU TARIM URN.TIC.L</t>
  </si>
  <si>
    <t>PROF. MUAMMER AKSOY MAH. D.K.Y., UZERI NO:220, NAZILLI-AYDIN/TURKEY, T</t>
  </si>
  <si>
    <t>PLAČILO RAČUNA 5368</t>
  </si>
  <si>
    <t>KOC.NET</t>
  </si>
  <si>
    <t>ÜNALAN MAH. AYAZMA CAD. ăAMLICA I¬, 34700 ÜSKÜDAR, ISTANBUL, TURČIJA</t>
  </si>
  <si>
    <t>-PAYMENT AFTER NETTING 30.11.2011,INVOICES 160375,160309,160247,160214</t>
  </si>
  <si>
    <t>/INV/EL.ENERGIJA 11/2011</t>
  </si>
  <si>
    <t>FAKT. 297601</t>
  </si>
  <si>
    <t>/INV/ PMNT BY INV 307/11 DD 14.12.2011 FOR DIGITAL EQUIPMENTITAL EQUIPMENT</t>
  </si>
  <si>
    <t>OFFICE403,AGATHANGELOS COURT,10 GEO, RGIOU GENNADIOU STREET,3041LIMASS</t>
  </si>
  <si>
    <t>/INV/PMNT BY INVOICE E-152/11 DD09/11/2011 FOR ELECTRICAL EQUIPMENT</t>
  </si>
  <si>
    <t>DOC.NO.: 5110551</t>
  </si>
  <si>
    <t>DOC.NO.:5110552</t>
  </si>
  <si>
    <t>PAYMENT FOR CONSTRUCTION MATERIALS BY INVOICE 35/11 DD 16.12.2011.</t>
  </si>
  <si>
    <t>P.O. BOX 54425, 3724, LIMASSOL, CIPER</t>
  </si>
  <si>
    <t>/INV/PAYMENT FOR ELECTRONIC EQUIPMENT , CONTRACT 07-11/08 DD 01.08.2011.</t>
  </si>
  <si>
    <t>OFFICE403,AGATHANGELOS COURT,10GEOR, GIOU GENNADIOU STREET,3041 LIMASS</t>
  </si>
  <si>
    <t>/INV/PAYMENT FOR ELECTRICAL EQUIPMENT, INVOICE E-151/11 DD 08/11/2011.</t>
  </si>
  <si>
    <t>PSL1085-23 KREDITOR-NR. 39900130 UEBERWEISUNGS-NR. PSL1085 REMITTANCE ADVICE FOLLOWS VIA MAIL</t>
  </si>
  <si>
    <t>/INV/PAYMENT BY INVOICE  C11/11-2011 DD 17/11/2011 FOR ELECTRICAL EQIPMENT.</t>
  </si>
  <si>
    <t>PAYMENT BY INVOICE 305/11 DD  13.12 .2011 FOR DIGITAL EQUIPMENT</t>
  </si>
  <si>
    <t>INV.F25</t>
  </si>
  <si>
    <t>/INV/PAYMENT BY INVOICE 302/11 DD08.12.2011 FOR DIGITAL EQUIPMENT.</t>
  </si>
  <si>
    <t>CORNER OMIROU&amp;KIMONOS STR.61A, ANTH, 3095 LIMASSSOL, CIPER</t>
  </si>
  <si>
    <t>INV,.319-091    110005355</t>
  </si>
  <si>
    <t>INVOICE-S:9093000416</t>
  </si>
  <si>
    <t>INVOICE-S:9093000415</t>
  </si>
  <si>
    <t>, DELNO VRAČILO DEPOZITA 27868</t>
  </si>
  <si>
    <t>, INV.11-00204</t>
  </si>
  <si>
    <t>CALLE F, EL CANGRESO,, PISO 12-4, DEVIŠKI OTOKI (BRITANSKI)</t>
  </si>
  <si>
    <t>/INV/PAYMENT BY INV 303/11 DD 09.12.11 FOR DIGITAL EQUIPMENT.</t>
  </si>
  <si>
    <t>5269363</t>
  </si>
  <si>
    <t>AGS PARAFIN DIS TIC.A.S</t>
  </si>
  <si>
    <t>PAYMENT 851256</t>
  </si>
  <si>
    <t>PLAČILO RAČUNA 449/2011</t>
  </si>
  <si>
    <t>DRAKE CHAMBERS,TORTOLA, TORTOLA, DEVIŠKI OTOKI (BRITANSKI)</t>
  </si>
  <si>
    <t>PAYMENT FOR STEEL CONSTRUCTIONS BY INV. 22-32/VP DD 07.12.2011.</t>
  </si>
  <si>
    <t>PL.RN 228429(40%),228431(40%),228428(40%),228441(40%),228439(40%),228440(40%)</t>
  </si>
  <si>
    <t>DELOITTE REVIZIJA D.O.O.</t>
  </si>
  <si>
    <t>DAVČNA ULICA 1, 1000 LJUBLJANA, SLOVENIJA</t>
  </si>
  <si>
    <t>1647105</t>
  </si>
  <si>
    <t>DELOITTE CENTRAL EUROPE L</t>
  </si>
  <si>
    <t>1, LAMBOUSA STREET, 1095 NICOSIA, CIPER</t>
  </si>
  <si>
    <t>ACCORDING TO THE SPECIFICATION</t>
  </si>
  <si>
    <t>PARTIALLY PAYMENT OF INVOICE NO.132</t>
  </si>
  <si>
    <t>TRANSFER OF FUND UNDER CONTRACT  3854/201</t>
  </si>
  <si>
    <t>DIAMOND COURT, 43KOLONAKIOU STR., LIMASSOL, CIPER</t>
  </si>
  <si>
    <t>- INV. SPEC.- PLAČILO BLAGA</t>
  </si>
  <si>
    <t>INV.NO. A 057538</t>
  </si>
  <si>
    <t>PL.BLAGA PO RN 111102</t>
  </si>
  <si>
    <t>IC, D.O.O.</t>
  </si>
  <si>
    <t>VODOVODNA CESTA 100, LJUBLJANA, SLOVENIJA</t>
  </si>
  <si>
    <t>5291569</t>
  </si>
  <si>
    <t>NESSCAP CO., LTD.</t>
  </si>
  <si>
    <t>750-8 GOMAE-DONG, GIHEUNG GU, KOREJA, DEM. LJUDSKA REP.</t>
  </si>
  <si>
    <t>PI NESS-L-111118L-1</t>
  </si>
  <si>
    <t>INV.1059,1009,0988,1054</t>
  </si>
  <si>
    <t>PLAČILO DIVIDENDE PO SKLEPU  DRUŽBENIKA Z  DNEM 13.7.2011</t>
  </si>
  <si>
    <t>CONTRAC</t>
  </si>
  <si>
    <t>INVOICES R11P/0172,168,170,171,177, 193,175,176</t>
  </si>
  <si>
    <t>MARCHIOL D.O.O.</t>
  </si>
  <si>
    <t>INDUSTRIJSKA CESTA 5, KROMBERK,NOVA GORICA, SLOVENIJA</t>
  </si>
  <si>
    <t>1123114</t>
  </si>
  <si>
    <t>ATATURK BULVARI GURCAN.MAH.75 YIL, DENIZLI, TURČIJA</t>
  </si>
  <si>
    <t>/INV16742-16505-16279</t>
  </si>
  <si>
    <t>NO 6,3RD FLOOR, QWOMAR TRADING BUIL, DING,P.O.BOX 875,ROAD TOWN, TORTO</t>
  </si>
  <si>
    <t>PAYMENT UNDER INVOICE  CL01-11-2011  DD 02/11/2011 FOR ELECTRICAL EQIPM ENT.</t>
  </si>
  <si>
    <t>/INV/033749 PAYMENT OF INVOICE 033749</t>
  </si>
  <si>
    <t>KARAMANLILAR CADDESI NO 12, ANKARA 06930, TURČIJA</t>
  </si>
  <si>
    <t>/INV/E-628029 PAYMENT OF INVOICE E-628029</t>
  </si>
  <si>
    <t>ENEKMAH.ORDU. GAD NO:30 SARIGAZI, ISTANBUL 34785, TURČIJA</t>
  </si>
  <si>
    <t>/INV/624418 PAYMENT OF INVOICE 624418</t>
  </si>
  <si>
    <t>/INV/PAYMENT FOR ELECTRONIC EQUIPMENT, CONTRACT 07-11/08 DD 01.08.2011.</t>
  </si>
  <si>
    <t>/INV/PAYMENT BY INV 293/11 DD  02.12.11 FOR DIGITAL EQUIPMENT.</t>
  </si>
  <si>
    <t>/INV/PAYMENT BY CONTRACT 5/07-11 DD01/07/2011.</t>
  </si>
  <si>
    <t>ATATURK CADDESI NO:19 KIRAC, ESENYURT ISTANBUL, TURČIJA</t>
  </si>
  <si>
    <t>074378*,PLAČILO RAČ.: 074378 074378</t>
  </si>
  <si>
    <t>PAYMENT BY INV 291/11 DD 01.12.11 F OR DIGITAL EQUIPMENT.</t>
  </si>
  <si>
    <t>A G S PARAFIN DIS TIC.A.S</t>
  </si>
  <si>
    <t>SOKAK 28, BORNOVA IZMIR, TURČIJA</t>
  </si>
  <si>
    <t>/IPI/800349248314 INKASO 44110</t>
  </si>
  <si>
    <t>ARIADNE HOUSE, OFFICE NO. 52, 333,, LIMASSOL, CIPER</t>
  </si>
  <si>
    <t>-IPI 800348845211 PLAČ.RAČ.ZA BLAGO-STORITVE</t>
  </si>
  <si>
    <t>SPEED D.O.O.</t>
  </si>
  <si>
    <t>OB ŽELEZNICI 14, LJUBLJANA, SLOVENIJA</t>
  </si>
  <si>
    <t>5367425</t>
  </si>
  <si>
    <t>BLUEMARINE DENIZCILIK LTD</t>
  </si>
  <si>
    <t>SEN SOKAK GOZTEPELI APARTMAN NO.3D, 34728 CADDEBOSTAN KADIKOY/ISTAMBUL</t>
  </si>
  <si>
    <t>INVOICE 016/2011</t>
  </si>
  <si>
    <t>INKASO 2613096-4/I FAKTURA ŠT.: 7337</t>
  </si>
  <si>
    <t>/INV/PAYMENT BY CONTRACT 07-11/08 DD 01.08.2011 FOR DIGITAL EQUIPMENT.</t>
  </si>
  <si>
    <t>NO 6,3RD FLOOR,QWOMAR TRADING BUILD, ING,P.O.BOX 875 ,ROAD TOWN, TORTO</t>
  </si>
  <si>
    <t>/INV/PMNT UNDER INVOICE  CL02/11-2011 DD 02/11/2011 FOR ELECTRICAL EQIPMENT</t>
  </si>
  <si>
    <t>INV  7318</t>
  </si>
  <si>
    <t>INVOICE-S:9091003686</t>
  </si>
  <si>
    <t>INVOICE PART: 115011696</t>
  </si>
  <si>
    <t>INVOICE PART. 115011694</t>
  </si>
  <si>
    <t>FAKT. 297546</t>
  </si>
  <si>
    <t>/INV/PAYMENT UNDER INVOICE C10-2011DD 25/10/2011 FOR ELECTRICAL EQIPMENT.</t>
  </si>
  <si>
    <t>SENIOR, VS PRILAGODLJ. SE</t>
  </si>
  <si>
    <t>ŠTEFANOVA ULICA 13A, LJUBLJANA, SLOVENIJA</t>
  </si>
  <si>
    <t>5818001</t>
  </si>
  <si>
    <t>ARCH.MAKARIOU III, LIMASSOL, CIPER</t>
  </si>
  <si>
    <t>ODKUP INV.KUP.</t>
  </si>
  <si>
    <t>/INV/INVOICE  ĐL01/11-2011 DD 01/11/2011 FOR ELECTRICAL EQIPMENT.</t>
  </si>
  <si>
    <t>DIAMOND COURT,43 KOLONAKIOU STR, LIMASSOL, CIPER</t>
  </si>
  <si>
    <t>-PLAČILO BLAGA</t>
  </si>
  <si>
    <t>DIAMOND COURT, 46 KOLONAKIOU STR., LIMASSOL, CIPER</t>
  </si>
  <si>
    <t>DOSAB ALI OSMAN SOENMEZ CD. 11, BURSA 16369, TURČIJA</t>
  </si>
  <si>
    <t>/INV/636280 PAYMENT OF INVOICE 636280</t>
  </si>
  <si>
    <t>GEBZE ORGANIZE SANAYI BOLGESI NO. 6, GEBZE 41480, TURČIJA</t>
  </si>
  <si>
    <t>/INV/0923 PAYMENT OF INVOICE 0923</t>
  </si>
  <si>
    <t>/INV/INVOICE 395/2011, PART 4</t>
  </si>
  <si>
    <t>PL.RN 111050 ZA BLAGO</t>
  </si>
  <si>
    <t>CUMHURIYET CAD. DORTLER APT 217-219, HARBIYE-ISTANBUL, TURČIJA</t>
  </si>
  <si>
    <t>INV. 26, 28</t>
  </si>
  <si>
    <t>TROSCHY/BELOV JULIA/IGOR</t>
  </si>
  <si>
    <t>WIPPLINGERSTRASSE 32/20, A-1010 VIENNA, AVSTRIJA</t>
  </si>
  <si>
    <t>PAYMENT UNDER INV NO 163 DD 14/11/2 011 FOR CONSULTING SERVICES</t>
  </si>
  <si>
    <t>PL.BLAGA PO PREDRAČUNU ŠTEV. 512201 1</t>
  </si>
  <si>
    <t>PRVI FAKTOR LJ</t>
  </si>
  <si>
    <t>ESKI BUYUKDERE CAD,AYAZAGA KOY YOLU, 34396 MASLAK/ISTANBUL, TURČIJA</t>
  </si>
  <si>
    <t>PAYMENT FOR BRISA</t>
  </si>
  <si>
    <t>M.V.WILSON NORTH-C/P12.4.2011 ADD.NO.06/11 Š-11705</t>
  </si>
  <si>
    <t>VAKO D.O.O. ČRNOMELJ</t>
  </si>
  <si>
    <t>KOLODVORSKA 56B, 8340 ČRNOMELJ, SLOVENIJA</t>
  </si>
  <si>
    <t>5305993</t>
  </si>
  <si>
    <t>TEKNODOR ISITMA SOG.ELEK.</t>
  </si>
  <si>
    <t>EYUP SULTAN MAH.IBNI SINA CAD NO.16, ISTANBUL, TURČIJA</t>
  </si>
  <si>
    <t>INV.B174544-545</t>
  </si>
  <si>
    <t>KOLDING D.O.O.</t>
  </si>
  <si>
    <t>NICINA 12C, 2391 PREVALJE, SLOVENIJA</t>
  </si>
  <si>
    <t>5784484</t>
  </si>
  <si>
    <t>SILVAN SANAYI A.S.</t>
  </si>
  <si>
    <t>TUGAY YOLU NO.75, 34846 CEVIZLI, TURČIJA</t>
  </si>
  <si>
    <t>INVOICE 5424</t>
  </si>
  <si>
    <t>NISPETIYE CAD. AKMERKEZ E-3 BLOK KA, ELITER-BESIKTAS,ISTANBUL, TURČIJA</t>
  </si>
  <si>
    <t>INVOICE 313475</t>
  </si>
  <si>
    <t>/INV/PMNT BY INVOICE E-147/10 DD 27/10/2011 FOR ELECTRONICAL EQUIPMENT</t>
  </si>
  <si>
    <t>/INV/PMNT BY INV C9/11-20111 DD 01/11/2011 FOR ELECTRONICAL EQIPMENT</t>
  </si>
  <si>
    <t>INV.248 2011,INV.251 2011,INV.264 2011,INV.285 2011,INV.286 2011,INV.287 2011</t>
  </si>
  <si>
    <t>-PLAČILO RAČUNA</t>
  </si>
  <si>
    <t>-PAYMENT FOR TELECOMUNICATION EQUIPMENT</t>
  </si>
  <si>
    <t>BLUMARINE D.O.O.</t>
  </si>
  <si>
    <t>DENTAS DENIZCILIKVE TICKA</t>
  </si>
  <si>
    <t>DEMIRCILER SITESI 6, ZEYTINBURNU-ISTANBUL, TURČIJA</t>
  </si>
  <si>
    <t>/INV/FREIGHT PAYMENT FOR M/V "AKIN",INV.NO.1089,VOYAGE KOPER/BEJ AIA;CP DD 18.11.2011</t>
  </si>
  <si>
    <t>RUDNAP ENERGY LTD.</t>
  </si>
  <si>
    <t>/INV/INVOICE242/2011</t>
  </si>
  <si>
    <t>ELEKTRO PRIMORSKA D.D.</t>
  </si>
  <si>
    <t>ERJAVČEVA 22, NOVA GORICA, SLOVENIJA</t>
  </si>
  <si>
    <t>5229839000</t>
  </si>
  <si>
    <t>/INV/ELECTRICITY INV. 395/2011 PART 3</t>
  </si>
  <si>
    <t>/INV/ELECRICITY INV 395/2011, PART 2</t>
  </si>
  <si>
    <t>ALEXANDER EFIMOV</t>
  </si>
  <si>
    <t>PAPHOS, CYPRUS, PAPHOS, CYPRUS, CIPER</t>
  </si>
  <si>
    <t>/INV/PAYMENT FOR CONSULTING SERVICES BY INV 180536/2 DD 02/11/2011.</t>
  </si>
  <si>
    <t>PRO-FORMA INVOICES 01.12.2011</t>
  </si>
  <si>
    <t>-800346103447PLAČ,.RAČUNA ZA BLAGO-STORITVE</t>
  </si>
  <si>
    <t>/INV/ 11-10/46710</t>
  </si>
  <si>
    <t>INVOICE 036716</t>
  </si>
  <si>
    <t>MAHMUTPASA MAH. KANALYOLU CAD.NO,18, P.K. 41140 KULLAR-KOCAELI, TURČIJ</t>
  </si>
  <si>
    <t>INV.339980</t>
  </si>
  <si>
    <t>2273004</t>
  </si>
  <si>
    <t>LANCK TELECOM LIMITED</t>
  </si>
  <si>
    <t>THISEOS 4, EGKOMI, PC 2413 NICOSIA, CIPER</t>
  </si>
  <si>
    <t>INVOICE NR.: 746</t>
  </si>
  <si>
    <t>BRNčIčEVA ULICA 31, 1000 LJUBLJANA, SLOVENIJA</t>
  </si>
  <si>
    <t>5344689</t>
  </si>
  <si>
    <t>TEPEOREN MAH.,ESKI ANKARA YOLU CAD., 34959 TUZLA - ISTANBUL, TURČIJA</t>
  </si>
  <si>
    <t>PI 11/11-04</t>
  </si>
  <si>
    <t>TESTING LABORATORY-ITEM 1, 2 AND 3</t>
  </si>
  <si>
    <t>INV. 0313081890/01.09.2011</t>
  </si>
  <si>
    <t>TESTING LABORATORY - ITEM 2</t>
  </si>
  <si>
    <t>TESTING LABORATORY - ITEM 1</t>
  </si>
  <si>
    <t>TESTING LABORATORY - ITEM 3</t>
  </si>
  <si>
    <t>AGATHANGELOS COURT, 10 GEORGIOU GEN, NADIOU STREET, 3041 LIMASSOL, CIP</t>
  </si>
  <si>
    <t>/INV/PAYMENT BY INVOICE  E-08/10  DATED 01/11/11 FOR ELECTRICAL EQUIPMENT.</t>
  </si>
  <si>
    <t>PAYMENT UNDER INVOICE  C10/11-2011 DD 01/11/2011 FOR ELECTRICAL EQIPME NT .</t>
  </si>
  <si>
    <t>LIMASSOL, LIMASSOL, CYPRUS, CIPER</t>
  </si>
  <si>
    <t>/INV/PAYMENT BY INVOICE Đ09-2011 DD21/10/2011 FOR ELECTRICAL EQIPMENT.</t>
  </si>
  <si>
    <t>BARTEC-VARNOST, TOV. EKSP</t>
  </si>
  <si>
    <t>CESTA 9. AVGUSTA 59, ZAGORJE OB SAVI, SLOVENIJA</t>
  </si>
  <si>
    <t>5440572000</t>
  </si>
  <si>
    <t>SANCAK MAHALLESI LAYOS KOSUT CAD.11, ANKARA, TURČIJA</t>
  </si>
  <si>
    <t>/RFU/ROZINA ADMINISTRATIVNI STROSKI PO TENDERJU TTK STEVILKA 2011/90652</t>
  </si>
  <si>
    <t>CALLE F, EL CANGRESO,, PISO 12-4,PANAMA, PANAMA</t>
  </si>
  <si>
    <t>PAYMENT UNDER INVOICE 275/11 DD  01 11.11 FOR DIGITAL EQUIPMENT.</t>
  </si>
  <si>
    <t>PAYMENT UNDER INVOICE E-05/10  DD 2 1/10/11 FOR ELECTRICAL EQUIPMENT.</t>
  </si>
  <si>
    <t>MP NALOŽBE D.D.</t>
  </si>
  <si>
    <t>GRADNIKOVE BRIGADE 11, LJUBLJANA, SLOVENIJA</t>
  </si>
  <si>
    <t>5698235</t>
  </si>
  <si>
    <t>TOWRA S.A.-SFP</t>
  </si>
  <si>
    <t>36, AVENUE MARIE-THERSE, L-2132 LUXEMBOURG, LUKSEMBURG</t>
  </si>
  <si>
    <t>INTEREST UNDER LOAN</t>
  </si>
  <si>
    <t>INV.203,201,202,200,198,199</t>
  </si>
  <si>
    <t>PAYMET OF INVOICE NO. 129</t>
  </si>
  <si>
    <t>/INV/PAYMENT UNDER INVOICE 278/11 DD  23.11.11 FOR DIGITAL EQUIPMENT.</t>
  </si>
  <si>
    <t>/INV/PAYMENT UNDER INVOICE 277/11 DD 21.11.11 FOR DIGITAL EQUIPMENT.</t>
  </si>
  <si>
    <t>ELEKTRO LJUBLJANA D.D.</t>
  </si>
  <si>
    <t>SLOVENSKA CESTA 58, 1000 LJUBLJANA, SLOVENIJA</t>
  </si>
  <si>
    <t>5224992</t>
  </si>
  <si>
    <t>/INV/437/2011</t>
  </si>
  <si>
    <t>KARIFERT INTERNATIONAL OF</t>
  </si>
  <si>
    <t>HAMRA, MAIN STR.,ESTRAL CENT., LB-1100 BEIRUT, LIBANON</t>
  </si>
  <si>
    <t>THE GENERAL COMPANY FOR P</t>
  </si>
  <si>
    <t>THE OLD ROAD OF PALMYRA -P.O.BOX288, HOMS, SIRIJA</t>
  </si>
  <si>
    <t>, INV.C-12/11, OBC/38/2011</t>
  </si>
  <si>
    <t>/IPI/800348354722 NOVEMBER</t>
  </si>
  <si>
    <t>/INV/ELECTRICITY INV. 395/2011,PART 1</t>
  </si>
  <si>
    <t>GUNTAS GUNDUZBEY IPLIK VE</t>
  </si>
  <si>
    <t>FABRIKARI A.S., MERKEZ, MERKEZ, TURČIJA</t>
  </si>
  <si>
    <t>PAYMENT INVOICE NO. 528099.</t>
  </si>
  <si>
    <t>/RFU/4100008587 INVOICE-S:09/11 LN/UA</t>
  </si>
  <si>
    <t>/INV/033707 PAYMENT OF INVOICE 033707</t>
  </si>
  <si>
    <t>AGATHANGELOS COURT, 10 GEORGIOU GEN, NADIOU STREET , 3041 LIMASSOL, CI</t>
  </si>
  <si>
    <t>PAYMENT BY INVOICE E-025/11 DD 02/1 1/11 FOR ELECTRICAL EQUIPMENT.</t>
  </si>
  <si>
    <t>075505 075505</t>
  </si>
  <si>
    <t>INVOICES R11P/145,169,143,144,149 11P/0006</t>
  </si>
  <si>
    <t>INVOICES R11P/161,160,183,162</t>
  </si>
  <si>
    <t>ESKI BUYUKDERE CAD,AYAZAGA KOY YOLU, UNO:23         34396 MASLAK/ISTAN</t>
  </si>
  <si>
    <t>INVOICE 9280007471-FAMM COMMERCE</t>
  </si>
  <si>
    <t>3652190</t>
  </si>
  <si>
    <t>PAYMENT PI.PIEB 28.11.2011</t>
  </si>
  <si>
    <t>INV.NO.124, PREYPAMENT 129</t>
  </si>
  <si>
    <t>/INV/PAYMENT BY INV 272/11 DD  16.11.11 FOR DIGITAL EQUIPMENT.</t>
  </si>
  <si>
    <t>/INV/PAYMENT BY INV 273/11 DD 17.11.11 FOR DIGITAL EQUIPMENT.</t>
  </si>
  <si>
    <t>CYPET-TRADE LTD. ADRIANE</t>
  </si>
  <si>
    <t>28TH OCTOBER STREET P.O., LIMASSOL, CIPER</t>
  </si>
  <si>
    <t>- UVOZ BLAGA NMB -98</t>
  </si>
  <si>
    <t>/INV/PAYMENT BY CONTRACT 07-11/08 DD 01/08/2011 FOR ELECTRONIC EQUIPMENT.</t>
  </si>
  <si>
    <t>/INV/PAYMENT BY CONTRACT 5/07-11 DD01/07/2011 FOR ELECTRONIC EQUIPMENT.</t>
  </si>
  <si>
    <t>M.V.WILSON NORTH-C/P12.4.2011 ADD.NO 06/11 Š-11705</t>
  </si>
  <si>
    <t>2323141</t>
  </si>
  <si>
    <t>ARCH.MAKARIOU III AVENUE NO.5, 1ST FL.P.O.BOX 51930 3509 LIMASSOL, CIP</t>
  </si>
  <si>
    <t>, INVOICE 11-300-000010</t>
  </si>
  <si>
    <t>LEK FARMACEVTSKA DRUŽBA D</t>
  </si>
  <si>
    <t>1732811000</t>
  </si>
  <si>
    <t>/RFU/8705001385 INVOICE-S:9093000410</t>
  </si>
  <si>
    <t>/INV/PAYMENT BY INV 211111-1 DD 21/11/2011 FOR OUTDOOR LED PANELS.</t>
  </si>
  <si>
    <t>PAYMENT OF INVOICES 2616501 2616502617417,2617418,2617419 2617420</t>
  </si>
  <si>
    <t>/INV/PAYMENT BY INVOICE  Đ8/10-2011DD 20/10/2011 FOR ELECTRICAL EQUIPMENT.</t>
  </si>
  <si>
    <t>AST BAUGESELLSCHAFT MBH</t>
  </si>
  <si>
    <t>KALSDORFER STRASSE 43-45, FELDKIRCHEN BEI GRAZ, AVSTRIJA</t>
  </si>
  <si>
    <t>RANATIO INVESTMENTS LIMIT</t>
  </si>
  <si>
    <t>ARCH. MAKARIOU III,284, 3105 LIMASSOL, CIPER</t>
  </si>
  <si>
    <t>/INV/REPAYMENT OF LOAN ACC. TO LOANAGREEMENT #2, 09.02.2011</t>
  </si>
  <si>
    <t>OFFICE403,AGATHANGELOS COURT,10GEOR, GIOU GENNADIOU STREET ,3041LIMASS</t>
  </si>
  <si>
    <t>/INV/PAYMENT BY INVOICE  E-011/11DD 03/11/11 FOR ELECTRICAL EQUIPMENT.</t>
  </si>
  <si>
    <t>5744334</t>
  </si>
  <si>
    <t>/RFB/INV.: DF110907-KM2  ID 42017</t>
  </si>
  <si>
    <t>V/033676 PAYMENT OF INVOICE 033676</t>
  </si>
  <si>
    <t>ICE NO.A372551,A372608-RENTAL CHARGES</t>
  </si>
  <si>
    <t>110819</t>
  </si>
  <si>
    <t>ORDER CONFIRMATION DATED 06.10.2011 FOR NA2XS(F)2Y AND NAVY-J</t>
  </si>
  <si>
    <t>INV. OCT. 2011</t>
  </si>
  <si>
    <t>LAPALICA INVESTMENTS LTD</t>
  </si>
  <si>
    <t>P.C.3035,LOPHITIS BUSINNESS CENTER, II, 28TH OCTOBER STREET,LIMASSOL,</t>
  </si>
  <si>
    <t>PAYMENT FOR MARKETING SERVICE BY CO NTRACT N4 FROM 17/06/2011.</t>
  </si>
  <si>
    <t>AGROPRO MEAT INTERNATIONA</t>
  </si>
  <si>
    <t>GOSPOSVETSKA C. 5, 1000 LJUBLJANA, SLOVENIJA</t>
  </si>
  <si>
    <t>5944589</t>
  </si>
  <si>
    <t>FRIGORIFICO SAN JACINTO -</t>
  </si>
  <si>
    <t>RUTA 7 KM 59.500 -C.P.91300, SAN JACINTO -CANELONES, URUGVAJ</t>
  </si>
  <si>
    <t>INV.NO.: 41011/2011</t>
  </si>
  <si>
    <t>TORTOLA, TORTOLA, DEVIŠKI OTOKI (BRITANSKI)</t>
  </si>
  <si>
    <t>SUPPLY OF PETROL PRODUCTS PROFORMA INVOICE</t>
  </si>
  <si>
    <t>ELTIMA D.O.O., LJUBLJANA-</t>
  </si>
  <si>
    <t>D &amp; S SUPPLIERS (OFFSHORE</t>
  </si>
  <si>
    <t>INV.2011-2476 - 2011-2499</t>
  </si>
  <si>
    <t>AMATO, D.O.O., TRZIN</t>
  </si>
  <si>
    <t>MOTNICA 8, 1236 TRZIN, SLOVENIJA</t>
  </si>
  <si>
    <t>5517826</t>
  </si>
  <si>
    <t>FASTNELUS INVESTMENTS LIM</t>
  </si>
  <si>
    <t>STROVOLOU, 77, STROVOLOS CENTER, 2018 NICOSIA, CIPER</t>
  </si>
  <si>
    <t>KUPNINA POSLOVNI DELEŽ ARGO</t>
  </si>
  <si>
    <t>8</t>
  </si>
  <si>
    <t>5604141</t>
  </si>
  <si>
    <t>PROFORMA INVOICE AET 0370F 2.DEL</t>
  </si>
  <si>
    <t>DUOL D.O.O.</t>
  </si>
  <si>
    <t>KAPALNIŠKA POT 2, BREZOVICA PRI LJUBLJANI, SLOVENIJA</t>
  </si>
  <si>
    <t>5854539</t>
  </si>
  <si>
    <t>KOCAK OGUZ</t>
  </si>
  <si>
    <t>21.CAD. 328. SOK. 2/4, K.KONAKLAR, ANKARA, TURČIJA</t>
  </si>
  <si>
    <t>- PLAČILO  RAČUNA</t>
  </si>
  <si>
    <t>THE INVOICES BY SPECIFICATION.</t>
  </si>
  <si>
    <t>KERESTECILER SITESI. FAITH CADDESI, 34010 MERTER/ISTANBUL, TURČIJA</t>
  </si>
  <si>
    <t>PAYMENT OF PROF. INVOICE  18112011/</t>
  </si>
  <si>
    <t>1469452</t>
  </si>
  <si>
    <t>PAYMENT OF INV. 76/2011</t>
  </si>
  <si>
    <t>ALPRO D.O.O.</t>
  </si>
  <si>
    <t>JAMA 12, 1234 MENGEŠ, SLOVENIJA</t>
  </si>
  <si>
    <t>5300088</t>
  </si>
  <si>
    <t>VIVENWIN TRADING LIMITED</t>
  </si>
  <si>
    <t>STROVOLOU 77, STROVOLOS CENTER 2018, 8NICOSIA, CIPER</t>
  </si>
  <si>
    <t>SV 910/11</t>
  </si>
  <si>
    <t>FAKT. 200,206,201,202,209,211,212,2 10,207,208</t>
  </si>
  <si>
    <t>5329515</t>
  </si>
  <si>
    <t>7 RUE DU GABIAN BP 237, MONACO, MONACO</t>
  </si>
  <si>
    <t>2197456</t>
  </si>
  <si>
    <t>BAKTIROGLU FENYAPI</t>
  </si>
  <si>
    <t>PAYMENT INV 028 - MV MINE S KOPER /   SOUSSE</t>
  </si>
  <si>
    <t>PAYMENT BY INVOICE E-02/10 DATED 17 /10/11 FOR ELECTRICAL EQUIPMENT.</t>
  </si>
  <si>
    <t>5949572</t>
  </si>
  <si>
    <t>JAOHAR GROUP LTD.</t>
  </si>
  <si>
    <t>V/COVERING INVOICE NO 270/MCO</t>
  </si>
  <si>
    <t>/INV/PAYMENT BY INV 267/11 DD 14.11.11 FOR DIGITAL EQUIPMENT.</t>
  </si>
  <si>
    <t>/INV/PAYMENT BY INVOICE  E-010/11DATED 01/11/11 FOR ELECTRICAL EQUIPMENT.</t>
  </si>
  <si>
    <t>/INV/PAYMENT BY INV 265/11 DD  09.11.11 FOR DIGITAL EQUIPMENT.</t>
  </si>
  <si>
    <t>SAM SON COMPANY DOO</t>
  </si>
  <si>
    <t>JURIJA GAGARINA 26V, BEOGRAD, SRBIJA</t>
  </si>
  <si>
    <t>ARCELIK AS, KARAAGASC CAD</t>
  </si>
  <si>
    <t>SUTLUCE, BEYOGLU, 80330 ISTANBUL, TURČIJA</t>
  </si>
  <si>
    <t>PLAČILO UNOVČENJE GARANCIJE  ŠT.2414739-8</t>
  </si>
  <si>
    <t>31A KYVELIS STREET, OFFICE 3, LARNACA, CIPER</t>
  </si>
  <si>
    <t>SA 110796</t>
  </si>
  <si>
    <t>R.N.0403684-DBP</t>
  </si>
  <si>
    <t>SIP, D.D.ŠEMPETER</t>
  </si>
  <si>
    <t>TECOSTAR TARIM MAKINALARI</t>
  </si>
  <si>
    <t>TATIH MAH. 191.SK.NO.17, SARNIC-GAZIEMIR-IZMIR, TURČIJA</t>
  </si>
  <si>
    <t>FA A-20088</t>
  </si>
  <si>
    <t>ADAMIčEVA CESTA 57, 1290 GROSUPLJE, SLOVENIJA</t>
  </si>
  <si>
    <t>REPAYMENT OF PRINCIPAL- PART</t>
  </si>
  <si>
    <t>BREZJE PRI GROSUPLJEM 86, 1290 GROSUPLJE, SLOVENIJA</t>
  </si>
  <si>
    <t>PROF. MUAMMER AKSOY MAH. D.K.Y., UZERI NO:220, NAZILLI-AYDIN, TURČIJA</t>
  </si>
  <si>
    <t>PLAČILO RAČ. 5297/5298</t>
  </si>
  <si>
    <t>NETTING 11-2011 INVOICES 401-2011, 402-2011</t>
  </si>
  <si>
    <t>P.C.3035,LOPHITIS BUSINESS CENTERII, 28TH OCTOBER STREET, 237, LIMASSO</t>
  </si>
  <si>
    <t>- INVOICE PAYMENT</t>
  </si>
  <si>
    <t>/INV/398/2011</t>
  </si>
  <si>
    <t>2011SN0576, 2011SN0596, 2011DN0028 2011SN0618, 2011SN0619 LESS 5059</t>
  </si>
  <si>
    <t>GAZI MUSTAFA KEMAL BULV.15 MAYIS MA, AMAH.832 SOK.NO.2,75 YIL ESNAL SA</t>
  </si>
  <si>
    <t>INV.1084724.1084725.26.27.28.29.301 085242</t>
  </si>
  <si>
    <t>INVESTOPOLIS HOLDINGS Ltd</t>
  </si>
  <si>
    <t>MILLI MALL TOWER, 2 FLOOR,WICKHAMS, CAY1, PO BOX 4406,TORTOLA, DEVIŠKI</t>
  </si>
  <si>
    <t>PL.RN 110997 ZA BLAGO</t>
  </si>
  <si>
    <t>5298288</t>
  </si>
  <si>
    <t>BEYLIKDUZU, ISTANBUL, TURČIJA</t>
  </si>
  <si>
    <t>281845</t>
  </si>
  <si>
    <t>PAMSB/IN/USD201111</t>
  </si>
  <si>
    <t>CYPET TRADE LTD.</t>
  </si>
  <si>
    <t>/IPI7800347660064 SEPTEMBER</t>
  </si>
  <si>
    <t>1662970</t>
  </si>
  <si>
    <t>/INV/EL.ENERGIJA 10/2011</t>
  </si>
  <si>
    <t>RRA NOTRANJSKO-KRAŠKE REG</t>
  </si>
  <si>
    <t>PREČNA ULICA 1, PIVKA, SLOVENIJA</t>
  </si>
  <si>
    <t>1550225</t>
  </si>
  <si>
    <t>LARNACA DISTRICT DEVELOPM</t>
  </si>
  <si>
    <t>1, LARAS STR, 7040, VOROCLINI, LARNACA, CYPRUS, CIPER</t>
  </si>
  <si>
    <t>MEDOSSIC</t>
  </si>
  <si>
    <t>/RFU/1196359 INV. 95016154</t>
  </si>
  <si>
    <t>CESTA LEONA DOBROTINŠKA 9, 3230 ŠENTJUR, SLOVENIJA</t>
  </si>
  <si>
    <t>PLAČILO RAČUNA ŠT. 396/2011</t>
  </si>
  <si>
    <t>5333407</t>
  </si>
  <si>
    <t>DOMBRAVA 1, VOLČJA DRAGA, SLOVENIJA</t>
  </si>
  <si>
    <t>TFT DIS TICARET A.S.PIYAL</t>
  </si>
  <si>
    <t>BULVARI KASTEL IS MARKEZI,D BLOK, NO:124 K:7,34440 KASIMPASA,ISTANBUL,</t>
  </si>
  <si>
    <t>-PLAČILO PO AKRED.A-150/11</t>
  </si>
  <si>
    <t>PAYMENT OF INVOICES NO. IN SPECIFIC ATION.</t>
  </si>
  <si>
    <t>AGATHANGELOS COURT, 10 GEORGIOU, GENNADIOU STREET , 3041 LIMASSOL, CIP</t>
  </si>
  <si>
    <t>V/PAYMENY BY INVOICE  E-147/10DATED 27/10/11 FOR ELECTRICAL EQUIPMENT.</t>
  </si>
  <si>
    <t>V/PAYMENT BY INV 091111-2 DD 09/11/2011 FOR OUTDOOR LED PANELS.</t>
  </si>
  <si>
    <t>V/PAYMENT BY INVOICE 259/11 DD 07.11.11 FOR DIGITAL EQUIPMENT.</t>
  </si>
  <si>
    <t>P.O. BOX 54425, 3724 LIMASSOL, 3724 LIMASSOL, CIPER</t>
  </si>
  <si>
    <t>V/PAYMENT FOR ELECTRONIC EQUIPMENT BY INV 07-11/08 DD 01/08/2011.</t>
  </si>
  <si>
    <t>INV.15200-04</t>
  </si>
  <si>
    <t>V/PAYMENT FOR DIGITAL EQUIPMENTBY INV 5/07-11.</t>
  </si>
  <si>
    <t>GARDENYA 2 PLAZA, 42A KAT: 18 ATASE, ISTANBUL 00000, TURČIJA</t>
  </si>
  <si>
    <t>/INV/2011/GORENJE8 PAYMENT OF INVOICE 2011/GORENJE8</t>
  </si>
  <si>
    <t>/INV/0848 PAYMENT OF INVOICE 0848</t>
  </si>
  <si>
    <t>/INV/033647 PAYMENT OF INVOICE 033647</t>
  </si>
  <si>
    <t>15 NAFPLIOU STREET, 2ND FLOOR, P.C., LIMASSOL, CIPER</t>
  </si>
  <si>
    <t>-PAYMENT FOR THE TELECOMMUNICATION EQUIPMENT PER INVOICE BDEN_11005976, BDEN_11006033 DATE 14.11.2011</t>
  </si>
  <si>
    <t>PAYMENT INV.108092</t>
  </si>
  <si>
    <t>2268701</t>
  </si>
  <si>
    <t>/INV.D09112011</t>
  </si>
  <si>
    <t>PLEASURE D.O.O.</t>
  </si>
  <si>
    <t>BEVKOV TRG 6, NOVA GORICA, SLOVENIJA</t>
  </si>
  <si>
    <t>1215051</t>
  </si>
  <si>
    <t>SUDI OZKAN</t>
  </si>
  <si>
    <t>SHERATONE HOTEL,BUYUK,CAD49, ISTAMBUL, TURČIJA</t>
  </si>
  <si>
    <t>/INV/IZPLAČILO POSOJILA PO POG. 04.11.2011</t>
  </si>
  <si>
    <t>AGATHANGELOS COURT,10 GEORGIOU, GENNADIOU STREET ,3041, LIMASSOL, CIPE</t>
  </si>
  <si>
    <t>PAYMENT BY INVOICE  E-145/10  DATED  25/10/11 FOR ELECTRICAL EQUIPMENT.</t>
  </si>
  <si>
    <t>LAPALICA INVESTMENTS  LTD</t>
  </si>
  <si>
    <t>PAYMENT BY INV. 131  DD 12.10.2011 FOR MARKETING  SERVICES.</t>
  </si>
  <si>
    <t>PAYMENT BY INV 021111-1 DD 02/11/20 11 FOR OUTDOOR LED PANNELS.</t>
  </si>
  <si>
    <t>HAVAALANLARI YER HIZMETLE</t>
  </si>
  <si>
    <t>DIS HATLAR TERMINALI 1, 34149 YESILKY, TURČIJA</t>
  </si>
  <si>
    <t>SPECIFICATION</t>
  </si>
  <si>
    <t>A &amp; A GROUP LIMITED</t>
  </si>
  <si>
    <t>SUITE 3, SECOND FLOOR,, 1/5 IRISH TOWN, GIBRALTAR, GIBRALTAR</t>
  </si>
  <si>
    <t>HORIZON YACHTING LTD., CO</t>
  </si>
  <si>
    <t>206 MAIN STREET, GIBRALTAR, GIBRALTAR</t>
  </si>
  <si>
    <t>LEASING CONTRACT                  AT-09-M0003</t>
  </si>
  <si>
    <t>V/PAYMENT BY INV 249/11 DD  31.10.11 FOR DIGITAL EQUIPMENT.</t>
  </si>
  <si>
    <t>INVOICE R11P/0169</t>
  </si>
  <si>
    <t>5473506</t>
  </si>
  <si>
    <t>TICARET.A.S., ORGANIZE SANAYI, BOLGESI TURAN BAHADIR CAD,NO 28, TURČIJ</t>
  </si>
  <si>
    <t>RAČUN 195570</t>
  </si>
  <si>
    <t>INV.9280007355-FAMM COMMERCE</t>
  </si>
  <si>
    <t>ADRIANE HOUSE OFF 28TH OCT.STREET, LIMASSOL, CIPER</t>
  </si>
  <si>
    <t>- /IPI/800346935353</t>
  </si>
  <si>
    <t>INTERKOP D.O.O.</t>
  </si>
  <si>
    <t>REGENTOVA UL. 2A, ANKARAN, SLOVENIJA</t>
  </si>
  <si>
    <t>2258153</t>
  </si>
  <si>
    <t>ISLAND OIL LTD</t>
  </si>
  <si>
    <t>145-149 CHR HADIJPAVLOU STR., LIMASOL, CIPER</t>
  </si>
  <si>
    <t>- /INV/INVOICE 60/2011</t>
  </si>
  <si>
    <t>BLAŽIČ, ROBNI TRAKOVI D.O</t>
  </si>
  <si>
    <t>BRAVNIČARJEVA UL. 18, LJUBLJANA, SLOVENIJA</t>
  </si>
  <si>
    <t>NAMIK KEMAL MAH. INONU CAD 8-13, ISTAMBUL, TURČIJA</t>
  </si>
  <si>
    <t>- PLAČILO RAČUNA 464</t>
  </si>
  <si>
    <t>- INV/SA/110768,SA/110778</t>
  </si>
  <si>
    <t>NI TRADE PROIZV., TRG., I</t>
  </si>
  <si>
    <t>UL. KOZJANSKIH BORCEV 14, BREŽICE, SLOVENIJA</t>
  </si>
  <si>
    <t>KOYALTI MEVKII ASENA SK.NO:BILA, ISTAMBUL, TURČIJA</t>
  </si>
  <si>
    <t>- PLAČILO UVOZNEGA BLAGA</t>
  </si>
  <si>
    <t>ATATURK HAVALINAMI B. KAPISI, ISTAMBUL, TURČIJA</t>
  </si>
  <si>
    <t>- INVOICE A372367, A372425 -/RENTAL CHARGES</t>
  </si>
  <si>
    <t>PAYMENT BY INVOICE 6/10-2011 DD 19/ 10/2011 FOR ELECTRICAL EQIPMENT</t>
  </si>
  <si>
    <t>PAYMENT FOR DIGITAL EQUIPMENT BY IN V 251/11 DD  01.11.11.</t>
  </si>
  <si>
    <t>OFFICE403,AGATHANGELOS COURT,10 GEO, RGIOU GENNADIOUSTREET,3041LIMASSO</t>
  </si>
  <si>
    <t>V/PAYMENT BY INVOICE  E-143/10DATED 25/10/11 FOR ELECTRICAL EQUIPMENT.</t>
  </si>
  <si>
    <t>PO BOX 3321, DRAKE CHAMBERS, ROAD, TOWN, TORTOLA, BVI, DEVIŠKI OTOKI (</t>
  </si>
  <si>
    <t>V/PAYMENT FOR DIGITAL EQUIPMENTBY CONTRACT 5/07-11</t>
  </si>
  <si>
    <t>INVOICE-S:9093000406</t>
  </si>
  <si>
    <t>INVOICE-S:9091003504-</t>
  </si>
  <si>
    <t>V/INVOICE  Đ5/10-2011 DATED 17/10/2011 FOR ELECTRICAL EQUIPME</t>
  </si>
  <si>
    <t>PO BOX 3321, DRAKE CHAMBERS, ROAD, TOWN,TORTOLA,BRITISH VIRGIN ISLANDS</t>
  </si>
  <si>
    <t>V/PAYMENT FOR DIGITAL EQUIPMENTBY CONTRACT 5-07-11/</t>
  </si>
  <si>
    <t>/RFU/1196359 INV. 95016002</t>
  </si>
  <si>
    <t>5419263</t>
  </si>
  <si>
    <t>FAKT. 186</t>
  </si>
  <si>
    <t>PAYMENT FOR MARKETING  SERVICES INV 127 DD 20.09.2011.</t>
  </si>
  <si>
    <t>INVOICE-S:9093000403</t>
  </si>
  <si>
    <t>403, AGATHANGELOS COURT, 10 GEORGIU, GENNADIOU STREET, 3041 LIMASSOL,</t>
  </si>
  <si>
    <t>/INV/INVOICE E-132/10 DATED 21/10/11 FOR ELECTRICAL EQUIPMENT.</t>
  </si>
  <si>
    <t>CALLE F, EL CANGRESO, PISO 12-4, PISO 12-4, PANAMA</t>
  </si>
  <si>
    <t>/INV/INV 240/11 OD 26.10.11 FOR DIGITAL EQUIPMENTITAL.</t>
  </si>
  <si>
    <t>11100224</t>
  </si>
  <si>
    <t>11100224, 11090181</t>
  </si>
  <si>
    <t>INVOICE-S:SA2010-737</t>
  </si>
  <si>
    <t>PLAČILO TELEKOMUNIK. OPREME</t>
  </si>
  <si>
    <t>KORKMAZ DIS.TIC.LTD</t>
  </si>
  <si>
    <t>ENEKMAH.ORDU.GAD NO:30, ISTAMBUL, TURČIJA</t>
  </si>
  <si>
    <t>/INV/624316-17-18/2 PAYMENT OF INVOICE</t>
  </si>
  <si>
    <t>2010593</t>
  </si>
  <si>
    <t>- /INV/INVOICE 355/2011</t>
  </si>
  <si>
    <t>/RFB/INV.: DF110823-KM2  ID 42017</t>
  </si>
  <si>
    <t>/RFB/110856 INVOICE 124791</t>
  </si>
  <si>
    <t>CALLE F, EL CANGRESO,  PISO 12-4, PANAMA, PANAMA</t>
  </si>
  <si>
    <t>PAYMENT BY INV 239/11 DD  26.10.11 FOR DIGITAL EQUIPMENT.</t>
  </si>
  <si>
    <t>PO BOX 3321, DRAKE CHAMBERS, ROAD, TORTOLA, BVI, DEVIŠKI OTOKI (BRITAN</t>
  </si>
  <si>
    <t>/INV/PAYMENT FOR DIGITAL EQUIPMENT BY CONTRACT 5/07-11</t>
  </si>
  <si>
    <t>403, AGATHANGELOS COURT, 10 GEORGIO, GENNADIOU STREET, 3041 LAMASSOL,</t>
  </si>
  <si>
    <t>/INV/INVOICE E-139/10 DATED 24/11/11 FOR ELECTRICAL EQUIPMENT</t>
  </si>
  <si>
    <t>74247</t>
  </si>
  <si>
    <t>, 11205,11217</t>
  </si>
  <si>
    <t>PAYMENT OF INVOICES BY SPECIFICATIO N.</t>
  </si>
  <si>
    <t>PARTIZANSKA ULICA 38, 2310 SLOVENSKA BISTRICA, SLOVENIJA</t>
  </si>
  <si>
    <t>5040736</t>
  </si>
  <si>
    <t>SISTEM TEKNIK LTP STI</t>
  </si>
  <si>
    <t>DES SANAJYI SISTESI 102, 34775 Y.DUDULLU ISTANBUL, TURČIJA</t>
  </si>
  <si>
    <t>U716-CI-10/081</t>
  </si>
  <si>
    <t>DIAMOND COURT, 43 KOLONAKIOU STR., 4103, AYIOS ATHANASIOS, LIMASSOL, C</t>
  </si>
  <si>
    <t>INVOICE 9280007305-FAMM CO.D.O.O.</t>
  </si>
  <si>
    <t>BASKO INVEST D.O.O.</t>
  </si>
  <si>
    <t>ZALOŠKA CESTA 54, 1000 LJUBLJANA, SLOVENIJA</t>
  </si>
  <si>
    <t>3667189</t>
  </si>
  <si>
    <t>NETHERAVON CORP.</t>
  </si>
  <si>
    <t>EAST 53ED STR.MARBELLA, SWISS BANK BUILDING, PANAMA</t>
  </si>
  <si>
    <t>INVOICE 3110-2011SO (DELNO)</t>
  </si>
  <si>
    <t>THISTLE TRAVEL, ESA TRZ.I</t>
  </si>
  <si>
    <t>MUSELLES SOK. SANTA IS MERKEZI NO., 34394 ISTANBUL, TURČIJA</t>
  </si>
  <si>
    <t>-TURIZEM-STORITEV TUR. HOTELOV, AGENC.</t>
  </si>
  <si>
    <t>AKUTNA GIDA URUN.ISL.TUR.</t>
  </si>
  <si>
    <t>VE ITH. LTD. STI., PAZARKURAN MAH, GOCMENLER CAD NO: 55 ORTAKLAR, TURČ</t>
  </si>
  <si>
    <t>FA.ŠT. 004696 Z DNE 03.10.2011 AKRED. 2116416-0/I</t>
  </si>
  <si>
    <t>RALF GARTNER D.O.O.</t>
  </si>
  <si>
    <t>V MURGLAH 67A, LJUBLJANA, SLOVENIJA</t>
  </si>
  <si>
    <t>1864858</t>
  </si>
  <si>
    <t>ORGANIZE SANAYI BOLGESI, MANISA, TURČIJA</t>
  </si>
  <si>
    <t>- /RFB/PI-RG-2410</t>
  </si>
  <si>
    <t>ADRIANE HOUSE, OFF, 28TH OCTOBER, LIMASSOL, CIPER</t>
  </si>
  <si>
    <t>- /IPI/800338647034</t>
  </si>
  <si>
    <t>- /IPI/800345644924 JULIJ</t>
  </si>
  <si>
    <t>TURBOINŠTITUT D.D.</t>
  </si>
  <si>
    <t>ROVŠNIKOVA ULICA 007, 1210 LJUBLJANA-ŠENTVID, SLOVENIJA</t>
  </si>
  <si>
    <t>5051584</t>
  </si>
  <si>
    <t>LANGHTON INVESTMENTS S.A.</t>
  </si>
  <si>
    <t>TRIDENT CHAMBERS,WICKHAMS CAY1,, ROAD TOWN, TOROLA, DEVIŠKI OTOKI (BRI</t>
  </si>
  <si>
    <t>PURCHASE PRICE UNDER CONTRACT FOR    HIDRO ONE D.O.O.NOVI SAD, SRBIJA</t>
  </si>
  <si>
    <t>ABACUS LIMITED</t>
  </si>
  <si>
    <t>5 THEMISTOCLES DERVIS STREET, 1310 NICOSIA, CIPER</t>
  </si>
  <si>
    <t>INVOICE  16030</t>
  </si>
  <si>
    <t>19 MAYIS MAH,, KOZYATAGI 34742 ISTANBUL, TURČIJA</t>
  </si>
  <si>
    <t>PL.PROFORMA INVOICE ALB 007-092011</t>
  </si>
  <si>
    <t>INV/200509803 Payment of invoice 200509803</t>
  </si>
  <si>
    <t>PO BOX 3321, DRAKE CHAMBERS, ROAD, TOWN, TORTOLA, BVY, DEVIŠKI OTOKI (</t>
  </si>
  <si>
    <t>INV. 2011-2465, 2011-2466, 2011-2467</t>
  </si>
  <si>
    <t>INTEC TIV D.O.O.</t>
  </si>
  <si>
    <t>LJUBLJANSKA CESTA 24 A, KRANJ, SLOVENIJA</t>
  </si>
  <si>
    <t>1274767</t>
  </si>
  <si>
    <t>TECHWISE (M.C.O.) CIRCUIT</t>
  </si>
  <si>
    <t>AV. DA PRAIA GRANDE NO. 599, EDIFIC, MACAU, MACAU</t>
  </si>
  <si>
    <t>, INVOICES</t>
  </si>
  <si>
    <t>TFT DIS TICKARET A.S. PIY</t>
  </si>
  <si>
    <t>BULVARI KASTEL IS MERKEZI D BLOK, NO:124 K:7,34440 KASIMPASA,ISTANBUL,</t>
  </si>
  <si>
    <t>-PLAČILO PO AKRED.A-143/11</t>
  </si>
  <si>
    <t>INVOICES BY SPECIFICATION.</t>
  </si>
  <si>
    <t>403, AGATHANGELOS COURT,10 GEORGIOU, GENNADIOU STREET, 3041 LIMASSOL,</t>
  </si>
  <si>
    <t>/INV/INVOICE E-129/10 DATED 18/10/11 FOR ELECTRICAL EQUIPMENT</t>
  </si>
  <si>
    <t>/INV/PAYMENT FOR DIGITAL EQUIPMENT BY CONTRACT 07-11/08 DD 01/08/2011</t>
  </si>
  <si>
    <t>VRC.MEATMED.LTD H&amp;S CENTE</t>
  </si>
  <si>
    <t>STRATIGOU TIMAYIA AVENUE NO.16, 6046 LARNACA, CIPER</t>
  </si>
  <si>
    <t>PL.RN 110977 ZA BLAGO</t>
  </si>
  <si>
    <t>5667348</t>
  </si>
  <si>
    <t>PROFORMA</t>
  </si>
  <si>
    <t>MERSTEEL, D.O.O.</t>
  </si>
  <si>
    <t>3307417</t>
  </si>
  <si>
    <t>STORTEX LTD</t>
  </si>
  <si>
    <t>ROAD TOWN, 00 TORTOLA, DEVIŠKI OTOKI (BRITANSKI)</t>
  </si>
  <si>
    <t>111028-1</t>
  </si>
  <si>
    <t>VEROVŠKOVA ULICA 57, 1526 LJUBLJANA, SLOVENIJA</t>
  </si>
  <si>
    <t>ORGANIZE DERI SANAYI BOEL S/N, 34957 TUZLA/ISTANBUL, TURČIJA</t>
  </si>
  <si>
    <t>INVOICE-S:9093000402</t>
  </si>
  <si>
    <t>R.N.0403681</t>
  </si>
  <si>
    <t>/INV/ PAYMENT FOR ELECTRONIC EQUIPMENT BY CONTRACT 5/07-11</t>
  </si>
  <si>
    <t>ETIS D.O.O.</t>
  </si>
  <si>
    <t>110836, INVOICE 124760</t>
  </si>
  <si>
    <t>TOTALSERVE HOUSE, GR. XENOPOULOU ST, REET 17, 3105 LIMASSOL, CIPER</t>
  </si>
  <si>
    <t>INVOICE 4/10-2011 DATED 04/10/2011 FOR ELECTRICAL EQUIPMENT</t>
  </si>
  <si>
    <t>TOTALSERVE HOUSE, GR. XENOPOULOU, 3105 LIMASSOL, CIPER</t>
  </si>
  <si>
    <t>CALLE F, EL CANGRESO, PISO 12-4 PANAMA, PANAMA</t>
  </si>
  <si>
    <t>INVOICE 229/11 DD 14.10.11 FOR DIGITAL EQUIPMENT</t>
  </si>
  <si>
    <t>TOTALSERVE HOUSE, GR. XENOPOULOU S, 3105 LIMASSOL, CIPER</t>
  </si>
  <si>
    <t>ROAD TOWN, PO BOX 146, TORTOLA BVI, DEVIŠKI OTOKI (BRITANSKI)</t>
  </si>
  <si>
    <t>PAYMENT UNDER CONTRACT DD 20.05.09 FOR ELECTRONIC EQUIPMENT</t>
  </si>
  <si>
    <t>PSL1018-31 KREDITOR-NR. 39900130 UEBERWEISUNGS-NR. PSL1018 REMITTANCE ADVICE FOLLOWS VIA MAIL</t>
  </si>
  <si>
    <t>KEMOFARMACIJA VELETRG.ZA</t>
  </si>
  <si>
    <t>CESTA NA BRDO 100, LJUBLJANA, SLOVENIJA</t>
  </si>
  <si>
    <t>5003814000</t>
  </si>
  <si>
    <t>BLAGO F22</t>
  </si>
  <si>
    <t>INTERSOCKS, TOVARNA NOGAV</t>
  </si>
  <si>
    <t>REŠKA CESTA 14, KOČEVJE, SLOVENIJA</t>
  </si>
  <si>
    <t>5613647000</t>
  </si>
  <si>
    <t>KONC CORAPCILIK SANAYI</t>
  </si>
  <si>
    <t>CIHANGIR MAHALLESI SEIT UGUR HANCI, 34310 AVCILAR ISTAMBUL, TURČIJA</t>
  </si>
  <si>
    <t>INVOICE 31946 - FIRST PART</t>
  </si>
  <si>
    <t>INVOICE 31946 - SECOND PART</t>
  </si>
  <si>
    <t>AVANS PAYMANT</t>
  </si>
  <si>
    <t>PAYMENT OF INVOICES 2613916, 2613917,2613918,2613919, 2614887,2614888</t>
  </si>
  <si>
    <t>5014018</t>
  </si>
  <si>
    <t>- /INV/11-09/45933</t>
  </si>
  <si>
    <t>SEN SOKAK GOZTEPELI APARTMAN NO 3D, 34728 CADDEBOSTAN KADIKOY ISTANBUL</t>
  </si>
  <si>
    <t>, INVOICE 013/2011</t>
  </si>
  <si>
    <t>VRC. MEATMED. LTD.H&amp;S CEN</t>
  </si>
  <si>
    <t>PLAČILO RAČUNA 110936 ZA BLAGO</t>
  </si>
  <si>
    <t>, INV. 179,176, 174,175,177,178,181,180</t>
  </si>
  <si>
    <t>, INVOICE /275/2011</t>
  </si>
  <si>
    <t>VESTEL DIS TICARER A.S.</t>
  </si>
  <si>
    <t>, PAYMENT PI.PIEB 11.10.2011</t>
  </si>
  <si>
    <t>PARK TOWER, OFFICE NO.35 3RD FLOOR, LIMASSOL, CIPER</t>
  </si>
  <si>
    <t>-PAYMENT FOR THE TELECOM EQUIPMENT PER INVOICE</t>
  </si>
  <si>
    <t>TAF DIS TICARET</t>
  </si>
  <si>
    <t>VE PAZARLAMA LTD.STI, ABDI IPEKCI CAD.SIDE APT.53/13, TURČIJA</t>
  </si>
  <si>
    <t>11-RJ4-000020,11-RJ4-000021</t>
  </si>
  <si>
    <t>INVOICE-S:9091003500</t>
  </si>
  <si>
    <t>GOSB IHSAN DEDE CD. 900.SOKAK  NO.9, 41480 KOCAELI, TURČIJA</t>
  </si>
  <si>
    <t>INVOICE-S:399389</t>
  </si>
  <si>
    <t>INVOICE-S:9,9091003503</t>
  </si>
  <si>
    <t>, INVOICE/275/2011</t>
  </si>
  <si>
    <t>5448743</t>
  </si>
  <si>
    <t>INV,011162,011218,011221,011301,011 758,011975</t>
  </si>
  <si>
    <t>BULVARI KASTEL IS MERKEZI, D BLOK, NO:124 K:7,34440 KESIMPASA,ISTANBUL</t>
  </si>
  <si>
    <t>-PLAČILO PO AKRED.A-137/11</t>
  </si>
  <si>
    <t>PAYMENT OF INVOICE NO. 123</t>
  </si>
  <si>
    <t>/RFU/4100008100 INVOICE-S:08/11 LN/UA</t>
  </si>
  <si>
    <t>INVOICE 9280007260-FAMM COMMERCE</t>
  </si>
  <si>
    <t>INVOICE-S:SA2010-713</t>
  </si>
  <si>
    <t>/INV/346/2011</t>
  </si>
  <si>
    <t>INVOICES R11P/131,132,163,142,157, 158,141,167,165,166,146</t>
  </si>
  <si>
    <t>INVOICES R11P/120,122,121,129,128, 130,134,114,116,123,124,125,126,154</t>
  </si>
  <si>
    <t>INV/030895489, 0308982567 DEDUCT EUR 5.831,30 INV. 3006219531,3006222418 3006222419, 3006224810</t>
  </si>
  <si>
    <t>INV. 20110811/11.08.2011</t>
  </si>
  <si>
    <t>YILMAZLAR KABLO VE ELEKTR</t>
  </si>
  <si>
    <t>SAN.TIC.LTD.STI., BANKALAR CAD, YAKUP BE Y IS MERKEZI NO. 31/1, TURČIJ</t>
  </si>
  <si>
    <t>FA.ŠT. 424454, 424455, 424456 Z DNE 26. IN 27.08.2011  AKRED.ŠT. 2116379-1/I</t>
  </si>
  <si>
    <t>TALUM D.D.</t>
  </si>
  <si>
    <t>TOVARNIŠKA 10, KIDRIČEVO, SLOVENIJA</t>
  </si>
  <si>
    <t>5040868</t>
  </si>
  <si>
    <t>METAL INVESTMENT INT.</t>
  </si>
  <si>
    <t>GENEVA PLACE,ROAD TOWN, TORTOLA, BRITANSKI DEVIŠKI OTOKI</t>
  </si>
  <si>
    <t>- /INV/319/09-124,PETROL COKE</t>
  </si>
  <si>
    <t>403, AGATHANGELOS COURT, 10 GEORGIO, GENNADIOU STREET, 3041 LIMASSOL,</t>
  </si>
  <si>
    <t>V/INVOICE E-125/10 DATED 13/10/11 FOR ELECTRICAL EQUIPMENT</t>
  </si>
  <si>
    <t>V/INVOICE E-129/10 DATED 13/10/11 FOR ELECTRICAL EQUIPMENT</t>
  </si>
  <si>
    <t>P.O.BOX 54425, 3724 LIMASSOL, CIPER</t>
  </si>
  <si>
    <t>V/PAYMENT FOR DIGITAL EQUIPMENT BY CONTRACT 07-11/08 DD 01/08/2011</t>
  </si>
  <si>
    <t>5952590000</t>
  </si>
  <si>
    <t>PRINTEC SLOVENIA (CYPRUS)</t>
  </si>
  <si>
    <t>STASINOU 43 EFTERPIS 29, STRAVOLOS, NICOSIA, CIPER</t>
  </si>
  <si>
    <t>V/PAYMENT OF DIVIDENDS TO OWNER</t>
  </si>
  <si>
    <t>V/PAYMENT FOR ELECTRICAL EQUIPMENT BY CONTRACT 07-11/08 DD 01/08/2011</t>
  </si>
  <si>
    <t>V/PAYMENT FOR ELECTRONIC EQUIPMENT BY CONTRACT 07-11/08 DD 01/01/11</t>
  </si>
  <si>
    <t>403,AGATHANGELOS COURT, 10 GEORGIOU, GENNADIOU STR., 3041 LIMASSOL, CI</t>
  </si>
  <si>
    <t>V/PAYMENT BY INVOICE E-123/10 DATED 11/10/11 FOR ELECTRICAL EQUIPMANT</t>
  </si>
  <si>
    <t>CCE, D.O.O.</t>
  </si>
  <si>
    <t>STEGNE 021 C, 1000 LJUBLJANA, SLOVENIJA</t>
  </si>
  <si>
    <t>5320674</t>
  </si>
  <si>
    <t>HECUBA, DAWN &amp; CO. LTD.</t>
  </si>
  <si>
    <t>ANTONI KOUDOUNARI STR NEAPOLIS COMP, LIMASSOL, CIPER</t>
  </si>
  <si>
    <t>NV 04-4212-11 EUR 83.355,83</t>
  </si>
  <si>
    <t>DESI 145/1, AYGAZ HAN, 3394 ZINCIRK, UYU ISTANBUL, TURČIJA</t>
  </si>
  <si>
    <t>FAKT. 167,168,170,171</t>
  </si>
  <si>
    <t>V/PAYMENT FOR ELECTRONIC EQUIPMENT BY CONTRACT 07-11/08 DD 01/08/2011</t>
  </si>
  <si>
    <t>GRADBENIŠTVO MT D.O.O.</t>
  </si>
  <si>
    <t>BLATNICA 12, 1236 TRZIN, SLOVENIJA</t>
  </si>
  <si>
    <t>3282856</t>
  </si>
  <si>
    <t>MOBEDIA LIMITED</t>
  </si>
  <si>
    <t>NIKOKLEOUS 8,OFFICE 301, KAIMAKI, 1522 NICOSIA, CIPER</t>
  </si>
  <si>
    <t>, RETURN PRINCIPAL OF LOAN, LOAN AGREEMENT FROM 19.12.2008</t>
  </si>
  <si>
    <t>PAYMENT OF INVOICE NO. 118</t>
  </si>
  <si>
    <t>TOTALSERVE HOUSE, GR.XENOPOULOU ST, 3105 LIMASSOL, CIPER</t>
  </si>
  <si>
    <t>5196000</t>
  </si>
  <si>
    <t>403, AGATHANGELOS COURT, 10 GEORGIO, 3041 LIMASSOL, CIPER</t>
  </si>
  <si>
    <t>INVOICE E-01/10 DATED 14/10/11 FOR ELECTRICAL EQUIPMENT</t>
  </si>
  <si>
    <t>AIN EL TINEH BATAL BLDG. 2FL, BEIRUT, LIBANON</t>
  </si>
  <si>
    <t>DEVAL DENIZCILIK VE TIC.</t>
  </si>
  <si>
    <t>EGITIM MAH POYRAZ SOK SADIKOGLU 1, 81300 KADIKOY-ISTAMBUL, TURČIJA</t>
  </si>
  <si>
    <t>, FINAL FREIGHT OF AMMONIUM NITRATE M/V ORHAN DEVAL</t>
  </si>
  <si>
    <t>THEKLAS LYSSIOTI, 9 XANTHI CRT., LIMASSOL, CIPER</t>
  </si>
  <si>
    <t>KARIMEX CHEMICALS  (CYPRU</t>
  </si>
  <si>
    <t>, DEP.27798</t>
  </si>
  <si>
    <t>INV.LOAN AGREEMENT</t>
  </si>
  <si>
    <t>INV. LOAN AGREEMENT</t>
  </si>
  <si>
    <t>PAMSB/IN/USD</t>
  </si>
  <si>
    <t>POLYDAN LTD. L.L.C.</t>
  </si>
  <si>
    <t>3500 SOUTH DUPONT HIGHWAY, DOVER, DELAWARE 19901, ZDA</t>
  </si>
  <si>
    <t>GENEL MUDURLUGU, P.K. 12, 35801, ALIAGA, IZMIR, TURČIJA</t>
  </si>
  <si>
    <t>LDPE PETILEN, PROFORMA INVOICE NO. 404/5736 DTD 20.10.2011</t>
  </si>
  <si>
    <t>ADVANSA SASA POLYESTER SA</t>
  </si>
  <si>
    <t>EXEL110435</t>
  </si>
  <si>
    <t>5229839</t>
  </si>
  <si>
    <t>- /INV/ELECRICITY 349/2011, PART5</t>
  </si>
  <si>
    <t>- /INV/ELECRICITY 349/2011, PART4</t>
  </si>
  <si>
    <t>M.V.WILSON SUNDI-C/P12.4.2011 ADD.NO. 05/11 Š-11705</t>
  </si>
  <si>
    <t>MUSELLES SOK. SANTA IS MERKEZI NO., ISTANBUL, TURČIJA</t>
  </si>
  <si>
    <t>-TURISTIČNE USLUGE</t>
  </si>
  <si>
    <t>MEGALOU ALEXSANDOU 2, PYRGOS, 3025 LIMASSOL, CIPER</t>
  </si>
  <si>
    <t>MEGALOU ALEXANDROU 2, PYRGOS, 3025 LIMASSOL, CIPER</t>
  </si>
  <si>
    <t>, ČRPANJE DEVIZNEGA KREDITA</t>
  </si>
  <si>
    <t>ARIADNE HOUSE, OFFICE NO. 52, 333,, LIMASSOL, CIPER, CIPER</t>
  </si>
  <si>
    <t>-UVOZ BLAGA NMB 98</t>
  </si>
  <si>
    <t>P.O. BOX SS19083 BAHAMAS NASSAU, BAHAMSKI OTOKI, BAHAMI</t>
  </si>
  <si>
    <t>INVOICE 27551/2011/V, 27550/2011/V</t>
  </si>
  <si>
    <t>- /INV/ELECRICITY 349/2011, PART3</t>
  </si>
  <si>
    <t>- /INV/ELECRICITY 349/2011, PART2</t>
  </si>
  <si>
    <t>- /INV/ELECRICITY 349/2011, PART1</t>
  </si>
  <si>
    <t>- /INV/EL.ENERGIJA 9/2011</t>
  </si>
  <si>
    <t>ADRIANE HOUSE,28TH OCTOBER STREET, LIMASSOL, CIPER</t>
  </si>
  <si>
    <t>- /IPI/800344698001 NABAVE SEPTEMBER</t>
  </si>
  <si>
    <t>IBA KIMYA SAN. VE. TIC. A</t>
  </si>
  <si>
    <t>KARAMANLILAR CADDESI NO 12, ANKARA, TURČIJA</t>
  </si>
  <si>
    <t>- PLAČILO FAKTURE 627967</t>
  </si>
  <si>
    <t>ARCH. MAKARIOU III, 199, NEOCLEOUS , LIMASSOL, CIPER</t>
  </si>
  <si>
    <t>- ODPOKLIC (SPROSTITEV DEPOZITA)</t>
  </si>
  <si>
    <t>- INVOICE 2011/A17145, 2011/A17171,  2011/A17232, 2011/A17283, 2011/A17366,2011/K01471. AVANS 16.000</t>
  </si>
  <si>
    <t>ROOM B,6/F,EDIFICIO TAI WAH, NO.66, MACAU, MACAU</t>
  </si>
  <si>
    <t>- SPEC.INV.</t>
  </si>
  <si>
    <t>332 AGIOU ANDREOU STR., 3725 LIMASSOL CYPRUS, CIPER</t>
  </si>
  <si>
    <t>- REPAYMENT OF  PRINCIPAL- PART</t>
  </si>
  <si>
    <t>- R.N.0403673</t>
  </si>
  <si>
    <t>43, KOLONAKIOU STREET, DIAMOND COUR, 4103, AYIOS ATHANASIOS,, CIPER</t>
  </si>
  <si>
    <t>- NAKAZILO</t>
  </si>
  <si>
    <t xml:space="preserve">  ID</t>
  </si>
  <si>
    <t>----</t>
  </si>
  <si>
    <t>sele</t>
  </si>
  <si>
    <t>ws s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</si>
</sst>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3" fontId="0" fillId="0" borderId="0" xfId="0" applyNumberFormat="1"/>
    <xf numFmtId="22" fontId="0" fillId="0" borderId="0" xfId="0" applyNumberForma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3" fontId="0" fillId="2" borderId="0" xfId="0" applyNumberFormat="1" applyFill="1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18"/>
  <sheetViews>
    <sheetView tabSelected="1" workbookViewId="0">
      <selection activeCell="D11" sqref="D11"/>
    </sheetView>
  </sheetViews>
  <sheetFormatPr defaultRowHeight="14.25"/>
  <cols>
    <col min="1" max="1" width="9.375" bestFit="1" customWidth="1"/>
    <col min="2" max="2" width="10.875" customWidth="1"/>
    <col min="3" max="3" width="31.125" bestFit="1" customWidth="1"/>
    <col min="4" max="4" width="74.625" bestFit="1" customWidth="1"/>
    <col min="5" max="5" width="17.625" style="5" bestFit="1" customWidth="1"/>
    <col min="6" max="6" width="32.25" bestFit="1" customWidth="1"/>
    <col min="7" max="7" width="79.875" bestFit="1" customWidth="1"/>
    <col min="8" max="8" width="9" customWidth="1"/>
    <col min="9" max="9" width="9" style="5"/>
    <col min="10" max="10" width="71.5" customWidth="1"/>
  </cols>
  <sheetData>
    <row r="1" spans="1:11" ht="15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/>
    </row>
    <row r="2" spans="1:11">
      <c r="A2">
        <v>3119</v>
      </c>
      <c r="B2" s="1">
        <v>41271</v>
      </c>
      <c r="C2" t="s">
        <v>10</v>
      </c>
      <c r="D2" t="s">
        <v>11</v>
      </c>
      <c r="E2" s="5">
        <v>1722131</v>
      </c>
      <c r="F2" t="s">
        <v>12</v>
      </c>
      <c r="G2" t="s">
        <v>13</v>
      </c>
      <c r="H2" s="2">
        <v>33128</v>
      </c>
      <c r="I2" s="5">
        <v>978</v>
      </c>
      <c r="J2" t="s">
        <v>14</v>
      </c>
    </row>
    <row r="3" spans="1:11">
      <c r="A3">
        <v>3118</v>
      </c>
      <c r="B3" s="1">
        <v>41271</v>
      </c>
      <c r="C3" t="s">
        <v>15</v>
      </c>
      <c r="D3" t="s">
        <v>16</v>
      </c>
      <c r="E3" s="5">
        <v>3659500</v>
      </c>
      <c r="F3" t="s">
        <v>17</v>
      </c>
      <c r="G3" t="s">
        <v>18</v>
      </c>
      <c r="H3" s="2">
        <v>42300</v>
      </c>
      <c r="I3" s="5">
        <v>840</v>
      </c>
      <c r="J3" t="s">
        <v>19</v>
      </c>
    </row>
    <row r="4" spans="1:11">
      <c r="A4">
        <v>3117</v>
      </c>
      <c r="B4" s="1">
        <v>41271</v>
      </c>
      <c r="C4" t="s">
        <v>20</v>
      </c>
      <c r="D4" t="s">
        <v>21</v>
      </c>
      <c r="E4" s="5">
        <v>1628836</v>
      </c>
      <c r="F4" t="s">
        <v>22</v>
      </c>
      <c r="G4" t="s">
        <v>23</v>
      </c>
      <c r="H4" s="2">
        <v>36301</v>
      </c>
      <c r="I4" s="5">
        <v>978</v>
      </c>
      <c r="J4" t="s">
        <v>24</v>
      </c>
    </row>
    <row r="5" spans="1:11">
      <c r="A5">
        <v>3116</v>
      </c>
      <c r="B5" s="1">
        <v>41271</v>
      </c>
      <c r="C5" t="s">
        <v>25</v>
      </c>
      <c r="D5" t="s">
        <v>26</v>
      </c>
      <c r="E5" s="5">
        <v>6038450</v>
      </c>
      <c r="F5" t="s">
        <v>27</v>
      </c>
      <c r="G5" t="s">
        <v>28</v>
      </c>
      <c r="H5" s="2">
        <v>43775</v>
      </c>
      <c r="I5" s="5">
        <v>840</v>
      </c>
      <c r="J5" t="s">
        <v>29</v>
      </c>
    </row>
    <row r="6" spans="1:11">
      <c r="A6">
        <v>3115</v>
      </c>
      <c r="B6" s="1">
        <v>41271</v>
      </c>
      <c r="C6" t="s">
        <v>30</v>
      </c>
      <c r="D6" t="s">
        <v>31</v>
      </c>
      <c r="E6" s="5">
        <v>6044948</v>
      </c>
      <c r="F6" t="s">
        <v>32</v>
      </c>
      <c r="G6" t="s">
        <v>33</v>
      </c>
      <c r="H6" s="2">
        <v>400000</v>
      </c>
      <c r="I6" s="5">
        <v>978</v>
      </c>
      <c r="J6" t="s">
        <v>34</v>
      </c>
    </row>
    <row r="7" spans="1:11">
      <c r="A7">
        <v>3114</v>
      </c>
      <c r="B7" s="1">
        <v>41271</v>
      </c>
      <c r="C7" t="s">
        <v>35</v>
      </c>
      <c r="D7" t="s">
        <v>36</v>
      </c>
      <c r="E7" s="5">
        <v>5101646</v>
      </c>
      <c r="F7" t="s">
        <v>37</v>
      </c>
      <c r="G7" t="s">
        <v>38</v>
      </c>
      <c r="H7" s="2">
        <v>49795</v>
      </c>
      <c r="I7" s="5">
        <v>840</v>
      </c>
      <c r="J7" t="s">
        <v>39</v>
      </c>
    </row>
    <row r="8" spans="1:11">
      <c r="A8">
        <v>3113</v>
      </c>
      <c r="B8" s="1">
        <v>41271</v>
      </c>
      <c r="C8" t="s">
        <v>10</v>
      </c>
      <c r="D8" t="s">
        <v>11</v>
      </c>
      <c r="E8" s="5">
        <v>1722131</v>
      </c>
      <c r="F8" t="s">
        <v>40</v>
      </c>
      <c r="G8" t="s">
        <v>41</v>
      </c>
      <c r="H8" s="2">
        <v>48086</v>
      </c>
      <c r="I8" s="5">
        <v>978</v>
      </c>
      <c r="J8" t="s">
        <v>42</v>
      </c>
    </row>
    <row r="9" spans="1:11">
      <c r="A9">
        <v>3112</v>
      </c>
      <c r="B9" s="1">
        <v>41271</v>
      </c>
      <c r="C9" t="s">
        <v>10</v>
      </c>
      <c r="D9" t="s">
        <v>11</v>
      </c>
      <c r="E9" s="5">
        <v>1722131</v>
      </c>
      <c r="F9" t="s">
        <v>43</v>
      </c>
      <c r="G9" t="s">
        <v>44</v>
      </c>
      <c r="H9" s="2">
        <v>50000</v>
      </c>
      <c r="I9" s="5">
        <v>978</v>
      </c>
      <c r="J9" t="s">
        <v>45</v>
      </c>
    </row>
    <row r="10" spans="1:11">
      <c r="A10">
        <v>3111</v>
      </c>
      <c r="B10" s="1">
        <v>41271</v>
      </c>
      <c r="C10" t="s">
        <v>46</v>
      </c>
      <c r="D10" t="s">
        <v>47</v>
      </c>
      <c r="E10" s="5">
        <v>5528585</v>
      </c>
      <c r="F10" t="s">
        <v>48</v>
      </c>
      <c r="G10" t="s">
        <v>49</v>
      </c>
      <c r="H10" s="2">
        <v>59160</v>
      </c>
      <c r="I10" s="5">
        <v>840</v>
      </c>
      <c r="J10" t="s">
        <v>50</v>
      </c>
    </row>
    <row r="11" spans="1:11">
      <c r="A11">
        <v>3110</v>
      </c>
      <c r="B11" s="1">
        <v>41270</v>
      </c>
      <c r="C11" t="s">
        <v>51</v>
      </c>
      <c r="D11" t="s">
        <v>52</v>
      </c>
      <c r="E11" s="5">
        <v>5706068</v>
      </c>
      <c r="F11" t="s">
        <v>53</v>
      </c>
      <c r="G11" t="s">
        <v>54</v>
      </c>
      <c r="H11" s="2">
        <v>135000</v>
      </c>
      <c r="I11" s="5">
        <v>978</v>
      </c>
      <c r="J11" t="s">
        <v>55</v>
      </c>
    </row>
    <row r="12" spans="1:11">
      <c r="A12">
        <v>3109</v>
      </c>
      <c r="B12" s="1">
        <v>41270</v>
      </c>
      <c r="C12" t="s">
        <v>56</v>
      </c>
      <c r="D12" t="s">
        <v>57</v>
      </c>
      <c r="F12" t="s">
        <v>58</v>
      </c>
      <c r="G12" t="s">
        <v>59</v>
      </c>
      <c r="H12" s="2">
        <v>125130</v>
      </c>
      <c r="I12" s="5">
        <v>978</v>
      </c>
      <c r="J12" t="s">
        <v>60</v>
      </c>
    </row>
    <row r="13" spans="1:11">
      <c r="A13">
        <v>3108</v>
      </c>
      <c r="B13" s="1">
        <v>41270</v>
      </c>
      <c r="C13" t="s">
        <v>61</v>
      </c>
      <c r="D13" t="s">
        <v>62</v>
      </c>
      <c r="E13" s="5">
        <v>5462002</v>
      </c>
      <c r="F13" t="s">
        <v>63</v>
      </c>
      <c r="G13" t="s">
        <v>64</v>
      </c>
      <c r="H13" s="2">
        <v>44864</v>
      </c>
      <c r="I13" s="5">
        <v>840</v>
      </c>
      <c r="J13" t="s">
        <v>65</v>
      </c>
    </row>
    <row r="14" spans="1:11">
      <c r="A14">
        <v>3107</v>
      </c>
      <c r="B14" s="1">
        <v>41270</v>
      </c>
      <c r="C14" t="s">
        <v>66</v>
      </c>
      <c r="D14" t="s">
        <v>67</v>
      </c>
      <c r="E14" s="5">
        <v>1362992</v>
      </c>
      <c r="F14" t="s">
        <v>68</v>
      </c>
      <c r="G14" t="s">
        <v>69</v>
      </c>
      <c r="H14" s="2">
        <v>40784</v>
      </c>
      <c r="I14" s="5">
        <v>978</v>
      </c>
      <c r="J14" t="s">
        <v>70</v>
      </c>
    </row>
    <row r="15" spans="1:11">
      <c r="A15">
        <v>3106</v>
      </c>
      <c r="B15" s="1">
        <v>41270</v>
      </c>
      <c r="C15" t="s">
        <v>71</v>
      </c>
      <c r="D15" t="s">
        <v>72</v>
      </c>
      <c r="E15" s="5">
        <v>5664071</v>
      </c>
      <c r="F15" t="s">
        <v>73</v>
      </c>
      <c r="G15" t="s">
        <v>74</v>
      </c>
      <c r="H15" s="2">
        <v>42146</v>
      </c>
      <c r="I15" s="5">
        <v>840</v>
      </c>
      <c r="J15" t="s">
        <v>75</v>
      </c>
    </row>
    <row r="16" spans="1:11">
      <c r="A16">
        <v>3105</v>
      </c>
      <c r="B16" s="1">
        <v>41270</v>
      </c>
      <c r="C16" t="s">
        <v>71</v>
      </c>
      <c r="D16" t="s">
        <v>72</v>
      </c>
      <c r="E16" s="5">
        <v>5664071</v>
      </c>
      <c r="F16" t="s">
        <v>76</v>
      </c>
      <c r="G16" t="s">
        <v>77</v>
      </c>
      <c r="H16" s="2">
        <v>419275</v>
      </c>
      <c r="I16" s="5">
        <v>840</v>
      </c>
      <c r="J16" t="s">
        <v>78</v>
      </c>
    </row>
    <row r="17" spans="1:10">
      <c r="A17">
        <v>3104</v>
      </c>
      <c r="B17" s="1">
        <v>41270</v>
      </c>
      <c r="C17" t="s">
        <v>79</v>
      </c>
      <c r="D17" t="s">
        <v>80</v>
      </c>
      <c r="E17" s="5">
        <v>1954571</v>
      </c>
      <c r="F17" t="s">
        <v>81</v>
      </c>
      <c r="G17" t="s">
        <v>82</v>
      </c>
      <c r="H17" s="2">
        <v>45261</v>
      </c>
      <c r="I17" s="5">
        <v>978</v>
      </c>
      <c r="J17" t="s">
        <v>83</v>
      </c>
    </row>
    <row r="18" spans="1:10">
      <c r="A18">
        <v>3103</v>
      </c>
      <c r="B18" s="1">
        <v>41270</v>
      </c>
      <c r="C18" t="s">
        <v>71</v>
      </c>
      <c r="D18" t="s">
        <v>72</v>
      </c>
      <c r="E18" s="5">
        <v>5664071</v>
      </c>
      <c r="F18" t="s">
        <v>84</v>
      </c>
      <c r="G18" t="s">
        <v>85</v>
      </c>
      <c r="H18" s="2">
        <v>199500</v>
      </c>
      <c r="I18" s="5">
        <v>840</v>
      </c>
      <c r="J18" t="s">
        <v>86</v>
      </c>
    </row>
    <row r="19" spans="1:10">
      <c r="A19">
        <v>3102</v>
      </c>
      <c r="B19" s="1">
        <v>41270</v>
      </c>
      <c r="C19" t="s">
        <v>87</v>
      </c>
      <c r="D19" t="s">
        <v>88</v>
      </c>
      <c r="E19" s="5">
        <v>5014018</v>
      </c>
      <c r="F19" t="s">
        <v>89</v>
      </c>
      <c r="G19" t="s">
        <v>90</v>
      </c>
      <c r="H19" s="2">
        <v>90000</v>
      </c>
      <c r="I19" s="5">
        <v>978</v>
      </c>
      <c r="J19" t="s">
        <v>91</v>
      </c>
    </row>
    <row r="20" spans="1:10">
      <c r="A20">
        <v>3101</v>
      </c>
      <c r="B20" s="1">
        <v>41270</v>
      </c>
      <c r="C20" t="s">
        <v>56</v>
      </c>
      <c r="D20" t="s">
        <v>57</v>
      </c>
      <c r="F20" t="s">
        <v>92</v>
      </c>
      <c r="G20" t="s">
        <v>93</v>
      </c>
      <c r="H20" s="2">
        <v>47916</v>
      </c>
      <c r="I20" s="5">
        <v>840</v>
      </c>
      <c r="J20" t="s">
        <v>94</v>
      </c>
    </row>
    <row r="21" spans="1:10">
      <c r="A21">
        <v>3100</v>
      </c>
      <c r="B21" s="1">
        <v>41270</v>
      </c>
      <c r="C21" t="s">
        <v>56</v>
      </c>
      <c r="D21" t="s">
        <v>57</v>
      </c>
      <c r="F21" t="s">
        <v>95</v>
      </c>
      <c r="G21" t="s">
        <v>96</v>
      </c>
      <c r="H21" s="2">
        <v>350000</v>
      </c>
      <c r="I21" s="5">
        <v>840</v>
      </c>
      <c r="J21" t="s">
        <v>97</v>
      </c>
    </row>
    <row r="22" spans="1:10">
      <c r="A22">
        <v>3099</v>
      </c>
      <c r="B22" s="1">
        <v>41270</v>
      </c>
      <c r="C22" t="s">
        <v>56</v>
      </c>
      <c r="D22" t="s">
        <v>57</v>
      </c>
      <c r="F22" t="s">
        <v>92</v>
      </c>
      <c r="G22" t="s">
        <v>93</v>
      </c>
      <c r="H22" s="2">
        <v>36393</v>
      </c>
      <c r="I22" s="5">
        <v>978</v>
      </c>
      <c r="J22" t="s">
        <v>98</v>
      </c>
    </row>
    <row r="23" spans="1:10">
      <c r="A23">
        <v>3098</v>
      </c>
      <c r="B23" s="1">
        <v>41270</v>
      </c>
      <c r="C23" t="s">
        <v>99</v>
      </c>
      <c r="D23" t="s">
        <v>100</v>
      </c>
      <c r="F23" t="s">
        <v>99</v>
      </c>
      <c r="G23" t="s">
        <v>101</v>
      </c>
      <c r="H23" s="2">
        <v>300000</v>
      </c>
      <c r="I23" s="5">
        <v>978</v>
      </c>
      <c r="J23" t="s">
        <v>102</v>
      </c>
    </row>
    <row r="24" spans="1:10">
      <c r="A24">
        <v>3097</v>
      </c>
      <c r="B24" s="1">
        <v>41270</v>
      </c>
      <c r="C24" t="s">
        <v>103</v>
      </c>
      <c r="D24" t="s">
        <v>104</v>
      </c>
      <c r="F24" t="s">
        <v>105</v>
      </c>
      <c r="G24" t="s">
        <v>106</v>
      </c>
      <c r="H24" s="2">
        <v>105000</v>
      </c>
      <c r="I24" s="5">
        <v>840</v>
      </c>
      <c r="J24" t="s">
        <v>107</v>
      </c>
    </row>
    <row r="25" spans="1:10">
      <c r="A25">
        <v>3096</v>
      </c>
      <c r="B25" s="1">
        <v>41268</v>
      </c>
      <c r="C25" t="s">
        <v>108</v>
      </c>
      <c r="D25" t="s">
        <v>109</v>
      </c>
      <c r="E25" s="5">
        <v>5606144</v>
      </c>
      <c r="F25" t="s">
        <v>110</v>
      </c>
      <c r="G25" t="s">
        <v>111</v>
      </c>
      <c r="H25" s="2">
        <v>300000</v>
      </c>
      <c r="I25" s="5">
        <v>978</v>
      </c>
      <c r="J25" t="s">
        <v>112</v>
      </c>
    </row>
    <row r="26" spans="1:10">
      <c r="A26">
        <v>3095</v>
      </c>
      <c r="B26" s="1">
        <v>41267</v>
      </c>
      <c r="C26" t="s">
        <v>113</v>
      </c>
      <c r="D26" t="s">
        <v>114</v>
      </c>
      <c r="E26" s="5">
        <v>1767801</v>
      </c>
      <c r="F26" t="s">
        <v>115</v>
      </c>
      <c r="G26" t="s">
        <v>116</v>
      </c>
      <c r="H26" s="2">
        <v>51552</v>
      </c>
      <c r="I26" s="5">
        <v>978</v>
      </c>
      <c r="J26" t="s">
        <v>117</v>
      </c>
    </row>
    <row r="27" spans="1:10">
      <c r="A27">
        <v>3094</v>
      </c>
      <c r="B27" s="1">
        <v>41264</v>
      </c>
      <c r="C27" t="s">
        <v>118</v>
      </c>
      <c r="D27" t="s">
        <v>114</v>
      </c>
      <c r="E27" s="5">
        <v>5036500</v>
      </c>
      <c r="F27" t="s">
        <v>115</v>
      </c>
      <c r="G27" t="s">
        <v>116</v>
      </c>
      <c r="H27" s="2">
        <v>42810</v>
      </c>
      <c r="I27" s="5">
        <v>978</v>
      </c>
      <c r="J27" t="s">
        <v>119</v>
      </c>
    </row>
    <row r="28" spans="1:10">
      <c r="A28">
        <v>3093</v>
      </c>
      <c r="B28" s="1">
        <v>41270</v>
      </c>
      <c r="C28" t="s">
        <v>120</v>
      </c>
      <c r="D28" t="s">
        <v>121</v>
      </c>
      <c r="E28" s="5">
        <v>3666280</v>
      </c>
      <c r="F28" t="s">
        <v>122</v>
      </c>
      <c r="G28" t="s">
        <v>123</v>
      </c>
      <c r="H28" s="2">
        <v>62314</v>
      </c>
      <c r="I28" s="5">
        <v>978</v>
      </c>
      <c r="J28" t="s">
        <v>124</v>
      </c>
    </row>
    <row r="29" spans="1:10">
      <c r="A29">
        <v>3092</v>
      </c>
      <c r="B29" s="1">
        <v>41267</v>
      </c>
      <c r="C29" t="s">
        <v>125</v>
      </c>
      <c r="D29" t="s">
        <v>126</v>
      </c>
      <c r="E29" s="5">
        <v>5421233</v>
      </c>
      <c r="F29" t="s">
        <v>127</v>
      </c>
      <c r="G29" t="s">
        <v>128</v>
      </c>
      <c r="H29" s="2">
        <v>99900</v>
      </c>
      <c r="I29" s="5">
        <v>978</v>
      </c>
      <c r="J29" t="s">
        <v>129</v>
      </c>
    </row>
    <row r="30" spans="1:10">
      <c r="A30">
        <v>3091</v>
      </c>
      <c r="B30" s="1">
        <v>41267</v>
      </c>
      <c r="C30" t="s">
        <v>56</v>
      </c>
      <c r="D30" t="s">
        <v>57</v>
      </c>
      <c r="F30" t="s">
        <v>95</v>
      </c>
      <c r="G30" t="s">
        <v>96</v>
      </c>
      <c r="H30" s="2">
        <v>347025</v>
      </c>
      <c r="I30" s="5">
        <v>840</v>
      </c>
      <c r="J30" t="s">
        <v>97</v>
      </c>
    </row>
    <row r="31" spans="1:10">
      <c r="A31">
        <v>3090</v>
      </c>
      <c r="B31" s="1">
        <v>41267</v>
      </c>
      <c r="C31" t="s">
        <v>56</v>
      </c>
      <c r="D31" t="s">
        <v>57</v>
      </c>
      <c r="F31" t="s">
        <v>92</v>
      </c>
      <c r="G31" t="s">
        <v>93</v>
      </c>
      <c r="H31" s="2">
        <v>191236</v>
      </c>
      <c r="I31" s="5">
        <v>840</v>
      </c>
      <c r="J31" t="s">
        <v>130</v>
      </c>
    </row>
    <row r="32" spans="1:10">
      <c r="A32">
        <v>3089</v>
      </c>
      <c r="B32" s="1">
        <v>41267</v>
      </c>
      <c r="C32" t="s">
        <v>131</v>
      </c>
      <c r="D32" t="s">
        <v>132</v>
      </c>
      <c r="E32" s="5">
        <v>3594904</v>
      </c>
      <c r="F32" t="s">
        <v>133</v>
      </c>
      <c r="G32" t="s">
        <v>134</v>
      </c>
      <c r="H32" s="2">
        <v>52322</v>
      </c>
      <c r="I32" s="5">
        <v>978</v>
      </c>
      <c r="J32" t="s">
        <v>135</v>
      </c>
    </row>
    <row r="33" spans="1:10">
      <c r="A33">
        <v>3088</v>
      </c>
      <c r="B33" s="1">
        <v>41267</v>
      </c>
      <c r="C33" t="s">
        <v>56</v>
      </c>
      <c r="D33" t="s">
        <v>57</v>
      </c>
      <c r="F33" t="s">
        <v>136</v>
      </c>
      <c r="G33" t="s">
        <v>137</v>
      </c>
      <c r="H33" s="2">
        <v>79640</v>
      </c>
      <c r="I33" s="5">
        <v>840</v>
      </c>
      <c r="J33" t="s">
        <v>138</v>
      </c>
    </row>
    <row r="34" spans="1:10">
      <c r="A34">
        <v>3087</v>
      </c>
      <c r="B34" s="1">
        <v>41267</v>
      </c>
      <c r="C34" t="s">
        <v>56</v>
      </c>
      <c r="D34" t="s">
        <v>57</v>
      </c>
      <c r="F34" t="s">
        <v>139</v>
      </c>
      <c r="G34" t="s">
        <v>59</v>
      </c>
      <c r="H34" s="2">
        <v>40120</v>
      </c>
      <c r="I34" s="5">
        <v>978</v>
      </c>
      <c r="J34" t="s">
        <v>140</v>
      </c>
    </row>
    <row r="35" spans="1:10">
      <c r="A35">
        <v>3086</v>
      </c>
      <c r="B35" s="1">
        <v>41265</v>
      </c>
      <c r="C35" t="s">
        <v>141</v>
      </c>
      <c r="D35" t="s">
        <v>142</v>
      </c>
      <c r="E35" s="5">
        <v>3614441</v>
      </c>
      <c r="F35" t="s">
        <v>143</v>
      </c>
      <c r="G35" t="s">
        <v>144</v>
      </c>
      <c r="H35" s="2">
        <v>293771</v>
      </c>
      <c r="I35" s="5">
        <v>978</v>
      </c>
      <c r="J35" t="s">
        <v>145</v>
      </c>
    </row>
    <row r="36" spans="1:10">
      <c r="A36">
        <v>3085</v>
      </c>
      <c r="B36" s="1">
        <v>41264</v>
      </c>
      <c r="C36" t="s">
        <v>146</v>
      </c>
      <c r="D36" t="s">
        <v>147</v>
      </c>
      <c r="E36" s="5">
        <v>5042291</v>
      </c>
      <c r="F36" t="s">
        <v>148</v>
      </c>
      <c r="G36" t="s">
        <v>149</v>
      </c>
      <c r="H36" s="2">
        <v>35177</v>
      </c>
      <c r="I36" s="5">
        <v>978</v>
      </c>
      <c r="J36" t="s">
        <v>150</v>
      </c>
    </row>
    <row r="37" spans="1:10">
      <c r="A37">
        <v>3084</v>
      </c>
      <c r="B37" s="1">
        <v>41267</v>
      </c>
      <c r="C37" t="s">
        <v>151</v>
      </c>
      <c r="D37" t="s">
        <v>152</v>
      </c>
      <c r="E37" s="5">
        <v>5045789</v>
      </c>
      <c r="F37" t="s">
        <v>153</v>
      </c>
      <c r="G37" t="s">
        <v>154</v>
      </c>
      <c r="H37" s="2">
        <v>34500</v>
      </c>
      <c r="I37" s="5">
        <v>978</v>
      </c>
      <c r="J37" t="s">
        <v>155</v>
      </c>
    </row>
    <row r="38" spans="1:10">
      <c r="A38">
        <v>3083</v>
      </c>
      <c r="B38" s="1">
        <v>41267</v>
      </c>
      <c r="C38" t="s">
        <v>156</v>
      </c>
      <c r="D38" t="s">
        <v>157</v>
      </c>
      <c r="E38" s="5">
        <v>1446665</v>
      </c>
      <c r="F38" t="s">
        <v>158</v>
      </c>
      <c r="G38" t="s">
        <v>159</v>
      </c>
      <c r="H38" s="2">
        <v>49000</v>
      </c>
      <c r="I38" s="5">
        <v>978</v>
      </c>
      <c r="J38" t="s">
        <v>160</v>
      </c>
    </row>
    <row r="39" spans="1:10">
      <c r="A39">
        <v>3082</v>
      </c>
      <c r="B39" s="1">
        <v>41267</v>
      </c>
      <c r="C39" t="s">
        <v>161</v>
      </c>
      <c r="D39" t="s">
        <v>157</v>
      </c>
      <c r="E39" s="5">
        <v>5053145</v>
      </c>
      <c r="F39" t="s">
        <v>158</v>
      </c>
      <c r="G39" t="s">
        <v>159</v>
      </c>
      <c r="H39" s="2">
        <v>51000</v>
      </c>
      <c r="I39" s="5">
        <v>978</v>
      </c>
      <c r="J39" t="s">
        <v>162</v>
      </c>
    </row>
    <row r="40" spans="1:10">
      <c r="A40">
        <v>3081</v>
      </c>
      <c r="B40" s="1">
        <v>41267</v>
      </c>
      <c r="C40" t="s">
        <v>163</v>
      </c>
      <c r="D40" t="s">
        <v>157</v>
      </c>
      <c r="E40" s="5">
        <v>3606945</v>
      </c>
      <c r="F40" t="s">
        <v>158</v>
      </c>
      <c r="G40" t="s">
        <v>164</v>
      </c>
      <c r="H40" s="2">
        <v>50000</v>
      </c>
      <c r="I40" s="5">
        <v>978</v>
      </c>
      <c r="J40" t="s">
        <v>165</v>
      </c>
    </row>
    <row r="41" spans="1:10">
      <c r="A41">
        <v>3080</v>
      </c>
      <c r="B41" s="1">
        <v>41267</v>
      </c>
      <c r="C41" t="s">
        <v>163</v>
      </c>
      <c r="D41" t="s">
        <v>157</v>
      </c>
      <c r="E41" s="5">
        <v>3606945</v>
      </c>
      <c r="F41" t="s">
        <v>158</v>
      </c>
      <c r="G41" t="s">
        <v>164</v>
      </c>
      <c r="H41" s="2">
        <v>150000</v>
      </c>
      <c r="I41" s="5">
        <v>978</v>
      </c>
      <c r="J41" t="s">
        <v>165</v>
      </c>
    </row>
    <row r="42" spans="1:10">
      <c r="A42">
        <v>3079</v>
      </c>
      <c r="B42" s="1">
        <v>41267</v>
      </c>
      <c r="C42" t="s">
        <v>87</v>
      </c>
      <c r="D42" t="s">
        <v>88</v>
      </c>
      <c r="E42" s="5">
        <v>5014018</v>
      </c>
      <c r="F42" t="s">
        <v>89</v>
      </c>
      <c r="G42" t="s">
        <v>90</v>
      </c>
      <c r="H42" s="2">
        <v>90000</v>
      </c>
      <c r="I42" s="5">
        <v>978</v>
      </c>
      <c r="J42" t="s">
        <v>166</v>
      </c>
    </row>
    <row r="43" spans="1:10">
      <c r="A43">
        <v>3078</v>
      </c>
      <c r="B43" s="1">
        <v>41267</v>
      </c>
      <c r="C43" t="s">
        <v>79</v>
      </c>
      <c r="D43" t="s">
        <v>80</v>
      </c>
      <c r="E43" s="5">
        <v>1954571</v>
      </c>
      <c r="F43" t="s">
        <v>81</v>
      </c>
      <c r="G43" t="s">
        <v>82</v>
      </c>
      <c r="H43" s="2">
        <v>65584</v>
      </c>
      <c r="I43" s="5">
        <v>978</v>
      </c>
      <c r="J43" t="s">
        <v>167</v>
      </c>
    </row>
    <row r="44" spans="1:10">
      <c r="A44">
        <v>3077</v>
      </c>
      <c r="B44" s="1">
        <v>41267</v>
      </c>
      <c r="C44" t="s">
        <v>168</v>
      </c>
      <c r="D44" t="s">
        <v>169</v>
      </c>
      <c r="F44" t="s">
        <v>168</v>
      </c>
      <c r="G44" t="s">
        <v>169</v>
      </c>
      <c r="H44" s="2">
        <v>150000</v>
      </c>
      <c r="I44" s="5">
        <v>978</v>
      </c>
      <c r="J44" t="s">
        <v>170</v>
      </c>
    </row>
    <row r="45" spans="1:10">
      <c r="A45">
        <v>3076</v>
      </c>
      <c r="B45" s="1">
        <v>41264</v>
      </c>
      <c r="C45" t="s">
        <v>99</v>
      </c>
      <c r="D45" t="s">
        <v>101</v>
      </c>
      <c r="F45" t="s">
        <v>99</v>
      </c>
      <c r="G45" t="s">
        <v>171</v>
      </c>
      <c r="H45" s="2">
        <v>60000</v>
      </c>
      <c r="I45" s="5">
        <v>978</v>
      </c>
      <c r="J45" t="s">
        <v>172</v>
      </c>
    </row>
    <row r="46" spans="1:10">
      <c r="A46">
        <v>3075</v>
      </c>
      <c r="B46" s="1">
        <v>41264</v>
      </c>
      <c r="C46" t="s">
        <v>173</v>
      </c>
      <c r="D46" t="s">
        <v>174</v>
      </c>
      <c r="F46" t="s">
        <v>175</v>
      </c>
      <c r="G46" t="s">
        <v>176</v>
      </c>
      <c r="H46" s="2">
        <v>544320</v>
      </c>
      <c r="I46" s="5">
        <v>978</v>
      </c>
      <c r="J46" t="s">
        <v>177</v>
      </c>
    </row>
    <row r="47" spans="1:10">
      <c r="A47">
        <v>3074</v>
      </c>
      <c r="B47" s="1">
        <v>41264</v>
      </c>
      <c r="C47" t="s">
        <v>178</v>
      </c>
      <c r="D47" t="s">
        <v>179</v>
      </c>
      <c r="E47" s="5">
        <v>5664071</v>
      </c>
      <c r="F47" t="s">
        <v>180</v>
      </c>
      <c r="G47" t="s">
        <v>181</v>
      </c>
      <c r="H47" s="2">
        <v>31542</v>
      </c>
      <c r="I47" s="5">
        <v>978</v>
      </c>
      <c r="J47" t="s">
        <v>182</v>
      </c>
    </row>
    <row r="48" spans="1:10">
      <c r="A48">
        <v>3073</v>
      </c>
      <c r="B48" s="1">
        <v>41264</v>
      </c>
      <c r="C48" t="s">
        <v>183</v>
      </c>
      <c r="D48" t="s">
        <v>184</v>
      </c>
      <c r="E48" s="5">
        <v>1488775</v>
      </c>
      <c r="F48" t="s">
        <v>185</v>
      </c>
      <c r="G48" t="s">
        <v>186</v>
      </c>
      <c r="H48" s="2">
        <v>30678</v>
      </c>
      <c r="I48" s="5">
        <v>978</v>
      </c>
      <c r="J48" t="s">
        <v>187</v>
      </c>
    </row>
    <row r="49" spans="1:10">
      <c r="A49">
        <v>3072</v>
      </c>
      <c r="B49" s="1">
        <v>41264</v>
      </c>
      <c r="C49" t="s">
        <v>56</v>
      </c>
      <c r="D49" t="s">
        <v>57</v>
      </c>
      <c r="F49" t="s">
        <v>92</v>
      </c>
      <c r="G49" t="s">
        <v>93</v>
      </c>
      <c r="H49" s="2">
        <v>142410</v>
      </c>
      <c r="I49" s="5">
        <v>840</v>
      </c>
      <c r="J49" t="s">
        <v>188</v>
      </c>
    </row>
    <row r="50" spans="1:10">
      <c r="A50">
        <v>3071</v>
      </c>
      <c r="B50" s="1">
        <v>41264</v>
      </c>
      <c r="C50" t="s">
        <v>56</v>
      </c>
      <c r="D50" t="s">
        <v>57</v>
      </c>
      <c r="F50" t="s">
        <v>92</v>
      </c>
      <c r="G50" t="s">
        <v>93</v>
      </c>
      <c r="H50" s="2">
        <v>59971</v>
      </c>
      <c r="I50" s="5">
        <v>978</v>
      </c>
      <c r="J50" t="s">
        <v>189</v>
      </c>
    </row>
    <row r="51" spans="1:10">
      <c r="A51">
        <v>3070</v>
      </c>
      <c r="B51" s="1">
        <v>41264</v>
      </c>
      <c r="C51" t="s">
        <v>190</v>
      </c>
      <c r="D51" t="s">
        <v>191</v>
      </c>
      <c r="E51" s="5">
        <v>1603027</v>
      </c>
      <c r="F51" t="s">
        <v>192</v>
      </c>
      <c r="G51" t="s">
        <v>193</v>
      </c>
      <c r="H51" s="2">
        <v>33882</v>
      </c>
      <c r="I51" s="5">
        <v>978</v>
      </c>
      <c r="J51" t="s">
        <v>194</v>
      </c>
    </row>
    <row r="52" spans="1:10">
      <c r="A52">
        <v>3069</v>
      </c>
      <c r="B52" s="1">
        <v>41264</v>
      </c>
      <c r="C52" t="s">
        <v>195</v>
      </c>
      <c r="D52" t="s">
        <v>196</v>
      </c>
      <c r="E52" s="5">
        <v>5042801</v>
      </c>
      <c r="F52" t="s">
        <v>197</v>
      </c>
      <c r="G52" t="s">
        <v>198</v>
      </c>
      <c r="H52" s="2">
        <v>50000</v>
      </c>
      <c r="I52" s="5">
        <v>978</v>
      </c>
      <c r="J52" t="s">
        <v>199</v>
      </c>
    </row>
    <row r="53" spans="1:10">
      <c r="A53">
        <v>3068</v>
      </c>
      <c r="B53" s="1">
        <v>41264</v>
      </c>
      <c r="C53" t="s">
        <v>195</v>
      </c>
      <c r="D53" t="s">
        <v>196</v>
      </c>
      <c r="E53" s="5">
        <v>5042801</v>
      </c>
      <c r="F53" t="s">
        <v>197</v>
      </c>
      <c r="G53" t="s">
        <v>198</v>
      </c>
      <c r="H53" s="2">
        <v>50000</v>
      </c>
      <c r="I53" s="5">
        <v>978</v>
      </c>
      <c r="J53" t="s">
        <v>199</v>
      </c>
    </row>
    <row r="54" spans="1:10">
      <c r="A54">
        <v>3067</v>
      </c>
      <c r="B54" s="1">
        <v>41264</v>
      </c>
      <c r="C54" t="s">
        <v>195</v>
      </c>
      <c r="D54" t="s">
        <v>196</v>
      </c>
      <c r="E54" s="5">
        <v>5042801</v>
      </c>
      <c r="F54" t="s">
        <v>197</v>
      </c>
      <c r="G54" t="s">
        <v>198</v>
      </c>
      <c r="H54" s="2">
        <v>50000</v>
      </c>
      <c r="I54" s="5">
        <v>978</v>
      </c>
      <c r="J54" t="s">
        <v>199</v>
      </c>
    </row>
    <row r="55" spans="1:10">
      <c r="A55">
        <v>3066</v>
      </c>
      <c r="B55" s="1">
        <v>41264</v>
      </c>
      <c r="C55" t="s">
        <v>195</v>
      </c>
      <c r="D55" t="s">
        <v>196</v>
      </c>
      <c r="E55" s="5">
        <v>5042801</v>
      </c>
      <c r="F55" t="s">
        <v>197</v>
      </c>
      <c r="G55" t="s">
        <v>198</v>
      </c>
      <c r="H55" s="2">
        <v>50000</v>
      </c>
      <c r="I55" s="5">
        <v>978</v>
      </c>
      <c r="J55" t="s">
        <v>200</v>
      </c>
    </row>
    <row r="56" spans="1:10">
      <c r="A56">
        <v>3065</v>
      </c>
      <c r="B56" s="1">
        <v>41264</v>
      </c>
      <c r="C56" t="s">
        <v>195</v>
      </c>
      <c r="D56" t="s">
        <v>196</v>
      </c>
      <c r="E56" s="5">
        <v>5042801</v>
      </c>
      <c r="F56" t="s">
        <v>197</v>
      </c>
      <c r="G56" t="s">
        <v>201</v>
      </c>
      <c r="H56" s="2">
        <v>50000</v>
      </c>
      <c r="I56" s="5">
        <v>978</v>
      </c>
      <c r="J56" t="s">
        <v>199</v>
      </c>
    </row>
    <row r="57" spans="1:10">
      <c r="A57">
        <v>3064</v>
      </c>
      <c r="B57" s="1">
        <v>41264</v>
      </c>
      <c r="C57" t="s">
        <v>202</v>
      </c>
      <c r="D57" t="s">
        <v>203</v>
      </c>
      <c r="E57" s="5">
        <v>5101956</v>
      </c>
      <c r="F57" t="s">
        <v>204</v>
      </c>
      <c r="G57" t="s">
        <v>205</v>
      </c>
      <c r="H57" s="2">
        <v>49916</v>
      </c>
      <c r="I57" s="5">
        <v>978</v>
      </c>
      <c r="J57" t="s">
        <v>206</v>
      </c>
    </row>
    <row r="58" spans="1:10">
      <c r="A58">
        <v>3063</v>
      </c>
      <c r="B58" s="1">
        <v>41264</v>
      </c>
      <c r="C58" t="s">
        <v>207</v>
      </c>
      <c r="D58" t="s">
        <v>208</v>
      </c>
      <c r="F58" t="s">
        <v>207</v>
      </c>
      <c r="G58" t="s">
        <v>208</v>
      </c>
      <c r="H58" s="2">
        <v>570000</v>
      </c>
      <c r="I58" s="5">
        <v>840</v>
      </c>
      <c r="J58" t="s">
        <v>209</v>
      </c>
    </row>
    <row r="59" spans="1:10">
      <c r="A59">
        <v>3062</v>
      </c>
      <c r="B59" s="1">
        <v>41264</v>
      </c>
      <c r="C59" t="s">
        <v>56</v>
      </c>
      <c r="D59" t="s">
        <v>57</v>
      </c>
      <c r="F59" t="s">
        <v>58</v>
      </c>
      <c r="G59" t="s">
        <v>210</v>
      </c>
      <c r="H59" s="2">
        <v>115400</v>
      </c>
      <c r="I59" s="5">
        <v>840</v>
      </c>
      <c r="J59" t="s">
        <v>60</v>
      </c>
    </row>
    <row r="60" spans="1:10">
      <c r="A60">
        <v>3061</v>
      </c>
      <c r="B60" s="1">
        <v>41264</v>
      </c>
      <c r="C60" t="s">
        <v>211</v>
      </c>
      <c r="D60" t="s">
        <v>212</v>
      </c>
      <c r="E60" s="5">
        <v>1587714</v>
      </c>
      <c r="F60" t="s">
        <v>213</v>
      </c>
      <c r="G60" t="s">
        <v>214</v>
      </c>
      <c r="H60" s="2">
        <v>154939</v>
      </c>
      <c r="I60" s="5">
        <v>978</v>
      </c>
      <c r="J60" t="s">
        <v>215</v>
      </c>
    </row>
    <row r="61" spans="1:10">
      <c r="A61">
        <v>3060</v>
      </c>
      <c r="B61" s="1">
        <v>41264</v>
      </c>
      <c r="C61" t="s">
        <v>216</v>
      </c>
      <c r="D61" t="s">
        <v>26</v>
      </c>
      <c r="E61" s="5">
        <v>2040875</v>
      </c>
      <c r="F61" t="s">
        <v>27</v>
      </c>
      <c r="G61" t="s">
        <v>217</v>
      </c>
      <c r="H61" s="2">
        <v>215898</v>
      </c>
      <c r="I61" s="5">
        <v>840</v>
      </c>
      <c r="J61" t="s">
        <v>218</v>
      </c>
    </row>
    <row r="62" spans="1:10">
      <c r="A62">
        <v>3059</v>
      </c>
      <c r="B62" s="1">
        <v>41264</v>
      </c>
      <c r="C62" t="s">
        <v>219</v>
      </c>
      <c r="D62" t="s">
        <v>220</v>
      </c>
      <c r="E62" s="5">
        <v>5627508</v>
      </c>
      <c r="F62" t="s">
        <v>221</v>
      </c>
      <c r="G62" t="s">
        <v>222</v>
      </c>
      <c r="H62" s="2">
        <v>57471</v>
      </c>
      <c r="I62" s="5">
        <v>840</v>
      </c>
      <c r="J62" t="s">
        <v>223</v>
      </c>
    </row>
    <row r="63" spans="1:10">
      <c r="A63">
        <v>3058</v>
      </c>
      <c r="B63" s="1">
        <v>41264</v>
      </c>
      <c r="C63" t="s">
        <v>224</v>
      </c>
      <c r="D63" t="s">
        <v>225</v>
      </c>
      <c r="E63" s="5">
        <v>5426189</v>
      </c>
      <c r="F63" t="s">
        <v>226</v>
      </c>
      <c r="G63" t="s">
        <v>227</v>
      </c>
      <c r="H63" s="2">
        <v>70000</v>
      </c>
      <c r="I63" s="5">
        <v>840</v>
      </c>
      <c r="J63" t="s">
        <v>228</v>
      </c>
    </row>
    <row r="64" spans="1:10">
      <c r="A64">
        <v>3057</v>
      </c>
      <c r="B64" s="1">
        <v>41264</v>
      </c>
      <c r="C64" t="s">
        <v>71</v>
      </c>
      <c r="D64" t="s">
        <v>72</v>
      </c>
      <c r="E64" s="5">
        <v>5664071</v>
      </c>
      <c r="F64" t="s">
        <v>229</v>
      </c>
      <c r="G64" t="s">
        <v>85</v>
      </c>
      <c r="H64" s="2">
        <v>247500</v>
      </c>
      <c r="I64" s="5">
        <v>840</v>
      </c>
      <c r="J64" t="s">
        <v>230</v>
      </c>
    </row>
    <row r="65" spans="1:10">
      <c r="A65">
        <v>3056</v>
      </c>
      <c r="B65" s="1">
        <v>41264</v>
      </c>
      <c r="C65" t="s">
        <v>231</v>
      </c>
      <c r="D65" t="s">
        <v>232</v>
      </c>
      <c r="E65" s="5">
        <v>6133096</v>
      </c>
      <c r="F65" t="s">
        <v>233</v>
      </c>
      <c r="G65" t="s">
        <v>234</v>
      </c>
      <c r="H65" s="2">
        <v>124500</v>
      </c>
      <c r="I65" s="5">
        <v>978</v>
      </c>
      <c r="J65" t="s">
        <v>235</v>
      </c>
    </row>
    <row r="66" spans="1:10">
      <c r="A66">
        <v>3055</v>
      </c>
      <c r="B66" s="1">
        <v>41264</v>
      </c>
      <c r="C66" t="s">
        <v>236</v>
      </c>
      <c r="D66" t="s">
        <v>237</v>
      </c>
      <c r="E66" s="5">
        <v>5045223</v>
      </c>
      <c r="F66" t="s">
        <v>238</v>
      </c>
      <c r="G66" t="s">
        <v>239</v>
      </c>
      <c r="H66" s="2">
        <v>34973</v>
      </c>
      <c r="I66" s="5">
        <v>978</v>
      </c>
      <c r="J66" t="s">
        <v>240</v>
      </c>
    </row>
    <row r="67" spans="1:10">
      <c r="A67">
        <v>3054</v>
      </c>
      <c r="B67" s="1">
        <v>41263</v>
      </c>
      <c r="C67" t="s">
        <v>241</v>
      </c>
      <c r="D67" t="s">
        <v>242</v>
      </c>
      <c r="E67" s="5">
        <v>5691087000</v>
      </c>
      <c r="F67" t="s">
        <v>243</v>
      </c>
      <c r="G67" t="s">
        <v>244</v>
      </c>
      <c r="H67" s="2">
        <v>240300</v>
      </c>
      <c r="I67" s="5">
        <v>978</v>
      </c>
      <c r="J67" t="s">
        <v>245</v>
      </c>
    </row>
    <row r="68" spans="1:10">
      <c r="A68">
        <v>3053</v>
      </c>
      <c r="B68" s="1">
        <v>41263</v>
      </c>
      <c r="C68" t="s">
        <v>246</v>
      </c>
      <c r="D68" t="s">
        <v>247</v>
      </c>
      <c r="E68" s="5">
        <v>5635403</v>
      </c>
      <c r="F68" t="s">
        <v>248</v>
      </c>
      <c r="G68" t="s">
        <v>249</v>
      </c>
      <c r="H68" s="2">
        <v>46399</v>
      </c>
      <c r="I68" s="5">
        <v>978</v>
      </c>
      <c r="J68" t="s">
        <v>250</v>
      </c>
    </row>
    <row r="69" spans="1:10">
      <c r="A69">
        <v>3052</v>
      </c>
      <c r="B69" s="1">
        <v>41263</v>
      </c>
      <c r="C69" t="s">
        <v>56</v>
      </c>
      <c r="D69" t="s">
        <v>57</v>
      </c>
      <c r="F69" t="s">
        <v>92</v>
      </c>
      <c r="G69" t="s">
        <v>93</v>
      </c>
      <c r="H69" s="2">
        <v>133075</v>
      </c>
      <c r="I69" s="5">
        <v>840</v>
      </c>
      <c r="J69" t="s">
        <v>251</v>
      </c>
    </row>
    <row r="70" spans="1:10">
      <c r="A70">
        <v>3051</v>
      </c>
      <c r="B70" s="1">
        <v>41263</v>
      </c>
      <c r="C70" t="s">
        <v>252</v>
      </c>
      <c r="D70" t="s">
        <v>253</v>
      </c>
      <c r="F70" t="s">
        <v>254</v>
      </c>
      <c r="G70" t="s">
        <v>255</v>
      </c>
      <c r="H70" s="2">
        <v>60794</v>
      </c>
      <c r="I70" s="5">
        <v>978</v>
      </c>
      <c r="J70" t="s">
        <v>256</v>
      </c>
    </row>
    <row r="71" spans="1:10">
      <c r="A71">
        <v>3050</v>
      </c>
      <c r="B71" s="1">
        <v>41263</v>
      </c>
      <c r="C71" t="s">
        <v>56</v>
      </c>
      <c r="D71" t="s">
        <v>57</v>
      </c>
      <c r="F71" t="s">
        <v>257</v>
      </c>
      <c r="G71" t="s">
        <v>258</v>
      </c>
      <c r="H71" s="2">
        <v>33000</v>
      </c>
      <c r="I71" s="5">
        <v>978</v>
      </c>
      <c r="J71" t="s">
        <v>259</v>
      </c>
    </row>
    <row r="72" spans="1:10">
      <c r="A72">
        <v>3049</v>
      </c>
      <c r="B72" s="1">
        <v>41263</v>
      </c>
      <c r="C72" t="s">
        <v>260</v>
      </c>
      <c r="D72" t="s">
        <v>261</v>
      </c>
      <c r="E72" s="5">
        <v>5163676000</v>
      </c>
      <c r="F72" t="s">
        <v>262</v>
      </c>
      <c r="G72" t="s">
        <v>263</v>
      </c>
      <c r="H72" s="2">
        <v>88666</v>
      </c>
      <c r="I72" s="5">
        <v>949</v>
      </c>
      <c r="J72" t="s">
        <v>264</v>
      </c>
    </row>
    <row r="73" spans="1:10">
      <c r="A73">
        <v>3048</v>
      </c>
      <c r="B73" s="1">
        <v>41263</v>
      </c>
      <c r="C73" t="s">
        <v>260</v>
      </c>
      <c r="D73" t="s">
        <v>261</v>
      </c>
      <c r="E73" s="5">
        <v>5163676000</v>
      </c>
      <c r="F73" t="s">
        <v>265</v>
      </c>
      <c r="G73" t="s">
        <v>266</v>
      </c>
      <c r="H73" s="2">
        <v>75008</v>
      </c>
      <c r="I73" s="5">
        <v>949</v>
      </c>
      <c r="J73" t="s">
        <v>267</v>
      </c>
    </row>
    <row r="74" spans="1:10">
      <c r="A74">
        <v>3047</v>
      </c>
      <c r="B74" s="1">
        <v>41262</v>
      </c>
      <c r="C74" t="s">
        <v>268</v>
      </c>
      <c r="D74" t="s">
        <v>269</v>
      </c>
      <c r="E74" s="5">
        <v>5833132</v>
      </c>
      <c r="F74" t="s">
        <v>270</v>
      </c>
      <c r="G74" t="s">
        <v>271</v>
      </c>
      <c r="H74" s="2">
        <v>42000</v>
      </c>
      <c r="I74" s="5">
        <v>840</v>
      </c>
      <c r="J74" t="s">
        <v>272</v>
      </c>
    </row>
    <row r="75" spans="1:10">
      <c r="A75">
        <v>3046</v>
      </c>
      <c r="B75" s="1">
        <v>41262</v>
      </c>
      <c r="C75" t="s">
        <v>273</v>
      </c>
      <c r="D75" t="s">
        <v>274</v>
      </c>
      <c r="E75" s="5">
        <v>6254110000</v>
      </c>
      <c r="F75" t="s">
        <v>275</v>
      </c>
      <c r="G75" t="s">
        <v>276</v>
      </c>
      <c r="H75" s="2">
        <v>43970</v>
      </c>
      <c r="I75" s="5">
        <v>840</v>
      </c>
      <c r="J75" t="s">
        <v>277</v>
      </c>
    </row>
    <row r="76" spans="1:10">
      <c r="A76">
        <v>3045</v>
      </c>
      <c r="B76" s="1">
        <v>41262</v>
      </c>
      <c r="C76" t="s">
        <v>236</v>
      </c>
      <c r="D76" t="s">
        <v>278</v>
      </c>
      <c r="E76" s="5">
        <v>5045223</v>
      </c>
      <c r="F76" t="s">
        <v>238</v>
      </c>
      <c r="G76" t="s">
        <v>279</v>
      </c>
      <c r="H76" s="2">
        <v>36293</v>
      </c>
      <c r="I76" s="5">
        <v>978</v>
      </c>
      <c r="J76" t="s">
        <v>280</v>
      </c>
    </row>
    <row r="77" spans="1:10">
      <c r="A77">
        <v>3044</v>
      </c>
      <c r="B77" s="1">
        <v>41263</v>
      </c>
      <c r="C77" t="s">
        <v>103</v>
      </c>
      <c r="D77" t="s">
        <v>104</v>
      </c>
      <c r="F77" t="s">
        <v>281</v>
      </c>
      <c r="G77" t="s">
        <v>282</v>
      </c>
      <c r="H77" s="2">
        <v>100035</v>
      </c>
      <c r="I77" s="5">
        <v>840</v>
      </c>
      <c r="J77" t="s">
        <v>283</v>
      </c>
    </row>
    <row r="78" spans="1:10">
      <c r="A78">
        <v>3043</v>
      </c>
      <c r="B78" s="1">
        <v>41262</v>
      </c>
      <c r="C78" t="s">
        <v>56</v>
      </c>
      <c r="D78" t="s">
        <v>57</v>
      </c>
      <c r="F78" t="s">
        <v>92</v>
      </c>
      <c r="G78" t="s">
        <v>93</v>
      </c>
      <c r="H78" s="2">
        <v>153240</v>
      </c>
      <c r="I78" s="5">
        <v>840</v>
      </c>
      <c r="J78" t="s">
        <v>284</v>
      </c>
    </row>
    <row r="79" spans="1:10">
      <c r="A79">
        <v>3042</v>
      </c>
      <c r="B79" s="1">
        <v>41262</v>
      </c>
      <c r="C79" t="s">
        <v>285</v>
      </c>
      <c r="D79" t="s">
        <v>286</v>
      </c>
      <c r="E79" s="5">
        <v>5043123</v>
      </c>
      <c r="F79" t="s">
        <v>287</v>
      </c>
      <c r="G79" t="s">
        <v>288</v>
      </c>
      <c r="H79" s="2">
        <v>30792</v>
      </c>
      <c r="I79" s="5">
        <v>978</v>
      </c>
      <c r="J79" t="s">
        <v>289</v>
      </c>
    </row>
    <row r="80" spans="1:10">
      <c r="A80">
        <v>3041</v>
      </c>
      <c r="B80" s="1">
        <v>41262</v>
      </c>
      <c r="C80" t="s">
        <v>103</v>
      </c>
      <c r="D80" t="s">
        <v>104</v>
      </c>
      <c r="F80" t="s">
        <v>92</v>
      </c>
      <c r="G80" t="s">
        <v>290</v>
      </c>
      <c r="H80" s="2">
        <v>126063</v>
      </c>
      <c r="I80" s="5">
        <v>840</v>
      </c>
      <c r="J80" t="s">
        <v>291</v>
      </c>
    </row>
    <row r="81" spans="1:10">
      <c r="A81">
        <v>3040</v>
      </c>
      <c r="B81" s="1">
        <v>41262</v>
      </c>
      <c r="C81" t="s">
        <v>292</v>
      </c>
      <c r="D81" t="s">
        <v>293</v>
      </c>
      <c r="E81" s="5">
        <v>5388104000</v>
      </c>
      <c r="F81" t="s">
        <v>294</v>
      </c>
      <c r="G81" t="s">
        <v>295</v>
      </c>
      <c r="H81" s="2">
        <v>37705</v>
      </c>
      <c r="I81" s="5">
        <v>978</v>
      </c>
      <c r="J81" t="s">
        <v>296</v>
      </c>
    </row>
    <row r="82" spans="1:10">
      <c r="A82">
        <v>3039</v>
      </c>
      <c r="B82" s="1">
        <v>41262</v>
      </c>
      <c r="C82" t="s">
        <v>297</v>
      </c>
      <c r="D82" t="s">
        <v>298</v>
      </c>
      <c r="E82" s="5">
        <v>3977978</v>
      </c>
      <c r="F82" t="s">
        <v>299</v>
      </c>
      <c r="G82" t="s">
        <v>300</v>
      </c>
      <c r="H82" s="2">
        <v>108310</v>
      </c>
      <c r="I82" s="5">
        <v>978</v>
      </c>
      <c r="J82" t="s">
        <v>301</v>
      </c>
    </row>
    <row r="83" spans="1:10">
      <c r="A83">
        <v>3038</v>
      </c>
      <c r="B83" s="1">
        <v>41262</v>
      </c>
      <c r="C83" t="s">
        <v>302</v>
      </c>
      <c r="D83" t="s">
        <v>303</v>
      </c>
      <c r="E83" s="5">
        <v>5677475000</v>
      </c>
      <c r="F83" t="s">
        <v>304</v>
      </c>
      <c r="G83" t="s">
        <v>305</v>
      </c>
      <c r="H83" s="2">
        <v>61269</v>
      </c>
      <c r="I83" s="5">
        <v>978</v>
      </c>
      <c r="J83" t="s">
        <v>306</v>
      </c>
    </row>
    <row r="84" spans="1:10">
      <c r="A84">
        <v>3037</v>
      </c>
      <c r="B84" s="1">
        <v>41261</v>
      </c>
      <c r="C84" t="s">
        <v>307</v>
      </c>
      <c r="D84" t="s">
        <v>308</v>
      </c>
      <c r="E84" s="5">
        <v>5298555</v>
      </c>
      <c r="F84" t="s">
        <v>309</v>
      </c>
      <c r="G84" t="s">
        <v>310</v>
      </c>
      <c r="H84" s="2">
        <v>34541</v>
      </c>
      <c r="I84" s="5">
        <v>978</v>
      </c>
      <c r="J84" t="s">
        <v>311</v>
      </c>
    </row>
    <row r="85" spans="1:10">
      <c r="A85">
        <v>3036</v>
      </c>
      <c r="B85" s="1">
        <v>41261</v>
      </c>
      <c r="C85" t="s">
        <v>312</v>
      </c>
      <c r="D85" t="s">
        <v>313</v>
      </c>
      <c r="E85" s="5">
        <v>5337917</v>
      </c>
      <c r="F85" t="s">
        <v>314</v>
      </c>
      <c r="G85" t="s">
        <v>315</v>
      </c>
      <c r="H85" s="2">
        <v>44746</v>
      </c>
      <c r="I85" s="5">
        <v>978</v>
      </c>
      <c r="J85" t="s">
        <v>316</v>
      </c>
    </row>
    <row r="86" spans="1:10">
      <c r="A86">
        <v>3035</v>
      </c>
      <c r="B86" s="1">
        <v>41261</v>
      </c>
      <c r="C86" t="s">
        <v>56</v>
      </c>
      <c r="D86" t="s">
        <v>57</v>
      </c>
      <c r="F86" t="s">
        <v>136</v>
      </c>
      <c r="G86" t="s">
        <v>137</v>
      </c>
      <c r="H86" s="2">
        <v>352100</v>
      </c>
      <c r="I86" s="5">
        <v>840</v>
      </c>
      <c r="J86" t="s">
        <v>138</v>
      </c>
    </row>
    <row r="87" spans="1:10">
      <c r="A87">
        <v>3034</v>
      </c>
      <c r="B87" s="1">
        <v>41262</v>
      </c>
      <c r="C87" t="s">
        <v>317</v>
      </c>
      <c r="D87" t="s">
        <v>318</v>
      </c>
      <c r="E87" s="5">
        <v>5163676</v>
      </c>
      <c r="F87" t="s">
        <v>319</v>
      </c>
      <c r="G87" t="s">
        <v>320</v>
      </c>
      <c r="H87" s="2">
        <v>36059</v>
      </c>
      <c r="I87" s="5">
        <v>978</v>
      </c>
      <c r="J87" t="s">
        <v>321</v>
      </c>
    </row>
    <row r="88" spans="1:10">
      <c r="A88">
        <v>3033</v>
      </c>
      <c r="B88" s="1">
        <v>41262</v>
      </c>
      <c r="C88" t="s">
        <v>317</v>
      </c>
      <c r="D88" t="s">
        <v>318</v>
      </c>
      <c r="E88" s="5">
        <v>5163676</v>
      </c>
      <c r="F88" t="s">
        <v>322</v>
      </c>
      <c r="G88" t="s">
        <v>323</v>
      </c>
      <c r="H88" s="2">
        <v>60355</v>
      </c>
      <c r="I88" s="5">
        <v>978</v>
      </c>
      <c r="J88" t="s">
        <v>324</v>
      </c>
    </row>
    <row r="89" spans="1:10">
      <c r="A89">
        <v>3032</v>
      </c>
      <c r="B89" s="1">
        <v>41262</v>
      </c>
      <c r="C89" t="s">
        <v>317</v>
      </c>
      <c r="D89" t="s">
        <v>318</v>
      </c>
      <c r="E89" s="5">
        <v>5163676</v>
      </c>
      <c r="F89" t="s">
        <v>325</v>
      </c>
      <c r="G89" t="s">
        <v>326</v>
      </c>
      <c r="H89" s="2">
        <v>49110</v>
      </c>
      <c r="I89" s="5">
        <v>978</v>
      </c>
      <c r="J89" t="s">
        <v>327</v>
      </c>
    </row>
    <row r="90" spans="1:10">
      <c r="A90">
        <v>3031</v>
      </c>
      <c r="B90" s="1">
        <v>41262</v>
      </c>
      <c r="C90" t="s">
        <v>317</v>
      </c>
      <c r="D90" t="s">
        <v>318</v>
      </c>
      <c r="E90" s="5">
        <v>5163676</v>
      </c>
      <c r="F90" t="s">
        <v>328</v>
      </c>
      <c r="G90" t="s">
        <v>329</v>
      </c>
      <c r="H90" s="2">
        <v>65000</v>
      </c>
      <c r="I90" s="5">
        <v>978</v>
      </c>
      <c r="J90" t="s">
        <v>330</v>
      </c>
    </row>
    <row r="91" spans="1:10">
      <c r="A91">
        <v>3030</v>
      </c>
      <c r="B91" s="1">
        <v>41262</v>
      </c>
      <c r="C91" t="s">
        <v>331</v>
      </c>
      <c r="D91" t="s">
        <v>332</v>
      </c>
      <c r="E91" s="5">
        <v>5710081</v>
      </c>
      <c r="F91" t="s">
        <v>333</v>
      </c>
      <c r="G91" t="s">
        <v>334</v>
      </c>
      <c r="H91" s="2">
        <v>1000000</v>
      </c>
      <c r="I91" s="5">
        <v>978</v>
      </c>
      <c r="J91" t="s">
        <v>335</v>
      </c>
    </row>
    <row r="92" spans="1:10">
      <c r="A92">
        <v>3029</v>
      </c>
      <c r="B92" s="1">
        <v>41262</v>
      </c>
      <c r="C92" t="s">
        <v>336</v>
      </c>
      <c r="D92" t="s">
        <v>337</v>
      </c>
      <c r="E92" s="5">
        <v>5300231</v>
      </c>
      <c r="F92" t="s">
        <v>338</v>
      </c>
      <c r="G92" t="s">
        <v>339</v>
      </c>
      <c r="H92" s="2">
        <v>48787</v>
      </c>
      <c r="I92" s="5">
        <v>840</v>
      </c>
      <c r="J92" t="s">
        <v>340</v>
      </c>
    </row>
    <row r="93" spans="1:10">
      <c r="A93">
        <v>3028</v>
      </c>
      <c r="B93" s="1">
        <v>41262</v>
      </c>
      <c r="C93" t="s">
        <v>71</v>
      </c>
      <c r="D93" t="s">
        <v>72</v>
      </c>
      <c r="E93" s="5">
        <v>5664071</v>
      </c>
      <c r="F93" t="s">
        <v>73</v>
      </c>
      <c r="G93" t="s">
        <v>74</v>
      </c>
      <c r="H93" s="2">
        <v>43444</v>
      </c>
      <c r="I93" s="5">
        <v>840</v>
      </c>
      <c r="J93" t="s">
        <v>341</v>
      </c>
    </row>
    <row r="94" spans="1:10">
      <c r="A94">
        <v>3027</v>
      </c>
      <c r="B94" s="1">
        <v>41262</v>
      </c>
      <c r="C94" t="s">
        <v>71</v>
      </c>
      <c r="D94" t="s">
        <v>72</v>
      </c>
      <c r="E94" s="5">
        <v>5664071</v>
      </c>
      <c r="F94" t="s">
        <v>229</v>
      </c>
      <c r="G94" t="s">
        <v>85</v>
      </c>
      <c r="H94" s="2">
        <v>200001</v>
      </c>
      <c r="I94" s="5">
        <v>840</v>
      </c>
      <c r="J94" t="s">
        <v>342</v>
      </c>
    </row>
    <row r="95" spans="1:10">
      <c r="A95">
        <v>3026</v>
      </c>
      <c r="B95" s="1">
        <v>41262</v>
      </c>
      <c r="C95" t="s">
        <v>343</v>
      </c>
      <c r="D95" t="s">
        <v>344</v>
      </c>
      <c r="E95" s="5">
        <v>2172496</v>
      </c>
      <c r="F95" t="s">
        <v>345</v>
      </c>
      <c r="G95" t="s">
        <v>346</v>
      </c>
      <c r="H95" s="2">
        <v>44644</v>
      </c>
      <c r="I95" s="5">
        <v>978</v>
      </c>
      <c r="J95" t="s">
        <v>347</v>
      </c>
    </row>
    <row r="96" spans="1:10">
      <c r="A96">
        <v>3025</v>
      </c>
      <c r="B96" s="1">
        <v>41262</v>
      </c>
      <c r="C96" t="s">
        <v>348</v>
      </c>
      <c r="D96" t="s">
        <v>349</v>
      </c>
      <c r="E96" s="5">
        <v>1273124</v>
      </c>
      <c r="F96" t="s">
        <v>350</v>
      </c>
      <c r="G96" t="s">
        <v>351</v>
      </c>
      <c r="H96" s="2">
        <v>224453</v>
      </c>
      <c r="I96" s="5">
        <v>840</v>
      </c>
      <c r="J96" t="e">
        <f>-INV. SPEC.</f>
        <v>#NAME?</v>
      </c>
    </row>
    <row r="97" spans="1:10">
      <c r="A97">
        <v>3024</v>
      </c>
      <c r="B97" s="1">
        <v>41261</v>
      </c>
      <c r="C97" t="s">
        <v>352</v>
      </c>
      <c r="D97" t="s">
        <v>353</v>
      </c>
      <c r="F97" t="s">
        <v>354</v>
      </c>
      <c r="G97" t="s">
        <v>355</v>
      </c>
      <c r="H97" s="2">
        <v>35242</v>
      </c>
      <c r="I97" s="5">
        <v>978</v>
      </c>
      <c r="J97" t="s">
        <v>356</v>
      </c>
    </row>
    <row r="98" spans="1:10">
      <c r="A98">
        <v>3023</v>
      </c>
      <c r="B98" s="1">
        <v>41261</v>
      </c>
      <c r="C98" t="s">
        <v>103</v>
      </c>
      <c r="D98" t="s">
        <v>104</v>
      </c>
      <c r="F98" t="s">
        <v>92</v>
      </c>
      <c r="G98" t="s">
        <v>93</v>
      </c>
      <c r="H98" s="2">
        <v>31179</v>
      </c>
      <c r="I98" s="5">
        <v>978</v>
      </c>
      <c r="J98" t="s">
        <v>357</v>
      </c>
    </row>
    <row r="99" spans="1:10">
      <c r="A99">
        <v>3022</v>
      </c>
      <c r="B99" s="1">
        <v>41261</v>
      </c>
      <c r="C99" t="s">
        <v>163</v>
      </c>
      <c r="D99" t="s">
        <v>157</v>
      </c>
      <c r="E99" s="5">
        <v>3606945</v>
      </c>
      <c r="F99" t="s">
        <v>158</v>
      </c>
      <c r="G99" t="s">
        <v>164</v>
      </c>
      <c r="H99" s="2">
        <v>200000</v>
      </c>
      <c r="I99" s="5">
        <v>978</v>
      </c>
      <c r="J99" t="s">
        <v>165</v>
      </c>
    </row>
    <row r="100" spans="1:10">
      <c r="A100">
        <v>3021</v>
      </c>
      <c r="B100" s="1">
        <v>41261</v>
      </c>
      <c r="C100" t="s">
        <v>358</v>
      </c>
      <c r="D100" t="s">
        <v>359</v>
      </c>
      <c r="E100" s="5">
        <v>5872308</v>
      </c>
      <c r="F100" t="s">
        <v>360</v>
      </c>
      <c r="G100" t="s">
        <v>361</v>
      </c>
      <c r="H100" s="2">
        <v>35428</v>
      </c>
      <c r="I100" s="5">
        <v>978</v>
      </c>
      <c r="J100" t="s">
        <v>362</v>
      </c>
    </row>
    <row r="101" spans="1:10">
      <c r="A101">
        <v>3020</v>
      </c>
      <c r="B101" s="1">
        <v>41260</v>
      </c>
      <c r="C101" t="s">
        <v>363</v>
      </c>
      <c r="D101" t="s">
        <v>364</v>
      </c>
      <c r="E101" s="5">
        <v>5034477</v>
      </c>
      <c r="F101" t="s">
        <v>365</v>
      </c>
      <c r="G101" t="s">
        <v>366</v>
      </c>
      <c r="H101" s="2">
        <v>67584</v>
      </c>
      <c r="I101" s="5">
        <v>978</v>
      </c>
      <c r="J101" t="s">
        <v>367</v>
      </c>
    </row>
    <row r="102" spans="1:10">
      <c r="A102">
        <v>3019</v>
      </c>
      <c r="B102" s="1">
        <v>41260</v>
      </c>
      <c r="C102" t="s">
        <v>368</v>
      </c>
      <c r="D102" t="s">
        <v>369</v>
      </c>
      <c r="E102" s="5">
        <v>5254132</v>
      </c>
      <c r="F102" t="s">
        <v>370</v>
      </c>
      <c r="G102" t="s">
        <v>371</v>
      </c>
      <c r="H102" s="2">
        <v>36878</v>
      </c>
      <c r="I102" s="5">
        <v>978</v>
      </c>
      <c r="J102" t="s">
        <v>372</v>
      </c>
    </row>
    <row r="103" spans="1:10">
      <c r="A103">
        <v>3018</v>
      </c>
      <c r="B103" s="1">
        <v>41260</v>
      </c>
      <c r="C103" t="s">
        <v>161</v>
      </c>
      <c r="D103" t="s">
        <v>157</v>
      </c>
      <c r="E103" s="5">
        <v>5053145</v>
      </c>
      <c r="F103" t="s">
        <v>158</v>
      </c>
      <c r="G103" t="s">
        <v>159</v>
      </c>
      <c r="H103" s="2">
        <v>50000</v>
      </c>
      <c r="I103" s="5">
        <v>978</v>
      </c>
      <c r="J103" t="s">
        <v>160</v>
      </c>
    </row>
    <row r="104" spans="1:10">
      <c r="A104">
        <v>3017</v>
      </c>
      <c r="B104" s="1">
        <v>41260</v>
      </c>
      <c r="C104" t="s">
        <v>373</v>
      </c>
      <c r="D104" t="s">
        <v>374</v>
      </c>
      <c r="E104" s="5">
        <v>5935792</v>
      </c>
      <c r="F104" t="s">
        <v>375</v>
      </c>
      <c r="G104" t="s">
        <v>376</v>
      </c>
      <c r="H104" s="2">
        <v>57032</v>
      </c>
      <c r="I104" s="5">
        <v>978</v>
      </c>
      <c r="J104" t="s">
        <v>377</v>
      </c>
    </row>
    <row r="105" spans="1:10">
      <c r="A105">
        <v>3016</v>
      </c>
      <c r="B105" s="1">
        <v>41260</v>
      </c>
      <c r="C105" t="s">
        <v>378</v>
      </c>
      <c r="D105" t="s">
        <v>379</v>
      </c>
      <c r="F105" t="s">
        <v>27</v>
      </c>
      <c r="G105" t="s">
        <v>380</v>
      </c>
      <c r="H105" s="2">
        <v>108440</v>
      </c>
      <c r="I105" s="5">
        <v>840</v>
      </c>
      <c r="J105" t="s">
        <v>381</v>
      </c>
    </row>
    <row r="106" spans="1:10">
      <c r="A106">
        <v>3015</v>
      </c>
      <c r="B106" s="1">
        <v>41260</v>
      </c>
      <c r="C106" t="s">
        <v>382</v>
      </c>
      <c r="D106" t="s">
        <v>383</v>
      </c>
      <c r="E106" s="5">
        <v>39196</v>
      </c>
      <c r="F106" t="s">
        <v>384</v>
      </c>
      <c r="G106" t="s">
        <v>385</v>
      </c>
      <c r="H106" s="2">
        <v>101440</v>
      </c>
      <c r="I106" s="5">
        <v>978</v>
      </c>
      <c r="J106" t="s">
        <v>386</v>
      </c>
    </row>
    <row r="107" spans="1:10">
      <c r="A107">
        <v>3014</v>
      </c>
      <c r="B107" s="1">
        <v>41260</v>
      </c>
      <c r="C107" t="s">
        <v>56</v>
      </c>
      <c r="D107" t="s">
        <v>57</v>
      </c>
      <c r="F107" t="s">
        <v>139</v>
      </c>
      <c r="G107" t="s">
        <v>59</v>
      </c>
      <c r="H107" s="2">
        <v>78160</v>
      </c>
      <c r="I107" s="5">
        <v>978</v>
      </c>
      <c r="J107" t="s">
        <v>140</v>
      </c>
    </row>
    <row r="108" spans="1:10">
      <c r="A108">
        <v>3013</v>
      </c>
      <c r="B108" s="1">
        <v>41260</v>
      </c>
      <c r="C108" t="s">
        <v>211</v>
      </c>
      <c r="D108" t="s">
        <v>212</v>
      </c>
      <c r="E108" s="5">
        <v>1587714</v>
      </c>
      <c r="F108" t="s">
        <v>213</v>
      </c>
      <c r="G108" t="s">
        <v>214</v>
      </c>
      <c r="H108" s="2">
        <v>250000</v>
      </c>
      <c r="I108" s="5">
        <v>978</v>
      </c>
      <c r="J108" t="s">
        <v>215</v>
      </c>
    </row>
    <row r="109" spans="1:10">
      <c r="A109">
        <v>3012</v>
      </c>
      <c r="B109" s="1">
        <v>41260</v>
      </c>
      <c r="C109" t="s">
        <v>343</v>
      </c>
      <c r="D109" t="s">
        <v>344</v>
      </c>
      <c r="E109" s="5">
        <v>2172496</v>
      </c>
      <c r="F109" t="s">
        <v>345</v>
      </c>
      <c r="G109" t="s">
        <v>346</v>
      </c>
      <c r="H109" s="2">
        <v>55101</v>
      </c>
      <c r="I109" s="5">
        <v>978</v>
      </c>
      <c r="J109" t="s">
        <v>347</v>
      </c>
    </row>
    <row r="110" spans="1:10">
      <c r="A110">
        <v>3011</v>
      </c>
      <c r="B110" s="1">
        <v>41260</v>
      </c>
      <c r="C110" t="s">
        <v>56</v>
      </c>
      <c r="D110" t="s">
        <v>57</v>
      </c>
      <c r="F110" t="s">
        <v>92</v>
      </c>
      <c r="G110" t="s">
        <v>93</v>
      </c>
      <c r="H110" s="2">
        <v>212768</v>
      </c>
      <c r="I110" s="5">
        <v>840</v>
      </c>
      <c r="J110" t="s">
        <v>387</v>
      </c>
    </row>
    <row r="111" spans="1:10">
      <c r="A111">
        <v>3010</v>
      </c>
      <c r="B111" s="1">
        <v>41260</v>
      </c>
      <c r="C111" t="s">
        <v>388</v>
      </c>
      <c r="D111" t="s">
        <v>389</v>
      </c>
      <c r="E111" s="5">
        <v>5002516</v>
      </c>
      <c r="F111" t="s">
        <v>390</v>
      </c>
      <c r="G111" t="s">
        <v>391</v>
      </c>
      <c r="H111" s="2">
        <v>68283</v>
      </c>
      <c r="I111" s="5">
        <v>840</v>
      </c>
      <c r="J111" t="s">
        <v>392</v>
      </c>
    </row>
    <row r="112" spans="1:10">
      <c r="A112">
        <v>3009</v>
      </c>
      <c r="B112" s="1">
        <v>41257</v>
      </c>
      <c r="C112" t="s">
        <v>141</v>
      </c>
      <c r="D112" t="s">
        <v>142</v>
      </c>
      <c r="E112" s="5">
        <v>3614441</v>
      </c>
      <c r="F112" t="s">
        <v>143</v>
      </c>
      <c r="G112" t="s">
        <v>144</v>
      </c>
      <c r="H112" s="2">
        <v>230017</v>
      </c>
      <c r="I112" s="5">
        <v>978</v>
      </c>
      <c r="J112" t="s">
        <v>393</v>
      </c>
    </row>
    <row r="113" spans="1:10">
      <c r="A113">
        <v>3008</v>
      </c>
      <c r="B113" s="1">
        <v>41260</v>
      </c>
      <c r="C113" t="s">
        <v>71</v>
      </c>
      <c r="D113" t="s">
        <v>72</v>
      </c>
      <c r="E113" s="5">
        <v>5664071</v>
      </c>
      <c r="F113" t="s">
        <v>394</v>
      </c>
      <c r="G113" t="s">
        <v>77</v>
      </c>
      <c r="H113" s="2">
        <v>409719</v>
      </c>
      <c r="I113" s="5">
        <v>840</v>
      </c>
      <c r="J113" t="s">
        <v>395</v>
      </c>
    </row>
    <row r="114" spans="1:10">
      <c r="A114">
        <v>3007</v>
      </c>
      <c r="B114" s="1">
        <v>41260</v>
      </c>
      <c r="C114" t="s">
        <v>158</v>
      </c>
      <c r="D114" t="s">
        <v>396</v>
      </c>
      <c r="F114" t="s">
        <v>397</v>
      </c>
      <c r="G114" t="s">
        <v>398</v>
      </c>
      <c r="H114" s="2">
        <v>82356</v>
      </c>
      <c r="I114" s="5">
        <v>840</v>
      </c>
      <c r="J114" t="s">
        <v>165</v>
      </c>
    </row>
    <row r="115" spans="1:10">
      <c r="A115">
        <v>3006</v>
      </c>
      <c r="B115" s="1">
        <v>41257</v>
      </c>
      <c r="C115" t="s">
        <v>399</v>
      </c>
      <c r="D115" t="s">
        <v>400</v>
      </c>
      <c r="E115" s="5">
        <v>1469452</v>
      </c>
      <c r="F115" t="s">
        <v>401</v>
      </c>
      <c r="G115" t="s">
        <v>402</v>
      </c>
      <c r="H115" s="2">
        <v>39796</v>
      </c>
      <c r="I115" s="5">
        <v>978</v>
      </c>
      <c r="J115" t="s">
        <v>403</v>
      </c>
    </row>
    <row r="116" spans="1:10">
      <c r="A116">
        <v>3005</v>
      </c>
      <c r="B116" s="1">
        <v>41257</v>
      </c>
      <c r="C116" t="s">
        <v>404</v>
      </c>
      <c r="D116" t="s">
        <v>405</v>
      </c>
      <c r="E116" s="5">
        <v>5284112</v>
      </c>
      <c r="F116" t="s">
        <v>406</v>
      </c>
      <c r="G116" t="s">
        <v>407</v>
      </c>
      <c r="H116" s="2">
        <v>33664</v>
      </c>
      <c r="I116" s="5">
        <v>978</v>
      </c>
      <c r="J116" t="s">
        <v>408</v>
      </c>
    </row>
    <row r="117" spans="1:10">
      <c r="A117">
        <v>3004</v>
      </c>
      <c r="B117" s="1">
        <v>41257</v>
      </c>
      <c r="C117" t="s">
        <v>409</v>
      </c>
      <c r="D117" t="s">
        <v>410</v>
      </c>
      <c r="F117" t="s">
        <v>411</v>
      </c>
      <c r="G117" t="s">
        <v>412</v>
      </c>
      <c r="H117" s="2">
        <v>33347</v>
      </c>
      <c r="I117" s="5">
        <v>978</v>
      </c>
      <c r="J117" t="s">
        <v>413</v>
      </c>
    </row>
    <row r="118" spans="1:10">
      <c r="A118">
        <v>3003</v>
      </c>
      <c r="B118" s="1">
        <v>41257</v>
      </c>
      <c r="C118" t="s">
        <v>317</v>
      </c>
      <c r="D118" t="s">
        <v>318</v>
      </c>
      <c r="E118" s="5">
        <v>5163676</v>
      </c>
      <c r="F118" t="s">
        <v>414</v>
      </c>
      <c r="G118" t="s">
        <v>415</v>
      </c>
      <c r="H118" s="2">
        <v>451153</v>
      </c>
      <c r="I118" s="5">
        <v>840</v>
      </c>
      <c r="J118" t="s">
        <v>416</v>
      </c>
    </row>
    <row r="119" spans="1:10">
      <c r="A119">
        <v>3002</v>
      </c>
      <c r="B119" s="1">
        <v>41257</v>
      </c>
      <c r="C119" t="s">
        <v>417</v>
      </c>
      <c r="D119" t="s">
        <v>418</v>
      </c>
      <c r="E119" s="5">
        <v>5450608</v>
      </c>
      <c r="F119" t="s">
        <v>419</v>
      </c>
      <c r="G119" t="s">
        <v>420</v>
      </c>
      <c r="H119" s="2">
        <v>40207</v>
      </c>
      <c r="I119" s="5">
        <v>840</v>
      </c>
      <c r="J119" t="s">
        <v>421</v>
      </c>
    </row>
    <row r="120" spans="1:10">
      <c r="A120">
        <v>3001</v>
      </c>
      <c r="B120" s="1">
        <v>41255</v>
      </c>
      <c r="C120" t="s">
        <v>422</v>
      </c>
      <c r="D120" t="s">
        <v>423</v>
      </c>
      <c r="F120" t="s">
        <v>422</v>
      </c>
      <c r="G120" t="s">
        <v>423</v>
      </c>
      <c r="H120" s="2">
        <v>1000000</v>
      </c>
      <c r="I120" s="5">
        <v>978</v>
      </c>
      <c r="J120" t="s">
        <v>424</v>
      </c>
    </row>
    <row r="121" spans="1:10">
      <c r="A121">
        <v>3000</v>
      </c>
      <c r="B121" s="1">
        <v>41257</v>
      </c>
      <c r="C121" t="s">
        <v>358</v>
      </c>
      <c r="D121" t="s">
        <v>359</v>
      </c>
      <c r="E121" s="5">
        <v>5872308</v>
      </c>
      <c r="F121" t="s">
        <v>360</v>
      </c>
      <c r="G121" t="s">
        <v>361</v>
      </c>
      <c r="H121" s="2">
        <v>67919</v>
      </c>
      <c r="I121" s="5">
        <v>978</v>
      </c>
      <c r="J121" t="s">
        <v>425</v>
      </c>
    </row>
    <row r="122" spans="1:10">
      <c r="A122">
        <v>2999</v>
      </c>
      <c r="B122" s="1">
        <v>41257</v>
      </c>
      <c r="C122" t="s">
        <v>71</v>
      </c>
      <c r="D122" t="s">
        <v>72</v>
      </c>
      <c r="E122" s="5">
        <v>5664071</v>
      </c>
      <c r="F122" t="s">
        <v>426</v>
      </c>
      <c r="G122" t="s">
        <v>427</v>
      </c>
      <c r="H122" s="2">
        <v>550000</v>
      </c>
      <c r="I122" s="5">
        <v>840</v>
      </c>
      <c r="J122" t="s">
        <v>428</v>
      </c>
    </row>
    <row r="123" spans="1:10">
      <c r="A123">
        <v>2998</v>
      </c>
      <c r="B123" s="1">
        <v>41256</v>
      </c>
      <c r="C123" t="s">
        <v>429</v>
      </c>
      <c r="D123" t="s">
        <v>430</v>
      </c>
      <c r="E123" s="5">
        <v>5842115</v>
      </c>
      <c r="F123" t="s">
        <v>431</v>
      </c>
      <c r="G123" t="s">
        <v>432</v>
      </c>
      <c r="H123" s="2">
        <v>30585</v>
      </c>
      <c r="I123" s="5">
        <v>978</v>
      </c>
      <c r="J123" t="s">
        <v>433</v>
      </c>
    </row>
    <row r="124" spans="1:10">
      <c r="A124">
        <v>2997</v>
      </c>
      <c r="B124" s="1">
        <v>41256</v>
      </c>
      <c r="C124" t="s">
        <v>434</v>
      </c>
      <c r="D124" t="s">
        <v>435</v>
      </c>
      <c r="E124" s="5">
        <v>5949572</v>
      </c>
      <c r="F124" t="s">
        <v>436</v>
      </c>
      <c r="G124" t="s">
        <v>437</v>
      </c>
      <c r="H124" s="2">
        <v>48141</v>
      </c>
      <c r="I124" s="5">
        <v>978</v>
      </c>
      <c r="J124" t="s">
        <v>438</v>
      </c>
    </row>
    <row r="125" spans="1:10">
      <c r="A125">
        <v>2996</v>
      </c>
      <c r="B125" s="1">
        <v>41256</v>
      </c>
      <c r="C125" t="s">
        <v>56</v>
      </c>
      <c r="D125" t="s">
        <v>57</v>
      </c>
      <c r="F125" t="s">
        <v>136</v>
      </c>
      <c r="G125" t="s">
        <v>137</v>
      </c>
      <c r="H125" s="2">
        <v>71000</v>
      </c>
      <c r="I125" s="5">
        <v>978</v>
      </c>
      <c r="J125" t="s">
        <v>138</v>
      </c>
    </row>
    <row r="126" spans="1:10">
      <c r="A126">
        <v>2995</v>
      </c>
      <c r="B126" s="1">
        <v>41256</v>
      </c>
      <c r="C126" t="s">
        <v>439</v>
      </c>
      <c r="D126" t="s">
        <v>440</v>
      </c>
      <c r="E126" s="5">
        <v>5677521</v>
      </c>
      <c r="F126" t="s">
        <v>441</v>
      </c>
      <c r="G126" t="s">
        <v>442</v>
      </c>
      <c r="H126" s="2">
        <v>57273</v>
      </c>
      <c r="I126" s="5">
        <v>978</v>
      </c>
      <c r="J126" t="s">
        <v>443</v>
      </c>
    </row>
    <row r="127" spans="1:10">
      <c r="A127">
        <v>2994</v>
      </c>
      <c r="B127" s="1">
        <v>41256</v>
      </c>
      <c r="C127" t="s">
        <v>56</v>
      </c>
      <c r="D127" t="s">
        <v>57</v>
      </c>
      <c r="F127" t="s">
        <v>92</v>
      </c>
      <c r="G127" t="s">
        <v>93</v>
      </c>
      <c r="H127" s="2">
        <v>34426</v>
      </c>
      <c r="I127" s="5">
        <v>978</v>
      </c>
      <c r="J127" t="s">
        <v>444</v>
      </c>
    </row>
    <row r="128" spans="1:10">
      <c r="A128">
        <v>2993</v>
      </c>
      <c r="B128" s="1">
        <v>41256</v>
      </c>
      <c r="C128" t="s">
        <v>268</v>
      </c>
      <c r="D128" t="s">
        <v>269</v>
      </c>
      <c r="E128" s="5">
        <v>5833132</v>
      </c>
      <c r="F128" t="s">
        <v>445</v>
      </c>
      <c r="G128" t="s">
        <v>446</v>
      </c>
      <c r="H128" s="2">
        <v>37343</v>
      </c>
      <c r="I128" s="5">
        <v>978</v>
      </c>
      <c r="J128" t="s">
        <v>447</v>
      </c>
    </row>
    <row r="129" spans="1:10">
      <c r="A129">
        <v>2992</v>
      </c>
      <c r="B129" s="1">
        <v>41256</v>
      </c>
      <c r="C129" t="s">
        <v>448</v>
      </c>
      <c r="D129" t="s">
        <v>449</v>
      </c>
      <c r="E129" s="5">
        <v>5026024</v>
      </c>
      <c r="F129" t="s">
        <v>450</v>
      </c>
      <c r="G129" t="s">
        <v>451</v>
      </c>
      <c r="H129" s="2">
        <v>43875</v>
      </c>
      <c r="I129" s="5">
        <v>978</v>
      </c>
      <c r="J129" t="s">
        <v>452</v>
      </c>
    </row>
    <row r="130" spans="1:10">
      <c r="A130">
        <v>2991</v>
      </c>
      <c r="B130" s="1">
        <v>41256</v>
      </c>
      <c r="C130" t="s">
        <v>103</v>
      </c>
      <c r="D130" t="s">
        <v>104</v>
      </c>
      <c r="F130" t="s">
        <v>281</v>
      </c>
      <c r="G130" t="s">
        <v>453</v>
      </c>
      <c r="H130" s="2">
        <v>118003</v>
      </c>
      <c r="I130" s="5">
        <v>840</v>
      </c>
      <c r="J130" t="s">
        <v>454</v>
      </c>
    </row>
    <row r="131" spans="1:10">
      <c r="A131">
        <v>2990</v>
      </c>
      <c r="B131" s="1">
        <v>41255</v>
      </c>
      <c r="C131" t="s">
        <v>56</v>
      </c>
      <c r="D131" t="s">
        <v>57</v>
      </c>
      <c r="F131" t="s">
        <v>455</v>
      </c>
      <c r="G131" t="s">
        <v>59</v>
      </c>
      <c r="H131" s="2">
        <v>63287</v>
      </c>
      <c r="I131" s="5">
        <v>978</v>
      </c>
      <c r="J131" t="s">
        <v>456</v>
      </c>
    </row>
    <row r="132" spans="1:10">
      <c r="A132">
        <v>2989</v>
      </c>
      <c r="B132" s="1">
        <v>41255</v>
      </c>
      <c r="C132" t="s">
        <v>56</v>
      </c>
      <c r="D132" t="s">
        <v>57</v>
      </c>
      <c r="F132" t="s">
        <v>92</v>
      </c>
      <c r="G132" t="s">
        <v>93</v>
      </c>
      <c r="H132" s="2">
        <v>48850</v>
      </c>
      <c r="I132" s="5">
        <v>978</v>
      </c>
      <c r="J132" t="s">
        <v>457</v>
      </c>
    </row>
    <row r="133" spans="1:10">
      <c r="A133">
        <v>2988</v>
      </c>
      <c r="B133" s="1">
        <v>41255</v>
      </c>
      <c r="C133" t="s">
        <v>56</v>
      </c>
      <c r="D133" t="s">
        <v>57</v>
      </c>
      <c r="F133" t="s">
        <v>458</v>
      </c>
      <c r="G133" t="s">
        <v>459</v>
      </c>
      <c r="H133" s="2">
        <v>35440</v>
      </c>
      <c r="I133" s="5">
        <v>978</v>
      </c>
      <c r="J133" t="s">
        <v>460</v>
      </c>
    </row>
    <row r="134" spans="1:10">
      <c r="A134">
        <v>2987</v>
      </c>
      <c r="B134" s="1">
        <v>41255</v>
      </c>
      <c r="C134" t="s">
        <v>56</v>
      </c>
      <c r="D134" t="s">
        <v>57</v>
      </c>
      <c r="F134" t="s">
        <v>139</v>
      </c>
      <c r="G134" t="s">
        <v>59</v>
      </c>
      <c r="H134" s="2">
        <v>41372</v>
      </c>
      <c r="I134" s="5">
        <v>978</v>
      </c>
      <c r="J134" t="s">
        <v>140</v>
      </c>
    </row>
    <row r="135" spans="1:10">
      <c r="A135">
        <v>2986</v>
      </c>
      <c r="B135" s="1">
        <v>41255</v>
      </c>
      <c r="C135" t="s">
        <v>461</v>
      </c>
      <c r="D135" t="s">
        <v>462</v>
      </c>
      <c r="E135" s="5">
        <v>1196359000</v>
      </c>
      <c r="F135" t="s">
        <v>463</v>
      </c>
      <c r="G135" t="s">
        <v>464</v>
      </c>
      <c r="H135" s="2">
        <v>72086</v>
      </c>
      <c r="I135" s="5">
        <v>840</v>
      </c>
      <c r="J135" t="s">
        <v>465</v>
      </c>
    </row>
    <row r="136" spans="1:10">
      <c r="A136">
        <v>2985</v>
      </c>
      <c r="B136" s="1">
        <v>41255</v>
      </c>
      <c r="C136" t="s">
        <v>302</v>
      </c>
      <c r="D136" t="s">
        <v>303</v>
      </c>
      <c r="E136" s="5">
        <v>5677475000</v>
      </c>
      <c r="F136" t="s">
        <v>304</v>
      </c>
      <c r="G136" t="s">
        <v>305</v>
      </c>
      <c r="H136" s="2">
        <v>35882</v>
      </c>
      <c r="I136" s="5">
        <v>978</v>
      </c>
      <c r="J136" t="s">
        <v>466</v>
      </c>
    </row>
    <row r="137" spans="1:10">
      <c r="A137">
        <v>2984</v>
      </c>
      <c r="B137" s="1">
        <v>41254</v>
      </c>
      <c r="C137" t="s">
        <v>378</v>
      </c>
      <c r="D137" t="s">
        <v>379</v>
      </c>
      <c r="F137" t="s">
        <v>27</v>
      </c>
      <c r="G137" t="s">
        <v>467</v>
      </c>
      <c r="H137" s="2">
        <v>65702</v>
      </c>
      <c r="I137" s="5">
        <v>840</v>
      </c>
      <c r="J137" t="s">
        <v>468</v>
      </c>
    </row>
    <row r="138" spans="1:10">
      <c r="A138">
        <v>2983</v>
      </c>
      <c r="B138" s="1">
        <v>41254</v>
      </c>
      <c r="C138" t="s">
        <v>120</v>
      </c>
      <c r="D138" t="s">
        <v>121</v>
      </c>
      <c r="E138" s="5">
        <v>3666280</v>
      </c>
      <c r="F138" t="s">
        <v>469</v>
      </c>
      <c r="G138" t="s">
        <v>470</v>
      </c>
      <c r="H138" s="2">
        <v>75968</v>
      </c>
      <c r="I138" s="5">
        <v>840</v>
      </c>
      <c r="J138" t="s">
        <v>471</v>
      </c>
    </row>
    <row r="139" spans="1:10">
      <c r="A139">
        <v>2982</v>
      </c>
      <c r="B139" s="1">
        <v>41254</v>
      </c>
      <c r="C139" t="s">
        <v>472</v>
      </c>
      <c r="D139" t="s">
        <v>473</v>
      </c>
      <c r="F139" t="s">
        <v>474</v>
      </c>
      <c r="G139" t="s">
        <v>475</v>
      </c>
      <c r="H139" s="2">
        <v>85473</v>
      </c>
      <c r="I139" s="5">
        <v>840</v>
      </c>
      <c r="J139" t="s">
        <v>476</v>
      </c>
    </row>
    <row r="140" spans="1:10">
      <c r="A140">
        <v>2981</v>
      </c>
      <c r="B140" s="1">
        <v>41253</v>
      </c>
      <c r="C140" t="s">
        <v>108</v>
      </c>
      <c r="D140" t="s">
        <v>109</v>
      </c>
      <c r="E140" s="5">
        <v>5606144</v>
      </c>
      <c r="F140" t="s">
        <v>110</v>
      </c>
      <c r="G140" t="s">
        <v>111</v>
      </c>
      <c r="H140" s="2">
        <v>350000</v>
      </c>
      <c r="I140" s="5">
        <v>978</v>
      </c>
      <c r="J140" t="s">
        <v>112</v>
      </c>
    </row>
    <row r="141" spans="1:10">
      <c r="A141">
        <v>2980</v>
      </c>
      <c r="B141" s="1">
        <v>41255</v>
      </c>
      <c r="C141" t="s">
        <v>477</v>
      </c>
      <c r="D141" t="s">
        <v>88</v>
      </c>
      <c r="E141" s="5">
        <v>5014018</v>
      </c>
      <c r="F141" t="s">
        <v>478</v>
      </c>
      <c r="G141" t="s">
        <v>479</v>
      </c>
      <c r="H141" s="2">
        <v>198604</v>
      </c>
      <c r="I141" s="5">
        <v>978</v>
      </c>
      <c r="J141" t="s">
        <v>480</v>
      </c>
    </row>
    <row r="142" spans="1:10">
      <c r="A142">
        <v>2979</v>
      </c>
      <c r="B142" s="1">
        <v>41255</v>
      </c>
      <c r="C142" t="s">
        <v>71</v>
      </c>
      <c r="D142" t="s">
        <v>72</v>
      </c>
      <c r="E142" s="5">
        <v>5664071</v>
      </c>
      <c r="F142" t="s">
        <v>229</v>
      </c>
      <c r="G142" t="s">
        <v>85</v>
      </c>
      <c r="H142" s="2">
        <v>700000</v>
      </c>
      <c r="I142" s="5">
        <v>840</v>
      </c>
      <c r="J142" t="s">
        <v>481</v>
      </c>
    </row>
    <row r="143" spans="1:10">
      <c r="A143">
        <v>2978</v>
      </c>
      <c r="B143" s="1">
        <v>41254</v>
      </c>
      <c r="C143" t="s">
        <v>317</v>
      </c>
      <c r="D143" t="s">
        <v>318</v>
      </c>
      <c r="E143" s="5">
        <v>5163676</v>
      </c>
      <c r="F143" t="s">
        <v>482</v>
      </c>
      <c r="G143" t="s">
        <v>483</v>
      </c>
      <c r="H143" s="2">
        <v>63510</v>
      </c>
      <c r="I143" s="5">
        <v>978</v>
      </c>
      <c r="J143" t="s">
        <v>484</v>
      </c>
    </row>
    <row r="144" spans="1:10">
      <c r="A144">
        <v>2977</v>
      </c>
      <c r="B144" s="1">
        <v>41254</v>
      </c>
      <c r="C144" t="s">
        <v>317</v>
      </c>
      <c r="D144" t="s">
        <v>318</v>
      </c>
      <c r="E144" s="5">
        <v>5163676</v>
      </c>
      <c r="F144" t="s">
        <v>485</v>
      </c>
      <c r="G144" t="s">
        <v>486</v>
      </c>
      <c r="H144" s="2">
        <v>33796</v>
      </c>
      <c r="I144" s="5">
        <v>978</v>
      </c>
      <c r="J144" t="s">
        <v>487</v>
      </c>
    </row>
    <row r="145" spans="1:10">
      <c r="A145">
        <v>2976</v>
      </c>
      <c r="B145" s="1">
        <v>41254</v>
      </c>
      <c r="C145" t="s">
        <v>348</v>
      </c>
      <c r="D145" t="s">
        <v>349</v>
      </c>
      <c r="E145" s="5">
        <v>1273124</v>
      </c>
      <c r="F145" t="s">
        <v>350</v>
      </c>
      <c r="G145" t="s">
        <v>351</v>
      </c>
      <c r="H145" s="2">
        <v>89887</v>
      </c>
      <c r="I145" s="5">
        <v>840</v>
      </c>
      <c r="J145" t="e">
        <f>-INV.SPEC.</f>
        <v>#NAME?</v>
      </c>
    </row>
    <row r="146" spans="1:10">
      <c r="A146">
        <v>2975</v>
      </c>
      <c r="B146" s="1">
        <v>41254</v>
      </c>
      <c r="C146" t="s">
        <v>488</v>
      </c>
      <c r="D146" t="s">
        <v>489</v>
      </c>
      <c r="E146" s="5">
        <v>6026826</v>
      </c>
      <c r="F146" t="s">
        <v>490</v>
      </c>
      <c r="G146" t="s">
        <v>491</v>
      </c>
      <c r="H146" s="2">
        <v>46179</v>
      </c>
      <c r="I146" s="5">
        <v>840</v>
      </c>
      <c r="J146" t="s">
        <v>492</v>
      </c>
    </row>
    <row r="147" spans="1:10">
      <c r="A147">
        <v>2974</v>
      </c>
      <c r="B147" s="1">
        <v>41254</v>
      </c>
      <c r="C147" t="s">
        <v>488</v>
      </c>
      <c r="D147" t="s">
        <v>489</v>
      </c>
      <c r="E147" s="5">
        <v>6026826</v>
      </c>
      <c r="F147" t="s">
        <v>493</v>
      </c>
      <c r="G147" t="s">
        <v>491</v>
      </c>
      <c r="H147" s="2">
        <v>47420</v>
      </c>
      <c r="I147" s="5">
        <v>840</v>
      </c>
      <c r="J147" t="s">
        <v>494</v>
      </c>
    </row>
    <row r="148" spans="1:10">
      <c r="A148">
        <v>2973</v>
      </c>
      <c r="B148" s="1">
        <v>41254</v>
      </c>
      <c r="C148" t="s">
        <v>495</v>
      </c>
      <c r="D148" t="s">
        <v>496</v>
      </c>
      <c r="E148" s="5">
        <v>6132944</v>
      </c>
      <c r="F148" t="s">
        <v>497</v>
      </c>
      <c r="G148" t="s">
        <v>498</v>
      </c>
      <c r="H148" s="2">
        <v>2502110</v>
      </c>
      <c r="I148" s="5">
        <v>978</v>
      </c>
      <c r="J148" t="s">
        <v>392</v>
      </c>
    </row>
    <row r="149" spans="1:10">
      <c r="A149">
        <v>2972</v>
      </c>
      <c r="B149" s="1">
        <v>41254</v>
      </c>
      <c r="C149" t="s">
        <v>71</v>
      </c>
      <c r="D149" t="s">
        <v>72</v>
      </c>
      <c r="E149" s="5">
        <v>5664071</v>
      </c>
      <c r="F149" t="s">
        <v>499</v>
      </c>
      <c r="G149" t="s">
        <v>500</v>
      </c>
      <c r="H149" s="2">
        <v>1457424</v>
      </c>
      <c r="I149" s="5">
        <v>840</v>
      </c>
      <c r="J149" t="s">
        <v>501</v>
      </c>
    </row>
    <row r="150" spans="1:10">
      <c r="A150">
        <v>2971</v>
      </c>
      <c r="B150" s="1">
        <v>41254</v>
      </c>
      <c r="C150" t="s">
        <v>71</v>
      </c>
      <c r="D150" t="s">
        <v>72</v>
      </c>
      <c r="E150" s="5">
        <v>5664071</v>
      </c>
      <c r="F150" t="s">
        <v>394</v>
      </c>
      <c r="G150" t="s">
        <v>502</v>
      </c>
      <c r="H150" s="2">
        <v>351748</v>
      </c>
      <c r="I150" s="5">
        <v>840</v>
      </c>
      <c r="J150" t="s">
        <v>503</v>
      </c>
    </row>
    <row r="151" spans="1:10">
      <c r="A151">
        <v>2970</v>
      </c>
      <c r="B151" s="1">
        <v>41253</v>
      </c>
      <c r="C151" t="s">
        <v>504</v>
      </c>
      <c r="D151" t="s">
        <v>505</v>
      </c>
      <c r="E151" s="5">
        <v>5553016</v>
      </c>
      <c r="F151" t="s">
        <v>506</v>
      </c>
      <c r="G151" t="s">
        <v>507</v>
      </c>
      <c r="H151" s="2">
        <v>37000</v>
      </c>
      <c r="I151" s="5">
        <v>978</v>
      </c>
      <c r="J151" t="s">
        <v>160</v>
      </c>
    </row>
    <row r="152" spans="1:10">
      <c r="A152">
        <v>2969</v>
      </c>
      <c r="B152" s="1">
        <v>41253</v>
      </c>
      <c r="C152" t="s">
        <v>508</v>
      </c>
      <c r="D152" t="s">
        <v>509</v>
      </c>
      <c r="F152" t="s">
        <v>510</v>
      </c>
      <c r="G152" t="s">
        <v>511</v>
      </c>
      <c r="H152" s="2">
        <v>46850</v>
      </c>
      <c r="I152" s="5">
        <v>978</v>
      </c>
      <c r="J152" t="s">
        <v>512</v>
      </c>
    </row>
    <row r="153" spans="1:10">
      <c r="A153">
        <v>2968</v>
      </c>
      <c r="B153" s="1">
        <v>41253</v>
      </c>
      <c r="C153" t="s">
        <v>56</v>
      </c>
      <c r="D153" t="s">
        <v>57</v>
      </c>
      <c r="F153" t="s">
        <v>136</v>
      </c>
      <c r="G153" t="s">
        <v>513</v>
      </c>
      <c r="H153" s="2">
        <v>149360</v>
      </c>
      <c r="I153" s="5">
        <v>840</v>
      </c>
      <c r="J153" t="s">
        <v>138</v>
      </c>
    </row>
    <row r="154" spans="1:10">
      <c r="A154">
        <v>2967</v>
      </c>
      <c r="B154" s="1">
        <v>41253</v>
      </c>
      <c r="C154" t="s">
        <v>514</v>
      </c>
      <c r="D154" t="s">
        <v>515</v>
      </c>
      <c r="E154" s="5">
        <v>5033918</v>
      </c>
      <c r="F154" t="s">
        <v>516</v>
      </c>
      <c r="G154" t="s">
        <v>517</v>
      </c>
      <c r="H154" s="2">
        <v>60750</v>
      </c>
      <c r="I154" s="5">
        <v>840</v>
      </c>
      <c r="J154" t="s">
        <v>518</v>
      </c>
    </row>
    <row r="155" spans="1:10">
      <c r="A155">
        <v>2966</v>
      </c>
      <c r="B155" s="1">
        <v>41253</v>
      </c>
      <c r="C155" t="s">
        <v>56</v>
      </c>
      <c r="D155" t="s">
        <v>57</v>
      </c>
      <c r="F155" t="s">
        <v>58</v>
      </c>
      <c r="G155" t="s">
        <v>59</v>
      </c>
      <c r="H155" s="2">
        <v>48076</v>
      </c>
      <c r="I155" s="5">
        <v>978</v>
      </c>
      <c r="J155" t="s">
        <v>60</v>
      </c>
    </row>
    <row r="156" spans="1:10">
      <c r="A156">
        <v>2965</v>
      </c>
      <c r="B156" s="1">
        <v>41253</v>
      </c>
      <c r="C156" t="s">
        <v>56</v>
      </c>
      <c r="D156" t="s">
        <v>57</v>
      </c>
      <c r="F156" t="s">
        <v>519</v>
      </c>
      <c r="G156" t="s">
        <v>520</v>
      </c>
      <c r="H156" s="2">
        <v>49608</v>
      </c>
      <c r="I156" s="5">
        <v>840</v>
      </c>
      <c r="J156" t="s">
        <v>521</v>
      </c>
    </row>
    <row r="157" spans="1:10">
      <c r="A157">
        <v>2964</v>
      </c>
      <c r="B157" s="1">
        <v>41253</v>
      </c>
      <c r="C157" t="s">
        <v>504</v>
      </c>
      <c r="D157" t="s">
        <v>505</v>
      </c>
      <c r="E157" s="5">
        <v>5553016</v>
      </c>
      <c r="F157" t="s">
        <v>506</v>
      </c>
      <c r="G157" t="s">
        <v>507</v>
      </c>
      <c r="H157" s="2">
        <v>55000</v>
      </c>
      <c r="I157" s="5">
        <v>978</v>
      </c>
      <c r="J157" t="s">
        <v>160</v>
      </c>
    </row>
    <row r="158" spans="1:10">
      <c r="A158">
        <v>2963</v>
      </c>
      <c r="B158" s="1">
        <v>41253</v>
      </c>
      <c r="C158" t="s">
        <v>141</v>
      </c>
      <c r="D158" t="s">
        <v>142</v>
      </c>
      <c r="E158" s="5">
        <v>3614441</v>
      </c>
      <c r="F158" t="s">
        <v>143</v>
      </c>
      <c r="G158" t="s">
        <v>144</v>
      </c>
      <c r="H158" s="2">
        <v>250231</v>
      </c>
      <c r="I158" s="5">
        <v>978</v>
      </c>
      <c r="J158" t="s">
        <v>522</v>
      </c>
    </row>
    <row r="159" spans="1:10">
      <c r="A159">
        <v>2962</v>
      </c>
      <c r="B159" s="1">
        <v>41253</v>
      </c>
      <c r="C159" t="s">
        <v>523</v>
      </c>
      <c r="D159" t="s">
        <v>524</v>
      </c>
      <c r="E159" s="5">
        <v>1992414000</v>
      </c>
      <c r="F159" t="s">
        <v>525</v>
      </c>
      <c r="G159" t="s">
        <v>526</v>
      </c>
      <c r="H159" s="2">
        <v>75329</v>
      </c>
      <c r="I159" s="5">
        <v>978</v>
      </c>
      <c r="J159" t="s">
        <v>527</v>
      </c>
    </row>
    <row r="160" spans="1:10">
      <c r="A160">
        <v>2961</v>
      </c>
      <c r="B160" s="1">
        <v>41250</v>
      </c>
      <c r="C160" t="s">
        <v>528</v>
      </c>
      <c r="D160" t="s">
        <v>529</v>
      </c>
      <c r="E160" s="5">
        <v>5035805</v>
      </c>
      <c r="F160" t="s">
        <v>530</v>
      </c>
      <c r="G160" t="s">
        <v>531</v>
      </c>
      <c r="H160" s="2">
        <v>53749</v>
      </c>
      <c r="I160" s="5">
        <v>978</v>
      </c>
      <c r="J160" t="s">
        <v>532</v>
      </c>
    </row>
    <row r="161" spans="1:10">
      <c r="A161">
        <v>2960</v>
      </c>
      <c r="B161" s="1">
        <v>41250</v>
      </c>
      <c r="C161" t="s">
        <v>533</v>
      </c>
      <c r="D161" t="s">
        <v>534</v>
      </c>
      <c r="E161" s="5">
        <v>6198074</v>
      </c>
      <c r="F161" t="s">
        <v>535</v>
      </c>
      <c r="G161" t="s">
        <v>536</v>
      </c>
      <c r="H161" s="2">
        <v>52993</v>
      </c>
      <c r="I161" s="5">
        <v>978</v>
      </c>
      <c r="J161" t="s">
        <v>537</v>
      </c>
    </row>
    <row r="162" spans="1:10">
      <c r="A162">
        <v>2959</v>
      </c>
      <c r="B162" s="1">
        <v>41250</v>
      </c>
      <c r="C162" t="s">
        <v>56</v>
      </c>
      <c r="D162" t="s">
        <v>57</v>
      </c>
      <c r="F162" t="s">
        <v>538</v>
      </c>
      <c r="G162" t="s">
        <v>539</v>
      </c>
      <c r="H162" s="2">
        <v>39750</v>
      </c>
      <c r="I162" s="5">
        <v>840</v>
      </c>
      <c r="J162" t="s">
        <v>540</v>
      </c>
    </row>
    <row r="163" spans="1:10">
      <c r="A163">
        <v>2958</v>
      </c>
      <c r="B163" s="1">
        <v>41250</v>
      </c>
      <c r="C163" t="s">
        <v>541</v>
      </c>
      <c r="D163" t="s">
        <v>542</v>
      </c>
      <c r="E163" s="5">
        <v>5313724</v>
      </c>
      <c r="F163" t="s">
        <v>543</v>
      </c>
      <c r="G163" t="s">
        <v>544</v>
      </c>
      <c r="H163" s="2">
        <v>117395</v>
      </c>
      <c r="I163" s="5">
        <v>978</v>
      </c>
      <c r="J163" t="s">
        <v>545</v>
      </c>
    </row>
    <row r="164" spans="1:10">
      <c r="A164">
        <v>2957</v>
      </c>
      <c r="B164" s="1">
        <v>41249</v>
      </c>
      <c r="C164" t="s">
        <v>546</v>
      </c>
      <c r="D164" t="s">
        <v>547</v>
      </c>
      <c r="E164" s="5">
        <v>5921210</v>
      </c>
      <c r="F164" t="s">
        <v>548</v>
      </c>
      <c r="G164" t="s">
        <v>549</v>
      </c>
      <c r="H164" s="2">
        <v>38352</v>
      </c>
      <c r="I164" s="5">
        <v>978</v>
      </c>
      <c r="J164" t="s">
        <v>550</v>
      </c>
    </row>
    <row r="165" spans="1:10">
      <c r="A165">
        <v>2956</v>
      </c>
      <c r="B165" s="1">
        <v>41249</v>
      </c>
      <c r="C165" t="s">
        <v>488</v>
      </c>
      <c r="D165" t="s">
        <v>489</v>
      </c>
      <c r="E165" s="5">
        <v>6026826</v>
      </c>
      <c r="F165" t="s">
        <v>490</v>
      </c>
      <c r="G165" t="s">
        <v>491</v>
      </c>
      <c r="H165" s="2">
        <v>46773</v>
      </c>
      <c r="I165" s="5">
        <v>840</v>
      </c>
      <c r="J165" t="s">
        <v>551</v>
      </c>
    </row>
    <row r="166" spans="1:10">
      <c r="A166">
        <v>2955</v>
      </c>
      <c r="B166" s="1">
        <v>41248</v>
      </c>
      <c r="C166" t="s">
        <v>552</v>
      </c>
      <c r="D166" t="s">
        <v>553</v>
      </c>
      <c r="E166" s="5">
        <v>1732811</v>
      </c>
      <c r="F166" t="s">
        <v>554</v>
      </c>
      <c r="G166" t="s">
        <v>555</v>
      </c>
      <c r="H166" s="2">
        <v>72105</v>
      </c>
      <c r="I166" s="5">
        <v>840</v>
      </c>
      <c r="J166" t="s">
        <v>556</v>
      </c>
    </row>
    <row r="167" spans="1:10">
      <c r="A167">
        <v>2954</v>
      </c>
      <c r="B167" s="1">
        <v>41248</v>
      </c>
      <c r="C167" t="s">
        <v>552</v>
      </c>
      <c r="D167" t="s">
        <v>553</v>
      </c>
      <c r="E167" s="5">
        <v>1732811</v>
      </c>
      <c r="F167" t="s">
        <v>554</v>
      </c>
      <c r="G167" t="s">
        <v>555</v>
      </c>
      <c r="H167" s="2">
        <v>400583</v>
      </c>
      <c r="I167" s="5">
        <v>840</v>
      </c>
      <c r="J167" t="s">
        <v>557</v>
      </c>
    </row>
    <row r="168" spans="1:10">
      <c r="A168">
        <v>2953</v>
      </c>
      <c r="B168" s="1">
        <v>41248</v>
      </c>
      <c r="C168" t="s">
        <v>472</v>
      </c>
      <c r="D168" t="s">
        <v>473</v>
      </c>
      <c r="F168" t="s">
        <v>474</v>
      </c>
      <c r="G168" t="s">
        <v>475</v>
      </c>
      <c r="H168" s="2">
        <v>83000</v>
      </c>
      <c r="I168" s="5">
        <v>840</v>
      </c>
      <c r="J168" t="s">
        <v>476</v>
      </c>
    </row>
    <row r="169" spans="1:10">
      <c r="A169">
        <v>2952</v>
      </c>
      <c r="B169" s="1">
        <v>41249</v>
      </c>
      <c r="C169" t="s">
        <v>558</v>
      </c>
      <c r="D169" t="s">
        <v>559</v>
      </c>
      <c r="E169" s="5">
        <v>1964780000</v>
      </c>
      <c r="F169" t="s">
        <v>560</v>
      </c>
      <c r="G169" t="s">
        <v>561</v>
      </c>
      <c r="H169" s="2">
        <v>31000</v>
      </c>
      <c r="I169" s="5">
        <v>978</v>
      </c>
      <c r="J169" t="s">
        <v>562</v>
      </c>
    </row>
    <row r="170" spans="1:10">
      <c r="A170">
        <v>2951</v>
      </c>
      <c r="B170" s="1">
        <v>41249</v>
      </c>
      <c r="C170" t="s">
        <v>71</v>
      </c>
      <c r="D170" t="s">
        <v>72</v>
      </c>
      <c r="E170" s="5">
        <v>5664071</v>
      </c>
      <c r="F170" t="s">
        <v>563</v>
      </c>
      <c r="G170" t="s">
        <v>564</v>
      </c>
      <c r="H170" s="2">
        <v>541243</v>
      </c>
      <c r="I170" s="5">
        <v>840</v>
      </c>
      <c r="J170" t="s">
        <v>565</v>
      </c>
    </row>
    <row r="171" spans="1:10">
      <c r="A171">
        <v>2950</v>
      </c>
      <c r="B171" s="1">
        <v>41249</v>
      </c>
      <c r="C171" t="s">
        <v>71</v>
      </c>
      <c r="D171" t="s">
        <v>72</v>
      </c>
      <c r="E171" s="5">
        <v>5664071</v>
      </c>
      <c r="F171" t="s">
        <v>229</v>
      </c>
      <c r="G171" t="s">
        <v>85</v>
      </c>
      <c r="H171" s="2">
        <v>524242</v>
      </c>
      <c r="I171" s="5">
        <v>840</v>
      </c>
      <c r="J171" t="s">
        <v>566</v>
      </c>
    </row>
    <row r="172" spans="1:10">
      <c r="A172">
        <v>2949</v>
      </c>
      <c r="B172" s="1">
        <v>41249</v>
      </c>
      <c r="C172" t="s">
        <v>103</v>
      </c>
      <c r="D172" t="s">
        <v>104</v>
      </c>
      <c r="F172" t="s">
        <v>281</v>
      </c>
      <c r="G172" t="s">
        <v>567</v>
      </c>
      <c r="H172" s="2">
        <v>136703</v>
      </c>
      <c r="I172" s="5">
        <v>840</v>
      </c>
      <c r="J172" t="s">
        <v>568</v>
      </c>
    </row>
    <row r="173" spans="1:10">
      <c r="A173">
        <v>2948</v>
      </c>
      <c r="B173" s="1">
        <v>41249</v>
      </c>
      <c r="C173" t="s">
        <v>103</v>
      </c>
      <c r="D173" t="s">
        <v>104</v>
      </c>
      <c r="F173" t="s">
        <v>569</v>
      </c>
      <c r="G173" t="s">
        <v>570</v>
      </c>
      <c r="H173" s="2">
        <v>39836</v>
      </c>
      <c r="I173" s="5">
        <v>840</v>
      </c>
      <c r="J173" t="s">
        <v>571</v>
      </c>
    </row>
    <row r="174" spans="1:10">
      <c r="A174">
        <v>2947</v>
      </c>
      <c r="B174" s="1">
        <v>41248</v>
      </c>
      <c r="C174" t="s">
        <v>56</v>
      </c>
      <c r="D174" t="s">
        <v>57</v>
      </c>
      <c r="F174" t="s">
        <v>92</v>
      </c>
      <c r="G174" t="s">
        <v>572</v>
      </c>
      <c r="H174" s="2">
        <v>189040</v>
      </c>
      <c r="I174" s="5">
        <v>840</v>
      </c>
      <c r="J174" t="s">
        <v>573</v>
      </c>
    </row>
    <row r="175" spans="1:10">
      <c r="A175">
        <v>2946</v>
      </c>
      <c r="B175" s="1">
        <v>41248</v>
      </c>
      <c r="C175" t="s">
        <v>56</v>
      </c>
      <c r="D175" t="s">
        <v>57</v>
      </c>
      <c r="F175" t="s">
        <v>455</v>
      </c>
      <c r="G175" t="s">
        <v>59</v>
      </c>
      <c r="H175" s="2">
        <v>75712</v>
      </c>
      <c r="I175" s="5">
        <v>978</v>
      </c>
      <c r="J175" t="s">
        <v>574</v>
      </c>
    </row>
    <row r="176" spans="1:10">
      <c r="A176">
        <v>2945</v>
      </c>
      <c r="B176" s="1">
        <v>41248</v>
      </c>
      <c r="C176" t="s">
        <v>56</v>
      </c>
      <c r="D176" t="s">
        <v>57</v>
      </c>
      <c r="F176" t="s">
        <v>569</v>
      </c>
      <c r="G176" t="s">
        <v>570</v>
      </c>
      <c r="H176" s="2">
        <v>58279</v>
      </c>
      <c r="I176" s="5">
        <v>840</v>
      </c>
      <c r="J176" t="s">
        <v>575</v>
      </c>
    </row>
    <row r="177" spans="1:10">
      <c r="A177">
        <v>2944</v>
      </c>
      <c r="B177" s="1">
        <v>41248</v>
      </c>
      <c r="C177" t="s">
        <v>528</v>
      </c>
      <c r="D177" t="s">
        <v>576</v>
      </c>
      <c r="E177" s="5">
        <v>5035805</v>
      </c>
      <c r="F177" t="s">
        <v>530</v>
      </c>
      <c r="G177" t="s">
        <v>531</v>
      </c>
      <c r="H177" s="2">
        <v>36527</v>
      </c>
      <c r="I177" s="5">
        <v>978</v>
      </c>
      <c r="J177" t="s">
        <v>577</v>
      </c>
    </row>
    <row r="178" spans="1:10">
      <c r="A178">
        <v>2943</v>
      </c>
      <c r="B178" s="1">
        <v>41248</v>
      </c>
      <c r="C178" t="s">
        <v>461</v>
      </c>
      <c r="D178" t="s">
        <v>462</v>
      </c>
      <c r="E178" s="5">
        <v>1196359000</v>
      </c>
      <c r="F178" t="s">
        <v>463</v>
      </c>
      <c r="G178" t="s">
        <v>464</v>
      </c>
      <c r="H178" s="2">
        <v>82556</v>
      </c>
      <c r="I178" s="5">
        <v>840</v>
      </c>
      <c r="J178" t="s">
        <v>578</v>
      </c>
    </row>
    <row r="179" spans="1:10">
      <c r="A179">
        <v>2942</v>
      </c>
      <c r="B179" s="1">
        <v>41248</v>
      </c>
      <c r="C179" t="s">
        <v>15</v>
      </c>
      <c r="D179" t="s">
        <v>16</v>
      </c>
      <c r="E179" s="5">
        <v>3659500</v>
      </c>
      <c r="F179" t="s">
        <v>17</v>
      </c>
      <c r="G179" t="s">
        <v>18</v>
      </c>
      <c r="H179" s="2">
        <v>42300</v>
      </c>
      <c r="I179" s="5">
        <v>840</v>
      </c>
      <c r="J179" t="s">
        <v>579</v>
      </c>
    </row>
    <row r="180" spans="1:10">
      <c r="A180">
        <v>2941</v>
      </c>
      <c r="B180" s="1">
        <v>41247</v>
      </c>
      <c r="C180" t="s">
        <v>317</v>
      </c>
      <c r="D180" t="s">
        <v>318</v>
      </c>
      <c r="E180" s="5">
        <v>5163676</v>
      </c>
      <c r="F180" t="s">
        <v>580</v>
      </c>
      <c r="G180" t="s">
        <v>581</v>
      </c>
      <c r="H180" s="2">
        <v>46263</v>
      </c>
      <c r="I180" s="5">
        <v>978</v>
      </c>
      <c r="J180" t="s">
        <v>416</v>
      </c>
    </row>
    <row r="181" spans="1:10">
      <c r="A181">
        <v>2940</v>
      </c>
      <c r="B181" s="1">
        <v>41247</v>
      </c>
      <c r="C181" t="s">
        <v>71</v>
      </c>
      <c r="D181" t="s">
        <v>72</v>
      </c>
      <c r="E181" s="5">
        <v>5664071</v>
      </c>
      <c r="F181" t="s">
        <v>394</v>
      </c>
      <c r="G181" t="s">
        <v>582</v>
      </c>
      <c r="H181" s="2">
        <v>366015</v>
      </c>
      <c r="I181" s="5">
        <v>840</v>
      </c>
      <c r="J181" t="s">
        <v>583</v>
      </c>
    </row>
    <row r="182" spans="1:10">
      <c r="A182">
        <v>2939</v>
      </c>
      <c r="B182" s="1">
        <v>41247</v>
      </c>
      <c r="C182" t="s">
        <v>584</v>
      </c>
      <c r="D182" t="s">
        <v>585</v>
      </c>
      <c r="E182" s="5">
        <v>2215098</v>
      </c>
      <c r="F182" t="s">
        <v>586</v>
      </c>
      <c r="G182" t="s">
        <v>587</v>
      </c>
      <c r="H182" s="2">
        <v>47917</v>
      </c>
      <c r="I182" s="5">
        <v>840</v>
      </c>
      <c r="J182" t="s">
        <v>588</v>
      </c>
    </row>
    <row r="183" spans="1:10">
      <c r="A183">
        <v>2938</v>
      </c>
      <c r="B183" s="1">
        <v>41247</v>
      </c>
      <c r="C183" t="s">
        <v>317</v>
      </c>
      <c r="D183" t="s">
        <v>318</v>
      </c>
      <c r="E183" s="5">
        <v>5163676</v>
      </c>
      <c r="F183" t="s">
        <v>485</v>
      </c>
      <c r="G183" t="s">
        <v>486</v>
      </c>
      <c r="H183" s="2">
        <v>32070</v>
      </c>
      <c r="I183" s="5">
        <v>978</v>
      </c>
      <c r="J183" t="s">
        <v>589</v>
      </c>
    </row>
    <row r="184" spans="1:10">
      <c r="A184">
        <v>2937</v>
      </c>
      <c r="B184" s="1">
        <v>41247</v>
      </c>
      <c r="C184" t="s">
        <v>317</v>
      </c>
      <c r="D184" t="s">
        <v>318</v>
      </c>
      <c r="E184" s="5">
        <v>5163676</v>
      </c>
      <c r="F184" t="s">
        <v>325</v>
      </c>
      <c r="G184" t="s">
        <v>326</v>
      </c>
      <c r="H184" s="2">
        <v>48171</v>
      </c>
      <c r="I184" s="5">
        <v>978</v>
      </c>
      <c r="J184" t="s">
        <v>590</v>
      </c>
    </row>
    <row r="185" spans="1:10">
      <c r="A185">
        <v>2936</v>
      </c>
      <c r="B185" s="1">
        <v>41247</v>
      </c>
      <c r="C185" t="s">
        <v>591</v>
      </c>
      <c r="D185" t="s">
        <v>592</v>
      </c>
      <c r="E185" s="5">
        <v>5386985</v>
      </c>
      <c r="F185" t="s">
        <v>593</v>
      </c>
      <c r="G185" t="s">
        <v>594</v>
      </c>
      <c r="H185" s="2">
        <v>70260</v>
      </c>
      <c r="I185" s="5">
        <v>840</v>
      </c>
      <c r="J185" t="s">
        <v>595</v>
      </c>
    </row>
    <row r="186" spans="1:10">
      <c r="A186">
        <v>2935</v>
      </c>
      <c r="B186" s="1">
        <v>41247</v>
      </c>
      <c r="C186" t="s">
        <v>348</v>
      </c>
      <c r="D186" t="s">
        <v>349</v>
      </c>
      <c r="E186" s="5">
        <v>1273124</v>
      </c>
      <c r="F186" t="s">
        <v>350</v>
      </c>
      <c r="G186" t="s">
        <v>351</v>
      </c>
      <c r="H186" s="2">
        <v>103556</v>
      </c>
      <c r="I186" s="5">
        <v>840</v>
      </c>
      <c r="J186" t="e">
        <f>-INV.SPEC.</f>
        <v>#NAME?</v>
      </c>
    </row>
    <row r="187" spans="1:10">
      <c r="A187">
        <v>2934</v>
      </c>
      <c r="B187" s="1">
        <v>41247</v>
      </c>
      <c r="C187" t="s">
        <v>596</v>
      </c>
      <c r="D187" t="s">
        <v>597</v>
      </c>
      <c r="E187" s="5">
        <v>3519317</v>
      </c>
      <c r="F187" t="s">
        <v>598</v>
      </c>
      <c r="G187" t="s">
        <v>599</v>
      </c>
      <c r="H187" s="2">
        <v>32887</v>
      </c>
      <c r="I187" s="5">
        <v>978</v>
      </c>
      <c r="J187" t="s">
        <v>600</v>
      </c>
    </row>
    <row r="188" spans="1:10">
      <c r="A188">
        <v>2933</v>
      </c>
      <c r="B188" s="1">
        <v>41247</v>
      </c>
      <c r="C188" t="s">
        <v>56</v>
      </c>
      <c r="D188" t="s">
        <v>57</v>
      </c>
      <c r="F188" t="s">
        <v>92</v>
      </c>
      <c r="G188" t="s">
        <v>572</v>
      </c>
      <c r="H188" s="2">
        <v>50682</v>
      </c>
      <c r="I188" s="5">
        <v>978</v>
      </c>
      <c r="J188" t="s">
        <v>601</v>
      </c>
    </row>
    <row r="189" spans="1:10">
      <c r="A189">
        <v>2932</v>
      </c>
      <c r="B189" s="1">
        <v>41247</v>
      </c>
      <c r="C189" t="s">
        <v>602</v>
      </c>
      <c r="D189" t="s">
        <v>603</v>
      </c>
      <c r="E189" s="5">
        <v>5419263</v>
      </c>
      <c r="F189" t="s">
        <v>604</v>
      </c>
      <c r="G189" t="s">
        <v>605</v>
      </c>
      <c r="H189" s="2">
        <v>33792</v>
      </c>
      <c r="I189" s="5">
        <v>978</v>
      </c>
      <c r="J189" t="s">
        <v>606</v>
      </c>
    </row>
    <row r="190" spans="1:10">
      <c r="A190">
        <v>2931</v>
      </c>
      <c r="B190" s="1">
        <v>41247</v>
      </c>
      <c r="C190" t="s">
        <v>602</v>
      </c>
      <c r="D190" t="s">
        <v>603</v>
      </c>
      <c r="E190" s="5">
        <v>5419263</v>
      </c>
      <c r="F190" t="s">
        <v>604</v>
      </c>
      <c r="G190" t="s">
        <v>605</v>
      </c>
      <c r="H190" s="2">
        <v>33792</v>
      </c>
      <c r="I190" s="5">
        <v>978</v>
      </c>
      <c r="J190" t="s">
        <v>607</v>
      </c>
    </row>
    <row r="191" spans="1:10">
      <c r="A191">
        <v>2930</v>
      </c>
      <c r="B191" s="1">
        <v>41247</v>
      </c>
      <c r="C191" t="s">
        <v>602</v>
      </c>
      <c r="D191" t="s">
        <v>603</v>
      </c>
      <c r="E191" s="5">
        <v>5419263</v>
      </c>
      <c r="F191" t="s">
        <v>604</v>
      </c>
      <c r="G191" t="s">
        <v>605</v>
      </c>
      <c r="H191" s="2">
        <v>33792</v>
      </c>
      <c r="I191" s="5">
        <v>978</v>
      </c>
      <c r="J191" t="s">
        <v>608</v>
      </c>
    </row>
    <row r="192" spans="1:10">
      <c r="A192">
        <v>2929</v>
      </c>
      <c r="B192" s="1">
        <v>41247</v>
      </c>
      <c r="C192" t="s">
        <v>609</v>
      </c>
      <c r="D192" t="s">
        <v>610</v>
      </c>
      <c r="E192" s="5">
        <v>1358405</v>
      </c>
      <c r="F192" t="s">
        <v>611</v>
      </c>
      <c r="G192" t="s">
        <v>612</v>
      </c>
      <c r="H192" s="2">
        <v>38743</v>
      </c>
      <c r="I192" s="5">
        <v>978</v>
      </c>
      <c r="J192" t="s">
        <v>613</v>
      </c>
    </row>
    <row r="193" spans="1:10">
      <c r="A193">
        <v>2928</v>
      </c>
      <c r="B193" s="1">
        <v>41246</v>
      </c>
      <c r="C193" t="s">
        <v>614</v>
      </c>
      <c r="D193" t="s">
        <v>615</v>
      </c>
      <c r="E193" s="5">
        <v>5045401</v>
      </c>
      <c r="F193" t="s">
        <v>616</v>
      </c>
      <c r="G193" t="s">
        <v>617</v>
      </c>
      <c r="H193" s="2">
        <v>82291</v>
      </c>
      <c r="I193" s="5">
        <v>978</v>
      </c>
      <c r="J193" t="s">
        <v>618</v>
      </c>
    </row>
    <row r="194" spans="1:10">
      <c r="A194">
        <v>2927</v>
      </c>
      <c r="B194" s="1">
        <v>41247</v>
      </c>
      <c r="C194" t="s">
        <v>619</v>
      </c>
      <c r="D194" t="s">
        <v>620</v>
      </c>
      <c r="F194" t="s">
        <v>621</v>
      </c>
      <c r="G194" t="s">
        <v>622</v>
      </c>
      <c r="H194" s="2">
        <v>126389</v>
      </c>
      <c r="I194" s="5">
        <v>978</v>
      </c>
      <c r="J194" t="s">
        <v>102</v>
      </c>
    </row>
    <row r="195" spans="1:10">
      <c r="A195">
        <v>2926</v>
      </c>
      <c r="B195" s="1">
        <v>41247</v>
      </c>
      <c r="C195" t="s">
        <v>317</v>
      </c>
      <c r="D195" t="s">
        <v>623</v>
      </c>
      <c r="E195" s="5">
        <v>5163676</v>
      </c>
      <c r="F195" t="s">
        <v>624</v>
      </c>
      <c r="G195" t="s">
        <v>625</v>
      </c>
      <c r="H195" s="2">
        <v>159993</v>
      </c>
      <c r="I195" s="5">
        <v>840</v>
      </c>
      <c r="J195" t="s">
        <v>626</v>
      </c>
    </row>
    <row r="196" spans="1:10">
      <c r="A196">
        <v>2925</v>
      </c>
      <c r="B196" s="1">
        <v>41246</v>
      </c>
      <c r="C196" t="s">
        <v>56</v>
      </c>
      <c r="D196" t="s">
        <v>57</v>
      </c>
      <c r="F196" t="s">
        <v>92</v>
      </c>
      <c r="G196" t="s">
        <v>572</v>
      </c>
      <c r="H196" s="2">
        <v>50207</v>
      </c>
      <c r="I196" s="5">
        <v>978</v>
      </c>
      <c r="J196" t="s">
        <v>627</v>
      </c>
    </row>
    <row r="197" spans="1:10">
      <c r="A197">
        <v>2924</v>
      </c>
      <c r="B197" s="1">
        <v>41246</v>
      </c>
      <c r="C197" t="s">
        <v>628</v>
      </c>
      <c r="D197" t="s">
        <v>629</v>
      </c>
      <c r="E197" s="5">
        <v>5934982000</v>
      </c>
      <c r="F197" t="s">
        <v>630</v>
      </c>
      <c r="G197" t="s">
        <v>631</v>
      </c>
      <c r="H197" s="2">
        <v>5000000</v>
      </c>
      <c r="I197" s="5">
        <v>978</v>
      </c>
      <c r="J197" t="s">
        <v>632</v>
      </c>
    </row>
    <row r="198" spans="1:10">
      <c r="A198">
        <v>2923</v>
      </c>
      <c r="B198" s="1">
        <v>41246</v>
      </c>
      <c r="C198" t="s">
        <v>488</v>
      </c>
      <c r="D198" t="s">
        <v>489</v>
      </c>
      <c r="E198" s="5">
        <v>6026826</v>
      </c>
      <c r="F198" t="s">
        <v>633</v>
      </c>
      <c r="G198" t="s">
        <v>634</v>
      </c>
      <c r="H198" s="2">
        <v>46730</v>
      </c>
      <c r="I198" s="5">
        <v>978</v>
      </c>
      <c r="J198" t="s">
        <v>635</v>
      </c>
    </row>
    <row r="199" spans="1:10">
      <c r="A199">
        <v>2922</v>
      </c>
      <c r="B199" s="1">
        <v>41246</v>
      </c>
      <c r="C199" t="s">
        <v>636</v>
      </c>
      <c r="D199" t="s">
        <v>637</v>
      </c>
      <c r="E199" s="5">
        <v>5464943</v>
      </c>
      <c r="F199" t="s">
        <v>638</v>
      </c>
      <c r="G199" t="s">
        <v>639</v>
      </c>
      <c r="H199" s="2">
        <v>365893</v>
      </c>
      <c r="I199" s="5">
        <v>978</v>
      </c>
      <c r="J199" t="s">
        <v>640</v>
      </c>
    </row>
    <row r="200" spans="1:10">
      <c r="A200">
        <v>2921</v>
      </c>
      <c r="B200" s="1">
        <v>41246</v>
      </c>
      <c r="C200" t="s">
        <v>641</v>
      </c>
      <c r="D200" t="s">
        <v>642</v>
      </c>
      <c r="E200" s="5">
        <v>5865824</v>
      </c>
      <c r="F200" t="s">
        <v>643</v>
      </c>
      <c r="G200" t="s">
        <v>644</v>
      </c>
      <c r="H200" s="2">
        <v>35160</v>
      </c>
      <c r="I200" s="5">
        <v>978</v>
      </c>
      <c r="J200" t="s">
        <v>645</v>
      </c>
    </row>
    <row r="201" spans="1:10">
      <c r="A201">
        <v>2920</v>
      </c>
      <c r="B201" s="1">
        <v>41246</v>
      </c>
      <c r="C201" t="s">
        <v>211</v>
      </c>
      <c r="D201" t="s">
        <v>212</v>
      </c>
      <c r="E201" s="5">
        <v>1587714</v>
      </c>
      <c r="F201" t="s">
        <v>213</v>
      </c>
      <c r="G201" t="s">
        <v>214</v>
      </c>
      <c r="H201" s="2">
        <v>130866</v>
      </c>
      <c r="I201" s="5">
        <v>978</v>
      </c>
      <c r="J201" t="s">
        <v>215</v>
      </c>
    </row>
    <row r="202" spans="1:10">
      <c r="A202">
        <v>2919</v>
      </c>
      <c r="B202" s="1">
        <v>41246</v>
      </c>
      <c r="C202" t="s">
        <v>141</v>
      </c>
      <c r="D202" t="s">
        <v>142</v>
      </c>
      <c r="E202" s="5">
        <v>3614441</v>
      </c>
      <c r="F202" t="s">
        <v>143</v>
      </c>
      <c r="G202" t="s">
        <v>144</v>
      </c>
      <c r="H202" s="2">
        <v>63681</v>
      </c>
      <c r="I202" s="5">
        <v>978</v>
      </c>
      <c r="J202" t="s">
        <v>646</v>
      </c>
    </row>
    <row r="203" spans="1:10">
      <c r="A203">
        <v>2918</v>
      </c>
      <c r="B203" s="1">
        <v>41243</v>
      </c>
      <c r="C203" t="s">
        <v>647</v>
      </c>
      <c r="D203" t="s">
        <v>648</v>
      </c>
      <c r="E203" s="5">
        <v>3291367</v>
      </c>
      <c r="F203" t="s">
        <v>649</v>
      </c>
      <c r="G203" t="s">
        <v>650</v>
      </c>
      <c r="H203" s="2">
        <v>600000</v>
      </c>
      <c r="I203" s="5">
        <v>978</v>
      </c>
      <c r="J203" t="s">
        <v>651</v>
      </c>
    </row>
    <row r="204" spans="1:10">
      <c r="A204">
        <v>2917</v>
      </c>
      <c r="B204" s="1">
        <v>41243</v>
      </c>
      <c r="C204" t="s">
        <v>219</v>
      </c>
      <c r="D204" t="s">
        <v>220</v>
      </c>
      <c r="E204" s="5">
        <v>5627508</v>
      </c>
      <c r="F204" t="s">
        <v>652</v>
      </c>
      <c r="G204" t="s">
        <v>653</v>
      </c>
      <c r="H204" s="2">
        <v>38438</v>
      </c>
      <c r="I204" s="5">
        <v>978</v>
      </c>
      <c r="J204" t="s">
        <v>654</v>
      </c>
    </row>
    <row r="205" spans="1:10">
      <c r="A205">
        <v>2916</v>
      </c>
      <c r="B205" s="1">
        <v>41243</v>
      </c>
      <c r="C205" t="s">
        <v>655</v>
      </c>
      <c r="D205" t="s">
        <v>656</v>
      </c>
      <c r="E205" s="5">
        <v>5324467</v>
      </c>
      <c r="F205" t="s">
        <v>657</v>
      </c>
      <c r="G205" t="s">
        <v>658</v>
      </c>
      <c r="H205" s="2">
        <v>41000</v>
      </c>
      <c r="I205" s="5">
        <v>978</v>
      </c>
      <c r="J205" t="s">
        <v>659</v>
      </c>
    </row>
    <row r="206" spans="1:10">
      <c r="A206">
        <v>2915</v>
      </c>
      <c r="B206" s="1">
        <v>41243</v>
      </c>
      <c r="C206" t="s">
        <v>655</v>
      </c>
      <c r="D206" t="s">
        <v>656</v>
      </c>
      <c r="E206" s="5">
        <v>5324467</v>
      </c>
      <c r="F206" t="s">
        <v>657</v>
      </c>
      <c r="G206" t="s">
        <v>658</v>
      </c>
      <c r="H206" s="2">
        <v>42496</v>
      </c>
      <c r="I206" s="5">
        <v>978</v>
      </c>
      <c r="J206" t="s">
        <v>659</v>
      </c>
    </row>
    <row r="207" spans="1:10">
      <c r="A207">
        <v>2914</v>
      </c>
      <c r="B207" s="1">
        <v>41243</v>
      </c>
      <c r="C207" t="s">
        <v>655</v>
      </c>
      <c r="D207" t="s">
        <v>656</v>
      </c>
      <c r="E207" s="5">
        <v>5324467</v>
      </c>
      <c r="F207" t="s">
        <v>657</v>
      </c>
      <c r="G207" t="s">
        <v>658</v>
      </c>
      <c r="H207" s="2">
        <v>40000</v>
      </c>
      <c r="I207" s="5">
        <v>978</v>
      </c>
      <c r="J207" t="s">
        <v>660</v>
      </c>
    </row>
    <row r="208" spans="1:10">
      <c r="A208">
        <v>2913</v>
      </c>
      <c r="B208" s="1">
        <v>41243</v>
      </c>
      <c r="C208" t="s">
        <v>56</v>
      </c>
      <c r="D208" t="s">
        <v>57</v>
      </c>
      <c r="F208" t="s">
        <v>281</v>
      </c>
      <c r="G208" t="s">
        <v>661</v>
      </c>
      <c r="H208" s="2">
        <v>88933</v>
      </c>
      <c r="I208" s="5">
        <v>840</v>
      </c>
      <c r="J208" t="s">
        <v>662</v>
      </c>
    </row>
    <row r="209" spans="1:10">
      <c r="A209">
        <v>2912</v>
      </c>
      <c r="B209" s="1">
        <v>41243</v>
      </c>
      <c r="C209" t="s">
        <v>663</v>
      </c>
      <c r="D209" t="s">
        <v>642</v>
      </c>
      <c r="E209" s="5">
        <v>5865824000</v>
      </c>
      <c r="F209" t="s">
        <v>664</v>
      </c>
      <c r="G209" t="s">
        <v>665</v>
      </c>
      <c r="H209" s="2">
        <v>104700</v>
      </c>
      <c r="I209" s="5">
        <v>978</v>
      </c>
      <c r="J209" t="s">
        <v>666</v>
      </c>
    </row>
    <row r="210" spans="1:10">
      <c r="A210">
        <v>2911</v>
      </c>
      <c r="B210" s="1">
        <v>41243</v>
      </c>
      <c r="C210" t="s">
        <v>667</v>
      </c>
      <c r="D210" t="s">
        <v>668</v>
      </c>
      <c r="E210" s="5">
        <v>6002528</v>
      </c>
      <c r="F210" t="s">
        <v>669</v>
      </c>
      <c r="G210" t="s">
        <v>670</v>
      </c>
      <c r="H210" s="2">
        <v>31282</v>
      </c>
      <c r="I210" s="5">
        <v>978</v>
      </c>
      <c r="J210" t="s">
        <v>392</v>
      </c>
    </row>
    <row r="211" spans="1:10">
      <c r="A211">
        <v>2910</v>
      </c>
      <c r="B211" s="1">
        <v>41242</v>
      </c>
      <c r="C211" t="s">
        <v>528</v>
      </c>
      <c r="D211" t="s">
        <v>671</v>
      </c>
      <c r="E211" s="5">
        <v>5035805</v>
      </c>
      <c r="F211" t="s">
        <v>530</v>
      </c>
      <c r="G211" t="s">
        <v>531</v>
      </c>
      <c r="H211" s="2">
        <v>35663</v>
      </c>
      <c r="I211" s="5">
        <v>978</v>
      </c>
      <c r="J211" t="s">
        <v>672</v>
      </c>
    </row>
    <row r="212" spans="1:10">
      <c r="A212">
        <v>2909</v>
      </c>
      <c r="B212" s="1">
        <v>41242</v>
      </c>
      <c r="C212" t="s">
        <v>614</v>
      </c>
      <c r="D212" t="s">
        <v>615</v>
      </c>
      <c r="E212" s="5">
        <v>5045401</v>
      </c>
      <c r="F212" t="s">
        <v>616</v>
      </c>
      <c r="G212" t="s">
        <v>617</v>
      </c>
      <c r="H212" s="2">
        <v>138022</v>
      </c>
      <c r="I212" s="5">
        <v>978</v>
      </c>
      <c r="J212" t="s">
        <v>618</v>
      </c>
    </row>
    <row r="213" spans="1:10">
      <c r="A213">
        <v>2908</v>
      </c>
      <c r="B213" s="1">
        <v>41242</v>
      </c>
      <c r="C213" t="s">
        <v>673</v>
      </c>
      <c r="D213" t="s">
        <v>674</v>
      </c>
      <c r="E213" s="5">
        <v>3412881000</v>
      </c>
      <c r="F213" t="s">
        <v>675</v>
      </c>
      <c r="G213" t="s">
        <v>676</v>
      </c>
      <c r="H213" s="2">
        <v>67932</v>
      </c>
      <c r="I213" s="5">
        <v>978</v>
      </c>
      <c r="J213" t="s">
        <v>677</v>
      </c>
    </row>
    <row r="214" spans="1:10">
      <c r="A214">
        <v>2907</v>
      </c>
      <c r="B214" s="1">
        <v>41242</v>
      </c>
      <c r="C214" t="s">
        <v>678</v>
      </c>
      <c r="D214" t="s">
        <v>679</v>
      </c>
      <c r="E214" s="5">
        <v>5345421</v>
      </c>
      <c r="F214" t="s">
        <v>680</v>
      </c>
      <c r="G214" t="s">
        <v>681</v>
      </c>
      <c r="H214" s="2">
        <v>30031</v>
      </c>
      <c r="I214" s="5">
        <v>978</v>
      </c>
      <c r="J214" t="s">
        <v>682</v>
      </c>
    </row>
    <row r="215" spans="1:10">
      <c r="A215">
        <v>2906</v>
      </c>
      <c r="B215" s="1">
        <v>41242</v>
      </c>
      <c r="C215" t="s">
        <v>71</v>
      </c>
      <c r="D215" t="s">
        <v>72</v>
      </c>
      <c r="E215" s="5">
        <v>5664071</v>
      </c>
      <c r="F215" t="s">
        <v>229</v>
      </c>
      <c r="G215" t="s">
        <v>85</v>
      </c>
      <c r="H215" s="2">
        <v>1040600</v>
      </c>
      <c r="I215" s="5">
        <v>840</v>
      </c>
      <c r="J215" t="s">
        <v>683</v>
      </c>
    </row>
    <row r="216" spans="1:10">
      <c r="A216">
        <v>2905</v>
      </c>
      <c r="B216" s="1">
        <v>41242</v>
      </c>
      <c r="C216" t="s">
        <v>56</v>
      </c>
      <c r="D216" t="s">
        <v>57</v>
      </c>
      <c r="F216" t="s">
        <v>136</v>
      </c>
      <c r="G216" t="s">
        <v>137</v>
      </c>
      <c r="H216" s="2">
        <v>70063</v>
      </c>
      <c r="I216" s="5">
        <v>840</v>
      </c>
      <c r="J216" t="s">
        <v>138</v>
      </c>
    </row>
    <row r="217" spans="1:10">
      <c r="A217">
        <v>2904</v>
      </c>
      <c r="B217" s="1">
        <v>41242</v>
      </c>
      <c r="C217" t="s">
        <v>56</v>
      </c>
      <c r="D217" t="s">
        <v>57</v>
      </c>
      <c r="F217" t="s">
        <v>58</v>
      </c>
      <c r="G217" t="s">
        <v>59</v>
      </c>
      <c r="H217" s="2">
        <v>67220</v>
      </c>
      <c r="I217" s="5">
        <v>840</v>
      </c>
      <c r="J217" t="s">
        <v>60</v>
      </c>
    </row>
    <row r="218" spans="1:10">
      <c r="A218">
        <v>2903</v>
      </c>
      <c r="B218" s="1">
        <v>41242</v>
      </c>
      <c r="C218" t="s">
        <v>684</v>
      </c>
      <c r="D218" t="s">
        <v>685</v>
      </c>
      <c r="E218" s="5">
        <v>2239299000</v>
      </c>
      <c r="F218" t="s">
        <v>686</v>
      </c>
      <c r="G218" t="s">
        <v>687</v>
      </c>
      <c r="H218" s="2">
        <v>45841</v>
      </c>
      <c r="I218" s="5">
        <v>840</v>
      </c>
      <c r="J218" t="s">
        <v>688</v>
      </c>
    </row>
    <row r="219" spans="1:10">
      <c r="A219">
        <v>2902</v>
      </c>
      <c r="B219" s="1">
        <v>41241</v>
      </c>
      <c r="C219" t="s">
        <v>113</v>
      </c>
      <c r="D219" t="s">
        <v>114</v>
      </c>
      <c r="E219" s="5">
        <v>1767801</v>
      </c>
      <c r="F219" t="s">
        <v>115</v>
      </c>
      <c r="G219" t="s">
        <v>116</v>
      </c>
      <c r="H219" s="2">
        <v>68637</v>
      </c>
      <c r="I219" s="5">
        <v>978</v>
      </c>
      <c r="J219" t="s">
        <v>689</v>
      </c>
    </row>
    <row r="220" spans="1:10">
      <c r="A220">
        <v>2901</v>
      </c>
      <c r="B220" s="1">
        <v>41242</v>
      </c>
      <c r="C220" t="s">
        <v>690</v>
      </c>
      <c r="D220" t="s">
        <v>691</v>
      </c>
      <c r="E220" s="5">
        <v>5345839</v>
      </c>
      <c r="F220" t="s">
        <v>506</v>
      </c>
      <c r="G220" t="s">
        <v>692</v>
      </c>
      <c r="H220" s="2">
        <v>80000</v>
      </c>
      <c r="I220" s="5">
        <v>978</v>
      </c>
      <c r="J220" t="s">
        <v>693</v>
      </c>
    </row>
    <row r="221" spans="1:10">
      <c r="A221">
        <v>2900</v>
      </c>
      <c r="B221" s="1">
        <v>41241</v>
      </c>
      <c r="C221" t="s">
        <v>404</v>
      </c>
      <c r="D221" t="s">
        <v>405</v>
      </c>
      <c r="E221" s="5">
        <v>5284112</v>
      </c>
      <c r="F221" t="s">
        <v>694</v>
      </c>
      <c r="G221" t="s">
        <v>695</v>
      </c>
      <c r="H221" s="2">
        <v>48552</v>
      </c>
      <c r="I221" s="5">
        <v>978</v>
      </c>
      <c r="J221" t="s">
        <v>696</v>
      </c>
    </row>
    <row r="222" spans="1:10">
      <c r="A222">
        <v>2899</v>
      </c>
      <c r="B222" s="1">
        <v>41241</v>
      </c>
      <c r="C222" t="s">
        <v>697</v>
      </c>
      <c r="D222" t="s">
        <v>698</v>
      </c>
      <c r="E222" s="5">
        <v>1121499</v>
      </c>
      <c r="F222" t="s">
        <v>699</v>
      </c>
      <c r="G222" t="s">
        <v>700</v>
      </c>
      <c r="H222" s="2">
        <v>56280</v>
      </c>
      <c r="I222" s="5">
        <v>840</v>
      </c>
      <c r="J222" t="s">
        <v>701</v>
      </c>
    </row>
    <row r="223" spans="1:10">
      <c r="A223">
        <v>2898</v>
      </c>
      <c r="B223" s="1">
        <v>41241</v>
      </c>
      <c r="C223" t="s">
        <v>702</v>
      </c>
      <c r="D223" t="s">
        <v>157</v>
      </c>
      <c r="E223" s="5">
        <v>1599828</v>
      </c>
      <c r="F223" t="s">
        <v>158</v>
      </c>
      <c r="G223" t="s">
        <v>159</v>
      </c>
      <c r="H223" s="2">
        <v>300000</v>
      </c>
      <c r="I223" s="5">
        <v>978</v>
      </c>
      <c r="J223" t="s">
        <v>703</v>
      </c>
    </row>
    <row r="224" spans="1:10">
      <c r="A224">
        <v>2897</v>
      </c>
      <c r="B224" s="1">
        <v>41240</v>
      </c>
      <c r="C224" t="s">
        <v>307</v>
      </c>
      <c r="D224" t="s">
        <v>308</v>
      </c>
      <c r="E224" s="5">
        <v>5298555</v>
      </c>
      <c r="F224" t="s">
        <v>704</v>
      </c>
      <c r="G224" t="s">
        <v>705</v>
      </c>
      <c r="H224" s="2">
        <v>47115</v>
      </c>
      <c r="I224" s="5">
        <v>978</v>
      </c>
      <c r="J224" t="s">
        <v>706</v>
      </c>
    </row>
    <row r="225" spans="1:10">
      <c r="A225">
        <v>2896</v>
      </c>
      <c r="B225" s="1">
        <v>41240</v>
      </c>
      <c r="C225" t="s">
        <v>363</v>
      </c>
      <c r="D225" t="s">
        <v>707</v>
      </c>
      <c r="E225" s="5">
        <v>5034477</v>
      </c>
      <c r="F225" t="s">
        <v>708</v>
      </c>
      <c r="G225" t="s">
        <v>709</v>
      </c>
      <c r="H225" s="2">
        <v>203174</v>
      </c>
      <c r="I225" s="5">
        <v>978</v>
      </c>
      <c r="J225" t="s">
        <v>710</v>
      </c>
    </row>
    <row r="226" spans="1:10">
      <c r="A226">
        <v>2895</v>
      </c>
      <c r="B226" s="1">
        <v>41241</v>
      </c>
      <c r="C226" t="s">
        <v>711</v>
      </c>
      <c r="D226" t="s">
        <v>553</v>
      </c>
      <c r="E226" s="5">
        <v>2159287</v>
      </c>
      <c r="F226" t="s">
        <v>712</v>
      </c>
      <c r="G226" t="s">
        <v>713</v>
      </c>
      <c r="H226" s="2">
        <v>62469</v>
      </c>
      <c r="I226" s="5">
        <v>978</v>
      </c>
      <c r="J226" t="s">
        <v>714</v>
      </c>
    </row>
    <row r="227" spans="1:10">
      <c r="A227">
        <v>2894</v>
      </c>
      <c r="B227" s="1">
        <v>41241</v>
      </c>
      <c r="C227" t="s">
        <v>71</v>
      </c>
      <c r="D227" t="s">
        <v>72</v>
      </c>
      <c r="E227" s="5">
        <v>5664071</v>
      </c>
      <c r="F227" t="s">
        <v>229</v>
      </c>
      <c r="G227" t="s">
        <v>85</v>
      </c>
      <c r="H227" s="2">
        <v>83861</v>
      </c>
      <c r="I227" s="5">
        <v>840</v>
      </c>
      <c r="J227" t="s">
        <v>715</v>
      </c>
    </row>
    <row r="228" spans="1:10">
      <c r="A228">
        <v>2893</v>
      </c>
      <c r="B228" s="1">
        <v>41241</v>
      </c>
      <c r="C228" t="s">
        <v>71</v>
      </c>
      <c r="D228" t="s">
        <v>72</v>
      </c>
      <c r="E228" s="5">
        <v>5664071</v>
      </c>
      <c r="F228" t="s">
        <v>394</v>
      </c>
      <c r="G228" t="s">
        <v>77</v>
      </c>
      <c r="H228" s="2">
        <v>421160</v>
      </c>
      <c r="I228" s="5">
        <v>840</v>
      </c>
      <c r="J228" t="s">
        <v>716</v>
      </c>
    </row>
    <row r="229" spans="1:10">
      <c r="A229">
        <v>2892</v>
      </c>
      <c r="B229" s="1">
        <v>41241</v>
      </c>
      <c r="C229" t="s">
        <v>103</v>
      </c>
      <c r="D229" t="s">
        <v>104</v>
      </c>
      <c r="F229" t="s">
        <v>281</v>
      </c>
      <c r="G229" t="s">
        <v>717</v>
      </c>
      <c r="H229" s="2">
        <v>46609</v>
      </c>
      <c r="I229" s="5">
        <v>840</v>
      </c>
      <c r="J229" t="s">
        <v>718</v>
      </c>
    </row>
    <row r="230" spans="1:10">
      <c r="A230">
        <v>2891</v>
      </c>
      <c r="B230" s="1">
        <v>41240</v>
      </c>
      <c r="C230" t="s">
        <v>56</v>
      </c>
      <c r="D230" t="s">
        <v>57</v>
      </c>
      <c r="F230" t="s">
        <v>281</v>
      </c>
      <c r="G230" t="s">
        <v>719</v>
      </c>
      <c r="H230" s="2">
        <v>101623</v>
      </c>
      <c r="I230" s="5">
        <v>840</v>
      </c>
      <c r="J230" t="s">
        <v>720</v>
      </c>
    </row>
    <row r="231" spans="1:10">
      <c r="A231">
        <v>2890</v>
      </c>
      <c r="B231" s="1">
        <v>41240</v>
      </c>
      <c r="C231" t="s">
        <v>721</v>
      </c>
      <c r="D231" t="s">
        <v>722</v>
      </c>
      <c r="E231" s="5">
        <v>5354340</v>
      </c>
      <c r="F231" t="s">
        <v>723</v>
      </c>
      <c r="G231" t="s">
        <v>724</v>
      </c>
      <c r="H231" s="2">
        <v>50000</v>
      </c>
      <c r="I231" s="5">
        <v>978</v>
      </c>
      <c r="J231" t="s">
        <v>725</v>
      </c>
    </row>
    <row r="232" spans="1:10">
      <c r="A232">
        <v>2889</v>
      </c>
      <c r="B232" s="1">
        <v>41240</v>
      </c>
      <c r="C232" t="s">
        <v>348</v>
      </c>
      <c r="D232" t="s">
        <v>349</v>
      </c>
      <c r="E232" s="5">
        <v>1273124</v>
      </c>
      <c r="F232" t="s">
        <v>350</v>
      </c>
      <c r="G232" t="s">
        <v>351</v>
      </c>
      <c r="H232" s="2">
        <v>59274</v>
      </c>
      <c r="I232" s="5">
        <v>840</v>
      </c>
      <c r="J232" t="e">
        <f>-INV.32227116 PART.</f>
        <v>#NAME?</v>
      </c>
    </row>
    <row r="233" spans="1:10">
      <c r="A233">
        <v>2888</v>
      </c>
      <c r="B233" s="1">
        <v>41240</v>
      </c>
      <c r="C233" t="s">
        <v>726</v>
      </c>
      <c r="D233" t="s">
        <v>727</v>
      </c>
      <c r="F233" t="s">
        <v>726</v>
      </c>
      <c r="G233" t="s">
        <v>727</v>
      </c>
      <c r="H233" s="2">
        <v>39500</v>
      </c>
      <c r="I233" s="5">
        <v>978</v>
      </c>
      <c r="J233" t="s">
        <v>728</v>
      </c>
    </row>
    <row r="234" spans="1:10">
      <c r="A234">
        <v>2887</v>
      </c>
      <c r="B234" s="1">
        <v>41239</v>
      </c>
      <c r="C234" t="s">
        <v>729</v>
      </c>
      <c r="D234" t="s">
        <v>730</v>
      </c>
      <c r="E234" s="5">
        <v>5952590000</v>
      </c>
      <c r="F234" t="s">
        <v>731</v>
      </c>
      <c r="G234" t="s">
        <v>732</v>
      </c>
      <c r="H234" s="2">
        <v>133400</v>
      </c>
      <c r="I234" s="5">
        <v>840</v>
      </c>
      <c r="J234" t="s">
        <v>733</v>
      </c>
    </row>
    <row r="235" spans="1:10">
      <c r="A235">
        <v>2886</v>
      </c>
      <c r="B235" s="1">
        <v>41239</v>
      </c>
      <c r="C235" t="s">
        <v>56</v>
      </c>
      <c r="D235" t="s">
        <v>57</v>
      </c>
      <c r="F235" t="s">
        <v>281</v>
      </c>
      <c r="G235" t="s">
        <v>453</v>
      </c>
      <c r="H235" s="2">
        <v>100899</v>
      </c>
      <c r="I235" s="5">
        <v>840</v>
      </c>
      <c r="J235" t="s">
        <v>734</v>
      </c>
    </row>
    <row r="236" spans="1:10">
      <c r="A236">
        <v>2885</v>
      </c>
      <c r="B236" s="1">
        <v>41236</v>
      </c>
      <c r="C236" t="s">
        <v>378</v>
      </c>
      <c r="D236" t="s">
        <v>379</v>
      </c>
      <c r="F236" t="s">
        <v>735</v>
      </c>
      <c r="G236" t="s">
        <v>736</v>
      </c>
      <c r="H236" s="2">
        <v>91700</v>
      </c>
      <c r="I236" s="5">
        <v>840</v>
      </c>
      <c r="J236" t="s">
        <v>737</v>
      </c>
    </row>
    <row r="237" spans="1:10">
      <c r="A237">
        <v>2884</v>
      </c>
      <c r="B237" s="1">
        <v>41240</v>
      </c>
      <c r="C237" t="s">
        <v>317</v>
      </c>
      <c r="D237" t="s">
        <v>318</v>
      </c>
      <c r="E237" s="5">
        <v>5163676</v>
      </c>
      <c r="F237" t="s">
        <v>738</v>
      </c>
      <c r="G237" t="s">
        <v>739</v>
      </c>
      <c r="H237" s="2">
        <v>112828</v>
      </c>
      <c r="I237" s="5">
        <v>978</v>
      </c>
      <c r="J237" t="s">
        <v>740</v>
      </c>
    </row>
    <row r="238" spans="1:10">
      <c r="A238">
        <v>2883</v>
      </c>
      <c r="B238" s="1">
        <v>41240</v>
      </c>
      <c r="C238" t="s">
        <v>317</v>
      </c>
      <c r="D238" t="s">
        <v>318</v>
      </c>
      <c r="E238" s="5">
        <v>5163676</v>
      </c>
      <c r="F238" t="s">
        <v>741</v>
      </c>
      <c r="G238" t="s">
        <v>742</v>
      </c>
      <c r="H238" s="2">
        <v>31599</v>
      </c>
      <c r="I238" s="5">
        <v>978</v>
      </c>
      <c r="J238" t="s">
        <v>743</v>
      </c>
    </row>
    <row r="239" spans="1:10">
      <c r="A239">
        <v>2882</v>
      </c>
      <c r="B239" s="1">
        <v>41240</v>
      </c>
      <c r="C239" t="s">
        <v>317</v>
      </c>
      <c r="D239" t="s">
        <v>318</v>
      </c>
      <c r="E239" s="5">
        <v>5163676</v>
      </c>
      <c r="F239" t="s">
        <v>482</v>
      </c>
      <c r="G239" t="s">
        <v>483</v>
      </c>
      <c r="H239" s="2">
        <v>77582</v>
      </c>
      <c r="I239" s="5">
        <v>978</v>
      </c>
      <c r="J239" t="s">
        <v>744</v>
      </c>
    </row>
    <row r="240" spans="1:10">
      <c r="A240">
        <v>2881</v>
      </c>
      <c r="B240" s="1">
        <v>41240</v>
      </c>
      <c r="C240" t="s">
        <v>745</v>
      </c>
      <c r="D240" t="s">
        <v>746</v>
      </c>
      <c r="E240" s="5">
        <v>5335434000</v>
      </c>
      <c r="F240" t="s">
        <v>747</v>
      </c>
      <c r="G240" t="s">
        <v>748</v>
      </c>
      <c r="H240" s="2">
        <v>31824</v>
      </c>
      <c r="I240" s="5">
        <v>978</v>
      </c>
      <c r="J240" t="s">
        <v>749</v>
      </c>
    </row>
    <row r="241" spans="1:10">
      <c r="A241">
        <v>2880</v>
      </c>
      <c r="B241" s="1">
        <v>41240</v>
      </c>
      <c r="C241" t="s">
        <v>750</v>
      </c>
      <c r="D241" t="s">
        <v>751</v>
      </c>
      <c r="E241" s="5">
        <v>5850410000</v>
      </c>
      <c r="F241" t="s">
        <v>752</v>
      </c>
      <c r="G241" t="s">
        <v>753</v>
      </c>
      <c r="H241" s="2">
        <v>45453</v>
      </c>
      <c r="I241" s="5">
        <v>978</v>
      </c>
      <c r="J241" t="s">
        <v>754</v>
      </c>
    </row>
    <row r="242" spans="1:10">
      <c r="A242">
        <v>2879</v>
      </c>
      <c r="B242" s="1">
        <v>41240</v>
      </c>
      <c r="C242" t="s">
        <v>10</v>
      </c>
      <c r="D242" t="s">
        <v>11</v>
      </c>
      <c r="E242" s="5">
        <v>1722131</v>
      </c>
      <c r="F242" t="s">
        <v>43</v>
      </c>
      <c r="G242" t="s">
        <v>44</v>
      </c>
      <c r="H242" s="2">
        <v>50000</v>
      </c>
      <c r="I242" s="5">
        <v>978</v>
      </c>
      <c r="J242" t="s">
        <v>45</v>
      </c>
    </row>
    <row r="243" spans="1:10">
      <c r="A243">
        <v>2878</v>
      </c>
      <c r="B243" s="1">
        <v>41240</v>
      </c>
      <c r="C243" t="s">
        <v>317</v>
      </c>
      <c r="D243" t="s">
        <v>318</v>
      </c>
      <c r="E243" s="5">
        <v>5163676</v>
      </c>
      <c r="F243" t="s">
        <v>755</v>
      </c>
      <c r="G243" t="s">
        <v>756</v>
      </c>
      <c r="H243" s="2">
        <v>13169327</v>
      </c>
      <c r="I243" s="5">
        <v>840</v>
      </c>
      <c r="J243" t="s">
        <v>757</v>
      </c>
    </row>
    <row r="244" spans="1:10">
      <c r="A244">
        <v>2877</v>
      </c>
      <c r="B244" s="1">
        <v>41240</v>
      </c>
      <c r="C244" t="s">
        <v>758</v>
      </c>
      <c r="D244" t="s">
        <v>157</v>
      </c>
      <c r="E244" s="5">
        <v>2087103</v>
      </c>
      <c r="F244" t="s">
        <v>158</v>
      </c>
      <c r="G244" t="s">
        <v>159</v>
      </c>
      <c r="H244" s="2">
        <v>100000</v>
      </c>
      <c r="I244" s="5">
        <v>978</v>
      </c>
      <c r="J244" t="s">
        <v>759</v>
      </c>
    </row>
    <row r="245" spans="1:10">
      <c r="A245">
        <v>2876</v>
      </c>
      <c r="B245" s="1">
        <v>41240</v>
      </c>
      <c r="C245" t="s">
        <v>103</v>
      </c>
      <c r="D245" t="s">
        <v>104</v>
      </c>
      <c r="F245" t="s">
        <v>519</v>
      </c>
      <c r="G245" t="s">
        <v>760</v>
      </c>
      <c r="H245" s="2">
        <v>40857</v>
      </c>
      <c r="I245" s="5">
        <v>840</v>
      </c>
      <c r="J245" t="s">
        <v>761</v>
      </c>
    </row>
    <row r="246" spans="1:10">
      <c r="A246">
        <v>2875</v>
      </c>
      <c r="B246" s="1">
        <v>41240</v>
      </c>
      <c r="C246" t="s">
        <v>488</v>
      </c>
      <c r="D246" t="s">
        <v>489</v>
      </c>
      <c r="E246" s="5">
        <v>6026826</v>
      </c>
      <c r="F246" t="s">
        <v>762</v>
      </c>
      <c r="G246" t="s">
        <v>634</v>
      </c>
      <c r="H246" s="2">
        <v>44618</v>
      </c>
      <c r="I246" s="5">
        <v>978</v>
      </c>
      <c r="J246" t="s">
        <v>763</v>
      </c>
    </row>
    <row r="247" spans="1:10">
      <c r="A247">
        <v>2874</v>
      </c>
      <c r="B247" s="1">
        <v>41240</v>
      </c>
      <c r="C247" t="s">
        <v>373</v>
      </c>
      <c r="D247" t="s">
        <v>764</v>
      </c>
      <c r="E247" s="5">
        <v>5935792</v>
      </c>
      <c r="F247" t="s">
        <v>765</v>
      </c>
      <c r="G247" t="s">
        <v>766</v>
      </c>
      <c r="H247" s="2">
        <v>57850</v>
      </c>
      <c r="I247" s="5">
        <v>978</v>
      </c>
      <c r="J247" t="s">
        <v>767</v>
      </c>
    </row>
    <row r="248" spans="1:10">
      <c r="A248">
        <v>2873</v>
      </c>
      <c r="B248" s="1">
        <v>41239</v>
      </c>
      <c r="C248" t="s">
        <v>584</v>
      </c>
      <c r="D248" t="s">
        <v>768</v>
      </c>
      <c r="E248" s="5">
        <v>2215098</v>
      </c>
      <c r="F248" t="s">
        <v>769</v>
      </c>
      <c r="G248" t="s">
        <v>770</v>
      </c>
      <c r="H248" s="2">
        <v>64233</v>
      </c>
      <c r="I248" s="5">
        <v>840</v>
      </c>
      <c r="J248" t="s">
        <v>771</v>
      </c>
    </row>
    <row r="249" spans="1:10">
      <c r="A249">
        <v>2872</v>
      </c>
      <c r="B249" s="1">
        <v>41239</v>
      </c>
      <c r="C249" t="s">
        <v>141</v>
      </c>
      <c r="D249" t="s">
        <v>142</v>
      </c>
      <c r="E249" s="5">
        <v>3614441</v>
      </c>
      <c r="F249" t="s">
        <v>143</v>
      </c>
      <c r="G249" t="s">
        <v>144</v>
      </c>
      <c r="H249" s="2">
        <v>269290</v>
      </c>
      <c r="I249" s="5">
        <v>978</v>
      </c>
      <c r="J249" t="s">
        <v>772</v>
      </c>
    </row>
    <row r="250" spans="1:10">
      <c r="A250">
        <v>2871</v>
      </c>
      <c r="B250" s="1">
        <v>41239</v>
      </c>
      <c r="C250" t="s">
        <v>108</v>
      </c>
      <c r="D250" t="s">
        <v>109</v>
      </c>
      <c r="E250" s="5">
        <v>5606144</v>
      </c>
      <c r="F250" t="s">
        <v>110</v>
      </c>
      <c r="G250" t="s">
        <v>111</v>
      </c>
      <c r="H250" s="2">
        <v>350000</v>
      </c>
      <c r="I250" s="5">
        <v>978</v>
      </c>
      <c r="J250" t="s">
        <v>773</v>
      </c>
    </row>
    <row r="251" spans="1:10">
      <c r="A251">
        <v>2870</v>
      </c>
      <c r="B251" s="1">
        <v>41239</v>
      </c>
      <c r="C251" t="s">
        <v>774</v>
      </c>
      <c r="D251" t="s">
        <v>775</v>
      </c>
      <c r="E251" s="5">
        <v>3665178000</v>
      </c>
      <c r="F251" t="s">
        <v>776</v>
      </c>
      <c r="G251" t="s">
        <v>777</v>
      </c>
      <c r="H251" s="2">
        <v>45000</v>
      </c>
      <c r="I251" s="5">
        <v>840</v>
      </c>
      <c r="J251" t="s">
        <v>778</v>
      </c>
    </row>
    <row r="252" spans="1:10">
      <c r="A252">
        <v>2869</v>
      </c>
      <c r="B252" s="1">
        <v>41236</v>
      </c>
      <c r="C252" t="s">
        <v>779</v>
      </c>
      <c r="D252" t="s">
        <v>576</v>
      </c>
      <c r="E252" s="5">
        <v>5035805</v>
      </c>
      <c r="F252" t="s">
        <v>780</v>
      </c>
      <c r="G252" t="s">
        <v>781</v>
      </c>
      <c r="H252" s="2">
        <v>118856</v>
      </c>
      <c r="I252" s="5">
        <v>978</v>
      </c>
      <c r="J252" t="s">
        <v>782</v>
      </c>
    </row>
    <row r="253" spans="1:10">
      <c r="A253">
        <v>2868</v>
      </c>
      <c r="B253" s="1">
        <v>41239</v>
      </c>
      <c r="C253" t="s">
        <v>636</v>
      </c>
      <c r="D253" t="s">
        <v>637</v>
      </c>
      <c r="E253" s="5">
        <v>5464943</v>
      </c>
      <c r="F253" t="s">
        <v>638</v>
      </c>
      <c r="G253" t="s">
        <v>639</v>
      </c>
      <c r="H253" s="2">
        <v>300963</v>
      </c>
      <c r="I253" s="5">
        <v>978</v>
      </c>
      <c r="J253" t="s">
        <v>783</v>
      </c>
    </row>
    <row r="254" spans="1:10">
      <c r="A254">
        <v>2867</v>
      </c>
      <c r="B254" s="1">
        <v>41236</v>
      </c>
      <c r="C254" t="s">
        <v>784</v>
      </c>
      <c r="D254" t="s">
        <v>785</v>
      </c>
      <c r="E254" s="5">
        <v>5034167</v>
      </c>
      <c r="F254" t="s">
        <v>786</v>
      </c>
      <c r="G254" t="s">
        <v>787</v>
      </c>
      <c r="H254" s="2">
        <v>35702</v>
      </c>
      <c r="I254" s="5">
        <v>978</v>
      </c>
      <c r="J254" t="s">
        <v>788</v>
      </c>
    </row>
    <row r="255" spans="1:10">
      <c r="A255">
        <v>2866</v>
      </c>
      <c r="B255" s="1">
        <v>41236</v>
      </c>
      <c r="C255" t="s">
        <v>56</v>
      </c>
      <c r="D255" t="s">
        <v>57</v>
      </c>
      <c r="F255" t="s">
        <v>136</v>
      </c>
      <c r="G255" t="s">
        <v>789</v>
      </c>
      <c r="H255" s="2">
        <v>229372</v>
      </c>
      <c r="I255" s="5">
        <v>840</v>
      </c>
      <c r="J255" t="s">
        <v>138</v>
      </c>
    </row>
    <row r="256" spans="1:10">
      <c r="A256">
        <v>2865</v>
      </c>
      <c r="B256" s="1">
        <v>41236</v>
      </c>
      <c r="C256" t="s">
        <v>56</v>
      </c>
      <c r="D256" t="s">
        <v>57</v>
      </c>
      <c r="F256" t="s">
        <v>281</v>
      </c>
      <c r="G256" t="s">
        <v>790</v>
      </c>
      <c r="H256" s="2">
        <v>87576</v>
      </c>
      <c r="I256" s="5">
        <v>840</v>
      </c>
      <c r="J256" t="s">
        <v>791</v>
      </c>
    </row>
    <row r="257" spans="1:10">
      <c r="A257">
        <v>2864</v>
      </c>
      <c r="B257" s="1">
        <v>41236</v>
      </c>
      <c r="C257" t="s">
        <v>56</v>
      </c>
      <c r="D257" t="s">
        <v>57</v>
      </c>
      <c r="F257" t="s">
        <v>92</v>
      </c>
      <c r="G257" t="s">
        <v>93</v>
      </c>
      <c r="H257" s="2">
        <v>38549</v>
      </c>
      <c r="I257" s="5">
        <v>978</v>
      </c>
      <c r="J257" t="s">
        <v>792</v>
      </c>
    </row>
    <row r="258" spans="1:10">
      <c r="A258">
        <v>2863</v>
      </c>
      <c r="B258" s="1">
        <v>41236</v>
      </c>
      <c r="C258" t="s">
        <v>690</v>
      </c>
      <c r="D258" t="s">
        <v>691</v>
      </c>
      <c r="E258" s="5">
        <v>5345839</v>
      </c>
      <c r="F258" t="s">
        <v>506</v>
      </c>
      <c r="G258" t="s">
        <v>692</v>
      </c>
      <c r="H258" s="2">
        <v>130000</v>
      </c>
      <c r="I258" s="5">
        <v>978</v>
      </c>
      <c r="J258" t="s">
        <v>693</v>
      </c>
    </row>
    <row r="259" spans="1:10">
      <c r="A259">
        <v>2862</v>
      </c>
      <c r="B259" s="1">
        <v>41236</v>
      </c>
      <c r="C259" t="s">
        <v>793</v>
      </c>
      <c r="D259" t="s">
        <v>794</v>
      </c>
      <c r="E259" s="5">
        <v>5333407</v>
      </c>
      <c r="F259" t="s">
        <v>795</v>
      </c>
      <c r="G259" t="s">
        <v>796</v>
      </c>
      <c r="H259" s="2">
        <v>59396</v>
      </c>
      <c r="I259" s="5">
        <v>978</v>
      </c>
      <c r="J259" t="s">
        <v>797</v>
      </c>
    </row>
    <row r="260" spans="1:10">
      <c r="A260">
        <v>2861</v>
      </c>
      <c r="B260" s="1">
        <v>41235</v>
      </c>
      <c r="C260" t="s">
        <v>151</v>
      </c>
      <c r="D260" t="s">
        <v>152</v>
      </c>
      <c r="E260" s="5">
        <v>5045789</v>
      </c>
      <c r="F260" t="s">
        <v>153</v>
      </c>
      <c r="G260" t="s">
        <v>798</v>
      </c>
      <c r="H260" s="2">
        <v>34500</v>
      </c>
      <c r="I260" s="5">
        <v>978</v>
      </c>
      <c r="J260" t="s">
        <v>799</v>
      </c>
    </row>
    <row r="261" spans="1:10">
      <c r="A261">
        <v>2860</v>
      </c>
      <c r="B261" s="1">
        <v>41235</v>
      </c>
      <c r="C261" t="s">
        <v>211</v>
      </c>
      <c r="D261" t="s">
        <v>212</v>
      </c>
      <c r="E261" s="5">
        <v>1587714</v>
      </c>
      <c r="F261" t="s">
        <v>213</v>
      </c>
      <c r="G261" t="s">
        <v>214</v>
      </c>
      <c r="H261" s="2">
        <v>225265</v>
      </c>
      <c r="I261" s="5">
        <v>978</v>
      </c>
      <c r="J261" t="s">
        <v>800</v>
      </c>
    </row>
    <row r="262" spans="1:10">
      <c r="A262">
        <v>2859</v>
      </c>
      <c r="B262" s="1">
        <v>41235</v>
      </c>
      <c r="C262" t="s">
        <v>224</v>
      </c>
      <c r="D262" t="s">
        <v>225</v>
      </c>
      <c r="E262" s="5">
        <v>5426189</v>
      </c>
      <c r="F262" t="s">
        <v>801</v>
      </c>
      <c r="G262" t="s">
        <v>802</v>
      </c>
      <c r="H262" s="2">
        <v>31617</v>
      </c>
      <c r="I262" s="5">
        <v>978</v>
      </c>
      <c r="J262" t="s">
        <v>803</v>
      </c>
    </row>
    <row r="263" spans="1:10">
      <c r="A263">
        <v>2858</v>
      </c>
      <c r="B263" s="1">
        <v>41235</v>
      </c>
      <c r="C263" t="s">
        <v>804</v>
      </c>
      <c r="D263" t="s">
        <v>805</v>
      </c>
      <c r="E263" s="5">
        <v>5033195</v>
      </c>
      <c r="F263" t="s">
        <v>806</v>
      </c>
      <c r="G263" t="s">
        <v>807</v>
      </c>
      <c r="H263" s="2">
        <v>34029</v>
      </c>
      <c r="I263" s="5">
        <v>978</v>
      </c>
      <c r="J263" t="s">
        <v>808</v>
      </c>
    </row>
    <row r="264" spans="1:10">
      <c r="A264">
        <v>2857</v>
      </c>
      <c r="B264" s="1">
        <v>41236</v>
      </c>
      <c r="C264" t="s">
        <v>103</v>
      </c>
      <c r="D264" t="s">
        <v>104</v>
      </c>
      <c r="F264" t="s">
        <v>519</v>
      </c>
      <c r="G264" t="s">
        <v>520</v>
      </c>
      <c r="H264" s="2">
        <v>52453</v>
      </c>
      <c r="I264" s="5">
        <v>840</v>
      </c>
      <c r="J264" t="s">
        <v>761</v>
      </c>
    </row>
    <row r="265" spans="1:10">
      <c r="A265">
        <v>2856</v>
      </c>
      <c r="B265" s="1">
        <v>41236</v>
      </c>
      <c r="C265" t="s">
        <v>809</v>
      </c>
      <c r="D265" t="s">
        <v>810</v>
      </c>
      <c r="E265" s="5">
        <v>5328624</v>
      </c>
      <c r="F265" t="s">
        <v>811</v>
      </c>
      <c r="G265" t="s">
        <v>812</v>
      </c>
      <c r="H265" s="2">
        <v>73784</v>
      </c>
      <c r="I265" s="5">
        <v>840</v>
      </c>
      <c r="J265" t="s">
        <v>813</v>
      </c>
    </row>
    <row r="266" spans="1:10">
      <c r="A266">
        <v>2855</v>
      </c>
      <c r="B266" s="1">
        <v>41236</v>
      </c>
      <c r="C266" t="s">
        <v>71</v>
      </c>
      <c r="D266" t="s">
        <v>72</v>
      </c>
      <c r="E266" s="5">
        <v>5664071</v>
      </c>
      <c r="F266" t="s">
        <v>229</v>
      </c>
      <c r="G266" t="s">
        <v>85</v>
      </c>
      <c r="H266" s="2">
        <v>313500</v>
      </c>
      <c r="I266" s="5">
        <v>840</v>
      </c>
      <c r="J266" t="s">
        <v>814</v>
      </c>
    </row>
    <row r="267" spans="1:10">
      <c r="A267">
        <v>2854</v>
      </c>
      <c r="B267" s="1">
        <v>41235</v>
      </c>
      <c r="C267" t="s">
        <v>815</v>
      </c>
      <c r="D267" t="s">
        <v>816</v>
      </c>
      <c r="E267" s="5">
        <v>5063825</v>
      </c>
      <c r="F267" t="s">
        <v>817</v>
      </c>
      <c r="G267" t="s">
        <v>818</v>
      </c>
      <c r="H267" s="2">
        <v>30433</v>
      </c>
      <c r="I267" s="5">
        <v>978</v>
      </c>
      <c r="J267" t="s">
        <v>819</v>
      </c>
    </row>
    <row r="268" spans="1:10">
      <c r="A268">
        <v>2853</v>
      </c>
      <c r="B268" s="1">
        <v>41235</v>
      </c>
      <c r="C268" t="s">
        <v>439</v>
      </c>
      <c r="D268" t="s">
        <v>440</v>
      </c>
      <c r="E268" s="5">
        <v>5677521</v>
      </c>
      <c r="F268" t="s">
        <v>441</v>
      </c>
      <c r="G268" t="s">
        <v>442</v>
      </c>
      <c r="H268" s="2">
        <v>79261</v>
      </c>
      <c r="I268" s="5">
        <v>978</v>
      </c>
      <c r="J268" t="s">
        <v>820</v>
      </c>
    </row>
    <row r="269" spans="1:10">
      <c r="A269">
        <v>2852</v>
      </c>
      <c r="B269" s="1">
        <v>41235</v>
      </c>
      <c r="C269" t="s">
        <v>684</v>
      </c>
      <c r="D269" t="s">
        <v>685</v>
      </c>
      <c r="E269" s="5">
        <v>2239299000</v>
      </c>
      <c r="F269" t="s">
        <v>686</v>
      </c>
      <c r="G269" t="s">
        <v>687</v>
      </c>
      <c r="H269" s="2">
        <v>50000</v>
      </c>
      <c r="I269" s="5">
        <v>840</v>
      </c>
      <c r="J269" t="s">
        <v>821</v>
      </c>
    </row>
    <row r="270" spans="1:10">
      <c r="A270">
        <v>2851</v>
      </c>
      <c r="B270" s="1">
        <v>41234</v>
      </c>
      <c r="C270" t="s">
        <v>514</v>
      </c>
      <c r="D270" t="s">
        <v>822</v>
      </c>
      <c r="E270" s="5">
        <v>5033918</v>
      </c>
      <c r="F270" t="s">
        <v>516</v>
      </c>
      <c r="G270" t="s">
        <v>823</v>
      </c>
      <c r="H270" s="2">
        <v>60750</v>
      </c>
      <c r="I270" s="5">
        <v>840</v>
      </c>
      <c r="J270" t="s">
        <v>824</v>
      </c>
    </row>
    <row r="271" spans="1:10">
      <c r="A271">
        <v>2850</v>
      </c>
      <c r="B271" s="1">
        <v>41234</v>
      </c>
      <c r="C271" t="s">
        <v>461</v>
      </c>
      <c r="D271" t="s">
        <v>462</v>
      </c>
      <c r="E271" s="5">
        <v>1196359000</v>
      </c>
      <c r="F271" t="s">
        <v>825</v>
      </c>
      <c r="G271" t="s">
        <v>826</v>
      </c>
      <c r="H271" s="2">
        <v>39252</v>
      </c>
      <c r="I271" s="5">
        <v>978</v>
      </c>
      <c r="J271" t="s">
        <v>827</v>
      </c>
    </row>
    <row r="272" spans="1:10">
      <c r="A272">
        <v>2849</v>
      </c>
      <c r="B272" s="1">
        <v>41234</v>
      </c>
      <c r="C272" t="s">
        <v>828</v>
      </c>
      <c r="D272" t="s">
        <v>829</v>
      </c>
      <c r="E272" s="5">
        <v>2271826000</v>
      </c>
      <c r="F272" t="s">
        <v>830</v>
      </c>
      <c r="G272" t="s">
        <v>831</v>
      </c>
      <c r="H272" s="2">
        <v>36000</v>
      </c>
      <c r="I272" s="5">
        <v>978</v>
      </c>
      <c r="J272" t="s">
        <v>832</v>
      </c>
    </row>
    <row r="273" spans="1:10">
      <c r="A273">
        <v>2848</v>
      </c>
      <c r="B273" s="1">
        <v>41235</v>
      </c>
      <c r="C273" t="s">
        <v>558</v>
      </c>
      <c r="D273" t="s">
        <v>559</v>
      </c>
      <c r="E273" s="5">
        <v>1964780000</v>
      </c>
      <c r="F273" t="s">
        <v>560</v>
      </c>
      <c r="G273" t="s">
        <v>561</v>
      </c>
      <c r="H273" s="2">
        <v>31500</v>
      </c>
      <c r="I273" s="5">
        <v>978</v>
      </c>
      <c r="J273" t="s">
        <v>833</v>
      </c>
    </row>
    <row r="274" spans="1:10">
      <c r="A274">
        <v>2847</v>
      </c>
      <c r="B274" s="1">
        <v>41234</v>
      </c>
      <c r="C274" t="s">
        <v>56</v>
      </c>
      <c r="D274" t="s">
        <v>57</v>
      </c>
      <c r="F274" t="s">
        <v>139</v>
      </c>
      <c r="G274" t="s">
        <v>834</v>
      </c>
      <c r="H274" s="2">
        <v>56600</v>
      </c>
      <c r="I274" s="5">
        <v>978</v>
      </c>
      <c r="J274" t="s">
        <v>140</v>
      </c>
    </row>
    <row r="275" spans="1:10">
      <c r="A275">
        <v>2846</v>
      </c>
      <c r="B275" s="1">
        <v>41234</v>
      </c>
      <c r="C275" t="s">
        <v>835</v>
      </c>
      <c r="D275" t="s">
        <v>836</v>
      </c>
      <c r="E275" s="5">
        <v>5288746</v>
      </c>
      <c r="F275" t="s">
        <v>837</v>
      </c>
      <c r="G275" t="s">
        <v>838</v>
      </c>
      <c r="H275" s="2">
        <v>39404</v>
      </c>
      <c r="I275" s="5">
        <v>978</v>
      </c>
      <c r="J275" t="s">
        <v>839</v>
      </c>
    </row>
    <row r="276" spans="1:10">
      <c r="A276">
        <v>2845</v>
      </c>
      <c r="B276" s="1">
        <v>41234</v>
      </c>
      <c r="C276" t="s">
        <v>120</v>
      </c>
      <c r="D276" t="s">
        <v>121</v>
      </c>
      <c r="E276" s="5">
        <v>3666280</v>
      </c>
      <c r="F276" t="s">
        <v>122</v>
      </c>
      <c r="G276" t="s">
        <v>123</v>
      </c>
      <c r="H276" s="2">
        <v>75749</v>
      </c>
      <c r="I276" s="5">
        <v>978</v>
      </c>
      <c r="J276" t="s">
        <v>840</v>
      </c>
    </row>
    <row r="277" spans="1:10">
      <c r="A277">
        <v>2844</v>
      </c>
      <c r="B277" s="1">
        <v>41234</v>
      </c>
      <c r="C277" t="s">
        <v>841</v>
      </c>
      <c r="D277" t="s">
        <v>842</v>
      </c>
      <c r="F277" t="s">
        <v>843</v>
      </c>
      <c r="G277" t="s">
        <v>844</v>
      </c>
      <c r="H277" s="2">
        <v>49258</v>
      </c>
      <c r="I277" s="5">
        <v>978</v>
      </c>
      <c r="J277" t="s">
        <v>845</v>
      </c>
    </row>
    <row r="278" spans="1:10">
      <c r="A278">
        <v>2843</v>
      </c>
      <c r="B278" s="1">
        <v>41233</v>
      </c>
      <c r="C278" t="s">
        <v>472</v>
      </c>
      <c r="D278" t="s">
        <v>473</v>
      </c>
      <c r="F278" t="s">
        <v>846</v>
      </c>
      <c r="G278" t="s">
        <v>475</v>
      </c>
      <c r="H278" s="2">
        <v>85000</v>
      </c>
      <c r="I278" s="5">
        <v>840</v>
      </c>
      <c r="J278" t="s">
        <v>847</v>
      </c>
    </row>
    <row r="279" spans="1:10">
      <c r="A279">
        <v>2842</v>
      </c>
      <c r="B279" s="1">
        <v>41233</v>
      </c>
      <c r="C279" t="s">
        <v>848</v>
      </c>
      <c r="D279" t="s">
        <v>849</v>
      </c>
      <c r="E279" s="5">
        <v>5308585000</v>
      </c>
      <c r="F279" t="s">
        <v>850</v>
      </c>
      <c r="G279" t="s">
        <v>851</v>
      </c>
      <c r="H279" s="2">
        <v>63900</v>
      </c>
      <c r="I279" s="5">
        <v>978</v>
      </c>
      <c r="J279" t="s">
        <v>852</v>
      </c>
    </row>
    <row r="280" spans="1:10">
      <c r="A280">
        <v>2841</v>
      </c>
      <c r="B280" s="1">
        <v>41234</v>
      </c>
      <c r="C280" t="s">
        <v>71</v>
      </c>
      <c r="D280" t="s">
        <v>72</v>
      </c>
      <c r="E280" s="5">
        <v>5664071</v>
      </c>
      <c r="F280" t="s">
        <v>229</v>
      </c>
      <c r="G280" t="s">
        <v>85</v>
      </c>
      <c r="H280" s="2">
        <v>503000</v>
      </c>
      <c r="I280" s="5">
        <v>840</v>
      </c>
      <c r="J280" t="s">
        <v>853</v>
      </c>
    </row>
    <row r="281" spans="1:10">
      <c r="A281">
        <v>2840</v>
      </c>
      <c r="B281" s="1">
        <v>41233</v>
      </c>
      <c r="C281" t="s">
        <v>317</v>
      </c>
      <c r="D281" t="s">
        <v>854</v>
      </c>
      <c r="E281" s="5">
        <v>5163676</v>
      </c>
      <c r="F281" t="s">
        <v>482</v>
      </c>
      <c r="G281" t="s">
        <v>483</v>
      </c>
      <c r="H281" s="2">
        <v>41499</v>
      </c>
      <c r="I281" s="5">
        <v>978</v>
      </c>
      <c r="J281" t="s">
        <v>855</v>
      </c>
    </row>
    <row r="282" spans="1:10">
      <c r="A282">
        <v>2839</v>
      </c>
      <c r="B282" s="1">
        <v>41233</v>
      </c>
      <c r="C282" t="s">
        <v>317</v>
      </c>
      <c r="D282" t="s">
        <v>854</v>
      </c>
      <c r="E282" s="5">
        <v>5163676</v>
      </c>
      <c r="F282" t="s">
        <v>856</v>
      </c>
      <c r="G282" t="s">
        <v>857</v>
      </c>
      <c r="H282" s="2">
        <v>150818</v>
      </c>
      <c r="I282" s="5">
        <v>978</v>
      </c>
      <c r="J282" t="s">
        <v>858</v>
      </c>
    </row>
    <row r="283" spans="1:10">
      <c r="A283">
        <v>2838</v>
      </c>
      <c r="B283" s="1">
        <v>41233</v>
      </c>
      <c r="C283" t="s">
        <v>71</v>
      </c>
      <c r="D283" t="s">
        <v>72</v>
      </c>
      <c r="E283" s="5">
        <v>5664071</v>
      </c>
      <c r="F283" t="s">
        <v>76</v>
      </c>
      <c r="G283" t="s">
        <v>582</v>
      </c>
      <c r="H283" s="2">
        <v>262630</v>
      </c>
      <c r="I283" s="5">
        <v>840</v>
      </c>
      <c r="J283" t="s">
        <v>859</v>
      </c>
    </row>
    <row r="284" spans="1:10">
      <c r="A284">
        <v>2837</v>
      </c>
      <c r="B284" s="1">
        <v>41233</v>
      </c>
      <c r="C284" t="s">
        <v>71</v>
      </c>
      <c r="D284" t="s">
        <v>72</v>
      </c>
      <c r="E284" s="5">
        <v>5664071</v>
      </c>
      <c r="F284" t="s">
        <v>229</v>
      </c>
      <c r="G284" t="s">
        <v>85</v>
      </c>
      <c r="H284" s="2">
        <v>180635</v>
      </c>
      <c r="I284" s="5">
        <v>840</v>
      </c>
      <c r="J284" t="s">
        <v>860</v>
      </c>
    </row>
    <row r="285" spans="1:10">
      <c r="A285">
        <v>2836</v>
      </c>
      <c r="B285" s="1">
        <v>41233</v>
      </c>
      <c r="C285" t="s">
        <v>56</v>
      </c>
      <c r="D285" t="s">
        <v>57</v>
      </c>
      <c r="F285" t="s">
        <v>538</v>
      </c>
      <c r="G285" t="s">
        <v>861</v>
      </c>
      <c r="H285" s="2">
        <v>40500</v>
      </c>
      <c r="I285" s="5">
        <v>840</v>
      </c>
      <c r="J285" t="s">
        <v>862</v>
      </c>
    </row>
    <row r="286" spans="1:10">
      <c r="A286">
        <v>2835</v>
      </c>
      <c r="B286" s="1">
        <v>41233</v>
      </c>
      <c r="C286" t="s">
        <v>56</v>
      </c>
      <c r="D286" t="s">
        <v>57</v>
      </c>
      <c r="F286" t="s">
        <v>58</v>
      </c>
      <c r="G286" t="s">
        <v>863</v>
      </c>
      <c r="H286" s="2">
        <v>70946</v>
      </c>
      <c r="I286" s="5">
        <v>840</v>
      </c>
      <c r="J286" t="s">
        <v>60</v>
      </c>
    </row>
    <row r="287" spans="1:10">
      <c r="A287">
        <v>2834</v>
      </c>
      <c r="B287" s="1">
        <v>41233</v>
      </c>
      <c r="C287" t="s">
        <v>864</v>
      </c>
      <c r="D287" t="s">
        <v>865</v>
      </c>
      <c r="E287" s="5">
        <v>3989623000</v>
      </c>
      <c r="F287" t="s">
        <v>158</v>
      </c>
      <c r="G287" t="s">
        <v>396</v>
      </c>
      <c r="H287" s="2">
        <v>69000</v>
      </c>
      <c r="I287" s="5">
        <v>840</v>
      </c>
      <c r="J287" t="s">
        <v>866</v>
      </c>
    </row>
    <row r="288" spans="1:10">
      <c r="A288">
        <v>2833</v>
      </c>
      <c r="B288" s="1">
        <v>41232</v>
      </c>
      <c r="C288" t="s">
        <v>867</v>
      </c>
      <c r="D288" t="s">
        <v>868</v>
      </c>
      <c r="E288" s="5">
        <v>5034728</v>
      </c>
      <c r="F288" t="s">
        <v>869</v>
      </c>
      <c r="G288" t="s">
        <v>870</v>
      </c>
      <c r="H288" s="2">
        <v>46148</v>
      </c>
      <c r="I288" s="5">
        <v>978</v>
      </c>
      <c r="J288" t="s">
        <v>871</v>
      </c>
    </row>
    <row r="289" spans="1:10">
      <c r="A289">
        <v>2832</v>
      </c>
      <c r="B289" s="1">
        <v>41232</v>
      </c>
      <c r="C289" t="s">
        <v>872</v>
      </c>
      <c r="D289" t="s">
        <v>873</v>
      </c>
      <c r="E289" s="5">
        <v>5042127</v>
      </c>
      <c r="F289" t="s">
        <v>874</v>
      </c>
      <c r="G289" t="s">
        <v>875</v>
      </c>
      <c r="H289" s="2">
        <v>31295</v>
      </c>
      <c r="I289" s="5">
        <v>978</v>
      </c>
      <c r="J289" t="s">
        <v>876</v>
      </c>
    </row>
    <row r="290" spans="1:10">
      <c r="A290">
        <v>2831</v>
      </c>
      <c r="B290" s="1">
        <v>41232</v>
      </c>
      <c r="C290" t="s">
        <v>141</v>
      </c>
      <c r="D290" t="s">
        <v>142</v>
      </c>
      <c r="E290" s="5">
        <v>3614441</v>
      </c>
      <c r="F290" t="s">
        <v>143</v>
      </c>
      <c r="G290" t="s">
        <v>144</v>
      </c>
      <c r="H290" s="2">
        <v>158265</v>
      </c>
      <c r="I290" s="5">
        <v>978</v>
      </c>
      <c r="J290" t="s">
        <v>877</v>
      </c>
    </row>
    <row r="291" spans="1:10">
      <c r="A291">
        <v>2830</v>
      </c>
      <c r="B291" s="1">
        <v>41232</v>
      </c>
      <c r="C291" t="s">
        <v>302</v>
      </c>
      <c r="D291" t="s">
        <v>303</v>
      </c>
      <c r="E291" s="5">
        <v>5677475000</v>
      </c>
      <c r="F291" t="s">
        <v>304</v>
      </c>
      <c r="G291" t="s">
        <v>305</v>
      </c>
      <c r="H291" s="2">
        <v>65380</v>
      </c>
      <c r="I291" s="5">
        <v>978</v>
      </c>
      <c r="J291" t="s">
        <v>878</v>
      </c>
    </row>
    <row r="292" spans="1:10">
      <c r="A292">
        <v>2829</v>
      </c>
      <c r="B292" s="1">
        <v>41233</v>
      </c>
      <c r="C292" t="s">
        <v>317</v>
      </c>
      <c r="D292" t="s">
        <v>318</v>
      </c>
      <c r="E292" s="5">
        <v>5163676</v>
      </c>
      <c r="F292" t="s">
        <v>414</v>
      </c>
      <c r="G292" t="s">
        <v>879</v>
      </c>
      <c r="H292" s="2">
        <v>510272</v>
      </c>
      <c r="I292" s="5">
        <v>840</v>
      </c>
      <c r="J292" t="s">
        <v>416</v>
      </c>
    </row>
    <row r="293" spans="1:10">
      <c r="A293">
        <v>2828</v>
      </c>
      <c r="B293" s="1">
        <v>41233</v>
      </c>
      <c r="C293" t="s">
        <v>211</v>
      </c>
      <c r="D293" t="s">
        <v>212</v>
      </c>
      <c r="E293" s="5">
        <v>1587714</v>
      </c>
      <c r="F293" t="s">
        <v>213</v>
      </c>
      <c r="G293" t="s">
        <v>214</v>
      </c>
      <c r="H293" s="2">
        <v>150027</v>
      </c>
      <c r="I293" s="5">
        <v>978</v>
      </c>
      <c r="J293" t="s">
        <v>880</v>
      </c>
    </row>
    <row r="294" spans="1:10">
      <c r="A294">
        <v>2827</v>
      </c>
      <c r="B294" s="1">
        <v>41233</v>
      </c>
      <c r="C294" t="s">
        <v>103</v>
      </c>
      <c r="D294" t="s">
        <v>104</v>
      </c>
      <c r="F294" t="s">
        <v>519</v>
      </c>
      <c r="G294" t="s">
        <v>881</v>
      </c>
      <c r="H294" s="2">
        <v>60302</v>
      </c>
      <c r="I294" s="5">
        <v>840</v>
      </c>
      <c r="J294" t="s">
        <v>882</v>
      </c>
    </row>
    <row r="295" spans="1:10">
      <c r="A295">
        <v>2826</v>
      </c>
      <c r="B295" s="1">
        <v>41233</v>
      </c>
      <c r="C295" t="s">
        <v>348</v>
      </c>
      <c r="D295" t="s">
        <v>349</v>
      </c>
      <c r="E295" s="5">
        <v>1273124</v>
      </c>
      <c r="F295" t="s">
        <v>350</v>
      </c>
      <c r="G295" t="s">
        <v>351</v>
      </c>
      <c r="H295" s="2">
        <v>85585</v>
      </c>
      <c r="I295" s="5">
        <v>840</v>
      </c>
      <c r="J295" t="e">
        <f>-INV.SPEC.</f>
        <v>#NAME?</v>
      </c>
    </row>
    <row r="296" spans="1:10">
      <c r="A296">
        <v>2825</v>
      </c>
      <c r="B296" s="1">
        <v>41233</v>
      </c>
      <c r="C296" t="s">
        <v>883</v>
      </c>
      <c r="D296" t="s">
        <v>884</v>
      </c>
      <c r="E296" s="5">
        <v>5745764</v>
      </c>
      <c r="F296" t="s">
        <v>63</v>
      </c>
      <c r="G296" t="s">
        <v>885</v>
      </c>
      <c r="H296" s="2">
        <v>48076</v>
      </c>
      <c r="I296" s="5">
        <v>840</v>
      </c>
      <c r="J296" t="s">
        <v>886</v>
      </c>
    </row>
    <row r="297" spans="1:10">
      <c r="A297">
        <v>2824</v>
      </c>
      <c r="B297" s="1">
        <v>41232</v>
      </c>
      <c r="C297" t="s">
        <v>636</v>
      </c>
      <c r="D297" t="s">
        <v>637</v>
      </c>
      <c r="E297" s="5">
        <v>5464943</v>
      </c>
      <c r="F297" t="s">
        <v>638</v>
      </c>
      <c r="G297" t="s">
        <v>639</v>
      </c>
      <c r="H297" s="2">
        <v>350619</v>
      </c>
      <c r="I297" s="5">
        <v>978</v>
      </c>
      <c r="J297" t="s">
        <v>887</v>
      </c>
    </row>
    <row r="298" spans="1:10">
      <c r="A298">
        <v>2823</v>
      </c>
      <c r="B298" s="1">
        <v>41232</v>
      </c>
      <c r="C298" t="s">
        <v>368</v>
      </c>
      <c r="D298" t="s">
        <v>888</v>
      </c>
      <c r="E298" s="5">
        <v>5254132</v>
      </c>
      <c r="F298" t="s">
        <v>889</v>
      </c>
      <c r="G298" t="s">
        <v>890</v>
      </c>
      <c r="H298" s="2">
        <v>42000</v>
      </c>
      <c r="I298" s="5">
        <v>978</v>
      </c>
      <c r="J298" t="s">
        <v>891</v>
      </c>
    </row>
    <row r="299" spans="1:10">
      <c r="A299">
        <v>2822</v>
      </c>
      <c r="B299" s="1">
        <v>41232</v>
      </c>
      <c r="C299" t="s">
        <v>892</v>
      </c>
      <c r="D299" t="s">
        <v>893</v>
      </c>
      <c r="E299" s="5">
        <v>5894654</v>
      </c>
      <c r="F299" t="s">
        <v>894</v>
      </c>
      <c r="G299" t="s">
        <v>895</v>
      </c>
      <c r="H299" s="2">
        <v>44552</v>
      </c>
      <c r="I299" s="5">
        <v>978</v>
      </c>
      <c r="J299" t="s">
        <v>896</v>
      </c>
    </row>
    <row r="300" spans="1:10">
      <c r="A300">
        <v>2821</v>
      </c>
      <c r="B300" s="1">
        <v>41232</v>
      </c>
      <c r="C300" t="s">
        <v>241</v>
      </c>
      <c r="D300" t="s">
        <v>242</v>
      </c>
      <c r="E300" s="5">
        <v>5691087000</v>
      </c>
      <c r="F300" t="s">
        <v>243</v>
      </c>
      <c r="G300" t="s">
        <v>244</v>
      </c>
      <c r="H300" s="2">
        <v>120150</v>
      </c>
      <c r="I300" s="5">
        <v>978</v>
      </c>
      <c r="J300" t="s">
        <v>897</v>
      </c>
    </row>
    <row r="301" spans="1:10">
      <c r="A301">
        <v>2820</v>
      </c>
      <c r="B301" s="1">
        <v>41232</v>
      </c>
      <c r="C301" t="s">
        <v>35</v>
      </c>
      <c r="D301" t="s">
        <v>36</v>
      </c>
      <c r="E301" s="5">
        <v>5101646</v>
      </c>
      <c r="F301" t="s">
        <v>898</v>
      </c>
      <c r="G301" t="s">
        <v>899</v>
      </c>
      <c r="H301" s="2">
        <v>38267</v>
      </c>
      <c r="I301" s="5">
        <v>840</v>
      </c>
      <c r="J301" t="s">
        <v>900</v>
      </c>
    </row>
    <row r="302" spans="1:10">
      <c r="A302">
        <v>2819</v>
      </c>
      <c r="B302" s="1">
        <v>41232</v>
      </c>
      <c r="C302" t="s">
        <v>141</v>
      </c>
      <c r="D302" t="s">
        <v>142</v>
      </c>
      <c r="E302" s="5">
        <v>3614441</v>
      </c>
      <c r="F302" t="s">
        <v>143</v>
      </c>
      <c r="G302" t="s">
        <v>144</v>
      </c>
      <c r="H302" s="2">
        <v>46988</v>
      </c>
      <c r="I302" s="5">
        <v>978</v>
      </c>
      <c r="J302" t="s">
        <v>901</v>
      </c>
    </row>
    <row r="303" spans="1:10">
      <c r="A303">
        <v>2818</v>
      </c>
      <c r="B303" s="1">
        <v>41229</v>
      </c>
      <c r="C303" t="s">
        <v>647</v>
      </c>
      <c r="D303" t="s">
        <v>648</v>
      </c>
      <c r="E303" s="5">
        <v>3291367</v>
      </c>
      <c r="F303" t="s">
        <v>649</v>
      </c>
      <c r="G303" t="s">
        <v>650</v>
      </c>
      <c r="H303" s="2">
        <v>2230000</v>
      </c>
      <c r="I303" s="5">
        <v>978</v>
      </c>
      <c r="J303" t="s">
        <v>651</v>
      </c>
    </row>
    <row r="304" spans="1:10">
      <c r="A304">
        <v>2817</v>
      </c>
      <c r="B304" s="1">
        <v>41229</v>
      </c>
      <c r="C304" t="s">
        <v>902</v>
      </c>
      <c r="D304" t="s">
        <v>903</v>
      </c>
      <c r="E304" s="5">
        <v>5185726</v>
      </c>
      <c r="F304" t="s">
        <v>904</v>
      </c>
      <c r="G304" t="s">
        <v>905</v>
      </c>
      <c r="H304" s="2">
        <v>87750</v>
      </c>
      <c r="I304" s="5">
        <v>978</v>
      </c>
      <c r="J304" t="s">
        <v>906</v>
      </c>
    </row>
    <row r="305" spans="1:10">
      <c r="A305">
        <v>2816</v>
      </c>
      <c r="B305" s="1">
        <v>41229</v>
      </c>
      <c r="C305" t="s">
        <v>907</v>
      </c>
      <c r="D305" t="s">
        <v>908</v>
      </c>
      <c r="E305" s="5">
        <v>6257372</v>
      </c>
      <c r="F305" t="s">
        <v>909</v>
      </c>
      <c r="G305" t="s">
        <v>910</v>
      </c>
      <c r="H305" s="2">
        <v>35000</v>
      </c>
      <c r="I305" s="5">
        <v>978</v>
      </c>
      <c r="J305" t="s">
        <v>911</v>
      </c>
    </row>
    <row r="306" spans="1:10">
      <c r="A306">
        <v>2815</v>
      </c>
      <c r="B306" s="1">
        <v>41229</v>
      </c>
      <c r="C306" t="s">
        <v>912</v>
      </c>
      <c r="D306" t="s">
        <v>913</v>
      </c>
      <c r="E306" s="5">
        <v>5043611</v>
      </c>
      <c r="F306" t="s">
        <v>914</v>
      </c>
      <c r="G306" t="s">
        <v>915</v>
      </c>
      <c r="H306" s="2">
        <v>69590</v>
      </c>
      <c r="I306" s="5">
        <v>840</v>
      </c>
      <c r="J306" t="s">
        <v>916</v>
      </c>
    </row>
    <row r="307" spans="1:10">
      <c r="A307">
        <v>2814</v>
      </c>
      <c r="B307" s="1">
        <v>41229</v>
      </c>
      <c r="C307" t="s">
        <v>56</v>
      </c>
      <c r="D307" t="s">
        <v>57</v>
      </c>
      <c r="F307" t="s">
        <v>92</v>
      </c>
      <c r="G307" t="s">
        <v>572</v>
      </c>
      <c r="H307" s="2">
        <v>62882</v>
      </c>
      <c r="I307" s="5">
        <v>978</v>
      </c>
      <c r="J307" t="s">
        <v>917</v>
      </c>
    </row>
    <row r="308" spans="1:10">
      <c r="A308">
        <v>2813</v>
      </c>
      <c r="B308" s="1">
        <v>41229</v>
      </c>
      <c r="C308" t="s">
        <v>56</v>
      </c>
      <c r="D308" t="s">
        <v>57</v>
      </c>
      <c r="F308" t="s">
        <v>136</v>
      </c>
      <c r="G308" t="s">
        <v>137</v>
      </c>
      <c r="H308" s="2">
        <v>339910</v>
      </c>
      <c r="I308" s="5">
        <v>840</v>
      </c>
      <c r="J308" t="s">
        <v>138</v>
      </c>
    </row>
    <row r="309" spans="1:10">
      <c r="A309">
        <v>2812</v>
      </c>
      <c r="B309" s="1">
        <v>41229</v>
      </c>
      <c r="C309" t="s">
        <v>343</v>
      </c>
      <c r="D309" t="s">
        <v>344</v>
      </c>
      <c r="E309" s="5">
        <v>2172496</v>
      </c>
      <c r="F309" t="s">
        <v>345</v>
      </c>
      <c r="G309" t="s">
        <v>346</v>
      </c>
      <c r="H309" s="2">
        <v>37272</v>
      </c>
      <c r="I309" s="5">
        <v>978</v>
      </c>
      <c r="J309" t="s">
        <v>347</v>
      </c>
    </row>
    <row r="310" spans="1:10">
      <c r="A310">
        <v>2811</v>
      </c>
      <c r="B310" s="1">
        <v>41229</v>
      </c>
      <c r="C310" t="s">
        <v>495</v>
      </c>
      <c r="D310" t="s">
        <v>496</v>
      </c>
      <c r="E310" s="5">
        <v>6132944</v>
      </c>
      <c r="F310" t="s">
        <v>918</v>
      </c>
      <c r="G310" t="s">
        <v>919</v>
      </c>
      <c r="H310" s="2">
        <v>1442244</v>
      </c>
      <c r="I310" s="5">
        <v>978</v>
      </c>
      <c r="J310" t="s">
        <v>392</v>
      </c>
    </row>
    <row r="311" spans="1:10">
      <c r="A311">
        <v>2810</v>
      </c>
      <c r="B311" s="1">
        <v>41229</v>
      </c>
      <c r="C311" t="s">
        <v>920</v>
      </c>
      <c r="D311" t="s">
        <v>921</v>
      </c>
      <c r="E311" s="5">
        <v>5226546</v>
      </c>
      <c r="F311" t="s">
        <v>922</v>
      </c>
      <c r="G311" t="s">
        <v>923</v>
      </c>
      <c r="H311" s="2">
        <v>39340</v>
      </c>
      <c r="I311" s="5">
        <v>978</v>
      </c>
      <c r="J311" t="e">
        <f>- INVOICE-S:F6894457</f>
        <v>#NAME?</v>
      </c>
    </row>
    <row r="312" spans="1:10">
      <c r="A312">
        <v>2809</v>
      </c>
      <c r="B312" s="1">
        <v>41229</v>
      </c>
      <c r="C312" t="s">
        <v>103</v>
      </c>
      <c r="D312" t="s">
        <v>104</v>
      </c>
      <c r="F312" t="s">
        <v>281</v>
      </c>
      <c r="G312" t="s">
        <v>924</v>
      </c>
      <c r="H312" s="2">
        <v>62679</v>
      </c>
      <c r="I312" s="5">
        <v>840</v>
      </c>
      <c r="J312" t="s">
        <v>925</v>
      </c>
    </row>
    <row r="313" spans="1:10">
      <c r="A313">
        <v>2808</v>
      </c>
      <c r="B313" s="1">
        <v>41229</v>
      </c>
      <c r="C313" t="s">
        <v>336</v>
      </c>
      <c r="D313" t="s">
        <v>926</v>
      </c>
      <c r="E313" s="5">
        <v>5300231</v>
      </c>
      <c r="F313" t="s">
        <v>927</v>
      </c>
      <c r="G313" t="s">
        <v>928</v>
      </c>
      <c r="H313" s="2">
        <v>98898</v>
      </c>
      <c r="I313" s="5">
        <v>978</v>
      </c>
      <c r="J313" t="e">
        <f>-INV.</f>
        <v>#NAME?</v>
      </c>
    </row>
    <row r="314" spans="1:10">
      <c r="A314">
        <v>2807</v>
      </c>
      <c r="B314" s="1">
        <v>41229</v>
      </c>
      <c r="C314" t="s">
        <v>929</v>
      </c>
      <c r="D314" t="s">
        <v>930</v>
      </c>
      <c r="E314" s="5">
        <v>5331765</v>
      </c>
      <c r="F314" t="s">
        <v>931</v>
      </c>
      <c r="G314" t="s">
        <v>932</v>
      </c>
      <c r="H314" s="2">
        <v>78000</v>
      </c>
      <c r="I314" s="5">
        <v>978</v>
      </c>
      <c r="J314" t="s">
        <v>933</v>
      </c>
    </row>
    <row r="315" spans="1:10">
      <c r="A315">
        <v>2806</v>
      </c>
      <c r="B315" s="1">
        <v>41229</v>
      </c>
      <c r="C315" t="s">
        <v>358</v>
      </c>
      <c r="D315" t="s">
        <v>359</v>
      </c>
      <c r="E315" s="5">
        <v>5872308</v>
      </c>
      <c r="F315" t="s">
        <v>360</v>
      </c>
      <c r="G315" t="s">
        <v>361</v>
      </c>
      <c r="H315" s="2">
        <v>30494</v>
      </c>
      <c r="I315" s="5">
        <v>978</v>
      </c>
      <c r="J315" t="s">
        <v>934</v>
      </c>
    </row>
    <row r="316" spans="1:10">
      <c r="A316">
        <v>2805</v>
      </c>
      <c r="B316" s="1">
        <v>41229</v>
      </c>
      <c r="C316" t="s">
        <v>158</v>
      </c>
      <c r="D316" t="s">
        <v>396</v>
      </c>
      <c r="F316" t="s">
        <v>397</v>
      </c>
      <c r="G316" t="s">
        <v>398</v>
      </c>
      <c r="H316" s="2">
        <v>39170</v>
      </c>
      <c r="I316" s="5">
        <v>840</v>
      </c>
      <c r="J316" t="s">
        <v>165</v>
      </c>
    </row>
    <row r="317" spans="1:10">
      <c r="A317">
        <v>2804</v>
      </c>
      <c r="B317" s="1">
        <v>41228</v>
      </c>
      <c r="C317" t="s">
        <v>935</v>
      </c>
      <c r="D317" t="s">
        <v>936</v>
      </c>
      <c r="E317" s="5">
        <v>5318351</v>
      </c>
      <c r="F317" t="s">
        <v>937</v>
      </c>
      <c r="G317" t="s">
        <v>938</v>
      </c>
      <c r="H317" s="2">
        <v>45510</v>
      </c>
      <c r="I317" s="5">
        <v>978</v>
      </c>
      <c r="J317" t="s">
        <v>939</v>
      </c>
    </row>
    <row r="318" spans="1:10">
      <c r="A318">
        <v>2803</v>
      </c>
      <c r="B318" s="1">
        <v>41228</v>
      </c>
      <c r="C318" t="s">
        <v>935</v>
      </c>
      <c r="D318" t="s">
        <v>936</v>
      </c>
      <c r="E318" s="5">
        <v>5318351</v>
      </c>
      <c r="F318" t="s">
        <v>937</v>
      </c>
      <c r="G318" t="s">
        <v>938</v>
      </c>
      <c r="H318" s="2">
        <v>45510</v>
      </c>
      <c r="I318" s="5">
        <v>978</v>
      </c>
      <c r="J318" t="s">
        <v>939</v>
      </c>
    </row>
    <row r="319" spans="1:10">
      <c r="A319">
        <v>2802</v>
      </c>
      <c r="B319" s="1">
        <v>41228</v>
      </c>
      <c r="C319" t="s">
        <v>935</v>
      </c>
      <c r="D319" t="s">
        <v>936</v>
      </c>
      <c r="E319" s="5">
        <v>5318351</v>
      </c>
      <c r="F319" t="s">
        <v>937</v>
      </c>
      <c r="G319" t="s">
        <v>938</v>
      </c>
      <c r="H319" s="2">
        <v>45510</v>
      </c>
      <c r="I319" s="5">
        <v>978</v>
      </c>
      <c r="J319" t="s">
        <v>939</v>
      </c>
    </row>
    <row r="320" spans="1:10">
      <c r="A320">
        <v>2801</v>
      </c>
      <c r="B320" s="1">
        <v>41228</v>
      </c>
      <c r="C320" t="s">
        <v>935</v>
      </c>
      <c r="D320" t="s">
        <v>936</v>
      </c>
      <c r="E320" s="5">
        <v>5318351</v>
      </c>
      <c r="F320" t="s">
        <v>937</v>
      </c>
      <c r="G320" t="s">
        <v>938</v>
      </c>
      <c r="H320" s="2">
        <v>45510</v>
      </c>
      <c r="I320" s="5">
        <v>978</v>
      </c>
      <c r="J320" t="s">
        <v>939</v>
      </c>
    </row>
    <row r="321" spans="1:10">
      <c r="A321">
        <v>2800</v>
      </c>
      <c r="B321" s="1">
        <v>41228</v>
      </c>
      <c r="C321" t="s">
        <v>56</v>
      </c>
      <c r="D321" t="s">
        <v>57</v>
      </c>
      <c r="F321" t="s">
        <v>58</v>
      </c>
      <c r="G321" t="s">
        <v>863</v>
      </c>
      <c r="H321" s="2">
        <v>100380</v>
      </c>
      <c r="I321" s="5">
        <v>978</v>
      </c>
      <c r="J321" t="s">
        <v>60</v>
      </c>
    </row>
    <row r="322" spans="1:10">
      <c r="A322">
        <v>2799</v>
      </c>
      <c r="B322" s="1">
        <v>41228</v>
      </c>
      <c r="C322" t="s">
        <v>103</v>
      </c>
      <c r="D322" t="s">
        <v>104</v>
      </c>
      <c r="F322" t="s">
        <v>519</v>
      </c>
      <c r="G322" t="s">
        <v>520</v>
      </c>
      <c r="H322" s="2">
        <v>64368</v>
      </c>
      <c r="I322" s="5">
        <v>840</v>
      </c>
      <c r="J322" t="s">
        <v>940</v>
      </c>
    </row>
    <row r="323" spans="1:10">
      <c r="A323">
        <v>2798</v>
      </c>
      <c r="B323" s="1">
        <v>41228</v>
      </c>
      <c r="C323" t="s">
        <v>103</v>
      </c>
      <c r="D323" t="s">
        <v>104</v>
      </c>
      <c r="F323" t="s">
        <v>92</v>
      </c>
      <c r="G323" t="s">
        <v>572</v>
      </c>
      <c r="H323" s="2">
        <v>50198</v>
      </c>
      <c r="I323" s="5">
        <v>978</v>
      </c>
      <c r="J323" t="s">
        <v>941</v>
      </c>
    </row>
    <row r="324" spans="1:10">
      <c r="A324">
        <v>2797</v>
      </c>
      <c r="B324" s="1">
        <v>41228</v>
      </c>
      <c r="C324" t="s">
        <v>942</v>
      </c>
      <c r="D324" t="s">
        <v>943</v>
      </c>
      <c r="E324" s="5">
        <v>5560829</v>
      </c>
      <c r="F324" t="s">
        <v>944</v>
      </c>
      <c r="G324" t="s">
        <v>945</v>
      </c>
      <c r="H324" s="2">
        <v>49834</v>
      </c>
      <c r="I324" s="5">
        <v>840</v>
      </c>
      <c r="J324" t="s">
        <v>946</v>
      </c>
    </row>
    <row r="325" spans="1:10">
      <c r="A325">
        <v>2796</v>
      </c>
      <c r="B325" s="1">
        <v>41228</v>
      </c>
      <c r="C325" t="s">
        <v>947</v>
      </c>
      <c r="D325" t="s">
        <v>948</v>
      </c>
      <c r="F325" t="s">
        <v>947</v>
      </c>
      <c r="G325" t="s">
        <v>948</v>
      </c>
      <c r="H325" s="2">
        <v>130000</v>
      </c>
      <c r="I325" s="5">
        <v>978</v>
      </c>
      <c r="J325" t="s">
        <v>949</v>
      </c>
    </row>
    <row r="326" spans="1:10">
      <c r="A326">
        <v>2795</v>
      </c>
      <c r="B326" s="1">
        <v>41228</v>
      </c>
      <c r="C326" t="s">
        <v>950</v>
      </c>
      <c r="D326" t="s">
        <v>951</v>
      </c>
      <c r="E326" s="5">
        <v>5035805000</v>
      </c>
      <c r="F326" t="s">
        <v>530</v>
      </c>
      <c r="G326" t="s">
        <v>952</v>
      </c>
      <c r="H326" s="2">
        <v>33246</v>
      </c>
      <c r="I326" s="5">
        <v>978</v>
      </c>
      <c r="J326" t="s">
        <v>953</v>
      </c>
    </row>
    <row r="327" spans="1:10">
      <c r="A327">
        <v>2794</v>
      </c>
      <c r="B327" s="1">
        <v>41227</v>
      </c>
      <c r="C327" t="s">
        <v>954</v>
      </c>
      <c r="D327" t="s">
        <v>955</v>
      </c>
      <c r="E327" s="5">
        <v>5604141</v>
      </c>
      <c r="F327" t="s">
        <v>956</v>
      </c>
      <c r="G327" t="s">
        <v>957</v>
      </c>
      <c r="H327" s="2">
        <v>35391</v>
      </c>
      <c r="I327" s="5">
        <v>978</v>
      </c>
      <c r="J327" t="s">
        <v>958</v>
      </c>
    </row>
    <row r="328" spans="1:10">
      <c r="A328">
        <v>2793</v>
      </c>
      <c r="B328" s="1">
        <v>41227</v>
      </c>
      <c r="C328" t="s">
        <v>552</v>
      </c>
      <c r="D328" t="s">
        <v>553</v>
      </c>
      <c r="E328" s="5">
        <v>1732811</v>
      </c>
      <c r="F328" t="s">
        <v>959</v>
      </c>
      <c r="G328" t="s">
        <v>960</v>
      </c>
      <c r="H328" s="2">
        <v>137591</v>
      </c>
      <c r="I328" s="5">
        <v>840</v>
      </c>
      <c r="J328" t="s">
        <v>961</v>
      </c>
    </row>
    <row r="329" spans="1:10">
      <c r="A329">
        <v>2792</v>
      </c>
      <c r="B329" s="1">
        <v>41227</v>
      </c>
      <c r="C329" t="s">
        <v>962</v>
      </c>
      <c r="D329" t="s">
        <v>963</v>
      </c>
      <c r="E329" s="5">
        <v>5641667</v>
      </c>
      <c r="F329" t="s">
        <v>964</v>
      </c>
      <c r="G329" t="s">
        <v>965</v>
      </c>
      <c r="H329" s="2">
        <v>38560</v>
      </c>
      <c r="I329" s="5">
        <v>978</v>
      </c>
      <c r="J329" t="s">
        <v>966</v>
      </c>
    </row>
    <row r="330" spans="1:10">
      <c r="A330">
        <v>2791</v>
      </c>
      <c r="B330" s="1">
        <v>41227</v>
      </c>
      <c r="C330" t="s">
        <v>358</v>
      </c>
      <c r="D330" t="s">
        <v>359</v>
      </c>
      <c r="E330" s="5">
        <v>5872308</v>
      </c>
      <c r="F330" t="s">
        <v>360</v>
      </c>
      <c r="G330" t="s">
        <v>361</v>
      </c>
      <c r="H330" s="2">
        <v>31548</v>
      </c>
      <c r="I330" s="5">
        <v>978</v>
      </c>
      <c r="J330" t="s">
        <v>967</v>
      </c>
    </row>
    <row r="331" spans="1:10">
      <c r="A331">
        <v>2790</v>
      </c>
      <c r="B331" s="1">
        <v>41227</v>
      </c>
      <c r="C331" t="s">
        <v>514</v>
      </c>
      <c r="D331" t="s">
        <v>515</v>
      </c>
      <c r="E331" s="5">
        <v>5033918</v>
      </c>
      <c r="F331" t="s">
        <v>516</v>
      </c>
      <c r="G331" t="s">
        <v>823</v>
      </c>
      <c r="H331" s="2">
        <v>60750</v>
      </c>
      <c r="I331" s="5">
        <v>840</v>
      </c>
      <c r="J331" t="s">
        <v>968</v>
      </c>
    </row>
    <row r="332" spans="1:10">
      <c r="A332">
        <v>2789</v>
      </c>
      <c r="B332" s="1">
        <v>41226</v>
      </c>
      <c r="C332" t="s">
        <v>317</v>
      </c>
      <c r="D332" t="s">
        <v>318</v>
      </c>
      <c r="E332" s="5">
        <v>5163676</v>
      </c>
      <c r="F332" t="s">
        <v>414</v>
      </c>
      <c r="G332" t="s">
        <v>415</v>
      </c>
      <c r="H332" s="2">
        <v>163575</v>
      </c>
      <c r="I332" s="5">
        <v>840</v>
      </c>
      <c r="J332" t="s">
        <v>416</v>
      </c>
    </row>
    <row r="333" spans="1:10">
      <c r="A333">
        <v>2788</v>
      </c>
      <c r="B333" s="1">
        <v>41226</v>
      </c>
      <c r="C333" t="s">
        <v>317</v>
      </c>
      <c r="D333" t="s">
        <v>318</v>
      </c>
      <c r="E333" s="5">
        <v>5163676</v>
      </c>
      <c r="F333" t="s">
        <v>624</v>
      </c>
      <c r="G333" t="s">
        <v>969</v>
      </c>
      <c r="H333" s="2">
        <v>273498</v>
      </c>
      <c r="I333" s="5">
        <v>840</v>
      </c>
      <c r="J333" t="s">
        <v>416</v>
      </c>
    </row>
    <row r="334" spans="1:10">
      <c r="A334">
        <v>2787</v>
      </c>
      <c r="B334" s="1">
        <v>41226</v>
      </c>
      <c r="C334" t="s">
        <v>317</v>
      </c>
      <c r="D334" t="s">
        <v>318</v>
      </c>
      <c r="E334" s="5">
        <v>5163676</v>
      </c>
      <c r="F334" t="s">
        <v>970</v>
      </c>
      <c r="G334" t="s">
        <v>971</v>
      </c>
      <c r="H334" s="2">
        <v>42550</v>
      </c>
      <c r="I334" s="5">
        <v>978</v>
      </c>
      <c r="J334" t="s">
        <v>972</v>
      </c>
    </row>
    <row r="335" spans="1:10">
      <c r="A335">
        <v>2786</v>
      </c>
      <c r="B335" s="1">
        <v>41226</v>
      </c>
      <c r="C335" t="s">
        <v>317</v>
      </c>
      <c r="D335" t="s">
        <v>318</v>
      </c>
      <c r="E335" s="5">
        <v>5163676</v>
      </c>
      <c r="F335" t="s">
        <v>973</v>
      </c>
      <c r="G335" t="s">
        <v>974</v>
      </c>
      <c r="H335" s="2">
        <v>66100</v>
      </c>
      <c r="I335" s="5">
        <v>978</v>
      </c>
      <c r="J335" t="s">
        <v>975</v>
      </c>
    </row>
    <row r="336" spans="1:10">
      <c r="A336">
        <v>2785</v>
      </c>
      <c r="B336" s="1">
        <v>41227</v>
      </c>
      <c r="C336" t="s">
        <v>103</v>
      </c>
      <c r="D336" t="s">
        <v>104</v>
      </c>
      <c r="F336" t="s">
        <v>976</v>
      </c>
      <c r="G336" t="s">
        <v>977</v>
      </c>
      <c r="H336" s="2">
        <v>50250</v>
      </c>
      <c r="I336" s="5">
        <v>840</v>
      </c>
      <c r="J336" t="s">
        <v>978</v>
      </c>
    </row>
    <row r="337" spans="1:10">
      <c r="A337">
        <v>2784</v>
      </c>
      <c r="B337" s="1">
        <v>41227</v>
      </c>
      <c r="C337" t="s">
        <v>979</v>
      </c>
      <c r="D337" t="s">
        <v>980</v>
      </c>
      <c r="E337" s="5">
        <v>5025796</v>
      </c>
      <c r="F337" t="s">
        <v>981</v>
      </c>
      <c r="G337" t="s">
        <v>982</v>
      </c>
      <c r="H337" s="2">
        <v>47817</v>
      </c>
      <c r="I337" s="5">
        <v>978</v>
      </c>
      <c r="J337" t="s">
        <v>983</v>
      </c>
    </row>
    <row r="338" spans="1:10">
      <c r="A338">
        <v>2783</v>
      </c>
      <c r="B338" s="1">
        <v>41226</v>
      </c>
      <c r="C338" t="s">
        <v>950</v>
      </c>
      <c r="D338" t="s">
        <v>951</v>
      </c>
      <c r="E338" s="5">
        <v>5035805000</v>
      </c>
      <c r="F338" t="s">
        <v>530</v>
      </c>
      <c r="G338" t="s">
        <v>952</v>
      </c>
      <c r="H338" s="2">
        <v>65690</v>
      </c>
      <c r="I338" s="5">
        <v>978</v>
      </c>
      <c r="J338" t="s">
        <v>984</v>
      </c>
    </row>
    <row r="339" spans="1:10">
      <c r="A339">
        <v>2782</v>
      </c>
      <c r="B339" s="1">
        <v>41226</v>
      </c>
      <c r="C339" t="s">
        <v>141</v>
      </c>
      <c r="D339" t="s">
        <v>142</v>
      </c>
      <c r="E339" s="5">
        <v>3614441</v>
      </c>
      <c r="F339" t="s">
        <v>143</v>
      </c>
      <c r="G339" t="s">
        <v>144</v>
      </c>
      <c r="H339" s="2">
        <v>153227</v>
      </c>
      <c r="I339" s="5">
        <v>978</v>
      </c>
      <c r="J339" t="s">
        <v>985</v>
      </c>
    </row>
    <row r="340" spans="1:10">
      <c r="A340">
        <v>2781</v>
      </c>
      <c r="B340" s="1">
        <v>41226</v>
      </c>
      <c r="C340" t="s">
        <v>986</v>
      </c>
      <c r="D340" t="s">
        <v>987</v>
      </c>
      <c r="E340" s="5">
        <v>5356687000</v>
      </c>
      <c r="F340" t="s">
        <v>988</v>
      </c>
      <c r="G340" t="s">
        <v>989</v>
      </c>
      <c r="H340" s="2">
        <v>220000</v>
      </c>
      <c r="I340" s="5">
        <v>978</v>
      </c>
      <c r="J340" t="s">
        <v>990</v>
      </c>
    </row>
    <row r="341" spans="1:10">
      <c r="A341">
        <v>2780</v>
      </c>
      <c r="B341" s="1">
        <v>41226</v>
      </c>
      <c r="C341" t="s">
        <v>991</v>
      </c>
      <c r="D341" t="s">
        <v>26</v>
      </c>
      <c r="E341" s="5">
        <v>6038450000</v>
      </c>
      <c r="F341" t="s">
        <v>27</v>
      </c>
      <c r="G341" t="s">
        <v>992</v>
      </c>
      <c r="H341" s="2">
        <v>100205</v>
      </c>
      <c r="I341" s="5">
        <v>978</v>
      </c>
      <c r="J341" t="s">
        <v>993</v>
      </c>
    </row>
    <row r="342" spans="1:10">
      <c r="A342">
        <v>2779</v>
      </c>
      <c r="B342" s="1">
        <v>41225</v>
      </c>
      <c r="C342" t="s">
        <v>994</v>
      </c>
      <c r="D342" t="s">
        <v>995</v>
      </c>
      <c r="E342" s="5">
        <v>6133240000</v>
      </c>
      <c r="F342" t="s">
        <v>996</v>
      </c>
      <c r="G342" t="s">
        <v>997</v>
      </c>
      <c r="H342" s="2">
        <v>76960</v>
      </c>
      <c r="I342" s="5">
        <v>978</v>
      </c>
      <c r="J342" t="s">
        <v>754</v>
      </c>
    </row>
    <row r="343" spans="1:10">
      <c r="A343">
        <v>2778</v>
      </c>
      <c r="B343" s="1">
        <v>41226</v>
      </c>
      <c r="C343" t="s">
        <v>71</v>
      </c>
      <c r="D343" t="s">
        <v>72</v>
      </c>
      <c r="E343" s="5">
        <v>5664071</v>
      </c>
      <c r="F343" t="s">
        <v>394</v>
      </c>
      <c r="G343" t="s">
        <v>582</v>
      </c>
      <c r="H343" s="2">
        <v>417357</v>
      </c>
      <c r="I343" s="5">
        <v>840</v>
      </c>
      <c r="J343" t="s">
        <v>998</v>
      </c>
    </row>
    <row r="344" spans="1:10">
      <c r="A344">
        <v>2777</v>
      </c>
      <c r="B344" s="1">
        <v>41226</v>
      </c>
      <c r="C344" t="s">
        <v>56</v>
      </c>
      <c r="D344" t="s">
        <v>57</v>
      </c>
      <c r="F344" t="s">
        <v>281</v>
      </c>
      <c r="G344" t="s">
        <v>999</v>
      </c>
      <c r="H344" s="2">
        <v>100065</v>
      </c>
      <c r="I344" s="5">
        <v>840</v>
      </c>
      <c r="J344" t="s">
        <v>1000</v>
      </c>
    </row>
    <row r="345" spans="1:10">
      <c r="A345">
        <v>2776</v>
      </c>
      <c r="B345" s="1">
        <v>41226</v>
      </c>
      <c r="C345" t="s">
        <v>56</v>
      </c>
      <c r="D345" t="s">
        <v>57</v>
      </c>
      <c r="F345" t="s">
        <v>136</v>
      </c>
      <c r="G345" t="s">
        <v>513</v>
      </c>
      <c r="H345" s="2">
        <v>126800</v>
      </c>
      <c r="I345" s="5">
        <v>840</v>
      </c>
      <c r="J345" t="s">
        <v>138</v>
      </c>
    </row>
    <row r="346" spans="1:10">
      <c r="A346">
        <v>2775</v>
      </c>
      <c r="B346" s="1">
        <v>41226</v>
      </c>
      <c r="C346" t="s">
        <v>488</v>
      </c>
      <c r="D346" t="s">
        <v>489</v>
      </c>
      <c r="E346" s="5">
        <v>6026826</v>
      </c>
      <c r="F346" t="s">
        <v>490</v>
      </c>
      <c r="G346" t="s">
        <v>491</v>
      </c>
      <c r="H346" s="2">
        <v>38950</v>
      </c>
      <c r="I346" s="5">
        <v>840</v>
      </c>
      <c r="J346" t="s">
        <v>1001</v>
      </c>
    </row>
    <row r="347" spans="1:10">
      <c r="A347">
        <v>2774</v>
      </c>
      <c r="B347" s="1">
        <v>41226</v>
      </c>
      <c r="C347" t="s">
        <v>358</v>
      </c>
      <c r="D347" t="s">
        <v>359</v>
      </c>
      <c r="E347" s="5">
        <v>5872308</v>
      </c>
      <c r="F347" t="s">
        <v>360</v>
      </c>
      <c r="G347" t="s">
        <v>361</v>
      </c>
      <c r="H347" s="2">
        <v>37533</v>
      </c>
      <c r="I347" s="5">
        <v>978</v>
      </c>
      <c r="J347" t="s">
        <v>1002</v>
      </c>
    </row>
    <row r="348" spans="1:10">
      <c r="A348">
        <v>2773</v>
      </c>
      <c r="B348" s="1">
        <v>41226</v>
      </c>
      <c r="C348" t="s">
        <v>488</v>
      </c>
      <c r="D348" t="s">
        <v>489</v>
      </c>
      <c r="E348" s="5">
        <v>6026826</v>
      </c>
      <c r="F348" t="s">
        <v>1003</v>
      </c>
      <c r="G348" t="s">
        <v>634</v>
      </c>
      <c r="H348" s="2">
        <v>46966</v>
      </c>
      <c r="I348" s="5">
        <v>978</v>
      </c>
      <c r="J348" t="s">
        <v>1004</v>
      </c>
    </row>
    <row r="349" spans="1:10">
      <c r="A349">
        <v>2772</v>
      </c>
      <c r="B349" s="1">
        <v>41225</v>
      </c>
      <c r="C349" t="s">
        <v>363</v>
      </c>
      <c r="D349" t="s">
        <v>364</v>
      </c>
      <c r="E349" s="5">
        <v>5034477</v>
      </c>
      <c r="F349" t="s">
        <v>365</v>
      </c>
      <c r="G349" t="s">
        <v>1005</v>
      </c>
      <c r="H349" s="2">
        <v>67584</v>
      </c>
      <c r="I349" s="5">
        <v>978</v>
      </c>
      <c r="J349" t="s">
        <v>1006</v>
      </c>
    </row>
    <row r="350" spans="1:10">
      <c r="A350">
        <v>2771</v>
      </c>
      <c r="B350" s="1">
        <v>41225</v>
      </c>
      <c r="C350" t="s">
        <v>636</v>
      </c>
      <c r="D350" t="s">
        <v>637</v>
      </c>
      <c r="E350" s="5">
        <v>5464943</v>
      </c>
      <c r="F350" t="s">
        <v>638</v>
      </c>
      <c r="G350" t="s">
        <v>1007</v>
      </c>
      <c r="H350" s="2">
        <v>350050</v>
      </c>
      <c r="I350" s="5">
        <v>978</v>
      </c>
      <c r="J350" t="s">
        <v>1008</v>
      </c>
    </row>
    <row r="351" spans="1:10">
      <c r="A351">
        <v>2770</v>
      </c>
      <c r="B351" s="1">
        <v>41225</v>
      </c>
      <c r="C351" t="s">
        <v>495</v>
      </c>
      <c r="D351" t="s">
        <v>1009</v>
      </c>
      <c r="E351" s="5">
        <v>6132944</v>
      </c>
      <c r="F351" t="s">
        <v>1010</v>
      </c>
      <c r="G351" t="s">
        <v>1011</v>
      </c>
      <c r="H351" s="2">
        <v>264081</v>
      </c>
      <c r="I351" s="5">
        <v>978</v>
      </c>
      <c r="J351" t="s">
        <v>1012</v>
      </c>
    </row>
    <row r="352" spans="1:10">
      <c r="A352">
        <v>2769</v>
      </c>
      <c r="B352" s="1">
        <v>41225</v>
      </c>
      <c r="C352" t="s">
        <v>56</v>
      </c>
      <c r="D352" t="s">
        <v>57</v>
      </c>
      <c r="F352" t="s">
        <v>1013</v>
      </c>
      <c r="G352" t="s">
        <v>1014</v>
      </c>
      <c r="H352" s="2">
        <v>33680</v>
      </c>
      <c r="I352" s="5">
        <v>978</v>
      </c>
      <c r="J352" t="s">
        <v>1015</v>
      </c>
    </row>
    <row r="353" spans="1:10">
      <c r="A353">
        <v>2768</v>
      </c>
      <c r="B353" s="1">
        <v>41221</v>
      </c>
      <c r="C353" t="s">
        <v>867</v>
      </c>
      <c r="D353" t="s">
        <v>1016</v>
      </c>
      <c r="E353" s="5">
        <v>5034728</v>
      </c>
      <c r="F353" t="s">
        <v>869</v>
      </c>
      <c r="G353" t="s">
        <v>870</v>
      </c>
      <c r="H353" s="2">
        <v>95846</v>
      </c>
      <c r="I353" s="5">
        <v>978</v>
      </c>
      <c r="J353" t="s">
        <v>1017</v>
      </c>
    </row>
    <row r="354" spans="1:10">
      <c r="A354">
        <v>2767</v>
      </c>
      <c r="B354" s="1">
        <v>41225</v>
      </c>
      <c r="C354" t="s">
        <v>1018</v>
      </c>
      <c r="D354" t="s">
        <v>1019</v>
      </c>
      <c r="F354" t="s">
        <v>604</v>
      </c>
      <c r="G354" t="s">
        <v>1020</v>
      </c>
      <c r="H354" s="2">
        <v>40000</v>
      </c>
      <c r="I354" s="5">
        <v>978</v>
      </c>
      <c r="J354" t="s">
        <v>1021</v>
      </c>
    </row>
    <row r="355" spans="1:10">
      <c r="A355">
        <v>2766</v>
      </c>
      <c r="B355" s="1">
        <v>41222</v>
      </c>
      <c r="C355" t="s">
        <v>1022</v>
      </c>
      <c r="D355" t="s">
        <v>642</v>
      </c>
      <c r="E355" s="5">
        <v>5865824</v>
      </c>
      <c r="F355" t="s">
        <v>1023</v>
      </c>
      <c r="G355" t="s">
        <v>1024</v>
      </c>
      <c r="H355" s="2">
        <v>33300</v>
      </c>
      <c r="I355" s="5">
        <v>978</v>
      </c>
      <c r="J355" t="s">
        <v>1025</v>
      </c>
    </row>
    <row r="356" spans="1:10">
      <c r="A356">
        <v>2765</v>
      </c>
      <c r="B356" s="1">
        <v>41222</v>
      </c>
      <c r="C356" t="s">
        <v>56</v>
      </c>
      <c r="D356" t="s">
        <v>57</v>
      </c>
      <c r="F356" t="s">
        <v>136</v>
      </c>
      <c r="G356" t="s">
        <v>513</v>
      </c>
      <c r="H356" s="2">
        <v>209700</v>
      </c>
      <c r="I356" s="5">
        <v>840</v>
      </c>
      <c r="J356" t="s">
        <v>1026</v>
      </c>
    </row>
    <row r="357" spans="1:10">
      <c r="A357">
        <v>2764</v>
      </c>
      <c r="B357" s="1">
        <v>41222</v>
      </c>
      <c r="C357" t="s">
        <v>56</v>
      </c>
      <c r="D357" t="s">
        <v>57</v>
      </c>
      <c r="F357" t="s">
        <v>58</v>
      </c>
      <c r="G357" t="s">
        <v>59</v>
      </c>
      <c r="H357" s="2">
        <v>141530</v>
      </c>
      <c r="I357" s="5">
        <v>978</v>
      </c>
      <c r="J357" t="s">
        <v>60</v>
      </c>
    </row>
    <row r="358" spans="1:10">
      <c r="A358">
        <v>2763</v>
      </c>
      <c r="B358" s="1">
        <v>41222</v>
      </c>
      <c r="C358" t="s">
        <v>864</v>
      </c>
      <c r="D358" t="s">
        <v>865</v>
      </c>
      <c r="E358" s="5">
        <v>3989623000</v>
      </c>
      <c r="F358" t="s">
        <v>158</v>
      </c>
      <c r="G358" t="s">
        <v>396</v>
      </c>
      <c r="H358" s="2">
        <v>50000</v>
      </c>
      <c r="I358" s="5">
        <v>978</v>
      </c>
      <c r="J358" t="s">
        <v>165</v>
      </c>
    </row>
    <row r="359" spans="1:10">
      <c r="A359">
        <v>2762</v>
      </c>
      <c r="B359" s="1">
        <v>41221</v>
      </c>
      <c r="C359" t="s">
        <v>779</v>
      </c>
      <c r="D359" t="s">
        <v>576</v>
      </c>
      <c r="E359" s="5">
        <v>5035805</v>
      </c>
      <c r="F359" t="s">
        <v>530</v>
      </c>
      <c r="G359" t="s">
        <v>1027</v>
      </c>
      <c r="H359" s="2">
        <v>36389</v>
      </c>
      <c r="I359" s="5">
        <v>978</v>
      </c>
      <c r="J359" t="s">
        <v>1028</v>
      </c>
    </row>
    <row r="360" spans="1:10">
      <c r="A360">
        <v>2761</v>
      </c>
      <c r="B360" s="1">
        <v>41221</v>
      </c>
      <c r="C360" t="s">
        <v>141</v>
      </c>
      <c r="D360" t="s">
        <v>1029</v>
      </c>
      <c r="E360" s="5">
        <v>3614441</v>
      </c>
      <c r="F360" t="s">
        <v>143</v>
      </c>
      <c r="G360" t="s">
        <v>144</v>
      </c>
      <c r="H360" s="2">
        <v>102470</v>
      </c>
      <c r="I360" s="5">
        <v>978</v>
      </c>
      <c r="J360" t="s">
        <v>1030</v>
      </c>
    </row>
    <row r="361" spans="1:10">
      <c r="A361">
        <v>2760</v>
      </c>
      <c r="B361" s="1">
        <v>41222</v>
      </c>
      <c r="C361" t="s">
        <v>10</v>
      </c>
      <c r="D361" t="s">
        <v>11</v>
      </c>
      <c r="E361" s="5">
        <v>1722131</v>
      </c>
      <c r="F361" t="s">
        <v>40</v>
      </c>
      <c r="G361" t="s">
        <v>41</v>
      </c>
      <c r="H361" s="2">
        <v>50000</v>
      </c>
      <c r="I361" s="5">
        <v>978</v>
      </c>
      <c r="J361" t="s">
        <v>42</v>
      </c>
    </row>
    <row r="362" spans="1:10">
      <c r="A362">
        <v>2759</v>
      </c>
      <c r="B362" s="1">
        <v>41222</v>
      </c>
      <c r="C362" t="s">
        <v>488</v>
      </c>
      <c r="D362" t="s">
        <v>489</v>
      </c>
      <c r="E362" s="5">
        <v>6026826</v>
      </c>
      <c r="F362" t="s">
        <v>490</v>
      </c>
      <c r="G362" t="s">
        <v>1031</v>
      </c>
      <c r="H362" s="2">
        <v>51971</v>
      </c>
      <c r="I362" s="5">
        <v>840</v>
      </c>
      <c r="J362" t="s">
        <v>1032</v>
      </c>
    </row>
    <row r="363" spans="1:10">
      <c r="A363">
        <v>2758</v>
      </c>
      <c r="B363" s="1">
        <v>41222</v>
      </c>
      <c r="C363" t="s">
        <v>71</v>
      </c>
      <c r="D363" t="s">
        <v>72</v>
      </c>
      <c r="E363" s="5">
        <v>5664071</v>
      </c>
      <c r="F363" t="s">
        <v>563</v>
      </c>
      <c r="G363" t="s">
        <v>1033</v>
      </c>
      <c r="H363" s="2">
        <v>292302</v>
      </c>
      <c r="I363" s="5">
        <v>840</v>
      </c>
      <c r="J363" t="s">
        <v>1034</v>
      </c>
    </row>
    <row r="364" spans="1:10">
      <c r="A364">
        <v>2757</v>
      </c>
      <c r="B364" s="1">
        <v>41222</v>
      </c>
      <c r="C364" t="s">
        <v>1035</v>
      </c>
      <c r="D364" t="s">
        <v>1036</v>
      </c>
      <c r="E364" s="5">
        <v>5440572</v>
      </c>
      <c r="F364" t="s">
        <v>1037</v>
      </c>
      <c r="G364" t="s">
        <v>1038</v>
      </c>
      <c r="H364" s="2">
        <v>87535</v>
      </c>
      <c r="I364" s="5">
        <v>978</v>
      </c>
      <c r="J364" t="s">
        <v>1039</v>
      </c>
    </row>
    <row r="365" spans="1:10">
      <c r="A365">
        <v>2756</v>
      </c>
      <c r="B365" s="1">
        <v>41222</v>
      </c>
      <c r="C365" t="s">
        <v>429</v>
      </c>
      <c r="D365" t="s">
        <v>430</v>
      </c>
      <c r="E365" s="5">
        <v>5842115</v>
      </c>
      <c r="F365" t="s">
        <v>431</v>
      </c>
      <c r="G365" t="s">
        <v>432</v>
      </c>
      <c r="H365" s="2">
        <v>30585</v>
      </c>
      <c r="I365" s="5">
        <v>978</v>
      </c>
      <c r="J365" t="s">
        <v>1040</v>
      </c>
    </row>
    <row r="366" spans="1:10">
      <c r="A366">
        <v>2755</v>
      </c>
      <c r="B366" s="1">
        <v>41222</v>
      </c>
      <c r="C366" t="s">
        <v>1041</v>
      </c>
      <c r="D366" t="s">
        <v>1042</v>
      </c>
      <c r="E366" s="5">
        <v>5275659000</v>
      </c>
      <c r="F366" t="s">
        <v>1043</v>
      </c>
      <c r="G366" t="s">
        <v>1044</v>
      </c>
      <c r="H366" s="2">
        <v>31862</v>
      </c>
      <c r="I366" s="5">
        <v>978</v>
      </c>
      <c r="J366" t="s">
        <v>1045</v>
      </c>
    </row>
    <row r="367" spans="1:10">
      <c r="A367">
        <v>2754</v>
      </c>
      <c r="B367" s="1">
        <v>41221</v>
      </c>
      <c r="C367" t="s">
        <v>690</v>
      </c>
      <c r="D367" t="s">
        <v>691</v>
      </c>
      <c r="E367" s="5">
        <v>5345839</v>
      </c>
      <c r="F367" t="s">
        <v>506</v>
      </c>
      <c r="G367" t="s">
        <v>692</v>
      </c>
      <c r="H367" s="2">
        <v>200000</v>
      </c>
      <c r="I367" s="5">
        <v>978</v>
      </c>
      <c r="J367" t="s">
        <v>693</v>
      </c>
    </row>
    <row r="368" spans="1:10">
      <c r="A368">
        <v>2753</v>
      </c>
      <c r="B368" s="1">
        <v>41221</v>
      </c>
      <c r="C368" t="s">
        <v>1046</v>
      </c>
      <c r="D368" t="s">
        <v>1047</v>
      </c>
      <c r="E368" s="5">
        <v>5943086000</v>
      </c>
      <c r="F368" t="s">
        <v>1048</v>
      </c>
      <c r="G368" t="s">
        <v>1049</v>
      </c>
      <c r="H368" s="2">
        <v>33600</v>
      </c>
      <c r="I368" s="5">
        <v>978</v>
      </c>
      <c r="J368" t="s">
        <v>1050</v>
      </c>
    </row>
    <row r="369" spans="1:10">
      <c r="A369">
        <v>2752</v>
      </c>
      <c r="B369" s="1">
        <v>41221</v>
      </c>
      <c r="C369" t="s">
        <v>56</v>
      </c>
      <c r="D369" t="s">
        <v>57</v>
      </c>
      <c r="F369" t="s">
        <v>455</v>
      </c>
      <c r="G369" t="s">
        <v>1051</v>
      </c>
      <c r="H369" s="2">
        <v>74300</v>
      </c>
      <c r="I369" s="5">
        <v>978</v>
      </c>
      <c r="J369" t="s">
        <v>574</v>
      </c>
    </row>
    <row r="370" spans="1:10">
      <c r="A370">
        <v>2751</v>
      </c>
      <c r="B370" s="1">
        <v>41221</v>
      </c>
      <c r="C370" t="s">
        <v>488</v>
      </c>
      <c r="D370" t="s">
        <v>489</v>
      </c>
      <c r="E370" s="5">
        <v>6026826</v>
      </c>
      <c r="F370" t="s">
        <v>633</v>
      </c>
      <c r="G370" t="s">
        <v>634</v>
      </c>
      <c r="H370" s="2">
        <v>51062</v>
      </c>
      <c r="I370" s="5">
        <v>978</v>
      </c>
      <c r="J370" t="s">
        <v>1052</v>
      </c>
    </row>
    <row r="371" spans="1:10">
      <c r="A371">
        <v>2750</v>
      </c>
      <c r="B371" s="1">
        <v>41221</v>
      </c>
      <c r="C371" t="s">
        <v>1053</v>
      </c>
      <c r="D371" t="s">
        <v>1054</v>
      </c>
      <c r="E371" s="5">
        <v>5742552</v>
      </c>
      <c r="F371" t="s">
        <v>1055</v>
      </c>
      <c r="G371" t="s">
        <v>1056</v>
      </c>
      <c r="H371" s="2">
        <v>49580</v>
      </c>
      <c r="I371" s="5">
        <v>978</v>
      </c>
      <c r="J371" t="s">
        <v>1057</v>
      </c>
    </row>
    <row r="372" spans="1:10">
      <c r="A372">
        <v>2749</v>
      </c>
      <c r="B372" s="1">
        <v>41221</v>
      </c>
      <c r="C372" t="s">
        <v>211</v>
      </c>
      <c r="D372" t="s">
        <v>212</v>
      </c>
      <c r="E372" s="5">
        <v>1587714</v>
      </c>
      <c r="F372" t="s">
        <v>213</v>
      </c>
      <c r="G372" t="s">
        <v>214</v>
      </c>
      <c r="H372" s="2">
        <v>100000</v>
      </c>
      <c r="I372" s="5">
        <v>978</v>
      </c>
      <c r="J372" t="s">
        <v>1058</v>
      </c>
    </row>
    <row r="373" spans="1:10">
      <c r="A373">
        <v>2748</v>
      </c>
      <c r="B373" s="1">
        <v>41221</v>
      </c>
      <c r="C373" t="s">
        <v>378</v>
      </c>
      <c r="D373" t="s">
        <v>379</v>
      </c>
      <c r="F373" t="s">
        <v>27</v>
      </c>
      <c r="G373" t="s">
        <v>1059</v>
      </c>
      <c r="H373" s="2">
        <v>47320</v>
      </c>
      <c r="I373" s="5">
        <v>840</v>
      </c>
      <c r="J373" t="s">
        <v>1060</v>
      </c>
    </row>
    <row r="374" spans="1:10">
      <c r="A374">
        <v>2747</v>
      </c>
      <c r="B374" s="1">
        <v>41221</v>
      </c>
      <c r="C374" t="s">
        <v>1061</v>
      </c>
      <c r="D374" t="s">
        <v>1062</v>
      </c>
      <c r="F374" t="s">
        <v>1063</v>
      </c>
      <c r="G374" t="s">
        <v>1064</v>
      </c>
      <c r="H374" s="2">
        <v>60000</v>
      </c>
      <c r="I374" s="5">
        <v>978</v>
      </c>
      <c r="J374" t="s">
        <v>1065</v>
      </c>
    </row>
    <row r="375" spans="1:10">
      <c r="A375">
        <v>2746</v>
      </c>
      <c r="B375" s="1">
        <v>41220</v>
      </c>
      <c r="C375" t="s">
        <v>514</v>
      </c>
      <c r="D375" t="s">
        <v>822</v>
      </c>
      <c r="E375" s="5">
        <v>5033918</v>
      </c>
      <c r="F375" t="s">
        <v>516</v>
      </c>
      <c r="G375" t="s">
        <v>823</v>
      </c>
      <c r="H375" s="2">
        <v>60750</v>
      </c>
      <c r="I375" s="5">
        <v>840</v>
      </c>
      <c r="J375" t="s">
        <v>824</v>
      </c>
    </row>
    <row r="376" spans="1:10">
      <c r="A376">
        <v>2745</v>
      </c>
      <c r="B376" s="1">
        <v>41221</v>
      </c>
      <c r="C376" t="s">
        <v>103</v>
      </c>
      <c r="D376" t="s">
        <v>104</v>
      </c>
      <c r="F376" t="s">
        <v>519</v>
      </c>
      <c r="G376" t="s">
        <v>520</v>
      </c>
      <c r="H376" s="2">
        <v>88715</v>
      </c>
      <c r="I376" s="5">
        <v>840</v>
      </c>
      <c r="J376" t="s">
        <v>1066</v>
      </c>
    </row>
    <row r="377" spans="1:10">
      <c r="A377">
        <v>2744</v>
      </c>
      <c r="B377" s="1">
        <v>41220</v>
      </c>
      <c r="C377" t="s">
        <v>552</v>
      </c>
      <c r="D377" t="s">
        <v>553</v>
      </c>
      <c r="E377" s="5">
        <v>1732811</v>
      </c>
      <c r="F377" t="s">
        <v>959</v>
      </c>
      <c r="G377" t="s">
        <v>960</v>
      </c>
      <c r="H377" s="2">
        <v>364480</v>
      </c>
      <c r="I377" s="5">
        <v>840</v>
      </c>
      <c r="J377" t="s">
        <v>1067</v>
      </c>
    </row>
    <row r="378" spans="1:10">
      <c r="A378">
        <v>2743</v>
      </c>
      <c r="B378" s="1">
        <v>41220</v>
      </c>
      <c r="C378" t="s">
        <v>552</v>
      </c>
      <c r="D378" t="s">
        <v>553</v>
      </c>
      <c r="E378" s="5">
        <v>1732811</v>
      </c>
      <c r="F378" t="s">
        <v>959</v>
      </c>
      <c r="G378" t="s">
        <v>960</v>
      </c>
      <c r="H378" s="2">
        <v>195030</v>
      </c>
      <c r="I378" s="5">
        <v>840</v>
      </c>
      <c r="J378" t="s">
        <v>1068</v>
      </c>
    </row>
    <row r="379" spans="1:10">
      <c r="A379">
        <v>2742</v>
      </c>
      <c r="B379" s="1">
        <v>41220</v>
      </c>
      <c r="C379" t="s">
        <v>558</v>
      </c>
      <c r="D379" t="s">
        <v>559</v>
      </c>
      <c r="E379" s="5">
        <v>1964780000</v>
      </c>
      <c r="F379" t="s">
        <v>560</v>
      </c>
      <c r="G379" t="s">
        <v>561</v>
      </c>
      <c r="H379" s="2">
        <v>40000</v>
      </c>
      <c r="I379" s="5">
        <v>978</v>
      </c>
      <c r="J379" t="s">
        <v>1069</v>
      </c>
    </row>
    <row r="380" spans="1:10">
      <c r="A380">
        <v>2741</v>
      </c>
      <c r="B380" s="1">
        <v>41220</v>
      </c>
      <c r="C380" t="s">
        <v>558</v>
      </c>
      <c r="D380" t="s">
        <v>559</v>
      </c>
      <c r="E380" s="5">
        <v>1964780000</v>
      </c>
      <c r="F380" t="s">
        <v>560</v>
      </c>
      <c r="G380" t="s">
        <v>561</v>
      </c>
      <c r="H380" s="2">
        <v>52500</v>
      </c>
      <c r="I380" s="5">
        <v>978</v>
      </c>
      <c r="J380" t="s">
        <v>562</v>
      </c>
    </row>
    <row r="381" spans="1:10">
      <c r="A381">
        <v>2740</v>
      </c>
      <c r="B381" s="1">
        <v>41220</v>
      </c>
      <c r="C381" t="s">
        <v>552</v>
      </c>
      <c r="D381" t="s">
        <v>553</v>
      </c>
      <c r="E381" s="5">
        <v>1732811</v>
      </c>
      <c r="F381" t="s">
        <v>959</v>
      </c>
      <c r="G381" t="s">
        <v>1070</v>
      </c>
      <c r="H381" s="2">
        <v>45104</v>
      </c>
      <c r="I381" s="5">
        <v>840</v>
      </c>
      <c r="J381" t="s">
        <v>1071</v>
      </c>
    </row>
    <row r="382" spans="1:10">
      <c r="A382">
        <v>2739</v>
      </c>
      <c r="B382" s="1">
        <v>41220</v>
      </c>
      <c r="C382" t="s">
        <v>71</v>
      </c>
      <c r="D382" t="s">
        <v>72</v>
      </c>
      <c r="E382" s="5">
        <v>5664071</v>
      </c>
      <c r="F382" t="s">
        <v>426</v>
      </c>
      <c r="G382" t="s">
        <v>427</v>
      </c>
      <c r="H382" s="2">
        <v>1296511</v>
      </c>
      <c r="I382" s="5">
        <v>978</v>
      </c>
      <c r="J382" t="s">
        <v>1072</v>
      </c>
    </row>
    <row r="383" spans="1:10">
      <c r="A383">
        <v>2738</v>
      </c>
      <c r="B383" s="1">
        <v>41220</v>
      </c>
      <c r="C383" t="s">
        <v>1073</v>
      </c>
      <c r="D383" t="s">
        <v>1074</v>
      </c>
      <c r="E383" s="5">
        <v>1546082</v>
      </c>
      <c r="F383" t="s">
        <v>1075</v>
      </c>
      <c r="G383" t="s">
        <v>1076</v>
      </c>
      <c r="H383" s="2">
        <v>60243</v>
      </c>
      <c r="I383" s="5">
        <v>840</v>
      </c>
      <c r="J383" t="s">
        <v>1077</v>
      </c>
    </row>
    <row r="384" spans="1:10">
      <c r="A384">
        <v>2737</v>
      </c>
      <c r="B384" s="1">
        <v>41220</v>
      </c>
      <c r="C384" t="s">
        <v>1078</v>
      </c>
      <c r="D384" t="s">
        <v>1079</v>
      </c>
      <c r="F384" t="s">
        <v>1080</v>
      </c>
      <c r="G384" t="s">
        <v>1081</v>
      </c>
      <c r="H384" s="2">
        <v>190000</v>
      </c>
      <c r="I384" s="5">
        <v>978</v>
      </c>
      <c r="J384" t="s">
        <v>1082</v>
      </c>
    </row>
    <row r="385" spans="1:10">
      <c r="A385">
        <v>2736</v>
      </c>
      <c r="B385" s="1">
        <v>41219</v>
      </c>
      <c r="C385" t="s">
        <v>113</v>
      </c>
      <c r="D385" t="s">
        <v>114</v>
      </c>
      <c r="E385" s="5">
        <v>1767801</v>
      </c>
      <c r="F385" t="s">
        <v>115</v>
      </c>
      <c r="G385" t="s">
        <v>116</v>
      </c>
      <c r="H385" s="2">
        <v>65710</v>
      </c>
      <c r="I385" s="5">
        <v>978</v>
      </c>
      <c r="J385" t="s">
        <v>1083</v>
      </c>
    </row>
    <row r="386" spans="1:10">
      <c r="A386">
        <v>2735</v>
      </c>
      <c r="B386" s="1">
        <v>41219</v>
      </c>
      <c r="C386" t="s">
        <v>1084</v>
      </c>
      <c r="D386" t="s">
        <v>1085</v>
      </c>
      <c r="F386" t="s">
        <v>1086</v>
      </c>
      <c r="G386" t="s">
        <v>1087</v>
      </c>
      <c r="H386" s="2">
        <v>50000</v>
      </c>
      <c r="I386" s="5">
        <v>978</v>
      </c>
      <c r="J386" t="s">
        <v>1088</v>
      </c>
    </row>
    <row r="387" spans="1:10">
      <c r="A387">
        <v>2734</v>
      </c>
      <c r="B387" s="1">
        <v>41219</v>
      </c>
      <c r="C387" t="s">
        <v>1084</v>
      </c>
      <c r="D387" t="s">
        <v>1085</v>
      </c>
      <c r="F387" t="s">
        <v>1086</v>
      </c>
      <c r="G387" t="s">
        <v>1087</v>
      </c>
      <c r="H387" s="2">
        <v>50000</v>
      </c>
      <c r="I387" s="5">
        <v>978</v>
      </c>
      <c r="J387" t="s">
        <v>1088</v>
      </c>
    </row>
    <row r="388" spans="1:10">
      <c r="A388">
        <v>2733</v>
      </c>
      <c r="B388" s="1">
        <v>41219</v>
      </c>
      <c r="C388" t="s">
        <v>1084</v>
      </c>
      <c r="D388" t="s">
        <v>1085</v>
      </c>
      <c r="F388" t="s">
        <v>1086</v>
      </c>
      <c r="G388" t="s">
        <v>1087</v>
      </c>
      <c r="H388" s="2">
        <v>50000</v>
      </c>
      <c r="I388" s="5">
        <v>978</v>
      </c>
      <c r="J388" t="s">
        <v>1088</v>
      </c>
    </row>
    <row r="389" spans="1:10">
      <c r="A389">
        <v>2732</v>
      </c>
      <c r="B389" s="1">
        <v>41219</v>
      </c>
      <c r="C389" t="s">
        <v>1084</v>
      </c>
      <c r="D389" t="s">
        <v>1085</v>
      </c>
      <c r="F389" t="s">
        <v>1086</v>
      </c>
      <c r="G389" t="s">
        <v>1087</v>
      </c>
      <c r="H389" s="2">
        <v>50000</v>
      </c>
      <c r="I389" s="5">
        <v>978</v>
      </c>
      <c r="J389" t="s">
        <v>1088</v>
      </c>
    </row>
    <row r="390" spans="1:10">
      <c r="A390">
        <v>2731</v>
      </c>
      <c r="B390" s="1">
        <v>41219</v>
      </c>
      <c r="C390" t="s">
        <v>1084</v>
      </c>
      <c r="D390" t="s">
        <v>1085</v>
      </c>
      <c r="F390" t="s">
        <v>1086</v>
      </c>
      <c r="G390" t="s">
        <v>1087</v>
      </c>
      <c r="H390" s="2">
        <v>50000</v>
      </c>
      <c r="I390" s="5">
        <v>978</v>
      </c>
      <c r="J390" t="s">
        <v>1088</v>
      </c>
    </row>
    <row r="391" spans="1:10">
      <c r="A391">
        <v>2730</v>
      </c>
      <c r="B391" s="1">
        <v>41219</v>
      </c>
      <c r="C391" t="s">
        <v>1084</v>
      </c>
      <c r="D391" t="s">
        <v>1085</v>
      </c>
      <c r="F391" t="s">
        <v>1086</v>
      </c>
      <c r="G391" t="s">
        <v>1087</v>
      </c>
      <c r="H391" s="2">
        <v>50000</v>
      </c>
      <c r="I391" s="5">
        <v>978</v>
      </c>
      <c r="J391" t="s">
        <v>1088</v>
      </c>
    </row>
    <row r="392" spans="1:10">
      <c r="A392">
        <v>2729</v>
      </c>
      <c r="B392" s="1">
        <v>41219</v>
      </c>
      <c r="C392" t="s">
        <v>1084</v>
      </c>
      <c r="D392" t="s">
        <v>1085</v>
      </c>
      <c r="F392" t="s">
        <v>1086</v>
      </c>
      <c r="G392" t="s">
        <v>1087</v>
      </c>
      <c r="H392" s="2">
        <v>50000</v>
      </c>
      <c r="I392" s="5">
        <v>978</v>
      </c>
      <c r="J392" t="s">
        <v>1088</v>
      </c>
    </row>
    <row r="393" spans="1:10">
      <c r="A393">
        <v>2728</v>
      </c>
      <c r="B393" s="1">
        <v>41219</v>
      </c>
      <c r="C393" t="s">
        <v>1084</v>
      </c>
      <c r="D393" t="s">
        <v>1085</v>
      </c>
      <c r="F393" t="s">
        <v>1086</v>
      </c>
      <c r="G393" t="s">
        <v>1087</v>
      </c>
      <c r="H393" s="2">
        <v>50000</v>
      </c>
      <c r="I393" s="5">
        <v>978</v>
      </c>
      <c r="J393" t="s">
        <v>1088</v>
      </c>
    </row>
    <row r="394" spans="1:10">
      <c r="A394">
        <v>2727</v>
      </c>
      <c r="B394" s="1">
        <v>41219</v>
      </c>
      <c r="C394" t="s">
        <v>1084</v>
      </c>
      <c r="D394" t="s">
        <v>1085</v>
      </c>
      <c r="F394" t="s">
        <v>1086</v>
      </c>
      <c r="G394" t="s">
        <v>1087</v>
      </c>
      <c r="H394" s="2">
        <v>50000</v>
      </c>
      <c r="I394" s="5">
        <v>978</v>
      </c>
      <c r="J394" t="s">
        <v>1088</v>
      </c>
    </row>
    <row r="395" spans="1:10">
      <c r="A395">
        <v>2726</v>
      </c>
      <c r="B395" s="1">
        <v>41219</v>
      </c>
      <c r="C395" t="s">
        <v>1084</v>
      </c>
      <c r="D395" t="s">
        <v>1085</v>
      </c>
      <c r="F395" t="s">
        <v>1086</v>
      </c>
      <c r="G395" t="s">
        <v>1087</v>
      </c>
      <c r="H395" s="2">
        <v>50000</v>
      </c>
      <c r="I395" s="5">
        <v>978</v>
      </c>
      <c r="J395" t="s">
        <v>1088</v>
      </c>
    </row>
    <row r="396" spans="1:10">
      <c r="A396">
        <v>2725</v>
      </c>
      <c r="B396" s="1">
        <v>41219</v>
      </c>
      <c r="C396" t="s">
        <v>1084</v>
      </c>
      <c r="D396" t="s">
        <v>1085</v>
      </c>
      <c r="F396" t="s">
        <v>1086</v>
      </c>
      <c r="G396" t="s">
        <v>1087</v>
      </c>
      <c r="H396" s="2">
        <v>50000</v>
      </c>
      <c r="I396" s="5">
        <v>978</v>
      </c>
      <c r="J396" t="s">
        <v>1088</v>
      </c>
    </row>
    <row r="397" spans="1:10">
      <c r="A397">
        <v>2724</v>
      </c>
      <c r="B397" s="1">
        <v>41219</v>
      </c>
      <c r="C397" t="s">
        <v>1084</v>
      </c>
      <c r="D397" t="s">
        <v>1085</v>
      </c>
      <c r="F397" t="s">
        <v>1086</v>
      </c>
      <c r="G397" t="s">
        <v>1087</v>
      </c>
      <c r="H397" s="2">
        <v>50000</v>
      </c>
      <c r="I397" s="5">
        <v>978</v>
      </c>
      <c r="J397" t="s">
        <v>1088</v>
      </c>
    </row>
    <row r="398" spans="1:10">
      <c r="A398">
        <v>2723</v>
      </c>
      <c r="B398" s="1">
        <v>41219</v>
      </c>
      <c r="C398" t="s">
        <v>1084</v>
      </c>
      <c r="D398" t="s">
        <v>1085</v>
      </c>
      <c r="F398" t="s">
        <v>1086</v>
      </c>
      <c r="G398" t="s">
        <v>1087</v>
      </c>
      <c r="H398" s="2">
        <v>50000</v>
      </c>
      <c r="I398" s="5">
        <v>978</v>
      </c>
      <c r="J398" t="s">
        <v>1088</v>
      </c>
    </row>
    <row r="399" spans="1:10">
      <c r="A399">
        <v>2722</v>
      </c>
      <c r="B399" s="1">
        <v>41219</v>
      </c>
      <c r="C399" t="s">
        <v>1084</v>
      </c>
      <c r="D399" t="s">
        <v>1085</v>
      </c>
      <c r="F399" t="s">
        <v>1086</v>
      </c>
      <c r="G399" t="s">
        <v>1087</v>
      </c>
      <c r="H399" s="2">
        <v>50000</v>
      </c>
      <c r="I399" s="5">
        <v>978</v>
      </c>
      <c r="J399" t="s">
        <v>1088</v>
      </c>
    </row>
    <row r="400" spans="1:10">
      <c r="A400">
        <v>2721</v>
      </c>
      <c r="B400" s="1">
        <v>41219</v>
      </c>
      <c r="C400" t="s">
        <v>1084</v>
      </c>
      <c r="D400" t="s">
        <v>1085</v>
      </c>
      <c r="F400" t="s">
        <v>1086</v>
      </c>
      <c r="G400" t="s">
        <v>1087</v>
      </c>
      <c r="H400" s="2">
        <v>50000</v>
      </c>
      <c r="I400" s="5">
        <v>978</v>
      </c>
      <c r="J400" t="s">
        <v>1088</v>
      </c>
    </row>
    <row r="401" spans="1:10">
      <c r="A401">
        <v>2720</v>
      </c>
      <c r="B401" s="1">
        <v>41219</v>
      </c>
      <c r="C401" t="s">
        <v>1084</v>
      </c>
      <c r="D401" t="s">
        <v>1085</v>
      </c>
      <c r="F401" t="s">
        <v>1086</v>
      </c>
      <c r="G401" t="s">
        <v>1087</v>
      </c>
      <c r="H401" s="2">
        <v>50000</v>
      </c>
      <c r="I401" s="5">
        <v>978</v>
      </c>
      <c r="J401" t="s">
        <v>1088</v>
      </c>
    </row>
    <row r="402" spans="1:10">
      <c r="A402">
        <v>2719</v>
      </c>
      <c r="B402" s="1">
        <v>41219</v>
      </c>
      <c r="C402" t="s">
        <v>1084</v>
      </c>
      <c r="D402" t="s">
        <v>1085</v>
      </c>
      <c r="F402" t="s">
        <v>1086</v>
      </c>
      <c r="G402" t="s">
        <v>1087</v>
      </c>
      <c r="H402" s="2">
        <v>50000</v>
      </c>
      <c r="I402" s="5">
        <v>978</v>
      </c>
      <c r="J402" t="s">
        <v>1088</v>
      </c>
    </row>
    <row r="403" spans="1:10">
      <c r="A403">
        <v>2718</v>
      </c>
      <c r="B403" s="1">
        <v>41219</v>
      </c>
      <c r="C403" t="s">
        <v>1084</v>
      </c>
      <c r="D403" t="s">
        <v>1085</v>
      </c>
      <c r="F403" t="s">
        <v>1086</v>
      </c>
      <c r="G403" t="s">
        <v>1087</v>
      </c>
      <c r="H403" s="2">
        <v>48537</v>
      </c>
      <c r="I403" s="5">
        <v>978</v>
      </c>
      <c r="J403" t="s">
        <v>1088</v>
      </c>
    </row>
    <row r="404" spans="1:10">
      <c r="A404">
        <v>2717</v>
      </c>
      <c r="B404" s="1">
        <v>41219</v>
      </c>
      <c r="C404" t="s">
        <v>1084</v>
      </c>
      <c r="D404" t="s">
        <v>1085</v>
      </c>
      <c r="F404" t="s">
        <v>1086</v>
      </c>
      <c r="G404" t="s">
        <v>1087</v>
      </c>
      <c r="H404" s="2">
        <v>50000</v>
      </c>
      <c r="I404" s="5">
        <v>978</v>
      </c>
      <c r="J404" t="s">
        <v>1088</v>
      </c>
    </row>
    <row r="405" spans="1:10">
      <c r="A405">
        <v>2716</v>
      </c>
      <c r="B405" s="1">
        <v>41219</v>
      </c>
      <c r="C405" t="s">
        <v>1084</v>
      </c>
      <c r="D405" t="s">
        <v>1085</v>
      </c>
      <c r="F405" t="s">
        <v>1086</v>
      </c>
      <c r="G405" t="s">
        <v>1087</v>
      </c>
      <c r="H405" s="2">
        <v>50000</v>
      </c>
      <c r="I405" s="5">
        <v>978</v>
      </c>
      <c r="J405" t="s">
        <v>1088</v>
      </c>
    </row>
    <row r="406" spans="1:10">
      <c r="A406">
        <v>2715</v>
      </c>
      <c r="B406" s="1">
        <v>41219</v>
      </c>
      <c r="C406" t="s">
        <v>1084</v>
      </c>
      <c r="D406" t="s">
        <v>1085</v>
      </c>
      <c r="F406" t="s">
        <v>1086</v>
      </c>
      <c r="G406" t="s">
        <v>1087</v>
      </c>
      <c r="H406" s="2">
        <v>50000</v>
      </c>
      <c r="I406" s="5">
        <v>978</v>
      </c>
      <c r="J406" t="s">
        <v>1088</v>
      </c>
    </row>
    <row r="407" spans="1:10">
      <c r="A407">
        <v>2714</v>
      </c>
      <c r="B407" s="1">
        <v>41219</v>
      </c>
      <c r="C407" t="s">
        <v>1084</v>
      </c>
      <c r="D407" t="s">
        <v>1085</v>
      </c>
      <c r="F407" t="s">
        <v>1086</v>
      </c>
      <c r="G407" t="s">
        <v>1087</v>
      </c>
      <c r="H407" s="2">
        <v>50000</v>
      </c>
      <c r="I407" s="5">
        <v>978</v>
      </c>
      <c r="J407" t="s">
        <v>1088</v>
      </c>
    </row>
    <row r="408" spans="1:10">
      <c r="A408">
        <v>2713</v>
      </c>
      <c r="B408" s="1">
        <v>41219</v>
      </c>
      <c r="C408" t="s">
        <v>1084</v>
      </c>
      <c r="D408" t="s">
        <v>1085</v>
      </c>
      <c r="F408" t="s">
        <v>1086</v>
      </c>
      <c r="G408" t="s">
        <v>1087</v>
      </c>
      <c r="H408" s="2">
        <v>50000</v>
      </c>
      <c r="I408" s="5">
        <v>978</v>
      </c>
      <c r="J408" t="s">
        <v>1088</v>
      </c>
    </row>
    <row r="409" spans="1:10">
      <c r="A409">
        <v>2712</v>
      </c>
      <c r="B409" s="1">
        <v>41219</v>
      </c>
      <c r="C409" t="s">
        <v>1084</v>
      </c>
      <c r="D409" t="s">
        <v>1085</v>
      </c>
      <c r="F409" t="s">
        <v>1086</v>
      </c>
      <c r="G409" t="s">
        <v>1087</v>
      </c>
      <c r="H409" s="2">
        <v>50000</v>
      </c>
      <c r="I409" s="5">
        <v>978</v>
      </c>
      <c r="J409" t="s">
        <v>1088</v>
      </c>
    </row>
    <row r="410" spans="1:10">
      <c r="A410">
        <v>2711</v>
      </c>
      <c r="B410" s="1">
        <v>41219</v>
      </c>
      <c r="C410" t="s">
        <v>1084</v>
      </c>
      <c r="D410" t="s">
        <v>1085</v>
      </c>
      <c r="F410" t="s">
        <v>1086</v>
      </c>
      <c r="G410" t="s">
        <v>1087</v>
      </c>
      <c r="H410" s="2">
        <v>50000</v>
      </c>
      <c r="I410" s="5">
        <v>978</v>
      </c>
      <c r="J410" t="s">
        <v>1088</v>
      </c>
    </row>
    <row r="411" spans="1:10">
      <c r="A411">
        <v>2710</v>
      </c>
      <c r="B411" s="1">
        <v>41220</v>
      </c>
      <c r="C411" t="s">
        <v>173</v>
      </c>
      <c r="D411" t="s">
        <v>174</v>
      </c>
      <c r="F411" t="s">
        <v>175</v>
      </c>
      <c r="G411" t="s">
        <v>176</v>
      </c>
      <c r="H411" s="2">
        <v>716814</v>
      </c>
      <c r="I411" s="5">
        <v>978</v>
      </c>
      <c r="J411" t="s">
        <v>1089</v>
      </c>
    </row>
    <row r="412" spans="1:10">
      <c r="A412">
        <v>2709</v>
      </c>
      <c r="B412" s="1">
        <v>41219</v>
      </c>
      <c r="C412" t="s">
        <v>954</v>
      </c>
      <c r="D412" t="s">
        <v>955</v>
      </c>
      <c r="E412" s="5">
        <v>5604141</v>
      </c>
      <c r="F412" t="s">
        <v>1090</v>
      </c>
      <c r="G412" t="s">
        <v>1091</v>
      </c>
      <c r="H412" s="2">
        <v>110468</v>
      </c>
      <c r="I412" s="5">
        <v>840</v>
      </c>
      <c r="J412" t="s">
        <v>1092</v>
      </c>
    </row>
    <row r="413" spans="1:10">
      <c r="A413">
        <v>2708</v>
      </c>
      <c r="B413" s="1">
        <v>41219</v>
      </c>
      <c r="C413" t="s">
        <v>211</v>
      </c>
      <c r="D413" t="s">
        <v>212</v>
      </c>
      <c r="E413" s="5">
        <v>1587714</v>
      </c>
      <c r="F413" t="s">
        <v>213</v>
      </c>
      <c r="G413" t="s">
        <v>214</v>
      </c>
      <c r="H413" s="2">
        <v>100000</v>
      </c>
      <c r="I413" s="5">
        <v>978</v>
      </c>
      <c r="J413" t="s">
        <v>1058</v>
      </c>
    </row>
    <row r="414" spans="1:10">
      <c r="A414">
        <v>2707</v>
      </c>
      <c r="B414" s="1">
        <v>41219</v>
      </c>
      <c r="C414" t="s">
        <v>56</v>
      </c>
      <c r="D414" t="s">
        <v>57</v>
      </c>
      <c r="F414" t="s">
        <v>136</v>
      </c>
      <c r="G414" t="s">
        <v>137</v>
      </c>
      <c r="H414" s="2">
        <v>101798</v>
      </c>
      <c r="I414" s="5">
        <v>840</v>
      </c>
      <c r="J414" t="s">
        <v>138</v>
      </c>
    </row>
    <row r="415" spans="1:10">
      <c r="A415">
        <v>2706</v>
      </c>
      <c r="B415" s="1">
        <v>41219</v>
      </c>
      <c r="C415" t="s">
        <v>56</v>
      </c>
      <c r="D415" t="s">
        <v>57</v>
      </c>
      <c r="F415" t="s">
        <v>58</v>
      </c>
      <c r="G415" t="s">
        <v>1093</v>
      </c>
      <c r="H415" s="2">
        <v>212853</v>
      </c>
      <c r="I415" s="5">
        <v>840</v>
      </c>
      <c r="J415" t="s">
        <v>60</v>
      </c>
    </row>
    <row r="416" spans="1:10">
      <c r="A416">
        <v>2705</v>
      </c>
      <c r="B416" s="1">
        <v>41219</v>
      </c>
      <c r="C416" t="s">
        <v>317</v>
      </c>
      <c r="D416" t="s">
        <v>318</v>
      </c>
      <c r="E416" s="5">
        <v>5163676</v>
      </c>
      <c r="F416" t="s">
        <v>325</v>
      </c>
      <c r="G416" t="s">
        <v>326</v>
      </c>
      <c r="H416" s="2">
        <v>49300</v>
      </c>
      <c r="I416" s="5">
        <v>978</v>
      </c>
      <c r="J416" t="s">
        <v>1094</v>
      </c>
    </row>
    <row r="417" spans="1:10">
      <c r="A417">
        <v>2704</v>
      </c>
      <c r="B417" s="1">
        <v>41219</v>
      </c>
      <c r="C417" t="s">
        <v>317</v>
      </c>
      <c r="D417" t="s">
        <v>318</v>
      </c>
      <c r="E417" s="5">
        <v>5163676</v>
      </c>
      <c r="F417" t="s">
        <v>1095</v>
      </c>
      <c r="G417" t="s">
        <v>1096</v>
      </c>
      <c r="H417" s="2">
        <v>57558</v>
      </c>
      <c r="I417" s="5">
        <v>978</v>
      </c>
      <c r="J417" t="s">
        <v>1097</v>
      </c>
    </row>
    <row r="418" spans="1:10">
      <c r="A418">
        <v>2703</v>
      </c>
      <c r="B418" s="1">
        <v>41219</v>
      </c>
      <c r="C418" t="s">
        <v>71</v>
      </c>
      <c r="D418" t="s">
        <v>72</v>
      </c>
      <c r="E418" s="5">
        <v>5664071</v>
      </c>
      <c r="F418" t="s">
        <v>394</v>
      </c>
      <c r="G418" t="s">
        <v>77</v>
      </c>
      <c r="H418" s="2">
        <v>357351</v>
      </c>
      <c r="I418" s="5">
        <v>840</v>
      </c>
      <c r="J418" t="s">
        <v>1098</v>
      </c>
    </row>
    <row r="419" spans="1:10">
      <c r="A419">
        <v>2702</v>
      </c>
      <c r="B419" s="1">
        <v>41219</v>
      </c>
      <c r="C419" t="s">
        <v>1099</v>
      </c>
      <c r="D419" t="s">
        <v>1100</v>
      </c>
      <c r="E419" s="5">
        <v>2111144</v>
      </c>
      <c r="F419" t="s">
        <v>1101</v>
      </c>
      <c r="G419" t="s">
        <v>1102</v>
      </c>
      <c r="H419" s="2">
        <v>32891</v>
      </c>
      <c r="I419" s="5">
        <v>978</v>
      </c>
      <c r="J419" t="s">
        <v>1103</v>
      </c>
    </row>
    <row r="420" spans="1:10">
      <c r="A420">
        <v>2701</v>
      </c>
      <c r="B420" s="1">
        <v>41219</v>
      </c>
      <c r="C420" t="s">
        <v>175</v>
      </c>
      <c r="D420" t="s">
        <v>176</v>
      </c>
      <c r="F420" t="s">
        <v>175</v>
      </c>
      <c r="G420" t="s">
        <v>176</v>
      </c>
      <c r="H420" s="2">
        <v>50897</v>
      </c>
      <c r="I420" s="5">
        <v>978</v>
      </c>
      <c r="J420" t="s">
        <v>1104</v>
      </c>
    </row>
    <row r="421" spans="1:10">
      <c r="A421">
        <v>2700</v>
      </c>
      <c r="B421" s="1">
        <v>41219</v>
      </c>
      <c r="C421" t="s">
        <v>348</v>
      </c>
      <c r="D421" t="s">
        <v>349</v>
      </c>
      <c r="E421" s="5">
        <v>1273124</v>
      </c>
      <c r="F421" t="s">
        <v>350</v>
      </c>
      <c r="G421" t="s">
        <v>351</v>
      </c>
      <c r="H421" s="2">
        <v>85046</v>
      </c>
      <c r="I421" s="5">
        <v>840</v>
      </c>
      <c r="J421" t="e">
        <f>-INV.SPEC.</f>
        <v>#NAME?</v>
      </c>
    </row>
    <row r="422" spans="1:10">
      <c r="A422">
        <v>2699</v>
      </c>
      <c r="B422" s="1">
        <v>41218</v>
      </c>
      <c r="C422" t="s">
        <v>141</v>
      </c>
      <c r="D422" t="s">
        <v>1105</v>
      </c>
      <c r="E422" s="5">
        <v>3614441</v>
      </c>
      <c r="F422" t="s">
        <v>143</v>
      </c>
      <c r="G422" t="s">
        <v>144</v>
      </c>
      <c r="H422" s="2">
        <v>154678</v>
      </c>
      <c r="I422" s="5">
        <v>978</v>
      </c>
      <c r="J422" t="s">
        <v>1106</v>
      </c>
    </row>
    <row r="423" spans="1:10">
      <c r="A423">
        <v>2698</v>
      </c>
      <c r="B423" s="1">
        <v>41218</v>
      </c>
      <c r="C423" t="s">
        <v>991</v>
      </c>
      <c r="D423" t="s">
        <v>26</v>
      </c>
      <c r="E423" s="5">
        <v>6038450000</v>
      </c>
      <c r="F423" t="s">
        <v>27</v>
      </c>
      <c r="G423" t="s">
        <v>1107</v>
      </c>
      <c r="H423" s="2">
        <v>143243</v>
      </c>
      <c r="I423" s="5">
        <v>840</v>
      </c>
      <c r="J423" t="s">
        <v>1108</v>
      </c>
    </row>
    <row r="424" spans="1:10">
      <c r="A424">
        <v>2697</v>
      </c>
      <c r="B424" s="1">
        <v>41215</v>
      </c>
      <c r="C424" t="s">
        <v>614</v>
      </c>
      <c r="D424" t="s">
        <v>615</v>
      </c>
      <c r="E424" s="5">
        <v>5045401</v>
      </c>
      <c r="F424" t="s">
        <v>616</v>
      </c>
      <c r="G424" t="s">
        <v>617</v>
      </c>
      <c r="H424" s="2">
        <v>135680</v>
      </c>
      <c r="I424" s="5">
        <v>978</v>
      </c>
      <c r="J424" t="s">
        <v>618</v>
      </c>
    </row>
    <row r="425" spans="1:10">
      <c r="A425">
        <v>2696</v>
      </c>
      <c r="B425" s="1">
        <v>41219</v>
      </c>
      <c r="C425" t="s">
        <v>1109</v>
      </c>
      <c r="D425" t="s">
        <v>1110</v>
      </c>
      <c r="E425" s="5">
        <v>5510201000</v>
      </c>
      <c r="F425" t="s">
        <v>1111</v>
      </c>
      <c r="G425" t="s">
        <v>1112</v>
      </c>
      <c r="H425" s="2">
        <v>38480</v>
      </c>
      <c r="I425" s="5">
        <v>840</v>
      </c>
      <c r="J425" t="s">
        <v>1113</v>
      </c>
    </row>
    <row r="426" spans="1:10">
      <c r="A426">
        <v>2695</v>
      </c>
      <c r="B426" s="1">
        <v>41218</v>
      </c>
      <c r="C426" t="s">
        <v>10</v>
      </c>
      <c r="D426" t="s">
        <v>11</v>
      </c>
      <c r="E426" s="5">
        <v>1722131</v>
      </c>
      <c r="F426" t="s">
        <v>43</v>
      </c>
      <c r="G426" t="s">
        <v>44</v>
      </c>
      <c r="H426" s="2">
        <v>50000</v>
      </c>
      <c r="I426" s="5">
        <v>978</v>
      </c>
      <c r="J426" t="s">
        <v>1114</v>
      </c>
    </row>
    <row r="427" spans="1:10">
      <c r="A427">
        <v>2694</v>
      </c>
      <c r="B427" s="1">
        <v>41218</v>
      </c>
      <c r="C427" t="s">
        <v>10</v>
      </c>
      <c r="D427" t="s">
        <v>11</v>
      </c>
      <c r="E427" s="5">
        <v>1722131</v>
      </c>
      <c r="F427" t="s">
        <v>43</v>
      </c>
      <c r="G427" t="s">
        <v>44</v>
      </c>
      <c r="H427" s="2">
        <v>45000</v>
      </c>
      <c r="I427" s="5">
        <v>978</v>
      </c>
      <c r="J427" t="s">
        <v>1114</v>
      </c>
    </row>
    <row r="428" spans="1:10">
      <c r="A428">
        <v>2693</v>
      </c>
      <c r="B428" s="1">
        <v>41218</v>
      </c>
      <c r="C428" t="s">
        <v>404</v>
      </c>
      <c r="D428" t="s">
        <v>405</v>
      </c>
      <c r="E428" s="5">
        <v>5284112</v>
      </c>
      <c r="F428" t="s">
        <v>406</v>
      </c>
      <c r="G428" t="s">
        <v>1115</v>
      </c>
      <c r="H428" s="2">
        <v>33043</v>
      </c>
      <c r="I428" s="5">
        <v>978</v>
      </c>
      <c r="J428" t="s">
        <v>1116</v>
      </c>
    </row>
    <row r="429" spans="1:10">
      <c r="A429">
        <v>2692</v>
      </c>
      <c r="B429" s="1">
        <v>41218</v>
      </c>
      <c r="C429" t="s">
        <v>1117</v>
      </c>
      <c r="D429" t="s">
        <v>1118</v>
      </c>
      <c r="F429" t="s">
        <v>1119</v>
      </c>
      <c r="G429" t="s">
        <v>1120</v>
      </c>
      <c r="H429" s="2">
        <v>50000</v>
      </c>
      <c r="I429" s="5">
        <v>840</v>
      </c>
      <c r="J429" t="s">
        <v>1121</v>
      </c>
    </row>
    <row r="430" spans="1:10">
      <c r="A430">
        <v>2691</v>
      </c>
      <c r="B430" s="1">
        <v>41218</v>
      </c>
      <c r="C430" t="s">
        <v>636</v>
      </c>
      <c r="D430" t="s">
        <v>637</v>
      </c>
      <c r="E430" s="5">
        <v>5464943</v>
      </c>
      <c r="F430" t="s">
        <v>638</v>
      </c>
      <c r="G430" t="s">
        <v>639</v>
      </c>
      <c r="H430" s="2">
        <v>300753</v>
      </c>
      <c r="I430" s="5">
        <v>978</v>
      </c>
      <c r="J430" t="s">
        <v>1122</v>
      </c>
    </row>
    <row r="431" spans="1:10">
      <c r="A431">
        <v>2690</v>
      </c>
      <c r="B431" s="1">
        <v>41216</v>
      </c>
      <c r="C431" t="s">
        <v>602</v>
      </c>
      <c r="D431" t="s">
        <v>1123</v>
      </c>
      <c r="E431" s="5">
        <v>5419263</v>
      </c>
      <c r="F431" t="s">
        <v>708</v>
      </c>
      <c r="G431" t="s">
        <v>709</v>
      </c>
      <c r="H431" s="2">
        <v>101587</v>
      </c>
      <c r="I431" s="5">
        <v>978</v>
      </c>
      <c r="J431" t="s">
        <v>1124</v>
      </c>
    </row>
    <row r="432" spans="1:10">
      <c r="A432">
        <v>2689</v>
      </c>
      <c r="B432" s="1">
        <v>41215</v>
      </c>
      <c r="C432" t="s">
        <v>1125</v>
      </c>
      <c r="D432" t="s">
        <v>1126</v>
      </c>
      <c r="E432" s="5">
        <v>5448743</v>
      </c>
      <c r="F432" t="s">
        <v>1127</v>
      </c>
      <c r="G432" t="s">
        <v>1128</v>
      </c>
      <c r="H432" s="2">
        <v>34984</v>
      </c>
      <c r="I432" s="5">
        <v>978</v>
      </c>
      <c r="J432" t="s">
        <v>1129</v>
      </c>
    </row>
    <row r="433" spans="1:10">
      <c r="A433">
        <v>2688</v>
      </c>
      <c r="B433" s="1">
        <v>41215</v>
      </c>
      <c r="C433" t="s">
        <v>56</v>
      </c>
      <c r="D433" t="s">
        <v>57</v>
      </c>
      <c r="F433" t="s">
        <v>92</v>
      </c>
      <c r="G433" t="s">
        <v>572</v>
      </c>
      <c r="H433" s="2">
        <v>33750</v>
      </c>
      <c r="I433" s="5">
        <v>978</v>
      </c>
      <c r="J433" t="s">
        <v>1130</v>
      </c>
    </row>
    <row r="434" spans="1:10">
      <c r="A434">
        <v>2687</v>
      </c>
      <c r="B434" s="1">
        <v>41215</v>
      </c>
      <c r="C434" t="s">
        <v>56</v>
      </c>
      <c r="D434" t="s">
        <v>57</v>
      </c>
      <c r="F434" t="s">
        <v>455</v>
      </c>
      <c r="G434" t="s">
        <v>59</v>
      </c>
      <c r="H434" s="2">
        <v>79240</v>
      </c>
      <c r="I434" s="5">
        <v>840</v>
      </c>
      <c r="J434" t="s">
        <v>574</v>
      </c>
    </row>
    <row r="435" spans="1:10">
      <c r="A435">
        <v>2686</v>
      </c>
      <c r="B435" s="1">
        <v>41215</v>
      </c>
      <c r="C435" t="s">
        <v>56</v>
      </c>
      <c r="D435" t="s">
        <v>57</v>
      </c>
      <c r="F435" t="s">
        <v>136</v>
      </c>
      <c r="G435" t="s">
        <v>137</v>
      </c>
      <c r="H435" s="2">
        <v>136150</v>
      </c>
      <c r="I435" s="5">
        <v>978</v>
      </c>
      <c r="J435" t="s">
        <v>138</v>
      </c>
    </row>
    <row r="436" spans="1:10">
      <c r="A436">
        <v>2685</v>
      </c>
      <c r="B436" s="1">
        <v>41215</v>
      </c>
      <c r="C436" t="s">
        <v>56</v>
      </c>
      <c r="D436" t="s">
        <v>57</v>
      </c>
      <c r="F436" t="s">
        <v>58</v>
      </c>
      <c r="G436" t="s">
        <v>210</v>
      </c>
      <c r="H436" s="2">
        <v>52800</v>
      </c>
      <c r="I436" s="5">
        <v>978</v>
      </c>
      <c r="J436" t="s">
        <v>60</v>
      </c>
    </row>
    <row r="437" spans="1:10">
      <c r="A437">
        <v>2684</v>
      </c>
      <c r="B437" s="1">
        <v>41215</v>
      </c>
      <c r="C437" t="s">
        <v>721</v>
      </c>
      <c r="D437" t="s">
        <v>722</v>
      </c>
      <c r="E437" s="5">
        <v>5354340</v>
      </c>
      <c r="F437" t="s">
        <v>723</v>
      </c>
      <c r="G437" t="s">
        <v>724</v>
      </c>
      <c r="H437" s="2">
        <v>34800</v>
      </c>
      <c r="I437" s="5">
        <v>978</v>
      </c>
      <c r="J437" t="s">
        <v>725</v>
      </c>
    </row>
    <row r="438" spans="1:10">
      <c r="A438">
        <v>2683</v>
      </c>
      <c r="B438" s="1">
        <v>41215</v>
      </c>
      <c r="C438" t="s">
        <v>591</v>
      </c>
      <c r="D438" t="s">
        <v>592</v>
      </c>
      <c r="E438" s="5">
        <v>5386985</v>
      </c>
      <c r="F438" t="s">
        <v>593</v>
      </c>
      <c r="G438" t="s">
        <v>594</v>
      </c>
      <c r="H438" s="2">
        <v>90916</v>
      </c>
      <c r="I438" s="5">
        <v>840</v>
      </c>
      <c r="J438" t="s">
        <v>1131</v>
      </c>
    </row>
    <row r="439" spans="1:10">
      <c r="A439">
        <v>2682</v>
      </c>
      <c r="B439" s="1">
        <v>41215</v>
      </c>
      <c r="C439" t="s">
        <v>103</v>
      </c>
      <c r="D439" t="s">
        <v>104</v>
      </c>
      <c r="F439" t="s">
        <v>519</v>
      </c>
      <c r="G439" t="s">
        <v>1132</v>
      </c>
      <c r="H439" s="2">
        <v>85731</v>
      </c>
      <c r="I439" s="5">
        <v>840</v>
      </c>
      <c r="J439" t="s">
        <v>1133</v>
      </c>
    </row>
    <row r="440" spans="1:10">
      <c r="A440">
        <v>2681</v>
      </c>
      <c r="B440" s="1">
        <v>41215</v>
      </c>
      <c r="C440" t="s">
        <v>302</v>
      </c>
      <c r="D440" t="s">
        <v>303</v>
      </c>
      <c r="E440" s="5">
        <v>5677475000</v>
      </c>
      <c r="F440" t="s">
        <v>304</v>
      </c>
      <c r="G440" t="s">
        <v>305</v>
      </c>
      <c r="H440" s="2">
        <v>61973</v>
      </c>
      <c r="I440" s="5">
        <v>978</v>
      </c>
      <c r="J440" t="s">
        <v>1134</v>
      </c>
    </row>
    <row r="441" spans="1:10">
      <c r="A441">
        <v>2680</v>
      </c>
      <c r="B441" s="1">
        <v>41212</v>
      </c>
      <c r="C441" t="s">
        <v>56</v>
      </c>
      <c r="D441" t="s">
        <v>57</v>
      </c>
      <c r="F441" t="s">
        <v>1135</v>
      </c>
      <c r="G441" t="s">
        <v>1136</v>
      </c>
      <c r="H441" s="2">
        <v>132723</v>
      </c>
      <c r="I441" s="5">
        <v>978</v>
      </c>
      <c r="J441" t="s">
        <v>1137</v>
      </c>
    </row>
    <row r="442" spans="1:10">
      <c r="A442">
        <v>2679</v>
      </c>
      <c r="B442" s="1">
        <v>41212</v>
      </c>
      <c r="C442" t="s">
        <v>56</v>
      </c>
      <c r="D442" t="s">
        <v>57</v>
      </c>
      <c r="F442" t="s">
        <v>92</v>
      </c>
      <c r="G442" t="s">
        <v>572</v>
      </c>
      <c r="H442" s="2">
        <v>80186</v>
      </c>
      <c r="I442" s="5">
        <v>840</v>
      </c>
      <c r="J442" t="s">
        <v>1138</v>
      </c>
    </row>
    <row r="443" spans="1:10">
      <c r="A443">
        <v>2678</v>
      </c>
      <c r="B443" s="1">
        <v>41212</v>
      </c>
      <c r="C443" t="s">
        <v>141</v>
      </c>
      <c r="D443" t="s">
        <v>1105</v>
      </c>
      <c r="E443" s="5">
        <v>3614441</v>
      </c>
      <c r="F443" t="s">
        <v>143</v>
      </c>
      <c r="G443" t="s">
        <v>144</v>
      </c>
      <c r="H443" s="2">
        <v>203397</v>
      </c>
      <c r="I443" s="5">
        <v>978</v>
      </c>
      <c r="J443" t="s">
        <v>1139</v>
      </c>
    </row>
    <row r="444" spans="1:10">
      <c r="A444">
        <v>2677</v>
      </c>
      <c r="B444" s="1">
        <v>41212</v>
      </c>
      <c r="C444" t="s">
        <v>1140</v>
      </c>
      <c r="D444" t="s">
        <v>1141</v>
      </c>
      <c r="E444" s="5">
        <v>3955079</v>
      </c>
      <c r="F444" t="s">
        <v>1142</v>
      </c>
      <c r="G444" t="s">
        <v>1143</v>
      </c>
      <c r="H444" s="2">
        <v>42495</v>
      </c>
      <c r="I444" s="5">
        <v>978</v>
      </c>
      <c r="J444" t="e">
        <f>-PLAČILO PO PREDRAČUNU ZA TURISTČNE USLUGE</f>
        <v>#NAME?</v>
      </c>
    </row>
    <row r="445" spans="1:10">
      <c r="A445">
        <v>2676</v>
      </c>
      <c r="B445" s="1">
        <v>41212</v>
      </c>
      <c r="C445" t="s">
        <v>71</v>
      </c>
      <c r="D445" t="s">
        <v>72</v>
      </c>
      <c r="E445" s="5">
        <v>5664071</v>
      </c>
      <c r="F445" t="s">
        <v>394</v>
      </c>
      <c r="G445" t="s">
        <v>77</v>
      </c>
      <c r="H445" s="2">
        <v>290140</v>
      </c>
      <c r="I445" s="5">
        <v>840</v>
      </c>
      <c r="J445" t="s">
        <v>1144</v>
      </c>
    </row>
    <row r="446" spans="1:10">
      <c r="A446">
        <v>2675</v>
      </c>
      <c r="B446" s="1">
        <v>41212</v>
      </c>
      <c r="C446" t="s">
        <v>71</v>
      </c>
      <c r="D446" t="s">
        <v>72</v>
      </c>
      <c r="E446" s="5">
        <v>5664071</v>
      </c>
      <c r="F446" t="s">
        <v>229</v>
      </c>
      <c r="G446" t="s">
        <v>85</v>
      </c>
      <c r="H446" s="2">
        <v>204976</v>
      </c>
      <c r="I446" s="5">
        <v>840</v>
      </c>
      <c r="J446" t="s">
        <v>1145</v>
      </c>
    </row>
    <row r="447" spans="1:10">
      <c r="A447">
        <v>2674</v>
      </c>
      <c r="B447" s="1">
        <v>41212</v>
      </c>
      <c r="C447" t="s">
        <v>711</v>
      </c>
      <c r="D447" t="s">
        <v>553</v>
      </c>
      <c r="E447" s="5">
        <v>2159287</v>
      </c>
      <c r="F447" t="s">
        <v>712</v>
      </c>
      <c r="G447" t="s">
        <v>713</v>
      </c>
      <c r="H447" s="2">
        <v>49654</v>
      </c>
      <c r="I447" s="5">
        <v>978</v>
      </c>
      <c r="J447" t="s">
        <v>1146</v>
      </c>
    </row>
    <row r="448" spans="1:10">
      <c r="A448">
        <v>2673</v>
      </c>
      <c r="B448" s="1">
        <v>41212</v>
      </c>
      <c r="C448" t="s">
        <v>488</v>
      </c>
      <c r="D448" t="s">
        <v>489</v>
      </c>
      <c r="E448" s="5">
        <v>6026826</v>
      </c>
      <c r="F448" t="s">
        <v>493</v>
      </c>
      <c r="G448" t="s">
        <v>491</v>
      </c>
      <c r="H448" s="2">
        <v>46653</v>
      </c>
      <c r="I448" s="5">
        <v>840</v>
      </c>
      <c r="J448" t="s">
        <v>1147</v>
      </c>
    </row>
    <row r="449" spans="1:10">
      <c r="A449">
        <v>2672</v>
      </c>
      <c r="B449" s="1">
        <v>41211</v>
      </c>
      <c r="C449" t="s">
        <v>317</v>
      </c>
      <c r="D449" t="s">
        <v>318</v>
      </c>
      <c r="E449" s="5">
        <v>5163676</v>
      </c>
      <c r="F449" t="s">
        <v>414</v>
      </c>
      <c r="G449" t="s">
        <v>415</v>
      </c>
      <c r="H449" s="2">
        <v>64881</v>
      </c>
      <c r="I449" s="5">
        <v>840</v>
      </c>
      <c r="J449" t="s">
        <v>1148</v>
      </c>
    </row>
    <row r="450" spans="1:10">
      <c r="A450">
        <v>2671</v>
      </c>
      <c r="B450" s="1">
        <v>41211</v>
      </c>
      <c r="C450" t="s">
        <v>1149</v>
      </c>
      <c r="D450" t="s">
        <v>1150</v>
      </c>
      <c r="E450" s="5">
        <v>5042801</v>
      </c>
      <c r="F450" t="s">
        <v>1151</v>
      </c>
      <c r="G450" t="s">
        <v>1152</v>
      </c>
      <c r="H450" s="2">
        <v>290474</v>
      </c>
      <c r="I450" s="5">
        <v>840</v>
      </c>
      <c r="J450" t="s">
        <v>1153</v>
      </c>
    </row>
    <row r="451" spans="1:10">
      <c r="A451">
        <v>2670</v>
      </c>
      <c r="B451" s="1">
        <v>41211</v>
      </c>
      <c r="C451" t="s">
        <v>317</v>
      </c>
      <c r="D451" t="s">
        <v>318</v>
      </c>
      <c r="E451" s="5">
        <v>5163676</v>
      </c>
      <c r="F451" t="s">
        <v>325</v>
      </c>
      <c r="G451" t="s">
        <v>326</v>
      </c>
      <c r="H451" s="2">
        <v>49512</v>
      </c>
      <c r="I451" s="5">
        <v>978</v>
      </c>
      <c r="J451" t="s">
        <v>1154</v>
      </c>
    </row>
    <row r="452" spans="1:10">
      <c r="A452">
        <v>2669</v>
      </c>
      <c r="B452" s="1">
        <v>41211</v>
      </c>
      <c r="C452" t="s">
        <v>317</v>
      </c>
      <c r="D452" t="s">
        <v>318</v>
      </c>
      <c r="E452" s="5">
        <v>5163676</v>
      </c>
      <c r="F452" t="s">
        <v>856</v>
      </c>
      <c r="G452" t="s">
        <v>857</v>
      </c>
      <c r="H452" s="2">
        <v>101734</v>
      </c>
      <c r="I452" s="5">
        <v>978</v>
      </c>
      <c r="J452" t="s">
        <v>1155</v>
      </c>
    </row>
    <row r="453" spans="1:10">
      <c r="A453">
        <v>2668</v>
      </c>
      <c r="B453" s="1">
        <v>41211</v>
      </c>
      <c r="C453" t="s">
        <v>317</v>
      </c>
      <c r="D453" t="s">
        <v>318</v>
      </c>
      <c r="E453" s="5">
        <v>5163676</v>
      </c>
      <c r="F453" t="s">
        <v>738</v>
      </c>
      <c r="G453" t="s">
        <v>739</v>
      </c>
      <c r="H453" s="2">
        <v>54946</v>
      </c>
      <c r="I453" s="5">
        <v>978</v>
      </c>
      <c r="J453" t="s">
        <v>1156</v>
      </c>
    </row>
    <row r="454" spans="1:10">
      <c r="A454">
        <v>2667</v>
      </c>
      <c r="B454" s="1">
        <v>41211</v>
      </c>
      <c r="C454" t="s">
        <v>260</v>
      </c>
      <c r="D454" t="s">
        <v>318</v>
      </c>
      <c r="E454" s="5">
        <v>5163676</v>
      </c>
      <c r="F454" t="s">
        <v>1157</v>
      </c>
      <c r="G454" t="s">
        <v>1158</v>
      </c>
      <c r="H454" s="2">
        <v>32054</v>
      </c>
      <c r="I454" s="5">
        <v>978</v>
      </c>
      <c r="J454" t="s">
        <v>1159</v>
      </c>
    </row>
    <row r="455" spans="1:10">
      <c r="A455">
        <v>2666</v>
      </c>
      <c r="B455" s="1">
        <v>41211</v>
      </c>
      <c r="C455" t="s">
        <v>1160</v>
      </c>
      <c r="D455" t="s">
        <v>225</v>
      </c>
      <c r="E455" s="5">
        <v>5475180</v>
      </c>
      <c r="F455" t="s">
        <v>1161</v>
      </c>
      <c r="G455" t="s">
        <v>1162</v>
      </c>
      <c r="H455" s="2">
        <v>49991</v>
      </c>
      <c r="I455" s="5">
        <v>978</v>
      </c>
      <c r="J455" t="s">
        <v>1163</v>
      </c>
    </row>
    <row r="456" spans="1:10">
      <c r="A456">
        <v>2665</v>
      </c>
      <c r="B456" s="1">
        <v>41211</v>
      </c>
      <c r="C456" t="s">
        <v>1160</v>
      </c>
      <c r="D456" t="s">
        <v>225</v>
      </c>
      <c r="E456" s="5">
        <v>5475180</v>
      </c>
      <c r="F456" t="s">
        <v>1161</v>
      </c>
      <c r="G456" t="s">
        <v>1162</v>
      </c>
      <c r="H456" s="2">
        <v>49990</v>
      </c>
      <c r="I456" s="5">
        <v>978</v>
      </c>
      <c r="J456" t="s">
        <v>1163</v>
      </c>
    </row>
    <row r="457" spans="1:10">
      <c r="A457">
        <v>2664</v>
      </c>
      <c r="B457" s="1">
        <v>41211</v>
      </c>
      <c r="C457" t="s">
        <v>636</v>
      </c>
      <c r="D457" t="s">
        <v>637</v>
      </c>
      <c r="E457" s="5">
        <v>5464943</v>
      </c>
      <c r="F457" t="s">
        <v>638</v>
      </c>
      <c r="G457" t="s">
        <v>639</v>
      </c>
      <c r="H457" s="2">
        <v>50000</v>
      </c>
      <c r="I457" s="5">
        <v>978</v>
      </c>
      <c r="J457" t="s">
        <v>1164</v>
      </c>
    </row>
    <row r="458" spans="1:10">
      <c r="A458">
        <v>2663</v>
      </c>
      <c r="B458" s="1">
        <v>41211</v>
      </c>
      <c r="C458" t="s">
        <v>1165</v>
      </c>
      <c r="D458" t="s">
        <v>1166</v>
      </c>
      <c r="E458" s="5">
        <v>5346959</v>
      </c>
      <c r="F458" t="s">
        <v>1167</v>
      </c>
      <c r="G458" t="s">
        <v>1168</v>
      </c>
      <c r="H458" s="2">
        <v>34527</v>
      </c>
      <c r="I458" s="5">
        <v>978</v>
      </c>
      <c r="J458">
        <v>213100491</v>
      </c>
    </row>
    <row r="459" spans="1:10">
      <c r="A459">
        <v>2662</v>
      </c>
      <c r="B459" s="1">
        <v>41208</v>
      </c>
      <c r="C459" t="s">
        <v>1169</v>
      </c>
      <c r="D459" t="s">
        <v>1170</v>
      </c>
      <c r="E459" s="5">
        <v>2160323</v>
      </c>
      <c r="F459" t="s">
        <v>1171</v>
      </c>
      <c r="G459" t="s">
        <v>1172</v>
      </c>
      <c r="H459" s="2">
        <v>465482</v>
      </c>
      <c r="I459" s="5">
        <v>840</v>
      </c>
      <c r="J459" t="s">
        <v>1173</v>
      </c>
    </row>
    <row r="460" spans="1:10">
      <c r="A460">
        <v>2661</v>
      </c>
      <c r="B460" s="1">
        <v>41208</v>
      </c>
      <c r="C460" t="s">
        <v>56</v>
      </c>
      <c r="D460" t="s">
        <v>57</v>
      </c>
      <c r="F460" t="s">
        <v>281</v>
      </c>
      <c r="G460" t="s">
        <v>1174</v>
      </c>
      <c r="H460" s="2">
        <v>73259</v>
      </c>
      <c r="I460" s="5">
        <v>840</v>
      </c>
      <c r="J460" t="s">
        <v>1175</v>
      </c>
    </row>
    <row r="461" spans="1:10">
      <c r="A461">
        <v>2660</v>
      </c>
      <c r="B461" s="1">
        <v>41208</v>
      </c>
      <c r="C461" t="s">
        <v>56</v>
      </c>
      <c r="D461" t="s">
        <v>57</v>
      </c>
      <c r="F461" t="s">
        <v>92</v>
      </c>
      <c r="G461" t="s">
        <v>93</v>
      </c>
      <c r="H461" s="2">
        <v>63165</v>
      </c>
      <c r="I461" s="5">
        <v>840</v>
      </c>
      <c r="J461" t="s">
        <v>1176</v>
      </c>
    </row>
    <row r="462" spans="1:10">
      <c r="A462">
        <v>2659</v>
      </c>
      <c r="B462" s="1">
        <v>41208</v>
      </c>
      <c r="C462" t="s">
        <v>697</v>
      </c>
      <c r="D462" t="s">
        <v>698</v>
      </c>
      <c r="E462" s="5">
        <v>1121499</v>
      </c>
      <c r="F462" t="s">
        <v>699</v>
      </c>
      <c r="G462" t="s">
        <v>1177</v>
      </c>
      <c r="H462" s="2">
        <v>54230</v>
      </c>
      <c r="I462" s="5">
        <v>840</v>
      </c>
      <c r="J462" t="s">
        <v>1178</v>
      </c>
    </row>
    <row r="463" spans="1:10">
      <c r="A463">
        <v>2658</v>
      </c>
      <c r="B463" s="1">
        <v>41211</v>
      </c>
      <c r="C463" t="s">
        <v>602</v>
      </c>
      <c r="D463" t="s">
        <v>1123</v>
      </c>
      <c r="E463" s="5">
        <v>5419263</v>
      </c>
      <c r="F463" t="s">
        <v>708</v>
      </c>
      <c r="G463" t="s">
        <v>709</v>
      </c>
      <c r="H463" s="2">
        <v>169312</v>
      </c>
      <c r="I463" s="5">
        <v>978</v>
      </c>
      <c r="J463" t="s">
        <v>1179</v>
      </c>
    </row>
    <row r="464" spans="1:10">
      <c r="A464">
        <v>2657</v>
      </c>
      <c r="B464" s="1">
        <v>41208</v>
      </c>
      <c r="C464" t="s">
        <v>10</v>
      </c>
      <c r="D464" t="s">
        <v>11</v>
      </c>
      <c r="E464" s="5">
        <v>1722131</v>
      </c>
      <c r="F464" t="s">
        <v>43</v>
      </c>
      <c r="G464" t="s">
        <v>44</v>
      </c>
      <c r="H464" s="2">
        <v>46013</v>
      </c>
      <c r="I464" s="5">
        <v>978</v>
      </c>
      <c r="J464" t="s">
        <v>1180</v>
      </c>
    </row>
    <row r="465" spans="1:10">
      <c r="A465">
        <v>2656</v>
      </c>
      <c r="B465" s="1">
        <v>41208</v>
      </c>
      <c r="C465" t="s">
        <v>1181</v>
      </c>
      <c r="D465" t="s">
        <v>1182</v>
      </c>
      <c r="E465" s="5">
        <v>5293162</v>
      </c>
      <c r="F465" t="s">
        <v>1183</v>
      </c>
      <c r="G465" t="s">
        <v>760</v>
      </c>
      <c r="H465" s="2">
        <v>37750</v>
      </c>
      <c r="I465" s="5">
        <v>978</v>
      </c>
      <c r="J465" t="s">
        <v>1184</v>
      </c>
    </row>
    <row r="466" spans="1:10">
      <c r="A466">
        <v>2655</v>
      </c>
      <c r="B466" s="1">
        <v>41208</v>
      </c>
      <c r="C466" t="s">
        <v>103</v>
      </c>
      <c r="D466" t="s">
        <v>104</v>
      </c>
      <c r="F466" t="s">
        <v>92</v>
      </c>
      <c r="G466" t="s">
        <v>1185</v>
      </c>
      <c r="H466" s="2">
        <v>48240</v>
      </c>
      <c r="I466" s="5">
        <v>978</v>
      </c>
      <c r="J466" t="s">
        <v>1186</v>
      </c>
    </row>
    <row r="467" spans="1:10">
      <c r="A467">
        <v>2654</v>
      </c>
      <c r="B467" s="1">
        <v>41208</v>
      </c>
      <c r="C467" t="s">
        <v>1187</v>
      </c>
      <c r="D467" t="s">
        <v>1188</v>
      </c>
      <c r="E467" s="5">
        <v>2249499</v>
      </c>
      <c r="F467" t="s">
        <v>1189</v>
      </c>
      <c r="G467" t="s">
        <v>1190</v>
      </c>
      <c r="H467" s="2">
        <v>38533</v>
      </c>
      <c r="I467" s="5">
        <v>978</v>
      </c>
      <c r="J467" t="s">
        <v>1191</v>
      </c>
    </row>
    <row r="468" spans="1:10">
      <c r="A468">
        <v>2653</v>
      </c>
      <c r="B468" s="1">
        <v>41207</v>
      </c>
      <c r="C468" t="s">
        <v>495</v>
      </c>
      <c r="D468" t="s">
        <v>1009</v>
      </c>
      <c r="E468" s="5">
        <v>6132944</v>
      </c>
      <c r="F468" t="s">
        <v>1010</v>
      </c>
      <c r="G468" t="s">
        <v>1192</v>
      </c>
      <c r="H468" s="2">
        <v>69903</v>
      </c>
      <c r="I468" s="5">
        <v>978</v>
      </c>
      <c r="J468" t="s">
        <v>1193</v>
      </c>
    </row>
    <row r="469" spans="1:10">
      <c r="A469">
        <v>2652</v>
      </c>
      <c r="B469" s="1">
        <v>41207</v>
      </c>
      <c r="C469" t="s">
        <v>1194</v>
      </c>
      <c r="D469" t="s">
        <v>1195</v>
      </c>
      <c r="E469" s="5">
        <v>5043212</v>
      </c>
      <c r="F469" t="s">
        <v>1196</v>
      </c>
      <c r="G469" t="s">
        <v>1197</v>
      </c>
      <c r="H469" s="2">
        <v>46000</v>
      </c>
      <c r="I469" s="5">
        <v>978</v>
      </c>
      <c r="J469" t="s">
        <v>1198</v>
      </c>
    </row>
    <row r="470" spans="1:10">
      <c r="A470">
        <v>2651</v>
      </c>
      <c r="B470" s="1">
        <v>41207</v>
      </c>
      <c r="C470" t="s">
        <v>15</v>
      </c>
      <c r="D470" t="s">
        <v>16</v>
      </c>
      <c r="E470" s="5">
        <v>3659500</v>
      </c>
      <c r="F470" t="s">
        <v>17</v>
      </c>
      <c r="G470" t="s">
        <v>18</v>
      </c>
      <c r="H470" s="2">
        <v>40050</v>
      </c>
      <c r="I470" s="5">
        <v>840</v>
      </c>
      <c r="J470" t="s">
        <v>1199</v>
      </c>
    </row>
    <row r="471" spans="1:10">
      <c r="A471">
        <v>2650</v>
      </c>
      <c r="B471" s="1">
        <v>41211</v>
      </c>
      <c r="C471" t="s">
        <v>1200</v>
      </c>
      <c r="D471" t="s">
        <v>1201</v>
      </c>
      <c r="E471" s="5">
        <v>2010810</v>
      </c>
      <c r="F471" t="s">
        <v>1202</v>
      </c>
      <c r="G471" t="s">
        <v>1203</v>
      </c>
      <c r="H471" s="2">
        <v>33129</v>
      </c>
      <c r="I471" s="5">
        <v>978</v>
      </c>
      <c r="J471" t="s">
        <v>1204</v>
      </c>
    </row>
    <row r="472" spans="1:10">
      <c r="A472">
        <v>2649</v>
      </c>
      <c r="B472" s="1">
        <v>41208</v>
      </c>
      <c r="C472" t="s">
        <v>584</v>
      </c>
      <c r="D472" t="s">
        <v>585</v>
      </c>
      <c r="E472" s="5">
        <v>2215098</v>
      </c>
      <c r="F472" t="s">
        <v>1205</v>
      </c>
      <c r="G472" t="s">
        <v>1206</v>
      </c>
      <c r="H472" s="2">
        <v>66723</v>
      </c>
      <c r="I472" s="5">
        <v>840</v>
      </c>
      <c r="J472" t="s">
        <v>1207</v>
      </c>
    </row>
    <row r="473" spans="1:10">
      <c r="A473">
        <v>2648</v>
      </c>
      <c r="B473" s="1">
        <v>41208</v>
      </c>
      <c r="C473" t="s">
        <v>1208</v>
      </c>
      <c r="D473" t="s">
        <v>1209</v>
      </c>
      <c r="E473" s="5">
        <v>3716481</v>
      </c>
      <c r="F473" t="s">
        <v>1210</v>
      </c>
      <c r="G473" t="s">
        <v>1211</v>
      </c>
      <c r="H473" s="2">
        <v>32225</v>
      </c>
      <c r="I473" s="5">
        <v>978</v>
      </c>
      <c r="J473" t="s">
        <v>1212</v>
      </c>
    </row>
    <row r="474" spans="1:10">
      <c r="A474">
        <v>2647</v>
      </c>
      <c r="B474" s="1">
        <v>41208</v>
      </c>
      <c r="C474" t="s">
        <v>1213</v>
      </c>
      <c r="D474" t="s">
        <v>1214</v>
      </c>
      <c r="E474" s="5">
        <v>1215337</v>
      </c>
      <c r="F474" t="s">
        <v>1215</v>
      </c>
      <c r="G474" t="s">
        <v>1216</v>
      </c>
      <c r="H474" s="2">
        <v>39474</v>
      </c>
      <c r="I474" s="5">
        <v>840</v>
      </c>
      <c r="J474" t="s">
        <v>1217</v>
      </c>
    </row>
    <row r="475" spans="1:10">
      <c r="A475">
        <v>2646</v>
      </c>
      <c r="B475" s="1">
        <v>41207</v>
      </c>
      <c r="C475" t="s">
        <v>1218</v>
      </c>
      <c r="D475" t="s">
        <v>1219</v>
      </c>
      <c r="E475" s="5">
        <v>5037816</v>
      </c>
      <c r="F475" t="s">
        <v>1220</v>
      </c>
      <c r="G475" t="s">
        <v>1221</v>
      </c>
      <c r="H475" s="2">
        <v>58629</v>
      </c>
      <c r="I475" s="5">
        <v>978</v>
      </c>
      <c r="J475" t="s">
        <v>1222</v>
      </c>
    </row>
    <row r="476" spans="1:10">
      <c r="A476">
        <v>2645</v>
      </c>
      <c r="B476" s="1">
        <v>41207</v>
      </c>
      <c r="C476" t="s">
        <v>56</v>
      </c>
      <c r="D476" t="s">
        <v>57</v>
      </c>
      <c r="F476" t="s">
        <v>92</v>
      </c>
      <c r="G476" t="s">
        <v>1185</v>
      </c>
      <c r="H476" s="2">
        <v>50004</v>
      </c>
      <c r="I476" s="5">
        <v>978</v>
      </c>
      <c r="J476" t="s">
        <v>1223</v>
      </c>
    </row>
    <row r="477" spans="1:10">
      <c r="A477">
        <v>2644</v>
      </c>
      <c r="B477" s="1">
        <v>41207</v>
      </c>
      <c r="C477" t="s">
        <v>56</v>
      </c>
      <c r="D477" t="s">
        <v>57</v>
      </c>
      <c r="F477" t="s">
        <v>136</v>
      </c>
      <c r="G477" t="s">
        <v>1224</v>
      </c>
      <c r="H477" s="2">
        <v>120000</v>
      </c>
      <c r="I477" s="5">
        <v>840</v>
      </c>
      <c r="J477" t="s">
        <v>138</v>
      </c>
    </row>
    <row r="478" spans="1:10">
      <c r="A478">
        <v>2643</v>
      </c>
      <c r="B478" s="1">
        <v>41207</v>
      </c>
      <c r="C478" t="s">
        <v>103</v>
      </c>
      <c r="D478" t="s">
        <v>104</v>
      </c>
      <c r="F478" t="s">
        <v>92</v>
      </c>
      <c r="G478" t="s">
        <v>1185</v>
      </c>
      <c r="H478" s="2">
        <v>48934</v>
      </c>
      <c r="I478" s="5">
        <v>978</v>
      </c>
      <c r="J478" t="s">
        <v>1225</v>
      </c>
    </row>
    <row r="479" spans="1:10">
      <c r="A479">
        <v>2642</v>
      </c>
      <c r="B479" s="1">
        <v>41206</v>
      </c>
      <c r="C479" t="s">
        <v>867</v>
      </c>
      <c r="D479" t="s">
        <v>868</v>
      </c>
      <c r="E479" s="5">
        <v>5034728</v>
      </c>
      <c r="F479" t="s">
        <v>869</v>
      </c>
      <c r="G479" t="s">
        <v>870</v>
      </c>
      <c r="H479" s="2">
        <v>49432</v>
      </c>
      <c r="I479" s="5">
        <v>978</v>
      </c>
      <c r="J479" t="s">
        <v>1226</v>
      </c>
    </row>
    <row r="480" spans="1:10">
      <c r="A480">
        <v>2641</v>
      </c>
      <c r="B480" s="1">
        <v>41206</v>
      </c>
      <c r="C480" t="s">
        <v>1227</v>
      </c>
      <c r="D480" t="s">
        <v>1228</v>
      </c>
      <c r="E480" s="5">
        <v>5556481</v>
      </c>
      <c r="F480" t="s">
        <v>1229</v>
      </c>
      <c r="G480" t="s">
        <v>1230</v>
      </c>
      <c r="H480" s="2">
        <v>94359</v>
      </c>
      <c r="I480" s="5">
        <v>978</v>
      </c>
      <c r="J480" t="s">
        <v>1231</v>
      </c>
    </row>
    <row r="481" spans="1:10">
      <c r="A481">
        <v>2640</v>
      </c>
      <c r="B481" s="1">
        <v>41207</v>
      </c>
      <c r="C481" t="s">
        <v>1232</v>
      </c>
      <c r="D481" t="s">
        <v>1233</v>
      </c>
      <c r="E481" s="5">
        <v>5103363</v>
      </c>
      <c r="F481" t="s">
        <v>1234</v>
      </c>
      <c r="G481" t="s">
        <v>1235</v>
      </c>
      <c r="H481" s="2">
        <v>40145</v>
      </c>
      <c r="I481" s="5">
        <v>978</v>
      </c>
      <c r="J481" t="s">
        <v>1236</v>
      </c>
    </row>
    <row r="482" spans="1:10">
      <c r="A482">
        <v>2639</v>
      </c>
      <c r="B482" s="1">
        <v>41207</v>
      </c>
      <c r="C482" t="s">
        <v>141</v>
      </c>
      <c r="D482" t="s">
        <v>1105</v>
      </c>
      <c r="E482" s="5">
        <v>3614441</v>
      </c>
      <c r="F482" t="s">
        <v>143</v>
      </c>
      <c r="G482" t="s">
        <v>1237</v>
      </c>
      <c r="H482" s="2">
        <v>48000</v>
      </c>
      <c r="I482" s="5">
        <v>978</v>
      </c>
      <c r="J482" t="s">
        <v>1238</v>
      </c>
    </row>
    <row r="483" spans="1:10">
      <c r="A483">
        <v>2638</v>
      </c>
      <c r="B483" s="1">
        <v>41206</v>
      </c>
      <c r="C483" t="s">
        <v>1239</v>
      </c>
      <c r="D483" t="s">
        <v>1240</v>
      </c>
      <c r="F483" t="s">
        <v>1241</v>
      </c>
      <c r="G483" t="s">
        <v>1242</v>
      </c>
      <c r="H483" s="2">
        <v>40255</v>
      </c>
      <c r="I483" s="5">
        <v>978</v>
      </c>
      <c r="J483" t="s">
        <v>1243</v>
      </c>
    </row>
    <row r="484" spans="1:10">
      <c r="A484">
        <v>2637</v>
      </c>
      <c r="B484" s="1">
        <v>41206</v>
      </c>
      <c r="C484" t="s">
        <v>804</v>
      </c>
      <c r="D484" t="s">
        <v>1244</v>
      </c>
      <c r="E484" s="5">
        <v>5033195</v>
      </c>
      <c r="F484" t="s">
        <v>1245</v>
      </c>
      <c r="G484" t="s">
        <v>1246</v>
      </c>
      <c r="H484" s="2">
        <v>31843</v>
      </c>
      <c r="I484" s="5">
        <v>978</v>
      </c>
      <c r="J484" t="s">
        <v>1247</v>
      </c>
    </row>
    <row r="485" spans="1:10">
      <c r="A485">
        <v>2636</v>
      </c>
      <c r="B485" s="1">
        <v>41206</v>
      </c>
      <c r="C485" t="s">
        <v>103</v>
      </c>
      <c r="D485" t="s">
        <v>104</v>
      </c>
      <c r="F485" t="s">
        <v>538</v>
      </c>
      <c r="G485" t="s">
        <v>1248</v>
      </c>
      <c r="H485" s="2">
        <v>79500</v>
      </c>
      <c r="I485" s="5">
        <v>840</v>
      </c>
      <c r="J485" t="s">
        <v>1249</v>
      </c>
    </row>
    <row r="486" spans="1:10">
      <c r="A486">
        <v>2635</v>
      </c>
      <c r="B486" s="1">
        <v>41206</v>
      </c>
      <c r="C486" t="s">
        <v>336</v>
      </c>
      <c r="D486" t="s">
        <v>337</v>
      </c>
      <c r="E486" s="5">
        <v>5300231</v>
      </c>
      <c r="F486" t="s">
        <v>927</v>
      </c>
      <c r="G486" t="s">
        <v>928</v>
      </c>
      <c r="H486" s="2">
        <v>80941</v>
      </c>
      <c r="I486" s="5">
        <v>978</v>
      </c>
      <c r="J486" t="s">
        <v>1250</v>
      </c>
    </row>
    <row r="487" spans="1:10">
      <c r="A487">
        <v>2634</v>
      </c>
      <c r="B487" s="1">
        <v>41206</v>
      </c>
      <c r="C487" t="s">
        <v>336</v>
      </c>
      <c r="D487" t="s">
        <v>337</v>
      </c>
      <c r="E487" s="5">
        <v>5300231</v>
      </c>
      <c r="F487" t="s">
        <v>927</v>
      </c>
      <c r="G487" t="s">
        <v>928</v>
      </c>
      <c r="H487" s="2">
        <v>625000</v>
      </c>
      <c r="I487" s="5">
        <v>978</v>
      </c>
      <c r="J487" t="s">
        <v>1250</v>
      </c>
    </row>
    <row r="488" spans="1:10">
      <c r="A488">
        <v>2633</v>
      </c>
      <c r="B488" s="1">
        <v>41206</v>
      </c>
      <c r="C488" t="s">
        <v>317</v>
      </c>
      <c r="D488" t="s">
        <v>318</v>
      </c>
      <c r="E488" s="5">
        <v>5163676</v>
      </c>
      <c r="F488" t="s">
        <v>414</v>
      </c>
      <c r="G488" t="s">
        <v>415</v>
      </c>
      <c r="H488" s="2">
        <v>234039</v>
      </c>
      <c r="I488" s="5">
        <v>840</v>
      </c>
      <c r="J488" t="s">
        <v>416</v>
      </c>
    </row>
    <row r="489" spans="1:10">
      <c r="A489">
        <v>2632</v>
      </c>
      <c r="B489" s="1">
        <v>41205</v>
      </c>
      <c r="C489" t="s">
        <v>317</v>
      </c>
      <c r="D489" t="s">
        <v>318</v>
      </c>
      <c r="E489" s="5">
        <v>5163676</v>
      </c>
      <c r="F489" t="s">
        <v>1251</v>
      </c>
      <c r="G489" t="s">
        <v>1252</v>
      </c>
      <c r="H489" s="2">
        <v>39800</v>
      </c>
      <c r="I489" s="5">
        <v>978</v>
      </c>
      <c r="J489" t="s">
        <v>1253</v>
      </c>
    </row>
    <row r="490" spans="1:10">
      <c r="A490">
        <v>2631</v>
      </c>
      <c r="B490" s="1">
        <v>41205</v>
      </c>
      <c r="C490" t="s">
        <v>317</v>
      </c>
      <c r="D490" t="s">
        <v>318</v>
      </c>
      <c r="E490" s="5">
        <v>5163676</v>
      </c>
      <c r="F490" t="s">
        <v>1254</v>
      </c>
      <c r="G490" t="s">
        <v>1255</v>
      </c>
      <c r="H490" s="2">
        <v>89483</v>
      </c>
      <c r="I490" s="5">
        <v>978</v>
      </c>
      <c r="J490" t="s">
        <v>1256</v>
      </c>
    </row>
    <row r="491" spans="1:10">
      <c r="A491">
        <v>2630</v>
      </c>
      <c r="B491" s="1">
        <v>41205</v>
      </c>
      <c r="C491" t="s">
        <v>317</v>
      </c>
      <c r="D491" t="s">
        <v>318</v>
      </c>
      <c r="E491" s="5">
        <v>5163676</v>
      </c>
      <c r="F491" t="s">
        <v>414</v>
      </c>
      <c r="G491" t="s">
        <v>415</v>
      </c>
      <c r="H491" s="2">
        <v>294253</v>
      </c>
      <c r="I491" s="5">
        <v>840</v>
      </c>
      <c r="J491" t="s">
        <v>416</v>
      </c>
    </row>
    <row r="492" spans="1:10">
      <c r="A492">
        <v>2629</v>
      </c>
      <c r="B492" s="1">
        <v>41205</v>
      </c>
      <c r="C492" t="s">
        <v>317</v>
      </c>
      <c r="D492" t="s">
        <v>318</v>
      </c>
      <c r="E492" s="5">
        <v>5163676</v>
      </c>
      <c r="F492" t="s">
        <v>738</v>
      </c>
      <c r="G492" t="s">
        <v>739</v>
      </c>
      <c r="H492" s="2">
        <v>55904</v>
      </c>
      <c r="I492" s="5">
        <v>978</v>
      </c>
      <c r="J492" t="s">
        <v>1257</v>
      </c>
    </row>
    <row r="493" spans="1:10">
      <c r="A493">
        <v>2628</v>
      </c>
      <c r="B493" s="1">
        <v>41205</v>
      </c>
      <c r="C493" t="s">
        <v>10</v>
      </c>
      <c r="D493" t="s">
        <v>11</v>
      </c>
      <c r="E493" s="5">
        <v>1722131</v>
      </c>
      <c r="F493" t="s">
        <v>1258</v>
      </c>
      <c r="G493" t="s">
        <v>1259</v>
      </c>
      <c r="H493" s="2">
        <v>33210</v>
      </c>
      <c r="I493" s="5">
        <v>978</v>
      </c>
      <c r="J493" t="s">
        <v>1260</v>
      </c>
    </row>
    <row r="494" spans="1:10">
      <c r="A494">
        <v>2627</v>
      </c>
      <c r="B494" s="1">
        <v>41206</v>
      </c>
      <c r="C494" t="s">
        <v>1261</v>
      </c>
      <c r="D494" t="s">
        <v>1262</v>
      </c>
      <c r="E494" s="5">
        <v>1318004</v>
      </c>
      <c r="F494" t="s">
        <v>1263</v>
      </c>
      <c r="G494" t="s">
        <v>1264</v>
      </c>
      <c r="H494" s="2">
        <v>50734</v>
      </c>
      <c r="I494" s="5">
        <v>978</v>
      </c>
      <c r="J494" t="s">
        <v>1265</v>
      </c>
    </row>
    <row r="495" spans="1:10">
      <c r="A495">
        <v>2626</v>
      </c>
      <c r="B495" s="1">
        <v>41206</v>
      </c>
      <c r="C495" t="s">
        <v>1266</v>
      </c>
      <c r="D495" t="s">
        <v>1267</v>
      </c>
      <c r="F495" t="s">
        <v>1268</v>
      </c>
      <c r="G495" t="s">
        <v>1269</v>
      </c>
      <c r="H495" s="2">
        <v>65000</v>
      </c>
      <c r="I495" s="5">
        <v>840</v>
      </c>
      <c r="J495" t="s">
        <v>1270</v>
      </c>
    </row>
    <row r="496" spans="1:10">
      <c r="A496">
        <v>2625</v>
      </c>
      <c r="B496" s="1">
        <v>41206</v>
      </c>
      <c r="C496" t="s">
        <v>991</v>
      </c>
      <c r="D496" t="s">
        <v>26</v>
      </c>
      <c r="E496" s="5">
        <v>6038450000</v>
      </c>
      <c r="F496" t="s">
        <v>27</v>
      </c>
      <c r="G496" t="s">
        <v>1107</v>
      </c>
      <c r="H496" s="2">
        <v>296804</v>
      </c>
      <c r="I496" s="5">
        <v>840</v>
      </c>
      <c r="J496" t="s">
        <v>1271</v>
      </c>
    </row>
    <row r="497" spans="1:10">
      <c r="A497">
        <v>2624</v>
      </c>
      <c r="B497" s="1">
        <v>41205</v>
      </c>
      <c r="C497" t="s">
        <v>178</v>
      </c>
      <c r="D497" t="s">
        <v>179</v>
      </c>
      <c r="E497" s="5">
        <v>5664071</v>
      </c>
      <c r="F497" t="s">
        <v>1272</v>
      </c>
      <c r="G497" t="s">
        <v>1273</v>
      </c>
      <c r="H497" s="2">
        <v>161877</v>
      </c>
      <c r="I497" s="5">
        <v>840</v>
      </c>
      <c r="J497" t="s">
        <v>1274</v>
      </c>
    </row>
    <row r="498" spans="1:10">
      <c r="A498">
        <v>2623</v>
      </c>
      <c r="B498" s="1">
        <v>41205</v>
      </c>
      <c r="C498" t="s">
        <v>56</v>
      </c>
      <c r="D498" t="s">
        <v>57</v>
      </c>
      <c r="F498" t="s">
        <v>92</v>
      </c>
      <c r="G498" t="s">
        <v>93</v>
      </c>
      <c r="H498" s="2">
        <v>36540</v>
      </c>
      <c r="I498" s="5">
        <v>978</v>
      </c>
      <c r="J498" t="s">
        <v>1275</v>
      </c>
    </row>
    <row r="499" spans="1:10">
      <c r="A499">
        <v>2622</v>
      </c>
      <c r="B499" s="1">
        <v>41205</v>
      </c>
      <c r="C499" t="s">
        <v>56</v>
      </c>
      <c r="D499" t="s">
        <v>57</v>
      </c>
      <c r="F499" t="s">
        <v>976</v>
      </c>
      <c r="G499" t="s">
        <v>1276</v>
      </c>
      <c r="H499" s="2">
        <v>48750</v>
      </c>
      <c r="I499" s="5">
        <v>840</v>
      </c>
      <c r="J499" t="s">
        <v>1277</v>
      </c>
    </row>
    <row r="500" spans="1:10">
      <c r="A500">
        <v>2621</v>
      </c>
      <c r="B500" s="1">
        <v>41205</v>
      </c>
      <c r="C500" t="s">
        <v>56</v>
      </c>
      <c r="D500" t="s">
        <v>57</v>
      </c>
      <c r="F500" t="s">
        <v>519</v>
      </c>
      <c r="G500" t="s">
        <v>1132</v>
      </c>
      <c r="H500" s="2">
        <v>81022</v>
      </c>
      <c r="I500" s="5">
        <v>840</v>
      </c>
      <c r="J500" t="s">
        <v>1278</v>
      </c>
    </row>
    <row r="501" spans="1:10">
      <c r="A501">
        <v>2620</v>
      </c>
      <c r="B501" s="1">
        <v>41205</v>
      </c>
      <c r="C501" t="s">
        <v>56</v>
      </c>
      <c r="D501" t="s">
        <v>57</v>
      </c>
      <c r="F501" t="s">
        <v>136</v>
      </c>
      <c r="G501" t="s">
        <v>1279</v>
      </c>
      <c r="H501" s="2">
        <v>80000</v>
      </c>
      <c r="I501" s="5">
        <v>978</v>
      </c>
      <c r="J501" t="s">
        <v>1026</v>
      </c>
    </row>
    <row r="502" spans="1:10">
      <c r="A502">
        <v>2619</v>
      </c>
      <c r="B502" s="1">
        <v>41205</v>
      </c>
      <c r="C502" t="s">
        <v>1280</v>
      </c>
      <c r="D502" t="s">
        <v>1281</v>
      </c>
      <c r="E502" s="5">
        <v>2352257</v>
      </c>
      <c r="F502" t="s">
        <v>1282</v>
      </c>
      <c r="G502" t="s">
        <v>1283</v>
      </c>
      <c r="H502" s="2">
        <v>39767</v>
      </c>
      <c r="I502" s="5">
        <v>978</v>
      </c>
      <c r="J502" t="s">
        <v>1284</v>
      </c>
    </row>
    <row r="503" spans="1:10">
      <c r="A503">
        <v>2618</v>
      </c>
      <c r="B503" s="1">
        <v>41205</v>
      </c>
      <c r="C503" t="s">
        <v>1285</v>
      </c>
      <c r="D503" t="s">
        <v>1286</v>
      </c>
      <c r="E503" s="5">
        <v>5034388</v>
      </c>
      <c r="F503" t="s">
        <v>1287</v>
      </c>
      <c r="G503" t="s">
        <v>1288</v>
      </c>
      <c r="H503" s="2">
        <v>53619</v>
      </c>
      <c r="I503" s="5">
        <v>840</v>
      </c>
      <c r="J503" t="s">
        <v>1289</v>
      </c>
    </row>
    <row r="504" spans="1:10">
      <c r="A504">
        <v>2617</v>
      </c>
      <c r="B504" s="1">
        <v>41205</v>
      </c>
      <c r="C504" t="s">
        <v>348</v>
      </c>
      <c r="D504" t="s">
        <v>349</v>
      </c>
      <c r="E504" s="5">
        <v>1273124</v>
      </c>
      <c r="F504" t="s">
        <v>350</v>
      </c>
      <c r="G504" t="s">
        <v>351</v>
      </c>
      <c r="H504" s="2">
        <v>82703</v>
      </c>
      <c r="I504" s="5">
        <v>840</v>
      </c>
      <c r="J504" t="e">
        <f>-INV.SPEC.</f>
        <v>#NAME?</v>
      </c>
    </row>
    <row r="505" spans="1:10">
      <c r="A505">
        <v>2616</v>
      </c>
      <c r="B505" s="1">
        <v>41204</v>
      </c>
      <c r="C505" t="s">
        <v>1290</v>
      </c>
      <c r="D505" t="s">
        <v>1291</v>
      </c>
      <c r="E505" s="5">
        <v>2235374</v>
      </c>
      <c r="F505" t="s">
        <v>1292</v>
      </c>
      <c r="G505" t="s">
        <v>1293</v>
      </c>
      <c r="H505" s="2">
        <v>54375</v>
      </c>
      <c r="I505" s="5">
        <v>840</v>
      </c>
      <c r="J505" t="s">
        <v>1294</v>
      </c>
    </row>
    <row r="506" spans="1:10">
      <c r="A506">
        <v>2615</v>
      </c>
      <c r="B506" s="1">
        <v>41205</v>
      </c>
      <c r="C506" t="s">
        <v>71</v>
      </c>
      <c r="D506" t="s">
        <v>72</v>
      </c>
      <c r="E506" s="5">
        <v>5664071</v>
      </c>
      <c r="F506" t="s">
        <v>73</v>
      </c>
      <c r="G506" t="s">
        <v>74</v>
      </c>
      <c r="H506" s="2">
        <v>84738</v>
      </c>
      <c r="I506" s="5">
        <v>840</v>
      </c>
      <c r="J506" t="s">
        <v>1295</v>
      </c>
    </row>
    <row r="507" spans="1:10">
      <c r="A507">
        <v>2614</v>
      </c>
      <c r="B507" s="1">
        <v>41205</v>
      </c>
      <c r="C507" t="s">
        <v>71</v>
      </c>
      <c r="D507" t="s">
        <v>72</v>
      </c>
      <c r="E507" s="5">
        <v>5664071</v>
      </c>
      <c r="F507" t="s">
        <v>394</v>
      </c>
      <c r="G507" t="s">
        <v>582</v>
      </c>
      <c r="H507" s="2">
        <v>649894</v>
      </c>
      <c r="I507" s="5">
        <v>840</v>
      </c>
      <c r="J507" t="s">
        <v>1295</v>
      </c>
    </row>
    <row r="508" spans="1:10">
      <c r="A508">
        <v>2613</v>
      </c>
      <c r="B508" s="1">
        <v>41205</v>
      </c>
      <c r="C508" t="s">
        <v>1149</v>
      </c>
      <c r="D508" t="s">
        <v>1150</v>
      </c>
      <c r="E508" s="5">
        <v>5042801</v>
      </c>
      <c r="F508" t="s">
        <v>1151</v>
      </c>
      <c r="G508" t="s">
        <v>1152</v>
      </c>
      <c r="H508" s="2">
        <v>290474</v>
      </c>
      <c r="I508" s="5">
        <v>840</v>
      </c>
      <c r="J508" t="s">
        <v>1296</v>
      </c>
    </row>
    <row r="509" spans="1:10">
      <c r="A509">
        <v>2612</v>
      </c>
      <c r="B509" s="1">
        <v>41205</v>
      </c>
      <c r="C509" t="s">
        <v>103</v>
      </c>
      <c r="D509" t="s">
        <v>104</v>
      </c>
      <c r="F509" t="s">
        <v>92</v>
      </c>
      <c r="G509" t="s">
        <v>93</v>
      </c>
      <c r="H509" s="2">
        <v>47730</v>
      </c>
      <c r="I509" s="5">
        <v>840</v>
      </c>
      <c r="J509" t="s">
        <v>1297</v>
      </c>
    </row>
    <row r="510" spans="1:10">
      <c r="A510">
        <v>2611</v>
      </c>
      <c r="B510" s="1">
        <v>41205</v>
      </c>
      <c r="C510" t="s">
        <v>71</v>
      </c>
      <c r="D510" t="s">
        <v>72</v>
      </c>
      <c r="E510" s="5">
        <v>5664071</v>
      </c>
      <c r="F510" t="s">
        <v>229</v>
      </c>
      <c r="G510" t="s">
        <v>85</v>
      </c>
      <c r="H510" s="2">
        <v>782989</v>
      </c>
      <c r="I510" s="5">
        <v>840</v>
      </c>
      <c r="J510" t="s">
        <v>1298</v>
      </c>
    </row>
    <row r="511" spans="1:10">
      <c r="A511">
        <v>2610</v>
      </c>
      <c r="B511" s="1">
        <v>41205</v>
      </c>
      <c r="C511" t="s">
        <v>1299</v>
      </c>
      <c r="D511" t="s">
        <v>1300</v>
      </c>
      <c r="E511" s="5">
        <v>1661205</v>
      </c>
      <c r="F511" t="s">
        <v>1301</v>
      </c>
      <c r="G511" t="s">
        <v>1302</v>
      </c>
      <c r="H511" s="2">
        <v>51680</v>
      </c>
      <c r="I511" s="5">
        <v>840</v>
      </c>
      <c r="J511" t="s">
        <v>1303</v>
      </c>
    </row>
    <row r="512" spans="1:10">
      <c r="A512">
        <v>2609</v>
      </c>
      <c r="B512" s="1">
        <v>41204</v>
      </c>
      <c r="C512" t="s">
        <v>178</v>
      </c>
      <c r="D512" t="s">
        <v>179</v>
      </c>
      <c r="E512" s="5">
        <v>5664071</v>
      </c>
      <c r="F512" t="s">
        <v>1304</v>
      </c>
      <c r="G512" t="s">
        <v>1305</v>
      </c>
      <c r="H512" s="2">
        <v>42857</v>
      </c>
      <c r="I512" s="5">
        <v>840</v>
      </c>
      <c r="J512" t="s">
        <v>1274</v>
      </c>
    </row>
    <row r="513" spans="1:10">
      <c r="A513">
        <v>2608</v>
      </c>
      <c r="B513" s="1">
        <v>41204</v>
      </c>
      <c r="C513" t="s">
        <v>56</v>
      </c>
      <c r="D513" t="s">
        <v>57</v>
      </c>
      <c r="F513" t="s">
        <v>281</v>
      </c>
      <c r="G513" t="s">
        <v>1174</v>
      </c>
      <c r="H513" s="2">
        <v>72717</v>
      </c>
      <c r="I513" s="5">
        <v>840</v>
      </c>
      <c r="J513" t="s">
        <v>1306</v>
      </c>
    </row>
    <row r="514" spans="1:10">
      <c r="A514">
        <v>2607</v>
      </c>
      <c r="B514" s="1">
        <v>41204</v>
      </c>
      <c r="C514" t="s">
        <v>56</v>
      </c>
      <c r="D514" t="s">
        <v>57</v>
      </c>
      <c r="F514" t="s">
        <v>136</v>
      </c>
      <c r="G514" t="s">
        <v>1307</v>
      </c>
      <c r="H514" s="2">
        <v>94900</v>
      </c>
      <c r="I514" s="5">
        <v>840</v>
      </c>
      <c r="J514" t="s">
        <v>1026</v>
      </c>
    </row>
    <row r="515" spans="1:10">
      <c r="A515">
        <v>2606</v>
      </c>
      <c r="B515" s="1">
        <v>41204</v>
      </c>
      <c r="C515" t="s">
        <v>56</v>
      </c>
      <c r="D515" t="s">
        <v>57</v>
      </c>
      <c r="F515" t="s">
        <v>92</v>
      </c>
      <c r="G515" t="s">
        <v>93</v>
      </c>
      <c r="H515" s="2">
        <v>44325</v>
      </c>
      <c r="I515" s="5">
        <v>840</v>
      </c>
      <c r="J515" t="s">
        <v>1308</v>
      </c>
    </row>
    <row r="516" spans="1:10">
      <c r="A516">
        <v>2605</v>
      </c>
      <c r="B516" s="1">
        <v>41204</v>
      </c>
      <c r="C516" t="s">
        <v>1309</v>
      </c>
      <c r="D516" t="s">
        <v>1310</v>
      </c>
      <c r="E516" s="5">
        <v>5408008</v>
      </c>
      <c r="F516" t="s">
        <v>1311</v>
      </c>
      <c r="G516" t="s">
        <v>1312</v>
      </c>
      <c r="H516" s="2">
        <v>47628</v>
      </c>
      <c r="I516" s="5">
        <v>978</v>
      </c>
      <c r="J516" t="s">
        <v>1313</v>
      </c>
    </row>
    <row r="517" spans="1:10">
      <c r="A517">
        <v>2604</v>
      </c>
      <c r="B517" s="1">
        <v>41201</v>
      </c>
      <c r="C517" t="s">
        <v>378</v>
      </c>
      <c r="D517" t="s">
        <v>379</v>
      </c>
      <c r="F517" t="s">
        <v>735</v>
      </c>
      <c r="G517" t="s">
        <v>1314</v>
      </c>
      <c r="H517" s="2">
        <v>199909</v>
      </c>
      <c r="I517" s="5">
        <v>840</v>
      </c>
      <c r="J517" t="s">
        <v>1315</v>
      </c>
    </row>
    <row r="518" spans="1:10">
      <c r="A518">
        <v>2603</v>
      </c>
      <c r="B518" s="1">
        <v>41199</v>
      </c>
      <c r="C518" t="s">
        <v>1316</v>
      </c>
      <c r="D518" t="s">
        <v>1317</v>
      </c>
      <c r="E518" s="5">
        <v>3710912</v>
      </c>
      <c r="F518" t="s">
        <v>1318</v>
      </c>
      <c r="G518" t="s">
        <v>1319</v>
      </c>
      <c r="H518" s="2">
        <v>31824</v>
      </c>
      <c r="I518" s="5">
        <v>978</v>
      </c>
      <c r="J518" t="s">
        <v>1320</v>
      </c>
    </row>
    <row r="519" spans="1:10">
      <c r="A519">
        <v>2602</v>
      </c>
      <c r="B519" s="1">
        <v>41198</v>
      </c>
      <c r="C519" t="s">
        <v>61</v>
      </c>
      <c r="D519" t="s">
        <v>62</v>
      </c>
      <c r="E519" s="5">
        <v>5462002</v>
      </c>
      <c r="F519" t="s">
        <v>1321</v>
      </c>
      <c r="G519" t="s">
        <v>1322</v>
      </c>
      <c r="H519" s="2">
        <v>43419</v>
      </c>
      <c r="I519" s="5">
        <v>840</v>
      </c>
      <c r="J519" t="s">
        <v>1323</v>
      </c>
    </row>
    <row r="520" spans="1:10">
      <c r="A520">
        <v>2601</v>
      </c>
      <c r="B520" s="1">
        <v>41204</v>
      </c>
      <c r="C520" t="s">
        <v>636</v>
      </c>
      <c r="D520" t="s">
        <v>637</v>
      </c>
      <c r="E520" s="5">
        <v>5464943</v>
      </c>
      <c r="F520" t="s">
        <v>638</v>
      </c>
      <c r="G520" t="s">
        <v>639</v>
      </c>
      <c r="H520" s="2">
        <v>201304</v>
      </c>
      <c r="I520" s="5">
        <v>978</v>
      </c>
      <c r="J520" t="s">
        <v>1324</v>
      </c>
    </row>
    <row r="521" spans="1:10">
      <c r="A521">
        <v>2600</v>
      </c>
      <c r="B521" s="1">
        <v>41204</v>
      </c>
      <c r="C521" t="s">
        <v>71</v>
      </c>
      <c r="D521" t="s">
        <v>72</v>
      </c>
      <c r="E521" s="5">
        <v>5664071</v>
      </c>
      <c r="F521" t="s">
        <v>499</v>
      </c>
      <c r="G521" t="s">
        <v>500</v>
      </c>
      <c r="H521" s="2">
        <v>1430843</v>
      </c>
      <c r="I521" s="5">
        <v>840</v>
      </c>
      <c r="J521" t="s">
        <v>1325</v>
      </c>
    </row>
    <row r="522" spans="1:10">
      <c r="A522">
        <v>2599</v>
      </c>
      <c r="B522" s="1">
        <v>41204</v>
      </c>
      <c r="C522" t="s">
        <v>161</v>
      </c>
      <c r="D522" t="s">
        <v>865</v>
      </c>
      <c r="E522" s="5">
        <v>5053145000</v>
      </c>
      <c r="F522" t="s">
        <v>158</v>
      </c>
      <c r="G522" t="s">
        <v>396</v>
      </c>
      <c r="H522" s="2">
        <v>46000</v>
      </c>
      <c r="I522" s="5">
        <v>978</v>
      </c>
      <c r="J522" t="s">
        <v>1326</v>
      </c>
    </row>
    <row r="523" spans="1:10">
      <c r="A523">
        <v>2598</v>
      </c>
      <c r="B523" s="1">
        <v>41204</v>
      </c>
      <c r="C523" t="s">
        <v>495</v>
      </c>
      <c r="D523" t="s">
        <v>496</v>
      </c>
      <c r="E523" s="5">
        <v>6132944</v>
      </c>
      <c r="F523" t="s">
        <v>1010</v>
      </c>
      <c r="G523" t="s">
        <v>1327</v>
      </c>
      <c r="H523" s="2">
        <v>1750135</v>
      </c>
      <c r="I523" s="5">
        <v>978</v>
      </c>
      <c r="J523" t="s">
        <v>1328</v>
      </c>
    </row>
    <row r="524" spans="1:10">
      <c r="A524">
        <v>2597</v>
      </c>
      <c r="B524" s="1">
        <v>41204</v>
      </c>
      <c r="C524" t="s">
        <v>158</v>
      </c>
      <c r="D524" t="s">
        <v>396</v>
      </c>
      <c r="F524" t="s">
        <v>397</v>
      </c>
      <c r="G524" t="s">
        <v>398</v>
      </c>
      <c r="H524" s="2">
        <v>69803</v>
      </c>
      <c r="I524" s="5">
        <v>840</v>
      </c>
      <c r="J524" t="s">
        <v>1329</v>
      </c>
    </row>
    <row r="525" spans="1:10">
      <c r="A525">
        <v>2596</v>
      </c>
      <c r="B525" s="1">
        <v>41201</v>
      </c>
      <c r="C525" t="s">
        <v>336</v>
      </c>
      <c r="D525" t="s">
        <v>337</v>
      </c>
      <c r="E525" s="5">
        <v>5300231</v>
      </c>
      <c r="F525" t="s">
        <v>1330</v>
      </c>
      <c r="G525" t="s">
        <v>1331</v>
      </c>
      <c r="H525" s="2">
        <v>43156</v>
      </c>
      <c r="I525" s="5">
        <v>840</v>
      </c>
      <c r="J525" t="s">
        <v>1332</v>
      </c>
    </row>
    <row r="526" spans="1:10">
      <c r="A526">
        <v>2595</v>
      </c>
      <c r="B526" s="1">
        <v>41201</v>
      </c>
      <c r="C526" t="s">
        <v>684</v>
      </c>
      <c r="D526" t="s">
        <v>685</v>
      </c>
      <c r="E526" s="5">
        <v>2239299000</v>
      </c>
      <c r="F526" t="s">
        <v>686</v>
      </c>
      <c r="G526" t="s">
        <v>687</v>
      </c>
      <c r="H526" s="2">
        <v>68101</v>
      </c>
      <c r="I526" s="5">
        <v>840</v>
      </c>
      <c r="J526" t="s">
        <v>1333</v>
      </c>
    </row>
    <row r="527" spans="1:10">
      <c r="A527">
        <v>2594</v>
      </c>
      <c r="B527" s="1">
        <v>41201</v>
      </c>
      <c r="C527" t="s">
        <v>10</v>
      </c>
      <c r="D527" t="s">
        <v>11</v>
      </c>
      <c r="E527" s="5">
        <v>1722131</v>
      </c>
      <c r="F527" t="s">
        <v>1334</v>
      </c>
      <c r="G527" t="s">
        <v>1335</v>
      </c>
      <c r="H527" s="2">
        <v>50000</v>
      </c>
      <c r="I527" s="5">
        <v>978</v>
      </c>
      <c r="J527" t="s">
        <v>1336</v>
      </c>
    </row>
    <row r="528" spans="1:10">
      <c r="A528">
        <v>2593</v>
      </c>
      <c r="B528" s="1">
        <v>41201</v>
      </c>
      <c r="C528" t="s">
        <v>10</v>
      </c>
      <c r="D528" t="s">
        <v>11</v>
      </c>
      <c r="E528" s="5">
        <v>1722131</v>
      </c>
      <c r="F528" t="s">
        <v>1334</v>
      </c>
      <c r="G528" t="s">
        <v>1335</v>
      </c>
      <c r="H528" s="2">
        <v>47000</v>
      </c>
      <c r="I528" s="5">
        <v>978</v>
      </c>
      <c r="J528" t="s">
        <v>1337</v>
      </c>
    </row>
    <row r="529" spans="1:10">
      <c r="A529">
        <v>2592</v>
      </c>
      <c r="B529" s="1">
        <v>41201</v>
      </c>
      <c r="C529" t="s">
        <v>71</v>
      </c>
      <c r="D529" t="s">
        <v>72</v>
      </c>
      <c r="E529" s="5">
        <v>5664071</v>
      </c>
      <c r="F529" t="s">
        <v>84</v>
      </c>
      <c r="G529" t="s">
        <v>85</v>
      </c>
      <c r="H529" s="2">
        <v>105325</v>
      </c>
      <c r="I529" s="5">
        <v>840</v>
      </c>
      <c r="J529" t="s">
        <v>1338</v>
      </c>
    </row>
    <row r="530" spans="1:10">
      <c r="A530">
        <v>2591</v>
      </c>
      <c r="B530" s="1">
        <v>41201</v>
      </c>
      <c r="C530" t="s">
        <v>1339</v>
      </c>
      <c r="D530" t="s">
        <v>1340</v>
      </c>
      <c r="E530" s="5">
        <v>5670209</v>
      </c>
      <c r="F530" t="s">
        <v>1341</v>
      </c>
      <c r="G530" t="s">
        <v>1342</v>
      </c>
      <c r="H530" s="2">
        <v>62725</v>
      </c>
      <c r="I530" s="5">
        <v>978</v>
      </c>
      <c r="J530" t="s">
        <v>1343</v>
      </c>
    </row>
    <row r="531" spans="1:10">
      <c r="A531">
        <v>2590</v>
      </c>
      <c r="B531" s="1">
        <v>41201</v>
      </c>
      <c r="C531" t="s">
        <v>541</v>
      </c>
      <c r="D531" t="s">
        <v>542</v>
      </c>
      <c r="E531" s="5">
        <v>5313724</v>
      </c>
      <c r="F531" t="s">
        <v>543</v>
      </c>
      <c r="G531" t="s">
        <v>544</v>
      </c>
      <c r="H531" s="2">
        <v>268800</v>
      </c>
      <c r="I531" s="5">
        <v>978</v>
      </c>
      <c r="J531" t="s">
        <v>1344</v>
      </c>
    </row>
    <row r="532" spans="1:10">
      <c r="A532">
        <v>2589</v>
      </c>
      <c r="B532" s="1">
        <v>41201</v>
      </c>
      <c r="C532" t="s">
        <v>1194</v>
      </c>
      <c r="D532" t="s">
        <v>1195</v>
      </c>
      <c r="F532" t="s">
        <v>1196</v>
      </c>
      <c r="G532" t="s">
        <v>1197</v>
      </c>
      <c r="H532" s="2">
        <v>46000</v>
      </c>
      <c r="I532" s="5">
        <v>978</v>
      </c>
      <c r="J532" t="s">
        <v>1345</v>
      </c>
    </row>
    <row r="533" spans="1:10">
      <c r="A533">
        <v>2588</v>
      </c>
      <c r="B533" s="1">
        <v>41201</v>
      </c>
      <c r="C533" t="s">
        <v>429</v>
      </c>
      <c r="D533" t="s">
        <v>430</v>
      </c>
      <c r="E533" s="5">
        <v>5842115</v>
      </c>
      <c r="F533" t="s">
        <v>431</v>
      </c>
      <c r="G533" t="s">
        <v>432</v>
      </c>
      <c r="H533" s="2">
        <v>107046</v>
      </c>
      <c r="I533" s="5">
        <v>978</v>
      </c>
      <c r="J533" t="s">
        <v>1346</v>
      </c>
    </row>
    <row r="534" spans="1:10">
      <c r="A534">
        <v>2587</v>
      </c>
      <c r="B534" s="1">
        <v>41201</v>
      </c>
      <c r="C534" t="s">
        <v>35</v>
      </c>
      <c r="D534" t="s">
        <v>36</v>
      </c>
      <c r="E534" s="5">
        <v>5101646</v>
      </c>
      <c r="F534" t="s">
        <v>1347</v>
      </c>
      <c r="G534" t="s">
        <v>1348</v>
      </c>
      <c r="H534" s="2">
        <v>39974</v>
      </c>
      <c r="I534" s="5">
        <v>840</v>
      </c>
      <c r="J534" t="s">
        <v>1349</v>
      </c>
    </row>
    <row r="535" spans="1:10">
      <c r="A535">
        <v>2586</v>
      </c>
      <c r="B535" s="1">
        <v>41200</v>
      </c>
      <c r="C535" t="s">
        <v>1350</v>
      </c>
      <c r="D535" t="s">
        <v>369</v>
      </c>
      <c r="F535" t="s">
        <v>1351</v>
      </c>
      <c r="G535" t="s">
        <v>1352</v>
      </c>
      <c r="H535" s="2">
        <v>31309</v>
      </c>
      <c r="I535" s="5">
        <v>978</v>
      </c>
      <c r="J535" t="s">
        <v>1353</v>
      </c>
    </row>
    <row r="536" spans="1:10">
      <c r="A536">
        <v>2585</v>
      </c>
      <c r="B536" s="1">
        <v>41200</v>
      </c>
      <c r="C536" t="s">
        <v>528</v>
      </c>
      <c r="D536" t="s">
        <v>576</v>
      </c>
      <c r="E536" s="5">
        <v>5035805</v>
      </c>
      <c r="F536" t="s">
        <v>780</v>
      </c>
      <c r="G536" t="s">
        <v>1354</v>
      </c>
      <c r="H536" s="2">
        <v>123206</v>
      </c>
      <c r="I536" s="5">
        <v>978</v>
      </c>
      <c r="J536" t="s">
        <v>1355</v>
      </c>
    </row>
    <row r="537" spans="1:10">
      <c r="A537">
        <v>2584</v>
      </c>
      <c r="B537" s="1">
        <v>41200</v>
      </c>
      <c r="C537" t="s">
        <v>317</v>
      </c>
      <c r="D537" t="s">
        <v>318</v>
      </c>
      <c r="E537" s="5">
        <v>5163676</v>
      </c>
      <c r="F537" t="s">
        <v>1356</v>
      </c>
      <c r="G537" t="s">
        <v>1357</v>
      </c>
      <c r="H537" s="2">
        <v>31146</v>
      </c>
      <c r="I537" s="5">
        <v>978</v>
      </c>
      <c r="J537" t="s">
        <v>1358</v>
      </c>
    </row>
    <row r="538" spans="1:10">
      <c r="A538">
        <v>2583</v>
      </c>
      <c r="B538" s="1">
        <v>41200</v>
      </c>
      <c r="C538" t="s">
        <v>211</v>
      </c>
      <c r="D538" t="s">
        <v>212</v>
      </c>
      <c r="E538" s="5">
        <v>1587714</v>
      </c>
      <c r="F538" t="s">
        <v>213</v>
      </c>
      <c r="G538" t="s">
        <v>214</v>
      </c>
      <c r="H538" s="2">
        <v>118614</v>
      </c>
      <c r="I538" s="5">
        <v>978</v>
      </c>
      <c r="J538" t="s">
        <v>1359</v>
      </c>
    </row>
    <row r="539" spans="1:10">
      <c r="A539">
        <v>2582</v>
      </c>
      <c r="B539" s="1">
        <v>41200</v>
      </c>
      <c r="C539" t="s">
        <v>979</v>
      </c>
      <c r="D539" t="s">
        <v>1360</v>
      </c>
      <c r="E539" s="5">
        <v>5025796</v>
      </c>
      <c r="F539" t="s">
        <v>1361</v>
      </c>
      <c r="G539" t="s">
        <v>1362</v>
      </c>
      <c r="H539" s="2">
        <v>35057</v>
      </c>
      <c r="I539" s="5">
        <v>978</v>
      </c>
      <c r="J539" t="e">
        <f>- CAUTION</f>
        <v>#NAME?</v>
      </c>
    </row>
    <row r="540" spans="1:10">
      <c r="A540">
        <v>2581</v>
      </c>
      <c r="B540" s="1">
        <v>41199</v>
      </c>
      <c r="C540" t="s">
        <v>815</v>
      </c>
      <c r="D540" t="s">
        <v>816</v>
      </c>
      <c r="E540" s="5">
        <v>5063825</v>
      </c>
      <c r="F540" t="s">
        <v>1363</v>
      </c>
      <c r="G540" t="s">
        <v>1364</v>
      </c>
      <c r="H540" s="2">
        <v>42622</v>
      </c>
      <c r="I540" s="5">
        <v>978</v>
      </c>
      <c r="J540" t="s">
        <v>1365</v>
      </c>
    </row>
    <row r="541" spans="1:10">
      <c r="A541">
        <v>2580</v>
      </c>
      <c r="B541" s="1">
        <v>41199</v>
      </c>
      <c r="C541" t="s">
        <v>66</v>
      </c>
      <c r="D541" t="s">
        <v>67</v>
      </c>
      <c r="E541" s="5">
        <v>1362992</v>
      </c>
      <c r="F541" t="s">
        <v>1366</v>
      </c>
      <c r="G541" t="s">
        <v>1367</v>
      </c>
      <c r="H541" s="2">
        <v>42443</v>
      </c>
      <c r="I541" s="5">
        <v>840</v>
      </c>
      <c r="J541" t="s">
        <v>1368</v>
      </c>
    </row>
    <row r="542" spans="1:10">
      <c r="A542">
        <v>2579</v>
      </c>
      <c r="B542" s="1">
        <v>41199</v>
      </c>
      <c r="C542" t="s">
        <v>15</v>
      </c>
      <c r="D542" t="s">
        <v>16</v>
      </c>
      <c r="E542" s="5">
        <v>3659500</v>
      </c>
      <c r="F542" t="s">
        <v>17</v>
      </c>
      <c r="G542" t="s">
        <v>18</v>
      </c>
      <c r="H542" s="2">
        <v>40050</v>
      </c>
      <c r="I542" s="5">
        <v>840</v>
      </c>
      <c r="J542" t="s">
        <v>1369</v>
      </c>
    </row>
    <row r="543" spans="1:10">
      <c r="A543">
        <v>2578</v>
      </c>
      <c r="B543" s="1">
        <v>41199</v>
      </c>
      <c r="C543" t="s">
        <v>1370</v>
      </c>
      <c r="D543" t="s">
        <v>1371</v>
      </c>
      <c r="E543" s="5">
        <v>5926734</v>
      </c>
      <c r="F543" t="s">
        <v>1372</v>
      </c>
      <c r="G543" t="s">
        <v>1373</v>
      </c>
      <c r="H543" s="2">
        <v>36500</v>
      </c>
      <c r="I543" s="5">
        <v>978</v>
      </c>
      <c r="J543" t="s">
        <v>1374</v>
      </c>
    </row>
    <row r="544" spans="1:10">
      <c r="A544">
        <v>2577</v>
      </c>
      <c r="B544" s="1">
        <v>41198</v>
      </c>
      <c r="C544" t="s">
        <v>317</v>
      </c>
      <c r="D544" t="s">
        <v>318</v>
      </c>
      <c r="E544" s="5">
        <v>5163676</v>
      </c>
      <c r="F544" t="s">
        <v>1095</v>
      </c>
      <c r="G544" t="s">
        <v>1096</v>
      </c>
      <c r="H544" s="2">
        <v>43825</v>
      </c>
      <c r="I544" s="5">
        <v>978</v>
      </c>
      <c r="J544" t="s">
        <v>1375</v>
      </c>
    </row>
    <row r="545" spans="1:10">
      <c r="A545">
        <v>2576</v>
      </c>
      <c r="B545" s="1">
        <v>41198</v>
      </c>
      <c r="C545" t="s">
        <v>336</v>
      </c>
      <c r="D545" t="s">
        <v>337</v>
      </c>
      <c r="E545" s="5">
        <v>5300231</v>
      </c>
      <c r="F545" t="s">
        <v>338</v>
      </c>
      <c r="G545" t="s">
        <v>339</v>
      </c>
      <c r="H545" s="2">
        <v>50889</v>
      </c>
      <c r="I545" s="5">
        <v>840</v>
      </c>
      <c r="J545" t="s">
        <v>1376</v>
      </c>
    </row>
    <row r="546" spans="1:10">
      <c r="A546">
        <v>2575</v>
      </c>
      <c r="B546" s="1">
        <v>41198</v>
      </c>
      <c r="C546" t="s">
        <v>343</v>
      </c>
      <c r="D546" t="s">
        <v>344</v>
      </c>
      <c r="E546" s="5">
        <v>2172496</v>
      </c>
      <c r="F546" t="s">
        <v>345</v>
      </c>
      <c r="G546" t="s">
        <v>346</v>
      </c>
      <c r="H546" s="2">
        <v>43936</v>
      </c>
      <c r="I546" s="5">
        <v>978</v>
      </c>
      <c r="J546" t="s">
        <v>347</v>
      </c>
    </row>
    <row r="547" spans="1:10">
      <c r="A547">
        <v>2574</v>
      </c>
      <c r="B547" s="1">
        <v>41200</v>
      </c>
      <c r="C547" t="s">
        <v>103</v>
      </c>
      <c r="D547" t="s">
        <v>104</v>
      </c>
      <c r="F547" t="s">
        <v>1377</v>
      </c>
      <c r="G547" t="s">
        <v>1378</v>
      </c>
      <c r="H547" s="2">
        <v>99678</v>
      </c>
      <c r="I547" s="5">
        <v>840</v>
      </c>
      <c r="J547" t="s">
        <v>1379</v>
      </c>
    </row>
    <row r="548" spans="1:10">
      <c r="A548">
        <v>2573</v>
      </c>
      <c r="B548" s="1">
        <v>41200</v>
      </c>
      <c r="C548" t="s">
        <v>71</v>
      </c>
      <c r="D548" t="s">
        <v>1380</v>
      </c>
      <c r="E548" s="5">
        <v>5664071</v>
      </c>
      <c r="F548" t="s">
        <v>1381</v>
      </c>
      <c r="G548" t="s">
        <v>1382</v>
      </c>
      <c r="H548" s="2">
        <v>101836</v>
      </c>
      <c r="I548" s="5">
        <v>840</v>
      </c>
      <c r="J548" t="e">
        <f>-PL. RA.ŠT/1-1-75598</f>
        <v>#NAME?</v>
      </c>
    </row>
    <row r="549" spans="1:10">
      <c r="A549">
        <v>2572</v>
      </c>
      <c r="B549" s="1">
        <v>41200</v>
      </c>
      <c r="C549" t="s">
        <v>439</v>
      </c>
      <c r="D549" t="s">
        <v>440</v>
      </c>
      <c r="E549" s="5">
        <v>5677521</v>
      </c>
      <c r="F549" t="s">
        <v>441</v>
      </c>
      <c r="G549" t="s">
        <v>1383</v>
      </c>
      <c r="H549" s="2">
        <v>37528</v>
      </c>
      <c r="I549" s="5">
        <v>978</v>
      </c>
      <c r="J549" t="s">
        <v>1384</v>
      </c>
    </row>
    <row r="550" spans="1:10">
      <c r="A550">
        <v>2571</v>
      </c>
      <c r="B550" s="1">
        <v>41199</v>
      </c>
      <c r="C550" t="s">
        <v>1140</v>
      </c>
      <c r="D550" t="s">
        <v>1141</v>
      </c>
      <c r="E550" s="5">
        <v>3955079</v>
      </c>
      <c r="F550" t="s">
        <v>1385</v>
      </c>
      <c r="G550" t="s">
        <v>1386</v>
      </c>
      <c r="H550" s="2">
        <v>133881</v>
      </c>
      <c r="I550" s="5">
        <v>978</v>
      </c>
      <c r="J550" t="e">
        <f>-PAYMENT PROFORMA FOR TOURIST SERVICE</f>
        <v>#NAME?</v>
      </c>
    </row>
    <row r="551" spans="1:10">
      <c r="A551">
        <v>2570</v>
      </c>
      <c r="B551" s="1">
        <v>41200</v>
      </c>
      <c r="C551" t="s">
        <v>1387</v>
      </c>
      <c r="D551" t="s">
        <v>1388</v>
      </c>
      <c r="F551" t="s">
        <v>1389</v>
      </c>
      <c r="G551" t="s">
        <v>1390</v>
      </c>
      <c r="H551" s="2">
        <v>31312</v>
      </c>
      <c r="I551" s="5">
        <v>978</v>
      </c>
      <c r="J551" t="s">
        <v>1391</v>
      </c>
    </row>
    <row r="552" spans="1:10">
      <c r="A552">
        <v>2569</v>
      </c>
      <c r="B552" s="1">
        <v>41199</v>
      </c>
      <c r="C552" t="s">
        <v>71</v>
      </c>
      <c r="D552" t="s">
        <v>72</v>
      </c>
      <c r="E552" s="5">
        <v>5664071</v>
      </c>
      <c r="F552" t="s">
        <v>84</v>
      </c>
      <c r="G552" t="s">
        <v>85</v>
      </c>
      <c r="H552" s="2">
        <v>50000</v>
      </c>
      <c r="I552" s="5">
        <v>840</v>
      </c>
      <c r="J552" t="s">
        <v>1392</v>
      </c>
    </row>
    <row r="553" spans="1:10">
      <c r="A553">
        <v>2568</v>
      </c>
      <c r="B553" s="1">
        <v>41199</v>
      </c>
      <c r="C553" t="s">
        <v>71</v>
      </c>
      <c r="D553" t="s">
        <v>72</v>
      </c>
      <c r="E553" s="5">
        <v>5664071</v>
      </c>
      <c r="F553" t="s">
        <v>394</v>
      </c>
      <c r="G553" t="s">
        <v>582</v>
      </c>
      <c r="H553" s="2">
        <v>366010</v>
      </c>
      <c r="I553" s="5">
        <v>840</v>
      </c>
      <c r="J553" t="s">
        <v>1393</v>
      </c>
    </row>
    <row r="554" spans="1:10">
      <c r="A554">
        <v>2567</v>
      </c>
      <c r="B554" s="1">
        <v>41199</v>
      </c>
      <c r="C554" t="s">
        <v>103</v>
      </c>
      <c r="D554" t="s">
        <v>104</v>
      </c>
      <c r="F554" t="s">
        <v>92</v>
      </c>
      <c r="G554" t="s">
        <v>93</v>
      </c>
      <c r="H554" s="2">
        <v>49326</v>
      </c>
      <c r="I554" s="5">
        <v>978</v>
      </c>
      <c r="J554" t="s">
        <v>1394</v>
      </c>
    </row>
    <row r="555" spans="1:10">
      <c r="A555">
        <v>2566</v>
      </c>
      <c r="B555" s="1">
        <v>41198</v>
      </c>
      <c r="C555" t="s">
        <v>348</v>
      </c>
      <c r="D555" t="s">
        <v>349</v>
      </c>
      <c r="E555" s="5">
        <v>1273124</v>
      </c>
      <c r="F555" t="s">
        <v>350</v>
      </c>
      <c r="G555" t="s">
        <v>1395</v>
      </c>
      <c r="H555" s="2">
        <v>68132</v>
      </c>
      <c r="I555" s="5">
        <v>840</v>
      </c>
      <c r="J555" t="e">
        <f>-INV. SPEC</f>
        <v>#NAME?</v>
      </c>
    </row>
    <row r="556" spans="1:10">
      <c r="A556">
        <v>2565</v>
      </c>
      <c r="B556" s="1">
        <v>41198</v>
      </c>
      <c r="C556" t="s">
        <v>1396</v>
      </c>
      <c r="D556" t="s">
        <v>1397</v>
      </c>
      <c r="E556" s="5">
        <v>5765668</v>
      </c>
      <c r="F556" t="s">
        <v>1398</v>
      </c>
      <c r="G556" t="s">
        <v>1399</v>
      </c>
      <c r="H556" s="2">
        <v>36149</v>
      </c>
      <c r="I556" s="5">
        <v>978</v>
      </c>
      <c r="J556" t="s">
        <v>1400</v>
      </c>
    </row>
    <row r="557" spans="1:10">
      <c r="A557">
        <v>2564</v>
      </c>
      <c r="B557" s="1">
        <v>41198</v>
      </c>
      <c r="C557" t="s">
        <v>1401</v>
      </c>
      <c r="D557" t="s">
        <v>1402</v>
      </c>
      <c r="E557" s="5">
        <v>2010836</v>
      </c>
      <c r="F557" t="s">
        <v>1403</v>
      </c>
      <c r="G557" t="s">
        <v>1404</v>
      </c>
      <c r="H557" s="2">
        <v>41768</v>
      </c>
      <c r="I557" s="5">
        <v>840</v>
      </c>
      <c r="J557" t="s">
        <v>1405</v>
      </c>
    </row>
    <row r="558" spans="1:10">
      <c r="A558">
        <v>2563</v>
      </c>
      <c r="B558" s="1">
        <v>41198</v>
      </c>
      <c r="C558" t="s">
        <v>103</v>
      </c>
      <c r="D558" t="s">
        <v>104</v>
      </c>
      <c r="F558" t="s">
        <v>92</v>
      </c>
      <c r="G558" t="s">
        <v>93</v>
      </c>
      <c r="H558" s="2">
        <v>36675</v>
      </c>
      <c r="I558" s="5">
        <v>978</v>
      </c>
      <c r="J558" t="s">
        <v>1406</v>
      </c>
    </row>
    <row r="559" spans="1:10">
      <c r="A559">
        <v>2562</v>
      </c>
      <c r="B559" s="1">
        <v>41197</v>
      </c>
      <c r="C559" t="s">
        <v>103</v>
      </c>
      <c r="D559" t="s">
        <v>104</v>
      </c>
      <c r="F559" t="s">
        <v>92</v>
      </c>
      <c r="G559" t="s">
        <v>93</v>
      </c>
      <c r="H559" s="2">
        <v>138625</v>
      </c>
      <c r="I559" s="5">
        <v>840</v>
      </c>
      <c r="J559" t="s">
        <v>1407</v>
      </c>
    </row>
    <row r="560" spans="1:10">
      <c r="A560">
        <v>2561</v>
      </c>
      <c r="B560" s="1">
        <v>41197</v>
      </c>
      <c r="C560" t="s">
        <v>1408</v>
      </c>
      <c r="D560" t="s">
        <v>1409</v>
      </c>
      <c r="F560" t="s">
        <v>1410</v>
      </c>
      <c r="G560" t="s">
        <v>1411</v>
      </c>
      <c r="H560" s="2">
        <v>67761</v>
      </c>
      <c r="I560" s="5">
        <v>978</v>
      </c>
      <c r="J560" t="s">
        <v>1412</v>
      </c>
    </row>
    <row r="561" spans="1:10">
      <c r="A561">
        <v>2560</v>
      </c>
      <c r="B561" s="1">
        <v>41197</v>
      </c>
      <c r="C561" t="s">
        <v>358</v>
      </c>
      <c r="D561" t="s">
        <v>359</v>
      </c>
      <c r="E561" s="5">
        <v>5872308</v>
      </c>
      <c r="F561" t="s">
        <v>360</v>
      </c>
      <c r="G561" t="s">
        <v>361</v>
      </c>
      <c r="H561" s="2">
        <v>48968</v>
      </c>
      <c r="I561" s="5">
        <v>978</v>
      </c>
      <c r="J561" t="s">
        <v>1413</v>
      </c>
    </row>
    <row r="562" spans="1:10">
      <c r="A562">
        <v>2559</v>
      </c>
      <c r="B562" s="1">
        <v>41197</v>
      </c>
      <c r="C562" t="s">
        <v>1414</v>
      </c>
      <c r="D562" t="s">
        <v>1195</v>
      </c>
      <c r="E562" s="5">
        <v>5043212</v>
      </c>
      <c r="F562" t="s">
        <v>1196</v>
      </c>
      <c r="G562" t="s">
        <v>1197</v>
      </c>
      <c r="H562" s="2">
        <v>46000</v>
      </c>
      <c r="I562" s="5">
        <v>978</v>
      </c>
      <c r="J562" t="s">
        <v>1415</v>
      </c>
    </row>
    <row r="563" spans="1:10">
      <c r="A563">
        <v>2558</v>
      </c>
      <c r="B563" s="1">
        <v>41197</v>
      </c>
      <c r="C563" t="s">
        <v>1416</v>
      </c>
      <c r="D563" t="s">
        <v>865</v>
      </c>
      <c r="E563" s="5">
        <v>5053145000</v>
      </c>
      <c r="F563" t="s">
        <v>158</v>
      </c>
      <c r="G563" t="s">
        <v>396</v>
      </c>
      <c r="H563" s="2">
        <v>30000</v>
      </c>
      <c r="I563" s="5">
        <v>978</v>
      </c>
      <c r="J563" t="s">
        <v>1326</v>
      </c>
    </row>
    <row r="564" spans="1:10">
      <c r="A564">
        <v>2557</v>
      </c>
      <c r="B564" s="1">
        <v>41197</v>
      </c>
      <c r="C564" t="s">
        <v>523</v>
      </c>
      <c r="D564" t="s">
        <v>524</v>
      </c>
      <c r="E564" s="5">
        <v>1992414000</v>
      </c>
      <c r="F564" t="s">
        <v>525</v>
      </c>
      <c r="G564" t="s">
        <v>1417</v>
      </c>
      <c r="H564" s="2">
        <v>40668</v>
      </c>
      <c r="I564" s="5">
        <v>978</v>
      </c>
      <c r="J564" t="s">
        <v>1418</v>
      </c>
    </row>
    <row r="565" spans="1:10">
      <c r="A565">
        <v>2556</v>
      </c>
      <c r="B565" s="1">
        <v>41194</v>
      </c>
      <c r="C565" t="s">
        <v>56</v>
      </c>
      <c r="D565" t="s">
        <v>57</v>
      </c>
      <c r="F565" t="s">
        <v>136</v>
      </c>
      <c r="G565" t="s">
        <v>513</v>
      </c>
      <c r="H565" s="2">
        <v>71933</v>
      </c>
      <c r="I565" s="5">
        <v>840</v>
      </c>
      <c r="J565" t="s">
        <v>138</v>
      </c>
    </row>
    <row r="566" spans="1:10">
      <c r="A566">
        <v>2555</v>
      </c>
      <c r="B566" s="1">
        <v>41194</v>
      </c>
      <c r="C566" t="s">
        <v>56</v>
      </c>
      <c r="D566" t="s">
        <v>57</v>
      </c>
      <c r="F566" t="s">
        <v>92</v>
      </c>
      <c r="G566" t="s">
        <v>572</v>
      </c>
      <c r="H566" s="2">
        <v>34170</v>
      </c>
      <c r="I566" s="5">
        <v>978</v>
      </c>
      <c r="J566" t="s">
        <v>1419</v>
      </c>
    </row>
    <row r="567" spans="1:10">
      <c r="A567">
        <v>2554</v>
      </c>
      <c r="B567" s="1">
        <v>41194</v>
      </c>
      <c r="C567" t="s">
        <v>56</v>
      </c>
      <c r="D567" t="s">
        <v>57</v>
      </c>
      <c r="F567" t="s">
        <v>281</v>
      </c>
      <c r="G567" t="s">
        <v>1174</v>
      </c>
      <c r="H567" s="2">
        <v>57763</v>
      </c>
      <c r="I567" s="5">
        <v>840</v>
      </c>
      <c r="J567" t="s">
        <v>1420</v>
      </c>
    </row>
    <row r="568" spans="1:10">
      <c r="A568">
        <v>2553</v>
      </c>
      <c r="B568" s="1">
        <v>41194</v>
      </c>
      <c r="C568" t="s">
        <v>56</v>
      </c>
      <c r="D568" t="s">
        <v>57</v>
      </c>
      <c r="F568" t="s">
        <v>92</v>
      </c>
      <c r="G568" t="s">
        <v>572</v>
      </c>
      <c r="H568" s="2">
        <v>128214</v>
      </c>
      <c r="I568" s="5">
        <v>840</v>
      </c>
      <c r="J568" t="s">
        <v>1421</v>
      </c>
    </row>
    <row r="569" spans="1:10">
      <c r="A569">
        <v>2552</v>
      </c>
      <c r="B569" s="1">
        <v>41194</v>
      </c>
      <c r="C569" t="s">
        <v>920</v>
      </c>
      <c r="D569" t="s">
        <v>921</v>
      </c>
      <c r="E569" s="5">
        <v>5226546</v>
      </c>
      <c r="F569" t="s">
        <v>1422</v>
      </c>
      <c r="G569" t="s">
        <v>923</v>
      </c>
      <c r="H569" s="2">
        <v>109512</v>
      </c>
      <c r="I569" s="5">
        <v>978</v>
      </c>
      <c r="J569" t="e">
        <f>- INVOICE-S:F6894256</f>
        <v>#NAME?</v>
      </c>
    </row>
    <row r="570" spans="1:10">
      <c r="A570">
        <v>2551</v>
      </c>
      <c r="B570" s="1">
        <v>41193</v>
      </c>
      <c r="C570" t="s">
        <v>382</v>
      </c>
      <c r="D570" t="s">
        <v>383</v>
      </c>
      <c r="E570" s="5">
        <v>39196</v>
      </c>
      <c r="F570" t="s">
        <v>1423</v>
      </c>
      <c r="G570" t="s">
        <v>1424</v>
      </c>
      <c r="H570" s="2">
        <v>213409</v>
      </c>
      <c r="I570" s="5">
        <v>840</v>
      </c>
      <c r="J570" t="s">
        <v>1425</v>
      </c>
    </row>
    <row r="571" spans="1:10">
      <c r="A571">
        <v>2550</v>
      </c>
      <c r="B571" s="1">
        <v>41194</v>
      </c>
      <c r="C571" t="s">
        <v>103</v>
      </c>
      <c r="D571" t="s">
        <v>104</v>
      </c>
      <c r="F571" t="s">
        <v>569</v>
      </c>
      <c r="G571" t="s">
        <v>570</v>
      </c>
      <c r="H571" s="2">
        <v>51069</v>
      </c>
      <c r="I571" s="5">
        <v>840</v>
      </c>
      <c r="J571" t="s">
        <v>1426</v>
      </c>
    </row>
    <row r="572" spans="1:10">
      <c r="A572">
        <v>2549</v>
      </c>
      <c r="B572" s="1">
        <v>41193</v>
      </c>
      <c r="C572" t="s">
        <v>1427</v>
      </c>
      <c r="D572" t="s">
        <v>1428</v>
      </c>
      <c r="E572" s="5">
        <v>1840</v>
      </c>
      <c r="F572" t="s">
        <v>1429</v>
      </c>
      <c r="G572" t="s">
        <v>1430</v>
      </c>
      <c r="H572" s="2">
        <v>69021</v>
      </c>
      <c r="I572" s="5">
        <v>840</v>
      </c>
      <c r="J572" t="s">
        <v>1431</v>
      </c>
    </row>
    <row r="573" spans="1:10">
      <c r="A573">
        <v>2548</v>
      </c>
      <c r="B573" s="1">
        <v>41192</v>
      </c>
      <c r="C573" t="s">
        <v>461</v>
      </c>
      <c r="D573" t="s">
        <v>462</v>
      </c>
      <c r="E573" s="5">
        <v>1196359000</v>
      </c>
      <c r="F573" t="s">
        <v>463</v>
      </c>
      <c r="G573" t="s">
        <v>464</v>
      </c>
      <c r="H573" s="2">
        <v>78900</v>
      </c>
      <c r="I573" s="5">
        <v>840</v>
      </c>
      <c r="J573" t="s">
        <v>1432</v>
      </c>
    </row>
    <row r="574" spans="1:10">
      <c r="A574">
        <v>2547</v>
      </c>
      <c r="B574" s="1">
        <v>41192</v>
      </c>
      <c r="C574" t="s">
        <v>302</v>
      </c>
      <c r="D574" t="s">
        <v>303</v>
      </c>
      <c r="E574" s="5">
        <v>5677475000</v>
      </c>
      <c r="F574" t="s">
        <v>304</v>
      </c>
      <c r="G574" t="s">
        <v>305</v>
      </c>
      <c r="H574" s="2">
        <v>63200</v>
      </c>
      <c r="I574" s="5">
        <v>978</v>
      </c>
      <c r="J574" t="s">
        <v>1433</v>
      </c>
    </row>
    <row r="575" spans="1:10">
      <c r="A575">
        <v>2546</v>
      </c>
      <c r="B575" s="1">
        <v>41193</v>
      </c>
      <c r="C575" t="s">
        <v>71</v>
      </c>
      <c r="D575" t="s">
        <v>72</v>
      </c>
      <c r="E575" s="5">
        <v>5664071</v>
      </c>
      <c r="F575" t="s">
        <v>84</v>
      </c>
      <c r="G575" t="s">
        <v>85</v>
      </c>
      <c r="H575" s="2">
        <v>85864</v>
      </c>
      <c r="I575" s="5">
        <v>840</v>
      </c>
      <c r="J575" t="s">
        <v>1434</v>
      </c>
    </row>
    <row r="576" spans="1:10">
      <c r="A576">
        <v>2545</v>
      </c>
      <c r="B576" s="1">
        <v>41193</v>
      </c>
      <c r="C576" t="s">
        <v>1435</v>
      </c>
      <c r="D576" t="s">
        <v>1436</v>
      </c>
      <c r="E576" s="5">
        <v>3800474</v>
      </c>
      <c r="F576" t="s">
        <v>1437</v>
      </c>
      <c r="G576" t="s">
        <v>1438</v>
      </c>
      <c r="H576" s="2">
        <v>49194</v>
      </c>
      <c r="I576" s="5">
        <v>840</v>
      </c>
      <c r="J576" t="s">
        <v>1439</v>
      </c>
    </row>
    <row r="577" spans="1:10">
      <c r="A577">
        <v>2544</v>
      </c>
      <c r="B577" s="1">
        <v>41193</v>
      </c>
      <c r="C577" t="s">
        <v>56</v>
      </c>
      <c r="D577" t="s">
        <v>57</v>
      </c>
      <c r="F577" t="s">
        <v>58</v>
      </c>
      <c r="G577" t="s">
        <v>59</v>
      </c>
      <c r="H577" s="2">
        <v>96733</v>
      </c>
      <c r="I577" s="5">
        <v>978</v>
      </c>
      <c r="J577" t="s">
        <v>60</v>
      </c>
    </row>
    <row r="578" spans="1:10">
      <c r="A578">
        <v>2543</v>
      </c>
      <c r="B578" s="1">
        <v>41193</v>
      </c>
      <c r="C578" t="s">
        <v>56</v>
      </c>
      <c r="D578" t="s">
        <v>57</v>
      </c>
      <c r="F578" t="s">
        <v>455</v>
      </c>
      <c r="G578" t="s">
        <v>59</v>
      </c>
      <c r="H578" s="2">
        <v>51580</v>
      </c>
      <c r="I578" s="5">
        <v>840</v>
      </c>
      <c r="J578" t="s">
        <v>574</v>
      </c>
    </row>
    <row r="579" spans="1:10">
      <c r="A579">
        <v>2542</v>
      </c>
      <c r="B579" s="1">
        <v>41193</v>
      </c>
      <c r="C579" t="s">
        <v>56</v>
      </c>
      <c r="D579" t="s">
        <v>57</v>
      </c>
      <c r="F579" t="s">
        <v>136</v>
      </c>
      <c r="G579" t="s">
        <v>137</v>
      </c>
      <c r="H579" s="2">
        <v>49930</v>
      </c>
      <c r="I579" s="5">
        <v>840</v>
      </c>
      <c r="J579" t="s">
        <v>138</v>
      </c>
    </row>
    <row r="580" spans="1:10">
      <c r="A580">
        <v>2541</v>
      </c>
      <c r="B580" s="1">
        <v>41193</v>
      </c>
      <c r="C580" t="s">
        <v>56</v>
      </c>
      <c r="D580" t="s">
        <v>57</v>
      </c>
      <c r="F580" t="s">
        <v>538</v>
      </c>
      <c r="G580" t="s">
        <v>1248</v>
      </c>
      <c r="H580" s="2">
        <v>45000</v>
      </c>
      <c r="I580" s="5">
        <v>840</v>
      </c>
      <c r="J580" t="s">
        <v>1440</v>
      </c>
    </row>
    <row r="581" spans="1:10">
      <c r="A581">
        <v>2540</v>
      </c>
      <c r="B581" s="1">
        <v>41193</v>
      </c>
      <c r="C581" t="s">
        <v>56</v>
      </c>
      <c r="D581" t="s">
        <v>57</v>
      </c>
      <c r="F581" t="s">
        <v>92</v>
      </c>
      <c r="G581" t="s">
        <v>572</v>
      </c>
      <c r="H581" s="2">
        <v>84420</v>
      </c>
      <c r="I581" s="5">
        <v>840</v>
      </c>
      <c r="J581" t="s">
        <v>1441</v>
      </c>
    </row>
    <row r="582" spans="1:10">
      <c r="A582">
        <v>2539</v>
      </c>
      <c r="B582" s="1">
        <v>41193</v>
      </c>
      <c r="C582" t="s">
        <v>56</v>
      </c>
      <c r="D582" t="s">
        <v>57</v>
      </c>
      <c r="F582" t="s">
        <v>92</v>
      </c>
      <c r="G582" t="s">
        <v>572</v>
      </c>
      <c r="H582" s="2">
        <v>68502</v>
      </c>
      <c r="I582" s="5">
        <v>840</v>
      </c>
      <c r="J582" t="s">
        <v>1442</v>
      </c>
    </row>
    <row r="583" spans="1:10">
      <c r="A583">
        <v>2538</v>
      </c>
      <c r="B583" s="1">
        <v>41193</v>
      </c>
      <c r="C583" t="s">
        <v>745</v>
      </c>
      <c r="D583" t="s">
        <v>746</v>
      </c>
      <c r="E583" s="5">
        <v>5335434000</v>
      </c>
      <c r="F583" t="s">
        <v>747</v>
      </c>
      <c r="G583" t="s">
        <v>1443</v>
      </c>
      <c r="H583" s="2">
        <v>37503</v>
      </c>
      <c r="I583" s="5">
        <v>97</v>
      </c>
      <c r="J583" t="s">
        <v>1444</v>
      </c>
    </row>
    <row r="584" spans="1:10">
      <c r="A584">
        <v>2537</v>
      </c>
      <c r="B584" s="1">
        <v>41192</v>
      </c>
      <c r="C584" t="s">
        <v>1160</v>
      </c>
      <c r="D584" t="s">
        <v>225</v>
      </c>
      <c r="E584" s="5">
        <v>5475180</v>
      </c>
      <c r="F584" t="s">
        <v>1161</v>
      </c>
      <c r="G584" t="s">
        <v>1162</v>
      </c>
      <c r="H584" s="2">
        <v>48135</v>
      </c>
      <c r="I584" s="5">
        <v>978</v>
      </c>
      <c r="J584" t="s">
        <v>1445</v>
      </c>
    </row>
    <row r="585" spans="1:10">
      <c r="A585">
        <v>2536</v>
      </c>
      <c r="B585" s="1">
        <v>41192</v>
      </c>
      <c r="C585" t="s">
        <v>56</v>
      </c>
      <c r="D585" t="s">
        <v>57</v>
      </c>
      <c r="F585" t="s">
        <v>569</v>
      </c>
      <c r="G585" t="s">
        <v>570</v>
      </c>
      <c r="H585" s="2">
        <v>64318</v>
      </c>
      <c r="I585" s="5">
        <v>840</v>
      </c>
      <c r="J585" t="s">
        <v>1446</v>
      </c>
    </row>
    <row r="586" spans="1:10">
      <c r="A586">
        <v>2535</v>
      </c>
      <c r="B586" s="1">
        <v>41192</v>
      </c>
      <c r="C586" t="s">
        <v>1447</v>
      </c>
      <c r="D586" t="s">
        <v>1448</v>
      </c>
      <c r="E586" s="5">
        <v>5105706</v>
      </c>
      <c r="F586" t="s">
        <v>1449</v>
      </c>
      <c r="G586" t="s">
        <v>1450</v>
      </c>
      <c r="H586" s="2">
        <v>45378</v>
      </c>
      <c r="I586" s="5">
        <v>840</v>
      </c>
      <c r="J586" t="s">
        <v>1451</v>
      </c>
    </row>
    <row r="587" spans="1:10">
      <c r="A587">
        <v>2534</v>
      </c>
      <c r="B587" s="1">
        <v>41192</v>
      </c>
      <c r="C587" t="s">
        <v>71</v>
      </c>
      <c r="D587" t="s">
        <v>72</v>
      </c>
      <c r="E587" s="5">
        <v>5664071</v>
      </c>
      <c r="F587" t="s">
        <v>394</v>
      </c>
      <c r="G587" t="s">
        <v>582</v>
      </c>
      <c r="H587" s="2">
        <v>326094</v>
      </c>
      <c r="I587" s="5">
        <v>840</v>
      </c>
      <c r="J587" t="s">
        <v>1452</v>
      </c>
    </row>
    <row r="588" spans="1:10">
      <c r="A588">
        <v>2533</v>
      </c>
      <c r="B588" s="1">
        <v>41192</v>
      </c>
      <c r="C588" t="s">
        <v>71</v>
      </c>
      <c r="D588" t="s">
        <v>1380</v>
      </c>
      <c r="E588" s="5">
        <v>5664071</v>
      </c>
      <c r="F588" t="s">
        <v>1381</v>
      </c>
      <c r="G588" t="s">
        <v>1453</v>
      </c>
      <c r="H588" s="2">
        <v>84149</v>
      </c>
      <c r="I588" s="5">
        <v>840</v>
      </c>
      <c r="J588" t="s">
        <v>1454</v>
      </c>
    </row>
    <row r="589" spans="1:10">
      <c r="A589">
        <v>2532</v>
      </c>
      <c r="B589" s="1">
        <v>41192</v>
      </c>
      <c r="C589" t="s">
        <v>552</v>
      </c>
      <c r="D589" t="s">
        <v>553</v>
      </c>
      <c r="E589" s="5">
        <v>1732811</v>
      </c>
      <c r="F589" t="s">
        <v>1455</v>
      </c>
      <c r="G589" t="s">
        <v>1456</v>
      </c>
      <c r="H589" s="2">
        <v>76800</v>
      </c>
      <c r="I589" s="5">
        <v>978</v>
      </c>
      <c r="J589" t="s">
        <v>1457</v>
      </c>
    </row>
    <row r="590" spans="1:10">
      <c r="A590">
        <v>2531</v>
      </c>
      <c r="B590" s="1">
        <v>41192</v>
      </c>
      <c r="C590" t="s">
        <v>56</v>
      </c>
      <c r="D590" t="s">
        <v>57</v>
      </c>
      <c r="F590" t="s">
        <v>92</v>
      </c>
      <c r="G590" t="s">
        <v>572</v>
      </c>
      <c r="H590" s="2">
        <v>69370</v>
      </c>
      <c r="I590" s="5">
        <v>840</v>
      </c>
      <c r="J590" t="s">
        <v>1458</v>
      </c>
    </row>
    <row r="591" spans="1:10">
      <c r="A591">
        <v>2530</v>
      </c>
      <c r="B591" s="1">
        <v>41192</v>
      </c>
      <c r="C591" t="s">
        <v>1414</v>
      </c>
      <c r="D591" t="s">
        <v>1195</v>
      </c>
      <c r="E591" s="5">
        <v>5043212</v>
      </c>
      <c r="F591" t="s">
        <v>1196</v>
      </c>
      <c r="G591" t="s">
        <v>1197</v>
      </c>
      <c r="H591" s="2">
        <v>46000</v>
      </c>
      <c r="I591" s="5">
        <v>978</v>
      </c>
      <c r="J591" t="s">
        <v>1459</v>
      </c>
    </row>
    <row r="592" spans="1:10">
      <c r="A592">
        <v>2529</v>
      </c>
      <c r="B592" s="1">
        <v>41192</v>
      </c>
      <c r="C592" t="s">
        <v>51</v>
      </c>
      <c r="D592" t="s">
        <v>52</v>
      </c>
      <c r="E592" s="5">
        <v>5706068</v>
      </c>
      <c r="F592" t="s">
        <v>53</v>
      </c>
      <c r="G592" t="s">
        <v>1460</v>
      </c>
      <c r="H592" s="2">
        <v>100000</v>
      </c>
      <c r="I592" s="5">
        <v>978</v>
      </c>
      <c r="J592" t="s">
        <v>1461</v>
      </c>
    </row>
    <row r="593" spans="1:10">
      <c r="A593">
        <v>2528</v>
      </c>
      <c r="B593" s="1">
        <v>41192</v>
      </c>
      <c r="C593" t="s">
        <v>378</v>
      </c>
      <c r="D593" t="s">
        <v>379</v>
      </c>
      <c r="F593" t="s">
        <v>27</v>
      </c>
      <c r="G593" t="s">
        <v>1462</v>
      </c>
      <c r="H593" s="2">
        <v>330608</v>
      </c>
      <c r="I593" s="5">
        <v>840</v>
      </c>
      <c r="J593" t="s">
        <v>1463</v>
      </c>
    </row>
    <row r="594" spans="1:10">
      <c r="A594">
        <v>2527</v>
      </c>
      <c r="B594" s="1">
        <v>41192</v>
      </c>
      <c r="C594" t="s">
        <v>979</v>
      </c>
      <c r="D594" t="s">
        <v>980</v>
      </c>
      <c r="E594" s="5">
        <v>5025796</v>
      </c>
      <c r="F594" t="s">
        <v>981</v>
      </c>
      <c r="G594" t="s">
        <v>982</v>
      </c>
      <c r="H594" s="2">
        <v>47817</v>
      </c>
      <c r="I594" s="5">
        <v>978</v>
      </c>
      <c r="J594" t="s">
        <v>1464</v>
      </c>
    </row>
    <row r="595" spans="1:10">
      <c r="A595">
        <v>2526</v>
      </c>
      <c r="B595" s="1">
        <v>41192</v>
      </c>
      <c r="C595" t="s">
        <v>348</v>
      </c>
      <c r="D595" t="s">
        <v>349</v>
      </c>
      <c r="E595" s="5">
        <v>1273124</v>
      </c>
      <c r="F595" t="s">
        <v>350</v>
      </c>
      <c r="G595" t="s">
        <v>1465</v>
      </c>
      <c r="H595" s="2">
        <v>66542</v>
      </c>
      <c r="I595" s="5">
        <v>840</v>
      </c>
      <c r="J595" t="e">
        <f>-INV. SEPC</f>
        <v>#NAME?</v>
      </c>
    </row>
    <row r="596" spans="1:10">
      <c r="A596">
        <v>2525</v>
      </c>
      <c r="B596" s="1">
        <v>41192</v>
      </c>
      <c r="C596" t="s">
        <v>472</v>
      </c>
      <c r="D596" t="s">
        <v>473</v>
      </c>
      <c r="F596" t="s">
        <v>1466</v>
      </c>
      <c r="G596" t="s">
        <v>1467</v>
      </c>
      <c r="H596" s="2">
        <v>58863</v>
      </c>
      <c r="I596" s="5">
        <v>978</v>
      </c>
      <c r="J596" t="s">
        <v>1468</v>
      </c>
    </row>
    <row r="597" spans="1:10">
      <c r="A597">
        <v>2524</v>
      </c>
      <c r="B597" s="1">
        <v>41192</v>
      </c>
      <c r="C597" t="s">
        <v>472</v>
      </c>
      <c r="D597" t="s">
        <v>473</v>
      </c>
      <c r="F597" t="s">
        <v>1469</v>
      </c>
      <c r="G597" t="s">
        <v>1470</v>
      </c>
      <c r="H597" s="2">
        <v>36774</v>
      </c>
      <c r="I597" s="5">
        <v>978</v>
      </c>
      <c r="J597" t="s">
        <v>1468</v>
      </c>
    </row>
    <row r="598" spans="1:10">
      <c r="A598">
        <v>2523</v>
      </c>
      <c r="B598" s="1">
        <v>41191</v>
      </c>
      <c r="C598" t="s">
        <v>1471</v>
      </c>
      <c r="D598" t="s">
        <v>1472</v>
      </c>
      <c r="E598" s="5">
        <v>5315247</v>
      </c>
      <c r="F598" t="s">
        <v>1473</v>
      </c>
      <c r="G598" t="s">
        <v>1474</v>
      </c>
      <c r="H598" s="2">
        <v>51149</v>
      </c>
      <c r="I598" s="5">
        <v>840</v>
      </c>
      <c r="J598" t="s">
        <v>1475</v>
      </c>
    </row>
    <row r="599" spans="1:10">
      <c r="A599">
        <v>2522</v>
      </c>
      <c r="B599" s="1">
        <v>41191</v>
      </c>
      <c r="C599" t="s">
        <v>56</v>
      </c>
      <c r="D599" t="s">
        <v>57</v>
      </c>
      <c r="F599" t="s">
        <v>103</v>
      </c>
      <c r="G599" t="s">
        <v>1476</v>
      </c>
      <c r="H599" s="2">
        <v>130800</v>
      </c>
      <c r="I599" s="5">
        <v>978</v>
      </c>
      <c r="J599" t="s">
        <v>1477</v>
      </c>
    </row>
    <row r="600" spans="1:10">
      <c r="A600">
        <v>2521</v>
      </c>
      <c r="B600" s="1">
        <v>41191</v>
      </c>
      <c r="C600" t="s">
        <v>920</v>
      </c>
      <c r="D600" t="s">
        <v>921</v>
      </c>
      <c r="E600" s="5">
        <v>5226546</v>
      </c>
      <c r="F600" t="s">
        <v>922</v>
      </c>
      <c r="G600" t="s">
        <v>923</v>
      </c>
      <c r="H600" s="2">
        <v>52369</v>
      </c>
      <c r="I600" s="5">
        <v>978</v>
      </c>
      <c r="J600" t="e">
        <f>-INVOICE-S: F6894248</f>
        <v>#NAME?</v>
      </c>
    </row>
    <row r="601" spans="1:10">
      <c r="A601">
        <v>2520</v>
      </c>
      <c r="B601" s="1">
        <v>41191</v>
      </c>
      <c r="C601" t="s">
        <v>118</v>
      </c>
      <c r="D601" t="s">
        <v>114</v>
      </c>
      <c r="E601" s="5">
        <v>5036500</v>
      </c>
      <c r="F601" t="s">
        <v>115</v>
      </c>
      <c r="G601" t="s">
        <v>116</v>
      </c>
      <c r="H601" s="2">
        <v>33703</v>
      </c>
      <c r="I601" s="5">
        <v>978</v>
      </c>
      <c r="J601" t="s">
        <v>1478</v>
      </c>
    </row>
    <row r="602" spans="1:10">
      <c r="A602">
        <v>2519</v>
      </c>
      <c r="B602" s="1">
        <v>41191</v>
      </c>
      <c r="C602" t="s">
        <v>71</v>
      </c>
      <c r="D602" t="s">
        <v>1380</v>
      </c>
      <c r="E602" s="5">
        <v>5664071</v>
      </c>
      <c r="F602" t="s">
        <v>563</v>
      </c>
      <c r="G602" t="s">
        <v>1479</v>
      </c>
      <c r="H602" s="2">
        <v>220689</v>
      </c>
      <c r="I602" s="5">
        <v>840</v>
      </c>
      <c r="J602" t="e">
        <f>-PLAČILO RAČUNA</f>
        <v>#NAME?</v>
      </c>
    </row>
    <row r="603" spans="1:10">
      <c r="A603">
        <v>2518</v>
      </c>
      <c r="B603" s="1">
        <v>41191</v>
      </c>
      <c r="C603" t="s">
        <v>103</v>
      </c>
      <c r="D603" t="s">
        <v>104</v>
      </c>
      <c r="F603" t="s">
        <v>519</v>
      </c>
      <c r="G603" t="s">
        <v>520</v>
      </c>
      <c r="H603" s="2">
        <v>78397</v>
      </c>
      <c r="I603" s="5">
        <v>840</v>
      </c>
      <c r="J603" t="s">
        <v>1480</v>
      </c>
    </row>
    <row r="604" spans="1:10">
      <c r="A604">
        <v>2517</v>
      </c>
      <c r="B604" s="1">
        <v>41191</v>
      </c>
      <c r="C604" t="s">
        <v>260</v>
      </c>
      <c r="D604" t="s">
        <v>261</v>
      </c>
      <c r="E604" s="5">
        <v>5163676000</v>
      </c>
      <c r="F604" t="s">
        <v>265</v>
      </c>
      <c r="G604" t="s">
        <v>1481</v>
      </c>
      <c r="H604" s="2">
        <v>77457</v>
      </c>
      <c r="I604" s="5">
        <v>949</v>
      </c>
      <c r="J604" t="s">
        <v>1482</v>
      </c>
    </row>
    <row r="605" spans="1:10">
      <c r="A605">
        <v>2516</v>
      </c>
      <c r="B605" s="1">
        <v>41191</v>
      </c>
      <c r="C605" t="s">
        <v>991</v>
      </c>
      <c r="D605" t="s">
        <v>26</v>
      </c>
      <c r="E605" s="5">
        <v>6038450000</v>
      </c>
      <c r="F605" t="s">
        <v>27</v>
      </c>
      <c r="G605" t="s">
        <v>1483</v>
      </c>
      <c r="H605" s="2">
        <v>62953</v>
      </c>
      <c r="I605" s="5">
        <v>978</v>
      </c>
      <c r="J605" t="s">
        <v>1484</v>
      </c>
    </row>
    <row r="606" spans="1:10">
      <c r="A606">
        <v>2515</v>
      </c>
      <c r="B606" s="1">
        <v>41190</v>
      </c>
      <c r="C606" t="s">
        <v>546</v>
      </c>
      <c r="D606" t="s">
        <v>547</v>
      </c>
      <c r="E606" s="5">
        <v>5921210</v>
      </c>
      <c r="F606" t="s">
        <v>548</v>
      </c>
      <c r="G606" t="s">
        <v>549</v>
      </c>
      <c r="H606" s="2">
        <v>32002</v>
      </c>
      <c r="I606" s="5">
        <v>978</v>
      </c>
      <c r="J606" t="s">
        <v>1485</v>
      </c>
    </row>
    <row r="607" spans="1:10">
      <c r="A607">
        <v>2514</v>
      </c>
      <c r="B607" s="1">
        <v>41190</v>
      </c>
      <c r="C607" t="s">
        <v>113</v>
      </c>
      <c r="D607" t="s">
        <v>114</v>
      </c>
      <c r="E607" s="5">
        <v>1767801</v>
      </c>
      <c r="F607" t="s">
        <v>115</v>
      </c>
      <c r="G607" t="s">
        <v>116</v>
      </c>
      <c r="H607" s="2">
        <v>44213</v>
      </c>
      <c r="I607" s="5">
        <v>978</v>
      </c>
      <c r="J607" t="s">
        <v>1486</v>
      </c>
    </row>
    <row r="608" spans="1:10">
      <c r="A608">
        <v>2513</v>
      </c>
      <c r="B608" s="1">
        <v>41190</v>
      </c>
      <c r="C608" t="s">
        <v>523</v>
      </c>
      <c r="D608" t="s">
        <v>524</v>
      </c>
      <c r="E608" s="5">
        <v>1992414000</v>
      </c>
      <c r="F608" t="s">
        <v>525</v>
      </c>
      <c r="G608" t="s">
        <v>1487</v>
      </c>
      <c r="H608" s="2">
        <v>47587</v>
      </c>
      <c r="I608" s="5">
        <v>978</v>
      </c>
      <c r="J608" t="s">
        <v>1488</v>
      </c>
    </row>
    <row r="609" spans="1:10">
      <c r="A609">
        <v>2512</v>
      </c>
      <c r="B609" s="1">
        <v>41191</v>
      </c>
      <c r="C609" t="s">
        <v>317</v>
      </c>
      <c r="D609" t="s">
        <v>318</v>
      </c>
      <c r="E609" s="5">
        <v>5163676</v>
      </c>
      <c r="F609" t="s">
        <v>414</v>
      </c>
      <c r="G609" t="s">
        <v>415</v>
      </c>
      <c r="H609" s="2">
        <v>269096</v>
      </c>
      <c r="I609" s="5">
        <v>840</v>
      </c>
      <c r="J609" t="s">
        <v>416</v>
      </c>
    </row>
    <row r="610" spans="1:10">
      <c r="A610">
        <v>2511</v>
      </c>
      <c r="B610" s="1">
        <v>41191</v>
      </c>
      <c r="C610" t="s">
        <v>1261</v>
      </c>
      <c r="D610" t="s">
        <v>1262</v>
      </c>
      <c r="E610" s="5">
        <v>1318004</v>
      </c>
      <c r="F610" t="s">
        <v>1263</v>
      </c>
      <c r="G610" t="s">
        <v>1264</v>
      </c>
      <c r="H610" s="2">
        <v>40000</v>
      </c>
      <c r="I610" s="5">
        <v>978</v>
      </c>
      <c r="J610" t="s">
        <v>1265</v>
      </c>
    </row>
    <row r="611" spans="1:10">
      <c r="A611">
        <v>2510</v>
      </c>
      <c r="B611" s="1">
        <v>41191</v>
      </c>
      <c r="C611" t="s">
        <v>317</v>
      </c>
      <c r="D611" t="s">
        <v>318</v>
      </c>
      <c r="E611" s="5">
        <v>5163676</v>
      </c>
      <c r="F611" t="s">
        <v>482</v>
      </c>
      <c r="G611" t="s">
        <v>483</v>
      </c>
      <c r="H611" s="2">
        <v>125327</v>
      </c>
      <c r="I611" s="5">
        <v>978</v>
      </c>
      <c r="J611" t="s">
        <v>1489</v>
      </c>
    </row>
    <row r="612" spans="1:10">
      <c r="A612">
        <v>2509</v>
      </c>
      <c r="B612" s="1">
        <v>41191</v>
      </c>
      <c r="C612" t="s">
        <v>317</v>
      </c>
      <c r="D612" t="s">
        <v>318</v>
      </c>
      <c r="E612" s="5">
        <v>5163676</v>
      </c>
      <c r="F612" t="s">
        <v>970</v>
      </c>
      <c r="G612" t="s">
        <v>971</v>
      </c>
      <c r="H612" s="2">
        <v>45748</v>
      </c>
      <c r="I612" s="5">
        <v>978</v>
      </c>
      <c r="J612" t="s">
        <v>1490</v>
      </c>
    </row>
    <row r="613" spans="1:10">
      <c r="A613">
        <v>2508</v>
      </c>
      <c r="B613" s="1">
        <v>41191</v>
      </c>
      <c r="C613" t="s">
        <v>317</v>
      </c>
      <c r="D613" t="s">
        <v>318</v>
      </c>
      <c r="E613" s="5">
        <v>5163676</v>
      </c>
      <c r="F613" t="s">
        <v>328</v>
      </c>
      <c r="G613" t="s">
        <v>329</v>
      </c>
      <c r="H613" s="2">
        <v>76500</v>
      </c>
      <c r="I613" s="5">
        <v>978</v>
      </c>
      <c r="J613" t="s">
        <v>1491</v>
      </c>
    </row>
    <row r="614" spans="1:10">
      <c r="A614">
        <v>2507</v>
      </c>
      <c r="B614" s="1">
        <v>41190</v>
      </c>
      <c r="C614" t="s">
        <v>56</v>
      </c>
      <c r="D614" t="s">
        <v>57</v>
      </c>
      <c r="F614" t="s">
        <v>103</v>
      </c>
      <c r="G614" t="s">
        <v>1476</v>
      </c>
      <c r="H614" s="2">
        <v>76000</v>
      </c>
      <c r="I614" s="5">
        <v>840</v>
      </c>
      <c r="J614" t="s">
        <v>1477</v>
      </c>
    </row>
    <row r="615" spans="1:10">
      <c r="A615">
        <v>2506</v>
      </c>
      <c r="B615" s="1">
        <v>41190</v>
      </c>
      <c r="C615" t="s">
        <v>56</v>
      </c>
      <c r="D615" t="s">
        <v>57</v>
      </c>
      <c r="F615" t="s">
        <v>455</v>
      </c>
      <c r="G615" t="s">
        <v>210</v>
      </c>
      <c r="H615" s="2">
        <v>72900</v>
      </c>
      <c r="I615" s="5">
        <v>840</v>
      </c>
      <c r="J615" t="s">
        <v>574</v>
      </c>
    </row>
    <row r="616" spans="1:10">
      <c r="A616">
        <v>2505</v>
      </c>
      <c r="B616" s="1">
        <v>41187</v>
      </c>
      <c r="C616" t="s">
        <v>472</v>
      </c>
      <c r="D616" t="s">
        <v>473</v>
      </c>
      <c r="F616" t="s">
        <v>1492</v>
      </c>
      <c r="G616" t="s">
        <v>1493</v>
      </c>
      <c r="H616" s="2">
        <v>58863</v>
      </c>
      <c r="I616" s="5">
        <v>978</v>
      </c>
      <c r="J616" t="s">
        <v>1468</v>
      </c>
    </row>
    <row r="617" spans="1:10">
      <c r="A617">
        <v>2504</v>
      </c>
      <c r="B617" s="1">
        <v>41187</v>
      </c>
      <c r="C617" t="s">
        <v>1494</v>
      </c>
      <c r="D617" t="s">
        <v>1495</v>
      </c>
      <c r="E617" s="5">
        <v>5617391</v>
      </c>
      <c r="F617" t="s">
        <v>1496</v>
      </c>
      <c r="G617" t="s">
        <v>1497</v>
      </c>
      <c r="H617" s="2">
        <v>2000000</v>
      </c>
      <c r="I617" s="5">
        <v>978</v>
      </c>
      <c r="J617" t="s">
        <v>1498</v>
      </c>
    </row>
    <row r="618" spans="1:10">
      <c r="A618">
        <v>2503</v>
      </c>
      <c r="B618" s="1">
        <v>41190</v>
      </c>
      <c r="C618" t="s">
        <v>1499</v>
      </c>
      <c r="D618" t="s">
        <v>1500</v>
      </c>
      <c r="E618" s="5">
        <v>5525144</v>
      </c>
      <c r="F618" t="s">
        <v>1501</v>
      </c>
      <c r="G618" t="s">
        <v>361</v>
      </c>
      <c r="H618" s="2">
        <v>55573</v>
      </c>
      <c r="I618" s="5">
        <v>978</v>
      </c>
      <c r="J618" t="s">
        <v>1502</v>
      </c>
    </row>
    <row r="619" spans="1:10">
      <c r="A619">
        <v>2502</v>
      </c>
      <c r="B619" s="1">
        <v>41190</v>
      </c>
      <c r="C619" t="s">
        <v>71</v>
      </c>
      <c r="D619" t="s">
        <v>72</v>
      </c>
      <c r="E619" s="5">
        <v>5664071</v>
      </c>
      <c r="F619" t="s">
        <v>394</v>
      </c>
      <c r="G619" t="s">
        <v>582</v>
      </c>
      <c r="H619" s="2">
        <v>241162</v>
      </c>
      <c r="I619" s="5">
        <v>840</v>
      </c>
      <c r="J619" t="s">
        <v>1503</v>
      </c>
    </row>
    <row r="620" spans="1:10">
      <c r="A620">
        <v>2501</v>
      </c>
      <c r="B620" s="1">
        <v>41190</v>
      </c>
      <c r="C620" t="s">
        <v>636</v>
      </c>
      <c r="D620" t="s">
        <v>637</v>
      </c>
      <c r="E620" s="5">
        <v>5464943</v>
      </c>
      <c r="F620" t="s">
        <v>638</v>
      </c>
      <c r="G620" t="s">
        <v>639</v>
      </c>
      <c r="H620" s="2">
        <v>300000</v>
      </c>
      <c r="I620" s="5">
        <v>978</v>
      </c>
      <c r="J620" t="s">
        <v>1504</v>
      </c>
    </row>
    <row r="621" spans="1:10">
      <c r="A621">
        <v>2500</v>
      </c>
      <c r="B621" s="1">
        <v>41190</v>
      </c>
      <c r="C621" t="s">
        <v>103</v>
      </c>
      <c r="D621" t="s">
        <v>104</v>
      </c>
      <c r="F621" t="s">
        <v>92</v>
      </c>
      <c r="G621" t="s">
        <v>572</v>
      </c>
      <c r="H621" s="2">
        <v>36759</v>
      </c>
      <c r="I621" s="5">
        <v>978</v>
      </c>
      <c r="J621" t="s">
        <v>1505</v>
      </c>
    </row>
    <row r="622" spans="1:10">
      <c r="A622">
        <v>2499</v>
      </c>
      <c r="B622" s="1">
        <v>41187</v>
      </c>
      <c r="C622" t="s">
        <v>56</v>
      </c>
      <c r="D622" t="s">
        <v>57</v>
      </c>
      <c r="F622" t="s">
        <v>103</v>
      </c>
      <c r="G622" t="s">
        <v>1476</v>
      </c>
      <c r="H622" s="2">
        <v>119700</v>
      </c>
      <c r="I622" s="5">
        <v>978</v>
      </c>
      <c r="J622" t="s">
        <v>1477</v>
      </c>
    </row>
    <row r="623" spans="1:10">
      <c r="A623">
        <v>2498</v>
      </c>
      <c r="B623" s="1">
        <v>41187</v>
      </c>
      <c r="C623" t="s">
        <v>56</v>
      </c>
      <c r="D623" t="s">
        <v>57</v>
      </c>
      <c r="F623" t="s">
        <v>136</v>
      </c>
      <c r="G623" t="s">
        <v>137</v>
      </c>
      <c r="H623" s="2">
        <v>114400</v>
      </c>
      <c r="I623" s="5">
        <v>840</v>
      </c>
      <c r="J623" t="s">
        <v>138</v>
      </c>
    </row>
    <row r="624" spans="1:10">
      <c r="A624">
        <v>2497</v>
      </c>
      <c r="B624" s="1">
        <v>41187</v>
      </c>
      <c r="C624" t="s">
        <v>71</v>
      </c>
      <c r="D624" t="s">
        <v>72</v>
      </c>
      <c r="E624" s="5">
        <v>5664071</v>
      </c>
      <c r="F624" t="s">
        <v>229</v>
      </c>
      <c r="G624" t="s">
        <v>85</v>
      </c>
      <c r="H624" s="2">
        <v>64803</v>
      </c>
      <c r="I624" s="5">
        <v>840</v>
      </c>
      <c r="J624" t="s">
        <v>1506</v>
      </c>
    </row>
    <row r="625" spans="1:10">
      <c r="A625">
        <v>2496</v>
      </c>
      <c r="B625" s="1">
        <v>41187</v>
      </c>
      <c r="C625" t="s">
        <v>1507</v>
      </c>
      <c r="D625" t="s">
        <v>1508</v>
      </c>
      <c r="E625" s="5">
        <v>3424642</v>
      </c>
      <c r="F625" t="s">
        <v>1509</v>
      </c>
      <c r="G625" t="s">
        <v>1510</v>
      </c>
      <c r="H625" s="2">
        <v>45274</v>
      </c>
      <c r="I625" s="5">
        <v>978</v>
      </c>
      <c r="J625" t="s">
        <v>1511</v>
      </c>
    </row>
    <row r="626" spans="1:10">
      <c r="A626">
        <v>2495</v>
      </c>
      <c r="B626" s="1">
        <v>41186</v>
      </c>
      <c r="C626" t="s">
        <v>528</v>
      </c>
      <c r="D626" t="s">
        <v>1512</v>
      </c>
      <c r="E626" s="5">
        <v>5035805</v>
      </c>
      <c r="F626" t="s">
        <v>530</v>
      </c>
      <c r="G626" t="s">
        <v>1513</v>
      </c>
      <c r="H626" s="2">
        <v>83115</v>
      </c>
      <c r="I626" s="5">
        <v>978</v>
      </c>
      <c r="J626" t="s">
        <v>1514</v>
      </c>
    </row>
    <row r="627" spans="1:10">
      <c r="A627">
        <v>2494</v>
      </c>
      <c r="B627" s="1">
        <v>41190</v>
      </c>
      <c r="C627" t="s">
        <v>1515</v>
      </c>
      <c r="D627" t="s">
        <v>1516</v>
      </c>
      <c r="E627" s="5">
        <v>3547230000</v>
      </c>
      <c r="F627" t="s">
        <v>1517</v>
      </c>
      <c r="G627" t="s">
        <v>1518</v>
      </c>
      <c r="H627" s="2">
        <v>54450</v>
      </c>
      <c r="I627" s="5">
        <v>840</v>
      </c>
      <c r="J627" t="s">
        <v>1519</v>
      </c>
    </row>
    <row r="628" spans="1:10">
      <c r="A628">
        <v>2493</v>
      </c>
      <c r="B628" s="1">
        <v>41187</v>
      </c>
      <c r="C628" t="s">
        <v>558</v>
      </c>
      <c r="D628" t="s">
        <v>559</v>
      </c>
      <c r="E628" s="5">
        <v>1964780000</v>
      </c>
      <c r="F628" t="s">
        <v>560</v>
      </c>
      <c r="G628" t="s">
        <v>561</v>
      </c>
      <c r="H628" s="2">
        <v>37500</v>
      </c>
      <c r="I628" s="5">
        <v>978</v>
      </c>
      <c r="J628" t="s">
        <v>562</v>
      </c>
    </row>
    <row r="629" spans="1:10">
      <c r="A629">
        <v>2492</v>
      </c>
      <c r="B629" s="1">
        <v>41187</v>
      </c>
      <c r="C629" t="s">
        <v>1140</v>
      </c>
      <c r="D629" t="s">
        <v>1141</v>
      </c>
      <c r="E629" s="5">
        <v>3955079</v>
      </c>
      <c r="F629" t="s">
        <v>1142</v>
      </c>
      <c r="G629" t="s">
        <v>1143</v>
      </c>
      <c r="H629" s="2">
        <v>253075</v>
      </c>
      <c r="I629" s="5">
        <v>978</v>
      </c>
      <c r="J629" t="e">
        <f>-PREDRAČUN ZA TURISTIČNE USLUGE</f>
        <v>#NAME?</v>
      </c>
    </row>
    <row r="630" spans="1:10">
      <c r="A630">
        <v>2491</v>
      </c>
      <c r="B630" s="1">
        <v>41187</v>
      </c>
      <c r="C630" t="s">
        <v>541</v>
      </c>
      <c r="D630" t="s">
        <v>542</v>
      </c>
      <c r="E630" s="5">
        <v>5313724</v>
      </c>
      <c r="F630" t="s">
        <v>543</v>
      </c>
      <c r="G630" t="s">
        <v>544</v>
      </c>
      <c r="H630" s="2">
        <v>288000</v>
      </c>
      <c r="I630" s="5">
        <v>978</v>
      </c>
      <c r="J630" t="s">
        <v>545</v>
      </c>
    </row>
    <row r="631" spans="1:10">
      <c r="A631">
        <v>2490</v>
      </c>
      <c r="B631" s="1">
        <v>41187</v>
      </c>
      <c r="C631" t="s">
        <v>1520</v>
      </c>
      <c r="D631" t="s">
        <v>1521</v>
      </c>
      <c r="F631" t="s">
        <v>1520</v>
      </c>
      <c r="G631" t="s">
        <v>1521</v>
      </c>
      <c r="H631" s="2">
        <v>60116</v>
      </c>
      <c r="I631" s="5">
        <v>978</v>
      </c>
      <c r="J631" t="s">
        <v>1522</v>
      </c>
    </row>
    <row r="632" spans="1:10">
      <c r="A632">
        <v>2489</v>
      </c>
      <c r="B632" s="1">
        <v>41186</v>
      </c>
      <c r="C632" t="s">
        <v>912</v>
      </c>
      <c r="D632" t="s">
        <v>913</v>
      </c>
      <c r="E632" s="5">
        <v>5043611</v>
      </c>
      <c r="F632" t="s">
        <v>1523</v>
      </c>
      <c r="G632" t="s">
        <v>1524</v>
      </c>
      <c r="H632" s="2">
        <v>30309</v>
      </c>
      <c r="I632" s="5">
        <v>978</v>
      </c>
      <c r="J632" t="s">
        <v>1525</v>
      </c>
    </row>
    <row r="633" spans="1:10">
      <c r="A633">
        <v>2488</v>
      </c>
      <c r="B633" s="1">
        <v>41186</v>
      </c>
      <c r="C633" t="s">
        <v>56</v>
      </c>
      <c r="D633" t="s">
        <v>57</v>
      </c>
      <c r="F633" t="s">
        <v>139</v>
      </c>
      <c r="G633" t="s">
        <v>1526</v>
      </c>
      <c r="H633" s="2">
        <v>54470</v>
      </c>
      <c r="I633" s="5">
        <v>978</v>
      </c>
      <c r="J633" t="s">
        <v>1527</v>
      </c>
    </row>
    <row r="634" spans="1:10">
      <c r="A634">
        <v>2487</v>
      </c>
      <c r="B634" s="1">
        <v>41186</v>
      </c>
      <c r="C634" t="s">
        <v>1528</v>
      </c>
      <c r="D634" t="s">
        <v>955</v>
      </c>
      <c r="E634" s="5">
        <v>2221152</v>
      </c>
      <c r="F634" t="s">
        <v>1529</v>
      </c>
      <c r="G634" t="s">
        <v>1530</v>
      </c>
      <c r="H634" s="2">
        <v>30033</v>
      </c>
      <c r="I634" s="5">
        <v>978</v>
      </c>
      <c r="J634" t="s">
        <v>1531</v>
      </c>
    </row>
    <row r="635" spans="1:10">
      <c r="A635">
        <v>2486</v>
      </c>
      <c r="B635" s="1">
        <v>41186</v>
      </c>
      <c r="C635" t="s">
        <v>358</v>
      </c>
      <c r="D635" t="s">
        <v>359</v>
      </c>
      <c r="E635" s="5">
        <v>5872308</v>
      </c>
      <c r="F635" t="s">
        <v>360</v>
      </c>
      <c r="G635" t="s">
        <v>361</v>
      </c>
      <c r="H635" s="2">
        <v>72382</v>
      </c>
      <c r="I635" s="5">
        <v>978</v>
      </c>
      <c r="J635" t="s">
        <v>1532</v>
      </c>
    </row>
    <row r="636" spans="1:10">
      <c r="A636">
        <v>2485</v>
      </c>
      <c r="B636" s="1">
        <v>41186</v>
      </c>
      <c r="C636" t="s">
        <v>461</v>
      </c>
      <c r="D636" t="s">
        <v>462</v>
      </c>
      <c r="E636" s="5">
        <v>1196359000</v>
      </c>
      <c r="F636" t="s">
        <v>825</v>
      </c>
      <c r="G636" t="s">
        <v>1533</v>
      </c>
      <c r="H636" s="2">
        <v>39459</v>
      </c>
      <c r="I636" s="5">
        <v>978</v>
      </c>
      <c r="J636" t="s">
        <v>1534</v>
      </c>
    </row>
    <row r="637" spans="1:10">
      <c r="A637">
        <v>2484</v>
      </c>
      <c r="B637" s="1">
        <v>41186</v>
      </c>
      <c r="C637" t="s">
        <v>991</v>
      </c>
      <c r="D637" t="s">
        <v>26</v>
      </c>
      <c r="E637" s="5">
        <v>6038450000</v>
      </c>
      <c r="F637" t="s">
        <v>27</v>
      </c>
      <c r="G637" t="s">
        <v>1107</v>
      </c>
      <c r="H637" s="2">
        <v>233111</v>
      </c>
      <c r="I637" s="5">
        <v>840</v>
      </c>
      <c r="J637" t="s">
        <v>1535</v>
      </c>
    </row>
    <row r="638" spans="1:10">
      <c r="A638">
        <v>2483</v>
      </c>
      <c r="B638" s="1">
        <v>41185</v>
      </c>
      <c r="C638" t="s">
        <v>1536</v>
      </c>
      <c r="D638" t="s">
        <v>1537</v>
      </c>
      <c r="E638" s="5">
        <v>6098037000</v>
      </c>
      <c r="F638" t="s">
        <v>1509</v>
      </c>
      <c r="G638" t="s">
        <v>1537</v>
      </c>
      <c r="H638" s="2">
        <v>49991</v>
      </c>
      <c r="I638" s="5">
        <v>978</v>
      </c>
      <c r="J638" t="s">
        <v>1538</v>
      </c>
    </row>
    <row r="639" spans="1:10">
      <c r="A639">
        <v>2482</v>
      </c>
      <c r="B639" s="1">
        <v>41186</v>
      </c>
      <c r="C639" t="s">
        <v>103</v>
      </c>
      <c r="D639" t="s">
        <v>104</v>
      </c>
      <c r="F639" t="s">
        <v>92</v>
      </c>
      <c r="G639" t="s">
        <v>93</v>
      </c>
      <c r="H639" s="2">
        <v>35382</v>
      </c>
      <c r="I639" s="5">
        <v>978</v>
      </c>
      <c r="J639" t="s">
        <v>1539</v>
      </c>
    </row>
    <row r="640" spans="1:10">
      <c r="A640">
        <v>2481</v>
      </c>
      <c r="B640" s="1">
        <v>41185</v>
      </c>
      <c r="C640" t="s">
        <v>591</v>
      </c>
      <c r="D640" t="s">
        <v>592</v>
      </c>
      <c r="E640" s="5">
        <v>5386985</v>
      </c>
      <c r="F640" t="s">
        <v>593</v>
      </c>
      <c r="G640" t="s">
        <v>594</v>
      </c>
      <c r="H640" s="2">
        <v>75259</v>
      </c>
      <c r="I640" s="5">
        <v>840</v>
      </c>
      <c r="J640" t="s">
        <v>1540</v>
      </c>
    </row>
    <row r="641" spans="1:10">
      <c r="A641">
        <v>2480</v>
      </c>
      <c r="B641" s="1">
        <v>41185</v>
      </c>
      <c r="C641" t="s">
        <v>56</v>
      </c>
      <c r="D641" t="s">
        <v>57</v>
      </c>
      <c r="F641" t="s">
        <v>92</v>
      </c>
      <c r="G641" t="s">
        <v>572</v>
      </c>
      <c r="H641" s="2">
        <v>123652</v>
      </c>
      <c r="I641" s="5">
        <v>840</v>
      </c>
      <c r="J641" t="s">
        <v>1541</v>
      </c>
    </row>
    <row r="642" spans="1:10">
      <c r="A642">
        <v>2479</v>
      </c>
      <c r="B642" s="1">
        <v>41185</v>
      </c>
      <c r="C642" t="s">
        <v>56</v>
      </c>
      <c r="D642" t="s">
        <v>57</v>
      </c>
      <c r="F642" t="s">
        <v>103</v>
      </c>
      <c r="G642" t="s">
        <v>1476</v>
      </c>
      <c r="H642" s="2">
        <v>128600</v>
      </c>
      <c r="I642" s="5">
        <v>978</v>
      </c>
      <c r="J642" t="s">
        <v>1477</v>
      </c>
    </row>
    <row r="643" spans="1:10">
      <c r="A643">
        <v>2478</v>
      </c>
      <c r="B643" s="1">
        <v>41185</v>
      </c>
      <c r="C643" t="s">
        <v>56</v>
      </c>
      <c r="D643" t="s">
        <v>57</v>
      </c>
      <c r="F643" t="s">
        <v>58</v>
      </c>
      <c r="G643" t="s">
        <v>210</v>
      </c>
      <c r="H643" s="2">
        <v>79000</v>
      </c>
      <c r="I643" s="5">
        <v>840</v>
      </c>
      <c r="J643" t="s">
        <v>60</v>
      </c>
    </row>
    <row r="644" spans="1:10">
      <c r="A644">
        <v>2477</v>
      </c>
      <c r="B644" s="1">
        <v>41185</v>
      </c>
      <c r="C644" t="s">
        <v>711</v>
      </c>
      <c r="D644" t="s">
        <v>553</v>
      </c>
      <c r="E644" s="5">
        <v>2159287</v>
      </c>
      <c r="F644" t="s">
        <v>712</v>
      </c>
      <c r="G644" t="s">
        <v>713</v>
      </c>
      <c r="H644" s="2">
        <v>46481</v>
      </c>
      <c r="I644" s="5">
        <v>978</v>
      </c>
      <c r="J644" t="s">
        <v>1542</v>
      </c>
    </row>
    <row r="645" spans="1:10">
      <c r="A645">
        <v>2476</v>
      </c>
      <c r="B645" s="1">
        <v>41185</v>
      </c>
      <c r="C645" t="s">
        <v>979</v>
      </c>
      <c r="D645" t="s">
        <v>980</v>
      </c>
      <c r="F645" t="s">
        <v>981</v>
      </c>
      <c r="G645" t="s">
        <v>1543</v>
      </c>
      <c r="H645" s="2">
        <v>47817</v>
      </c>
      <c r="I645" s="5">
        <v>978</v>
      </c>
      <c r="J645" t="s">
        <v>1544</v>
      </c>
    </row>
    <row r="646" spans="1:10">
      <c r="A646">
        <v>2475</v>
      </c>
      <c r="B646" s="1">
        <v>41185</v>
      </c>
      <c r="C646" t="s">
        <v>1507</v>
      </c>
      <c r="D646" t="s">
        <v>1508</v>
      </c>
      <c r="E646" s="5">
        <v>3424642</v>
      </c>
      <c r="F646" t="s">
        <v>1509</v>
      </c>
      <c r="G646" t="s">
        <v>1545</v>
      </c>
      <c r="H646" s="2">
        <v>45274</v>
      </c>
      <c r="I646" s="5">
        <v>978</v>
      </c>
      <c r="J646" t="s">
        <v>1546</v>
      </c>
    </row>
    <row r="647" spans="1:10">
      <c r="A647">
        <v>2474</v>
      </c>
      <c r="B647" s="1">
        <v>41184</v>
      </c>
      <c r="C647" t="s">
        <v>1547</v>
      </c>
      <c r="D647" t="s">
        <v>1548</v>
      </c>
      <c r="E647" s="5">
        <v>3639932</v>
      </c>
      <c r="F647" t="s">
        <v>1549</v>
      </c>
      <c r="G647" t="s">
        <v>1550</v>
      </c>
      <c r="H647" s="2">
        <v>86250</v>
      </c>
      <c r="I647" s="5">
        <v>840</v>
      </c>
      <c r="J647" t="s">
        <v>1551</v>
      </c>
    </row>
    <row r="648" spans="1:10">
      <c r="A648">
        <v>2473</v>
      </c>
      <c r="B648" s="1">
        <v>41184</v>
      </c>
      <c r="C648" t="s">
        <v>378</v>
      </c>
      <c r="D648" t="s">
        <v>379</v>
      </c>
      <c r="F648" t="s">
        <v>27</v>
      </c>
      <c r="G648" t="s">
        <v>1552</v>
      </c>
      <c r="H648" s="2">
        <v>187260</v>
      </c>
      <c r="I648" s="5">
        <v>840</v>
      </c>
      <c r="J648" t="s">
        <v>1553</v>
      </c>
    </row>
    <row r="649" spans="1:10">
      <c r="A649">
        <v>2472</v>
      </c>
      <c r="B649" s="1">
        <v>41184</v>
      </c>
      <c r="C649" t="s">
        <v>118</v>
      </c>
      <c r="D649" t="s">
        <v>114</v>
      </c>
      <c r="E649" s="5">
        <v>5036500</v>
      </c>
      <c r="F649" t="s">
        <v>115</v>
      </c>
      <c r="G649" t="s">
        <v>116</v>
      </c>
      <c r="H649" s="2">
        <v>38353</v>
      </c>
      <c r="I649" s="5">
        <v>978</v>
      </c>
      <c r="J649" t="s">
        <v>1554</v>
      </c>
    </row>
    <row r="650" spans="1:10">
      <c r="A650">
        <v>2471</v>
      </c>
      <c r="B650" s="1">
        <v>41184</v>
      </c>
      <c r="C650" t="s">
        <v>113</v>
      </c>
      <c r="D650" t="s">
        <v>114</v>
      </c>
      <c r="E650" s="5">
        <v>1767801</v>
      </c>
      <c r="F650" t="s">
        <v>115</v>
      </c>
      <c r="G650" t="s">
        <v>116</v>
      </c>
      <c r="H650" s="2">
        <v>69959</v>
      </c>
      <c r="I650" s="5">
        <v>978</v>
      </c>
      <c r="J650" t="s">
        <v>1555</v>
      </c>
    </row>
    <row r="651" spans="1:10">
      <c r="A651">
        <v>2470</v>
      </c>
      <c r="B651" s="1">
        <v>41185</v>
      </c>
      <c r="C651" t="s">
        <v>103</v>
      </c>
      <c r="D651" t="s">
        <v>104</v>
      </c>
      <c r="F651" t="s">
        <v>1556</v>
      </c>
      <c r="G651" t="s">
        <v>1557</v>
      </c>
      <c r="H651" s="2">
        <v>50095</v>
      </c>
      <c r="I651" s="5">
        <v>840</v>
      </c>
      <c r="J651" t="s">
        <v>1558</v>
      </c>
    </row>
    <row r="652" spans="1:10">
      <c r="A652">
        <v>2469</v>
      </c>
      <c r="B652" s="1">
        <v>41185</v>
      </c>
      <c r="C652" t="s">
        <v>103</v>
      </c>
      <c r="D652" t="s">
        <v>104</v>
      </c>
      <c r="F652" t="s">
        <v>519</v>
      </c>
      <c r="G652" t="s">
        <v>520</v>
      </c>
      <c r="H652" s="2">
        <v>70503</v>
      </c>
      <c r="I652" s="5">
        <v>840</v>
      </c>
      <c r="J652" t="s">
        <v>1559</v>
      </c>
    </row>
    <row r="653" spans="1:10">
      <c r="A653">
        <v>2468</v>
      </c>
      <c r="B653" s="1">
        <v>41184</v>
      </c>
      <c r="C653" t="s">
        <v>404</v>
      </c>
      <c r="D653" t="s">
        <v>405</v>
      </c>
      <c r="E653" s="5">
        <v>5284112</v>
      </c>
      <c r="F653" t="s">
        <v>406</v>
      </c>
      <c r="G653" t="s">
        <v>407</v>
      </c>
      <c r="H653" s="2">
        <v>40077</v>
      </c>
      <c r="I653" s="5">
        <v>978</v>
      </c>
      <c r="J653" t="s">
        <v>1560</v>
      </c>
    </row>
    <row r="654" spans="1:10">
      <c r="A654">
        <v>2467</v>
      </c>
      <c r="B654" s="1">
        <v>41184</v>
      </c>
      <c r="C654" t="s">
        <v>56</v>
      </c>
      <c r="D654" t="s">
        <v>57</v>
      </c>
      <c r="F654" t="s">
        <v>1561</v>
      </c>
      <c r="G654" t="s">
        <v>1562</v>
      </c>
      <c r="H654" s="2">
        <v>52174</v>
      </c>
      <c r="I654" s="5">
        <v>840</v>
      </c>
      <c r="J654" t="s">
        <v>1563</v>
      </c>
    </row>
    <row r="655" spans="1:10">
      <c r="A655">
        <v>2466</v>
      </c>
      <c r="B655" s="1">
        <v>41184</v>
      </c>
      <c r="C655" t="s">
        <v>1053</v>
      </c>
      <c r="D655" t="s">
        <v>1054</v>
      </c>
      <c r="E655" s="5">
        <v>5742552</v>
      </c>
      <c r="F655" t="s">
        <v>1055</v>
      </c>
      <c r="G655" t="s">
        <v>1056</v>
      </c>
      <c r="H655" s="2">
        <v>39547</v>
      </c>
      <c r="I655" s="5">
        <v>978</v>
      </c>
      <c r="J655" t="s">
        <v>1564</v>
      </c>
    </row>
    <row r="656" spans="1:10">
      <c r="A656">
        <v>2465</v>
      </c>
      <c r="B656" s="1">
        <v>41184</v>
      </c>
      <c r="C656" t="s">
        <v>317</v>
      </c>
      <c r="D656" t="s">
        <v>318</v>
      </c>
      <c r="E656" s="5">
        <v>5163676</v>
      </c>
      <c r="F656" t="s">
        <v>973</v>
      </c>
      <c r="G656" t="s">
        <v>974</v>
      </c>
      <c r="H656" s="2">
        <v>100225</v>
      </c>
      <c r="I656" s="5">
        <v>978</v>
      </c>
      <c r="J656" t="s">
        <v>1565</v>
      </c>
    </row>
    <row r="657" spans="1:10">
      <c r="A657">
        <v>2464</v>
      </c>
      <c r="B657" s="1">
        <v>41184</v>
      </c>
      <c r="C657" t="s">
        <v>317</v>
      </c>
      <c r="D657" t="s">
        <v>318</v>
      </c>
      <c r="E657" s="5">
        <v>5163676</v>
      </c>
      <c r="F657" t="s">
        <v>322</v>
      </c>
      <c r="G657" t="s">
        <v>323</v>
      </c>
      <c r="H657" s="2">
        <v>30234</v>
      </c>
      <c r="I657" s="5">
        <v>978</v>
      </c>
      <c r="J657" t="s">
        <v>1566</v>
      </c>
    </row>
    <row r="658" spans="1:10">
      <c r="A658">
        <v>2463</v>
      </c>
      <c r="B658" s="1">
        <v>41184</v>
      </c>
      <c r="C658" t="s">
        <v>317</v>
      </c>
      <c r="D658" t="s">
        <v>318</v>
      </c>
      <c r="E658" s="5">
        <v>5163676</v>
      </c>
      <c r="F658" t="s">
        <v>1567</v>
      </c>
      <c r="G658" t="s">
        <v>1568</v>
      </c>
      <c r="H658" s="2">
        <v>31175</v>
      </c>
      <c r="I658" s="5">
        <v>978</v>
      </c>
      <c r="J658" t="s">
        <v>1569</v>
      </c>
    </row>
    <row r="659" spans="1:10">
      <c r="A659">
        <v>2462</v>
      </c>
      <c r="B659" s="1">
        <v>41184</v>
      </c>
      <c r="C659" t="s">
        <v>317</v>
      </c>
      <c r="D659" t="s">
        <v>318</v>
      </c>
      <c r="E659" s="5">
        <v>5163676</v>
      </c>
      <c r="F659" t="s">
        <v>580</v>
      </c>
      <c r="G659" t="s">
        <v>581</v>
      </c>
      <c r="H659" s="2">
        <v>35196</v>
      </c>
      <c r="I659" s="5">
        <v>978</v>
      </c>
      <c r="J659" t="s">
        <v>1570</v>
      </c>
    </row>
    <row r="660" spans="1:10">
      <c r="A660">
        <v>2461</v>
      </c>
      <c r="B660" s="1">
        <v>41184</v>
      </c>
      <c r="C660" t="s">
        <v>1536</v>
      </c>
      <c r="D660" t="s">
        <v>1537</v>
      </c>
      <c r="E660" s="5">
        <v>6098037000</v>
      </c>
      <c r="F660" t="s">
        <v>1509</v>
      </c>
      <c r="G660" t="s">
        <v>1537</v>
      </c>
      <c r="H660" s="2">
        <v>49800</v>
      </c>
      <c r="I660" s="5">
        <v>978</v>
      </c>
      <c r="J660" t="s">
        <v>1538</v>
      </c>
    </row>
    <row r="661" spans="1:10">
      <c r="A661">
        <v>2460</v>
      </c>
      <c r="B661" s="1">
        <v>41184</v>
      </c>
      <c r="C661" t="s">
        <v>1571</v>
      </c>
      <c r="D661" t="s">
        <v>1572</v>
      </c>
      <c r="E661" s="5">
        <v>5462975000</v>
      </c>
      <c r="F661" t="s">
        <v>1573</v>
      </c>
      <c r="G661" t="s">
        <v>1574</v>
      </c>
      <c r="H661" s="2">
        <v>32000</v>
      </c>
      <c r="I661" s="5">
        <v>978</v>
      </c>
      <c r="J661" t="s">
        <v>1575</v>
      </c>
    </row>
    <row r="662" spans="1:10">
      <c r="A662">
        <v>2459</v>
      </c>
      <c r="B662" s="1">
        <v>41183</v>
      </c>
      <c r="C662" t="s">
        <v>1576</v>
      </c>
      <c r="D662" t="s">
        <v>1577</v>
      </c>
      <c r="E662" s="5">
        <v>5344689</v>
      </c>
      <c r="F662" t="s">
        <v>1578</v>
      </c>
      <c r="G662" t="s">
        <v>1579</v>
      </c>
      <c r="H662" s="2">
        <v>40081</v>
      </c>
      <c r="I662" s="5">
        <v>840</v>
      </c>
      <c r="J662" t="s">
        <v>1580</v>
      </c>
    </row>
    <row r="663" spans="1:10">
      <c r="A663">
        <v>2458</v>
      </c>
      <c r="B663" s="1">
        <v>41183</v>
      </c>
      <c r="C663" t="s">
        <v>636</v>
      </c>
      <c r="D663" t="s">
        <v>637</v>
      </c>
      <c r="E663" s="5">
        <v>5464943</v>
      </c>
      <c r="F663" t="s">
        <v>638</v>
      </c>
      <c r="G663" t="s">
        <v>639</v>
      </c>
      <c r="H663" s="2">
        <v>240000</v>
      </c>
      <c r="I663" s="5">
        <v>978</v>
      </c>
      <c r="J663" t="s">
        <v>1581</v>
      </c>
    </row>
    <row r="664" spans="1:10">
      <c r="A664">
        <v>2457</v>
      </c>
      <c r="B664" s="1">
        <v>41183</v>
      </c>
      <c r="C664" t="s">
        <v>1582</v>
      </c>
      <c r="D664" t="s">
        <v>1583</v>
      </c>
      <c r="E664" s="5">
        <v>1647580</v>
      </c>
      <c r="F664" t="s">
        <v>1584</v>
      </c>
      <c r="G664" t="s">
        <v>1585</v>
      </c>
      <c r="H664" s="2">
        <v>30889</v>
      </c>
      <c r="I664" s="5">
        <v>978</v>
      </c>
      <c r="J664" t="s">
        <v>1586</v>
      </c>
    </row>
    <row r="665" spans="1:10">
      <c r="A665">
        <v>2456</v>
      </c>
      <c r="B665" s="1">
        <v>41183</v>
      </c>
      <c r="C665" t="s">
        <v>211</v>
      </c>
      <c r="D665" t="s">
        <v>212</v>
      </c>
      <c r="E665" s="5">
        <v>1587714</v>
      </c>
      <c r="F665" t="s">
        <v>1587</v>
      </c>
      <c r="G665" t="s">
        <v>1588</v>
      </c>
      <c r="H665" s="2">
        <v>187688</v>
      </c>
      <c r="I665" s="5">
        <v>978</v>
      </c>
      <c r="J665" t="s">
        <v>1589</v>
      </c>
    </row>
    <row r="666" spans="1:10">
      <c r="A666">
        <v>2455</v>
      </c>
      <c r="B666" s="1">
        <v>41183</v>
      </c>
      <c r="C666" t="s">
        <v>1416</v>
      </c>
      <c r="D666" t="s">
        <v>865</v>
      </c>
      <c r="E666" s="5">
        <v>5053145000</v>
      </c>
      <c r="F666" t="s">
        <v>158</v>
      </c>
      <c r="G666" t="s">
        <v>396</v>
      </c>
      <c r="H666" s="2">
        <v>49000</v>
      </c>
      <c r="I666" s="5">
        <v>978</v>
      </c>
      <c r="J666" t="s">
        <v>1326</v>
      </c>
    </row>
    <row r="667" spans="1:10">
      <c r="A667">
        <v>2454</v>
      </c>
      <c r="B667" s="1">
        <v>41183</v>
      </c>
      <c r="C667" t="s">
        <v>1416</v>
      </c>
      <c r="D667" t="s">
        <v>865</v>
      </c>
      <c r="E667" s="5">
        <v>5053145000</v>
      </c>
      <c r="F667" t="s">
        <v>158</v>
      </c>
      <c r="G667" t="s">
        <v>396</v>
      </c>
      <c r="H667" s="2">
        <v>49000</v>
      </c>
      <c r="I667" s="5">
        <v>978</v>
      </c>
      <c r="J667" t="s">
        <v>1326</v>
      </c>
    </row>
    <row r="668" spans="1:10">
      <c r="A668">
        <v>2453</v>
      </c>
      <c r="B668" s="1">
        <v>41179</v>
      </c>
      <c r="C668" t="s">
        <v>1590</v>
      </c>
      <c r="D668" t="s">
        <v>1591</v>
      </c>
      <c r="E668" s="5">
        <v>1587218</v>
      </c>
      <c r="F668" t="s">
        <v>1592</v>
      </c>
      <c r="G668" t="s">
        <v>1593</v>
      </c>
      <c r="H668" s="2">
        <v>32500</v>
      </c>
      <c r="I668" s="5">
        <v>978</v>
      </c>
      <c r="J668" t="s">
        <v>1594</v>
      </c>
    </row>
    <row r="669" spans="1:10">
      <c r="A669">
        <v>2452</v>
      </c>
      <c r="B669" s="1">
        <v>41184</v>
      </c>
      <c r="C669" t="s">
        <v>1595</v>
      </c>
      <c r="D669" t="s">
        <v>1596</v>
      </c>
      <c r="E669" s="5">
        <v>5006155000</v>
      </c>
      <c r="F669" t="s">
        <v>1597</v>
      </c>
      <c r="G669" t="s">
        <v>1598</v>
      </c>
      <c r="H669" s="2">
        <v>46582</v>
      </c>
      <c r="I669" s="5">
        <v>840</v>
      </c>
      <c r="J669" t="s">
        <v>1599</v>
      </c>
    </row>
    <row r="670" spans="1:10">
      <c r="A670">
        <v>2451</v>
      </c>
      <c r="B670" s="1">
        <v>41184</v>
      </c>
      <c r="C670" t="s">
        <v>1600</v>
      </c>
      <c r="D670" t="s">
        <v>1601</v>
      </c>
      <c r="E670" s="5">
        <v>5003563</v>
      </c>
      <c r="F670" t="s">
        <v>1602</v>
      </c>
      <c r="G670" t="s">
        <v>1603</v>
      </c>
      <c r="H670" s="2">
        <v>385315</v>
      </c>
      <c r="I670" s="5">
        <v>978</v>
      </c>
      <c r="J670" t="s">
        <v>1604</v>
      </c>
    </row>
    <row r="671" spans="1:10">
      <c r="A671">
        <v>2450</v>
      </c>
      <c r="B671" s="1">
        <v>41184</v>
      </c>
      <c r="C671" t="s">
        <v>1181</v>
      </c>
      <c r="D671" t="s">
        <v>1182</v>
      </c>
      <c r="E671" s="5">
        <v>5293162</v>
      </c>
      <c r="F671" t="s">
        <v>1183</v>
      </c>
      <c r="G671" t="s">
        <v>760</v>
      </c>
      <c r="H671" s="2">
        <v>37750</v>
      </c>
      <c r="I671" s="5">
        <v>978</v>
      </c>
      <c r="J671" t="s">
        <v>1184</v>
      </c>
    </row>
    <row r="672" spans="1:10">
      <c r="A672">
        <v>2449</v>
      </c>
      <c r="B672" s="1">
        <v>41184</v>
      </c>
      <c r="C672" t="s">
        <v>596</v>
      </c>
      <c r="D672" t="s">
        <v>597</v>
      </c>
      <c r="E672" s="5">
        <v>3519317</v>
      </c>
      <c r="F672" t="s">
        <v>1605</v>
      </c>
      <c r="G672" t="s">
        <v>1606</v>
      </c>
      <c r="H672" s="2">
        <v>100843</v>
      </c>
      <c r="I672" s="5">
        <v>840</v>
      </c>
      <c r="J672" t="s">
        <v>1607</v>
      </c>
    </row>
    <row r="673" spans="1:10">
      <c r="A673">
        <v>2448</v>
      </c>
      <c r="B673" s="1">
        <v>41184</v>
      </c>
      <c r="C673" t="s">
        <v>202</v>
      </c>
      <c r="D673" t="s">
        <v>203</v>
      </c>
      <c r="E673" s="5">
        <v>5101956</v>
      </c>
      <c r="F673" t="s">
        <v>204</v>
      </c>
      <c r="G673" t="s">
        <v>205</v>
      </c>
      <c r="H673" s="2">
        <v>58966</v>
      </c>
      <c r="I673" s="5">
        <v>978</v>
      </c>
      <c r="J673" t="s">
        <v>1608</v>
      </c>
    </row>
    <row r="674" spans="1:10">
      <c r="A674">
        <v>2447</v>
      </c>
      <c r="B674" s="1">
        <v>41184</v>
      </c>
      <c r="C674" t="s">
        <v>1507</v>
      </c>
      <c r="D674" t="s">
        <v>1508</v>
      </c>
      <c r="E674" s="5">
        <v>3424642</v>
      </c>
      <c r="F674" t="s">
        <v>1509</v>
      </c>
      <c r="G674" t="s">
        <v>1609</v>
      </c>
      <c r="H674" s="2">
        <v>54648</v>
      </c>
      <c r="I674" s="5">
        <v>978</v>
      </c>
      <c r="J674" t="s">
        <v>1610</v>
      </c>
    </row>
    <row r="675" spans="1:10">
      <c r="A675">
        <v>2446</v>
      </c>
      <c r="B675" s="1">
        <v>41184</v>
      </c>
      <c r="C675" t="s">
        <v>1611</v>
      </c>
      <c r="D675" t="s">
        <v>1612</v>
      </c>
      <c r="F675" t="s">
        <v>1613</v>
      </c>
      <c r="G675" t="s">
        <v>1614</v>
      </c>
      <c r="H675" s="2">
        <v>43776</v>
      </c>
      <c r="I675" s="5">
        <v>978</v>
      </c>
      <c r="J675" t="s">
        <v>1615</v>
      </c>
    </row>
    <row r="676" spans="1:10">
      <c r="A676">
        <v>2445</v>
      </c>
      <c r="B676" s="1">
        <v>41183</v>
      </c>
      <c r="C676" t="s">
        <v>779</v>
      </c>
      <c r="D676" t="s">
        <v>576</v>
      </c>
      <c r="E676" s="5">
        <v>5035805</v>
      </c>
      <c r="F676" t="s">
        <v>530</v>
      </c>
      <c r="G676" t="s">
        <v>1027</v>
      </c>
      <c r="H676" s="2">
        <v>41888</v>
      </c>
      <c r="I676" s="5">
        <v>978</v>
      </c>
      <c r="J676" t="s">
        <v>1616</v>
      </c>
    </row>
    <row r="677" spans="1:10">
      <c r="A677">
        <v>2444</v>
      </c>
      <c r="B677" s="1">
        <v>41180</v>
      </c>
      <c r="C677" t="s">
        <v>867</v>
      </c>
      <c r="D677" t="s">
        <v>868</v>
      </c>
      <c r="E677" s="5">
        <v>5034728</v>
      </c>
      <c r="F677" t="s">
        <v>869</v>
      </c>
      <c r="G677" t="s">
        <v>1617</v>
      </c>
      <c r="H677" s="2">
        <v>33826</v>
      </c>
      <c r="I677" s="5">
        <v>978</v>
      </c>
      <c r="J677" t="s">
        <v>1618</v>
      </c>
    </row>
    <row r="678" spans="1:10">
      <c r="A678">
        <v>2443</v>
      </c>
      <c r="B678" s="1">
        <v>41180</v>
      </c>
      <c r="C678" t="s">
        <v>1619</v>
      </c>
      <c r="D678" t="s">
        <v>1620</v>
      </c>
      <c r="E678" s="5">
        <v>5481902</v>
      </c>
      <c r="F678" t="s">
        <v>1621</v>
      </c>
      <c r="G678" t="s">
        <v>1622</v>
      </c>
      <c r="H678" s="2">
        <v>44217</v>
      </c>
      <c r="I678" s="5">
        <v>978</v>
      </c>
      <c r="J678" t="s">
        <v>1623</v>
      </c>
    </row>
    <row r="679" spans="1:10">
      <c r="A679">
        <v>2442</v>
      </c>
      <c r="B679" s="1">
        <v>41183</v>
      </c>
      <c r="C679" t="s">
        <v>56</v>
      </c>
      <c r="D679" t="s">
        <v>57</v>
      </c>
      <c r="F679" t="s">
        <v>281</v>
      </c>
      <c r="G679" t="s">
        <v>999</v>
      </c>
      <c r="H679" s="2">
        <v>150980</v>
      </c>
      <c r="I679" s="5">
        <v>840</v>
      </c>
      <c r="J679" t="s">
        <v>1624</v>
      </c>
    </row>
    <row r="680" spans="1:10">
      <c r="A680">
        <v>2441</v>
      </c>
      <c r="B680" s="1">
        <v>41183</v>
      </c>
      <c r="C680" t="s">
        <v>56</v>
      </c>
      <c r="D680" t="s">
        <v>57</v>
      </c>
      <c r="F680" t="s">
        <v>92</v>
      </c>
      <c r="G680" t="s">
        <v>572</v>
      </c>
      <c r="H680" s="2">
        <v>43770</v>
      </c>
      <c r="I680" s="5">
        <v>840</v>
      </c>
      <c r="J680" t="s">
        <v>1625</v>
      </c>
    </row>
    <row r="681" spans="1:10">
      <c r="A681">
        <v>2440</v>
      </c>
      <c r="B681" s="1">
        <v>41183</v>
      </c>
      <c r="C681" t="s">
        <v>1626</v>
      </c>
      <c r="D681" t="s">
        <v>1627</v>
      </c>
      <c r="E681" s="5">
        <v>5294690</v>
      </c>
      <c r="F681" t="s">
        <v>1628</v>
      </c>
      <c r="G681" t="s">
        <v>1629</v>
      </c>
      <c r="H681" s="2">
        <v>32208</v>
      </c>
      <c r="I681" s="5">
        <v>978</v>
      </c>
      <c r="J681" t="s">
        <v>1630</v>
      </c>
    </row>
    <row r="682" spans="1:10">
      <c r="A682">
        <v>2439</v>
      </c>
      <c r="B682" s="1">
        <v>41183</v>
      </c>
      <c r="C682" t="s">
        <v>103</v>
      </c>
      <c r="D682" t="s">
        <v>104</v>
      </c>
      <c r="F682" t="s">
        <v>92</v>
      </c>
      <c r="G682" t="s">
        <v>572</v>
      </c>
      <c r="H682" s="2">
        <v>42000</v>
      </c>
      <c r="I682" s="5">
        <v>840</v>
      </c>
      <c r="J682" t="s">
        <v>1631</v>
      </c>
    </row>
    <row r="683" spans="1:10">
      <c r="A683">
        <v>2438</v>
      </c>
      <c r="B683" s="1">
        <v>41183</v>
      </c>
      <c r="C683" t="s">
        <v>71</v>
      </c>
      <c r="D683" t="s">
        <v>72</v>
      </c>
      <c r="E683" s="5">
        <v>5664071</v>
      </c>
      <c r="F683" t="s">
        <v>229</v>
      </c>
      <c r="G683" t="s">
        <v>85</v>
      </c>
      <c r="H683" s="2">
        <v>83409</v>
      </c>
      <c r="I683" s="5">
        <v>840</v>
      </c>
      <c r="J683" t="s">
        <v>1632</v>
      </c>
    </row>
    <row r="684" spans="1:10">
      <c r="A684">
        <v>2437</v>
      </c>
      <c r="B684" s="1">
        <v>41180</v>
      </c>
      <c r="C684" t="s">
        <v>178</v>
      </c>
      <c r="D684" t="s">
        <v>179</v>
      </c>
      <c r="E684" s="5">
        <v>5664071</v>
      </c>
      <c r="F684" t="s">
        <v>1633</v>
      </c>
      <c r="G684" t="s">
        <v>1634</v>
      </c>
      <c r="H684" s="2">
        <v>104624</v>
      </c>
      <c r="I684" s="5">
        <v>840</v>
      </c>
      <c r="J684" t="s">
        <v>1635</v>
      </c>
    </row>
    <row r="685" spans="1:10">
      <c r="A685">
        <v>2436</v>
      </c>
      <c r="B685" s="1">
        <v>41180</v>
      </c>
      <c r="C685" t="s">
        <v>56</v>
      </c>
      <c r="D685" t="s">
        <v>57</v>
      </c>
      <c r="F685" t="s">
        <v>58</v>
      </c>
      <c r="G685" t="s">
        <v>59</v>
      </c>
      <c r="H685" s="2">
        <v>41000</v>
      </c>
      <c r="I685" s="5">
        <v>978</v>
      </c>
      <c r="J685" t="s">
        <v>60</v>
      </c>
    </row>
    <row r="686" spans="1:10">
      <c r="A686">
        <v>2435</v>
      </c>
      <c r="B686" s="1">
        <v>41180</v>
      </c>
      <c r="C686" t="s">
        <v>56</v>
      </c>
      <c r="D686" t="s">
        <v>57</v>
      </c>
      <c r="F686" t="s">
        <v>136</v>
      </c>
      <c r="G686" t="s">
        <v>513</v>
      </c>
      <c r="H686" s="2">
        <v>254000</v>
      </c>
      <c r="I686" s="5">
        <v>978</v>
      </c>
      <c r="J686" t="s">
        <v>138</v>
      </c>
    </row>
    <row r="687" spans="1:10">
      <c r="A687">
        <v>2434</v>
      </c>
      <c r="B687" s="1">
        <v>41180</v>
      </c>
      <c r="C687" t="s">
        <v>663</v>
      </c>
      <c r="D687" t="s">
        <v>642</v>
      </c>
      <c r="E687" s="5">
        <v>5865824000</v>
      </c>
      <c r="F687" t="s">
        <v>664</v>
      </c>
      <c r="G687" t="s">
        <v>1636</v>
      </c>
      <c r="H687" s="2">
        <v>33300</v>
      </c>
      <c r="I687" s="5">
        <v>978</v>
      </c>
      <c r="J687">
        <f>-850-12</f>
        <v>-862</v>
      </c>
    </row>
    <row r="688" spans="1:10">
      <c r="A688">
        <v>2433</v>
      </c>
      <c r="B688" s="1">
        <v>41180</v>
      </c>
      <c r="C688" t="s">
        <v>1547</v>
      </c>
      <c r="D688" t="s">
        <v>1548</v>
      </c>
      <c r="E688" s="5">
        <v>3639932</v>
      </c>
      <c r="F688" t="s">
        <v>1549</v>
      </c>
      <c r="G688" t="s">
        <v>1550</v>
      </c>
      <c r="H688" s="2">
        <v>82450</v>
      </c>
      <c r="I688" s="5">
        <v>840</v>
      </c>
      <c r="J688" t="s">
        <v>1637</v>
      </c>
    </row>
    <row r="689" spans="1:10">
      <c r="A689">
        <v>2432</v>
      </c>
      <c r="B689" s="1">
        <v>41179</v>
      </c>
      <c r="C689" t="s">
        <v>1638</v>
      </c>
      <c r="D689" t="s">
        <v>1639</v>
      </c>
      <c r="E689" s="5">
        <v>5307147</v>
      </c>
      <c r="F689" t="s">
        <v>1640</v>
      </c>
      <c r="G689" t="s">
        <v>1641</v>
      </c>
      <c r="H689" s="2">
        <v>37261</v>
      </c>
      <c r="I689" s="5">
        <v>978</v>
      </c>
      <c r="J689" t="s">
        <v>1642</v>
      </c>
    </row>
    <row r="690" spans="1:10">
      <c r="A690">
        <v>2431</v>
      </c>
      <c r="B690" s="1">
        <v>41179</v>
      </c>
      <c r="C690" t="s">
        <v>120</v>
      </c>
      <c r="D690" t="s">
        <v>121</v>
      </c>
      <c r="E690" s="5">
        <v>3666280</v>
      </c>
      <c r="F690" t="s">
        <v>1643</v>
      </c>
      <c r="G690" t="s">
        <v>1644</v>
      </c>
      <c r="H690" s="2">
        <v>122099</v>
      </c>
      <c r="I690" s="5">
        <v>840</v>
      </c>
      <c r="J690" t="s">
        <v>1645</v>
      </c>
    </row>
    <row r="691" spans="1:10">
      <c r="A691">
        <v>2430</v>
      </c>
      <c r="B691" s="1">
        <v>41180</v>
      </c>
      <c r="C691" t="s">
        <v>10</v>
      </c>
      <c r="D691" t="s">
        <v>11</v>
      </c>
      <c r="E691" s="5">
        <v>1722131</v>
      </c>
      <c r="F691" t="s">
        <v>43</v>
      </c>
      <c r="G691" t="s">
        <v>44</v>
      </c>
      <c r="H691" s="2">
        <v>45000</v>
      </c>
      <c r="I691" s="5">
        <v>978</v>
      </c>
      <c r="J691" t="s">
        <v>1180</v>
      </c>
    </row>
    <row r="692" spans="1:10">
      <c r="A692">
        <v>2429</v>
      </c>
      <c r="B692" s="1">
        <v>41180</v>
      </c>
      <c r="C692" t="s">
        <v>1646</v>
      </c>
      <c r="D692" t="s">
        <v>1647</v>
      </c>
      <c r="E692" s="5">
        <v>5744334</v>
      </c>
      <c r="F692" t="s">
        <v>1648</v>
      </c>
      <c r="G692" t="s">
        <v>1649</v>
      </c>
      <c r="H692" s="2">
        <v>38863</v>
      </c>
      <c r="I692" s="5">
        <v>978</v>
      </c>
      <c r="J692" t="s">
        <v>1650</v>
      </c>
    </row>
    <row r="693" spans="1:10">
      <c r="A693">
        <v>2428</v>
      </c>
      <c r="B693" s="1">
        <v>41180</v>
      </c>
      <c r="C693" t="s">
        <v>929</v>
      </c>
      <c r="D693" t="s">
        <v>930</v>
      </c>
      <c r="E693" s="5">
        <v>5331765</v>
      </c>
      <c r="F693" t="s">
        <v>931</v>
      </c>
      <c r="G693" t="s">
        <v>1651</v>
      </c>
      <c r="H693" s="2">
        <v>45000</v>
      </c>
      <c r="I693" s="5">
        <v>978</v>
      </c>
      <c r="J693" t="s">
        <v>1652</v>
      </c>
    </row>
    <row r="694" spans="1:10">
      <c r="A694">
        <v>2427</v>
      </c>
      <c r="B694" s="1">
        <v>41179</v>
      </c>
      <c r="C694" t="s">
        <v>151</v>
      </c>
      <c r="D694" t="s">
        <v>1653</v>
      </c>
      <c r="E694" s="5">
        <v>5045789</v>
      </c>
      <c r="F694" t="s">
        <v>1654</v>
      </c>
      <c r="G694" t="s">
        <v>1655</v>
      </c>
      <c r="H694" s="2">
        <v>34500</v>
      </c>
      <c r="I694" s="5">
        <v>978</v>
      </c>
      <c r="J694" t="s">
        <v>1656</v>
      </c>
    </row>
    <row r="695" spans="1:10">
      <c r="A695">
        <v>2426</v>
      </c>
      <c r="B695" s="1">
        <v>41179</v>
      </c>
      <c r="C695" t="s">
        <v>56</v>
      </c>
      <c r="D695" t="s">
        <v>57</v>
      </c>
      <c r="F695" t="s">
        <v>136</v>
      </c>
      <c r="G695" t="s">
        <v>137</v>
      </c>
      <c r="H695" s="2">
        <v>142000</v>
      </c>
      <c r="I695" s="5">
        <v>978</v>
      </c>
      <c r="J695" t="s">
        <v>1657</v>
      </c>
    </row>
    <row r="696" spans="1:10">
      <c r="A696">
        <v>2425</v>
      </c>
      <c r="B696" s="1">
        <v>41179</v>
      </c>
      <c r="C696" t="s">
        <v>56</v>
      </c>
      <c r="D696" t="s">
        <v>57</v>
      </c>
      <c r="F696" t="s">
        <v>92</v>
      </c>
      <c r="G696" t="s">
        <v>572</v>
      </c>
      <c r="H696" s="2">
        <v>31657</v>
      </c>
      <c r="I696" s="5">
        <v>978</v>
      </c>
      <c r="J696" t="s">
        <v>1658</v>
      </c>
    </row>
    <row r="697" spans="1:10">
      <c r="A697">
        <v>2424</v>
      </c>
      <c r="B697" s="1">
        <v>41179</v>
      </c>
      <c r="C697" t="s">
        <v>56</v>
      </c>
      <c r="D697" t="s">
        <v>57</v>
      </c>
      <c r="F697" t="s">
        <v>58</v>
      </c>
      <c r="G697" t="s">
        <v>210</v>
      </c>
      <c r="H697" s="2">
        <v>46000</v>
      </c>
      <c r="I697" s="5">
        <v>978</v>
      </c>
      <c r="J697" t="s">
        <v>1659</v>
      </c>
    </row>
    <row r="698" spans="1:10">
      <c r="A698">
        <v>2423</v>
      </c>
      <c r="B698" s="1">
        <v>41179</v>
      </c>
      <c r="C698" t="s">
        <v>991</v>
      </c>
      <c r="D698" t="s">
        <v>26</v>
      </c>
      <c r="E698" s="5">
        <v>6038450000</v>
      </c>
      <c r="F698" t="s">
        <v>27</v>
      </c>
      <c r="G698" t="s">
        <v>1107</v>
      </c>
      <c r="H698" s="2">
        <v>101296</v>
      </c>
      <c r="I698" s="5">
        <v>840</v>
      </c>
      <c r="J698" t="s">
        <v>1660</v>
      </c>
    </row>
    <row r="699" spans="1:10">
      <c r="A699">
        <v>2422</v>
      </c>
      <c r="B699" s="1">
        <v>41179</v>
      </c>
      <c r="C699" t="s">
        <v>71</v>
      </c>
      <c r="D699" t="s">
        <v>72</v>
      </c>
      <c r="E699" s="5">
        <v>5664071</v>
      </c>
      <c r="F699" t="s">
        <v>73</v>
      </c>
      <c r="G699" t="s">
        <v>74</v>
      </c>
      <c r="H699" s="2">
        <v>300000</v>
      </c>
      <c r="I699" s="5">
        <v>840</v>
      </c>
      <c r="J699" t="s">
        <v>1661</v>
      </c>
    </row>
    <row r="700" spans="1:10">
      <c r="A700">
        <v>2421</v>
      </c>
      <c r="B700" s="1">
        <v>41179</v>
      </c>
      <c r="C700" t="s">
        <v>35</v>
      </c>
      <c r="D700" t="s">
        <v>36</v>
      </c>
      <c r="E700" s="5">
        <v>5101646</v>
      </c>
      <c r="F700" t="s">
        <v>1662</v>
      </c>
      <c r="G700" t="s">
        <v>1663</v>
      </c>
      <c r="H700" s="2">
        <v>38640</v>
      </c>
      <c r="I700" s="5">
        <v>840</v>
      </c>
      <c r="J700" t="s">
        <v>1664</v>
      </c>
    </row>
    <row r="701" spans="1:10">
      <c r="A701">
        <v>2420</v>
      </c>
      <c r="B701" s="1">
        <v>41178</v>
      </c>
      <c r="C701" t="s">
        <v>56</v>
      </c>
      <c r="D701" t="s">
        <v>57</v>
      </c>
      <c r="F701" t="s">
        <v>136</v>
      </c>
      <c r="G701" t="s">
        <v>1665</v>
      </c>
      <c r="H701" s="2">
        <v>61000</v>
      </c>
      <c r="I701" s="5">
        <v>978</v>
      </c>
      <c r="J701" t="s">
        <v>1666</v>
      </c>
    </row>
    <row r="702" spans="1:10">
      <c r="A702">
        <v>2419</v>
      </c>
      <c r="B702" s="1">
        <v>41178</v>
      </c>
      <c r="C702" t="s">
        <v>584</v>
      </c>
      <c r="D702" t="s">
        <v>585</v>
      </c>
      <c r="E702" s="5">
        <v>2215098</v>
      </c>
      <c r="F702" t="s">
        <v>1667</v>
      </c>
      <c r="G702" t="s">
        <v>1668</v>
      </c>
      <c r="H702" s="2">
        <v>43387</v>
      </c>
      <c r="I702" s="5">
        <v>840</v>
      </c>
      <c r="J702" t="s">
        <v>1669</v>
      </c>
    </row>
    <row r="703" spans="1:10">
      <c r="A703">
        <v>2418</v>
      </c>
      <c r="B703" s="1">
        <v>41178</v>
      </c>
      <c r="C703" t="s">
        <v>66</v>
      </c>
      <c r="D703" t="s">
        <v>67</v>
      </c>
      <c r="E703" s="5">
        <v>1362992</v>
      </c>
      <c r="F703" t="s">
        <v>68</v>
      </c>
      <c r="G703" t="s">
        <v>1670</v>
      </c>
      <c r="H703" s="2">
        <v>80402</v>
      </c>
      <c r="I703" s="5">
        <v>978</v>
      </c>
      <c r="J703" t="s">
        <v>1671</v>
      </c>
    </row>
    <row r="704" spans="1:10">
      <c r="A704">
        <v>2417</v>
      </c>
      <c r="B704" s="1">
        <v>41178</v>
      </c>
      <c r="C704" t="s">
        <v>56</v>
      </c>
      <c r="D704" t="s">
        <v>57</v>
      </c>
      <c r="F704" t="s">
        <v>281</v>
      </c>
      <c r="G704" t="s">
        <v>999</v>
      </c>
      <c r="H704" s="2">
        <v>116002</v>
      </c>
      <c r="I704" s="5">
        <v>840</v>
      </c>
      <c r="J704" t="s">
        <v>1672</v>
      </c>
    </row>
    <row r="705" spans="1:10">
      <c r="A705">
        <v>2416</v>
      </c>
      <c r="B705" s="1">
        <v>41178</v>
      </c>
      <c r="C705" t="s">
        <v>1673</v>
      </c>
      <c r="D705" t="s">
        <v>1674</v>
      </c>
      <c r="E705" s="5">
        <v>1262971</v>
      </c>
      <c r="F705" t="s">
        <v>1675</v>
      </c>
      <c r="G705" t="s">
        <v>1676</v>
      </c>
      <c r="H705" s="2">
        <v>69000</v>
      </c>
      <c r="I705" s="5">
        <v>978</v>
      </c>
      <c r="J705" t="s">
        <v>1677</v>
      </c>
    </row>
    <row r="706" spans="1:10">
      <c r="A706">
        <v>2415</v>
      </c>
      <c r="B706" s="1">
        <v>41178</v>
      </c>
      <c r="C706" t="s">
        <v>1160</v>
      </c>
      <c r="D706" t="s">
        <v>225</v>
      </c>
      <c r="E706" s="5">
        <v>5475180</v>
      </c>
      <c r="F706" t="s">
        <v>1161</v>
      </c>
      <c r="G706" t="s">
        <v>1162</v>
      </c>
      <c r="H706" s="2">
        <v>44772</v>
      </c>
      <c r="I706" s="5">
        <v>978</v>
      </c>
      <c r="J706" t="s">
        <v>1678</v>
      </c>
    </row>
    <row r="707" spans="1:10">
      <c r="A707">
        <v>2414</v>
      </c>
      <c r="B707" s="1">
        <v>41178</v>
      </c>
      <c r="C707" t="s">
        <v>1160</v>
      </c>
      <c r="D707" t="s">
        <v>225</v>
      </c>
      <c r="E707" s="5">
        <v>5475180</v>
      </c>
      <c r="F707" t="s">
        <v>1161</v>
      </c>
      <c r="G707" t="s">
        <v>1162</v>
      </c>
      <c r="H707" s="2">
        <v>40292</v>
      </c>
      <c r="I707" s="5">
        <v>978</v>
      </c>
      <c r="J707" t="s">
        <v>1679</v>
      </c>
    </row>
    <row r="708" spans="1:10">
      <c r="A708">
        <v>2413</v>
      </c>
      <c r="B708" s="1">
        <v>41178</v>
      </c>
      <c r="C708" t="s">
        <v>302</v>
      </c>
      <c r="D708" t="s">
        <v>303</v>
      </c>
      <c r="E708" s="5">
        <v>5677475000</v>
      </c>
      <c r="F708" t="s">
        <v>304</v>
      </c>
      <c r="G708" t="s">
        <v>305</v>
      </c>
      <c r="H708" s="2">
        <v>56213</v>
      </c>
      <c r="I708" s="5">
        <v>978</v>
      </c>
      <c r="J708" t="s">
        <v>1680</v>
      </c>
    </row>
    <row r="709" spans="1:10">
      <c r="A709">
        <v>2412</v>
      </c>
      <c r="B709" s="1">
        <v>41177</v>
      </c>
      <c r="C709" t="s">
        <v>947</v>
      </c>
      <c r="D709" t="s">
        <v>948</v>
      </c>
      <c r="F709" t="s">
        <v>1681</v>
      </c>
      <c r="G709" t="s">
        <v>1682</v>
      </c>
      <c r="H709" s="2">
        <v>100000</v>
      </c>
      <c r="I709" s="5">
        <v>978</v>
      </c>
      <c r="J709" t="s">
        <v>1683</v>
      </c>
    </row>
    <row r="710" spans="1:10">
      <c r="A710">
        <v>2411</v>
      </c>
      <c r="B710" s="1">
        <v>41177</v>
      </c>
      <c r="C710" t="s">
        <v>312</v>
      </c>
      <c r="D710" t="s">
        <v>313</v>
      </c>
      <c r="E710" s="5">
        <v>5337917</v>
      </c>
      <c r="F710" t="s">
        <v>314</v>
      </c>
      <c r="G710" t="s">
        <v>315</v>
      </c>
      <c r="H710" s="2">
        <v>42047</v>
      </c>
      <c r="I710" s="5">
        <v>978</v>
      </c>
      <c r="J710" t="s">
        <v>1684</v>
      </c>
    </row>
    <row r="711" spans="1:10">
      <c r="A711">
        <v>2410</v>
      </c>
      <c r="B711" s="1">
        <v>41177</v>
      </c>
      <c r="C711" t="s">
        <v>947</v>
      </c>
      <c r="D711" t="s">
        <v>948</v>
      </c>
      <c r="F711" t="s">
        <v>947</v>
      </c>
      <c r="G711" t="s">
        <v>948</v>
      </c>
      <c r="H711" s="2">
        <v>100000</v>
      </c>
      <c r="I711" s="5">
        <v>978</v>
      </c>
      <c r="J711" t="s">
        <v>1685</v>
      </c>
    </row>
    <row r="712" spans="1:10">
      <c r="A712">
        <v>2409</v>
      </c>
      <c r="B712" s="1">
        <v>41177</v>
      </c>
      <c r="C712" t="s">
        <v>523</v>
      </c>
      <c r="D712" t="s">
        <v>524</v>
      </c>
      <c r="E712" s="5">
        <v>1992414000</v>
      </c>
      <c r="F712" t="s">
        <v>1686</v>
      </c>
      <c r="G712" t="s">
        <v>1687</v>
      </c>
      <c r="H712" s="2">
        <v>30503</v>
      </c>
      <c r="I712" s="5">
        <v>978</v>
      </c>
      <c r="J712" t="s">
        <v>1688</v>
      </c>
    </row>
    <row r="713" spans="1:10">
      <c r="A713">
        <v>2408</v>
      </c>
      <c r="B713" s="1">
        <v>41176</v>
      </c>
      <c r="C713" t="s">
        <v>1689</v>
      </c>
      <c r="D713" t="s">
        <v>1690</v>
      </c>
      <c r="F713" t="s">
        <v>1691</v>
      </c>
      <c r="G713" t="s">
        <v>1692</v>
      </c>
      <c r="H713" s="2">
        <v>80000</v>
      </c>
      <c r="I713" s="5">
        <v>978</v>
      </c>
      <c r="J713" t="s">
        <v>1693</v>
      </c>
    </row>
    <row r="714" spans="1:10">
      <c r="A714">
        <v>2407</v>
      </c>
      <c r="B714" s="1">
        <v>41178</v>
      </c>
      <c r="C714" t="s">
        <v>1694</v>
      </c>
      <c r="D714" t="s">
        <v>1695</v>
      </c>
      <c r="E714" s="5">
        <v>5269363</v>
      </c>
      <c r="F714" t="s">
        <v>981</v>
      </c>
      <c r="G714" t="s">
        <v>1696</v>
      </c>
      <c r="H714" s="2">
        <v>44100</v>
      </c>
      <c r="I714" s="5">
        <v>978</v>
      </c>
      <c r="J714" t="s">
        <v>1697</v>
      </c>
    </row>
    <row r="715" spans="1:10">
      <c r="A715">
        <v>2406</v>
      </c>
      <c r="B715" s="1">
        <v>41177</v>
      </c>
      <c r="C715" t="s">
        <v>183</v>
      </c>
      <c r="D715" t="s">
        <v>184</v>
      </c>
      <c r="E715" s="5">
        <v>1488775</v>
      </c>
      <c r="F715" t="s">
        <v>1698</v>
      </c>
      <c r="G715" t="s">
        <v>1699</v>
      </c>
      <c r="H715" s="2">
        <v>40000</v>
      </c>
      <c r="I715" s="5">
        <v>978</v>
      </c>
      <c r="J715" t="s">
        <v>1700</v>
      </c>
    </row>
    <row r="716" spans="1:10">
      <c r="A716">
        <v>2405</v>
      </c>
      <c r="B716" s="1">
        <v>41177</v>
      </c>
      <c r="C716" t="s">
        <v>56</v>
      </c>
      <c r="D716" t="s">
        <v>57</v>
      </c>
      <c r="F716" t="s">
        <v>92</v>
      </c>
      <c r="G716" t="s">
        <v>572</v>
      </c>
      <c r="H716" s="2">
        <v>63432</v>
      </c>
      <c r="I716" s="5">
        <v>840</v>
      </c>
      <c r="J716" t="s">
        <v>1701</v>
      </c>
    </row>
    <row r="717" spans="1:10">
      <c r="A717">
        <v>2404</v>
      </c>
      <c r="B717" s="1">
        <v>41176</v>
      </c>
      <c r="C717" t="s">
        <v>1702</v>
      </c>
      <c r="D717" t="s">
        <v>1703</v>
      </c>
      <c r="E717" s="5">
        <v>5071330</v>
      </c>
      <c r="F717" t="s">
        <v>1704</v>
      </c>
      <c r="G717" t="s">
        <v>1705</v>
      </c>
      <c r="H717" s="2">
        <v>74970</v>
      </c>
      <c r="I717" s="5">
        <v>840</v>
      </c>
      <c r="J717" t="s">
        <v>1706</v>
      </c>
    </row>
    <row r="718" spans="1:10">
      <c r="A718">
        <v>2403</v>
      </c>
      <c r="B718" s="1">
        <v>41176</v>
      </c>
      <c r="C718" t="s">
        <v>56</v>
      </c>
      <c r="D718" t="s">
        <v>57</v>
      </c>
      <c r="F718" t="s">
        <v>92</v>
      </c>
      <c r="G718" t="s">
        <v>93</v>
      </c>
      <c r="H718" s="2">
        <v>96836</v>
      </c>
      <c r="I718" s="5">
        <v>840</v>
      </c>
      <c r="J718" t="s">
        <v>1707</v>
      </c>
    </row>
    <row r="719" spans="1:10">
      <c r="A719">
        <v>2402</v>
      </c>
      <c r="B719" s="1">
        <v>41177</v>
      </c>
      <c r="C719" t="s">
        <v>10</v>
      </c>
      <c r="D719" t="s">
        <v>11</v>
      </c>
      <c r="E719" s="5">
        <v>1722131</v>
      </c>
      <c r="F719" t="s">
        <v>43</v>
      </c>
      <c r="G719" t="s">
        <v>44</v>
      </c>
      <c r="H719" s="2">
        <v>50000</v>
      </c>
      <c r="I719" s="5">
        <v>978</v>
      </c>
      <c r="J719" t="s">
        <v>1708</v>
      </c>
    </row>
    <row r="720" spans="1:10">
      <c r="A720">
        <v>2401</v>
      </c>
      <c r="B720" s="1">
        <v>41177</v>
      </c>
      <c r="C720" t="s">
        <v>71</v>
      </c>
      <c r="D720" t="s">
        <v>72</v>
      </c>
      <c r="E720" s="5">
        <v>5664071</v>
      </c>
      <c r="F720" t="s">
        <v>229</v>
      </c>
      <c r="G720" t="s">
        <v>85</v>
      </c>
      <c r="H720" s="2">
        <v>50325</v>
      </c>
      <c r="I720" s="5">
        <v>840</v>
      </c>
      <c r="J720" t="s">
        <v>1709</v>
      </c>
    </row>
    <row r="721" spans="1:10">
      <c r="A721">
        <v>2400</v>
      </c>
      <c r="B721" s="1">
        <v>41177</v>
      </c>
      <c r="C721" t="s">
        <v>71</v>
      </c>
      <c r="D721" t="s">
        <v>1380</v>
      </c>
      <c r="E721" s="5">
        <v>5664071</v>
      </c>
      <c r="F721" t="s">
        <v>76</v>
      </c>
      <c r="G721" t="s">
        <v>77</v>
      </c>
      <c r="H721" s="2">
        <v>537380</v>
      </c>
      <c r="I721" s="5">
        <v>840</v>
      </c>
      <c r="J721" t="e">
        <f>-NVOICE/757-2409-M-38/758-2409-M-38</f>
        <v>#NAME?</v>
      </c>
    </row>
    <row r="722" spans="1:10">
      <c r="A722">
        <v>2399</v>
      </c>
      <c r="B722" s="1">
        <v>41177</v>
      </c>
      <c r="C722" t="s">
        <v>71</v>
      </c>
      <c r="D722" t="s">
        <v>1380</v>
      </c>
      <c r="E722" s="5">
        <v>5664071</v>
      </c>
      <c r="F722" t="s">
        <v>1633</v>
      </c>
      <c r="G722" t="s">
        <v>1710</v>
      </c>
      <c r="H722" s="2">
        <v>206553</v>
      </c>
      <c r="I722" s="5">
        <v>840</v>
      </c>
      <c r="J722" t="e">
        <f>-PL #REF!-1-75016-1</f>
        <v>#NAME?</v>
      </c>
    </row>
    <row r="723" spans="1:10">
      <c r="A723">
        <v>2398</v>
      </c>
      <c r="B723" s="1">
        <v>41176</v>
      </c>
      <c r="C723" t="s">
        <v>1711</v>
      </c>
      <c r="D723" t="s">
        <v>768</v>
      </c>
      <c r="E723" s="5">
        <v>2215098</v>
      </c>
      <c r="F723" t="s">
        <v>1712</v>
      </c>
      <c r="G723" t="s">
        <v>1713</v>
      </c>
      <c r="H723" s="2">
        <v>50000</v>
      </c>
      <c r="I723" s="5">
        <v>978</v>
      </c>
      <c r="J723" t="s">
        <v>1714</v>
      </c>
    </row>
    <row r="724" spans="1:10">
      <c r="A724">
        <v>2397</v>
      </c>
      <c r="B724" s="1">
        <v>41176</v>
      </c>
      <c r="C724" t="s">
        <v>636</v>
      </c>
      <c r="D724" t="s">
        <v>637</v>
      </c>
      <c r="E724" s="5">
        <v>5464943</v>
      </c>
      <c r="F724" t="s">
        <v>638</v>
      </c>
      <c r="G724" t="s">
        <v>639</v>
      </c>
      <c r="H724" s="2">
        <v>350000</v>
      </c>
      <c r="I724" s="5">
        <v>978</v>
      </c>
      <c r="J724" t="s">
        <v>1715</v>
      </c>
    </row>
    <row r="725" spans="1:10">
      <c r="A725">
        <v>2396</v>
      </c>
      <c r="B725" s="1">
        <v>41176</v>
      </c>
      <c r="C725" t="s">
        <v>702</v>
      </c>
      <c r="D725" t="s">
        <v>157</v>
      </c>
      <c r="E725" s="5">
        <v>1599828</v>
      </c>
      <c r="F725" t="s">
        <v>1716</v>
      </c>
      <c r="G725" t="s">
        <v>159</v>
      </c>
      <c r="H725" s="2">
        <v>49000</v>
      </c>
      <c r="I725" s="5">
        <v>978</v>
      </c>
      <c r="J725" t="s">
        <v>1717</v>
      </c>
    </row>
    <row r="726" spans="1:10">
      <c r="A726">
        <v>2395</v>
      </c>
      <c r="B726" s="1">
        <v>41176</v>
      </c>
      <c r="C726" t="s">
        <v>702</v>
      </c>
      <c r="D726" t="s">
        <v>157</v>
      </c>
      <c r="E726" s="5">
        <v>1599828</v>
      </c>
      <c r="F726" t="s">
        <v>1716</v>
      </c>
      <c r="G726" t="s">
        <v>159</v>
      </c>
      <c r="H726" s="2">
        <v>49000</v>
      </c>
      <c r="I726" s="5">
        <v>978</v>
      </c>
      <c r="J726" t="s">
        <v>1717</v>
      </c>
    </row>
    <row r="727" spans="1:10">
      <c r="A727">
        <v>2394</v>
      </c>
      <c r="B727" s="1">
        <v>41176</v>
      </c>
      <c r="C727" t="s">
        <v>702</v>
      </c>
      <c r="D727" t="s">
        <v>157</v>
      </c>
      <c r="E727" s="5">
        <v>1599828</v>
      </c>
      <c r="F727" t="s">
        <v>1716</v>
      </c>
      <c r="G727" t="s">
        <v>159</v>
      </c>
      <c r="H727" s="2">
        <v>49000</v>
      </c>
      <c r="I727" s="5">
        <v>978</v>
      </c>
      <c r="J727" t="s">
        <v>1717</v>
      </c>
    </row>
    <row r="728" spans="1:10">
      <c r="A728">
        <v>2393</v>
      </c>
      <c r="B728" s="1">
        <v>41176</v>
      </c>
      <c r="C728" t="s">
        <v>348</v>
      </c>
      <c r="D728" t="s">
        <v>349</v>
      </c>
      <c r="E728" s="5">
        <v>1273124</v>
      </c>
      <c r="F728" t="s">
        <v>350</v>
      </c>
      <c r="G728" t="s">
        <v>1718</v>
      </c>
      <c r="H728" s="2">
        <v>65030</v>
      </c>
      <c r="I728" s="5">
        <v>840</v>
      </c>
      <c r="J728" t="s">
        <v>1719</v>
      </c>
    </row>
    <row r="729" spans="1:10">
      <c r="A729">
        <v>2392</v>
      </c>
      <c r="B729" s="1">
        <v>41176</v>
      </c>
      <c r="C729" t="s">
        <v>1720</v>
      </c>
      <c r="D729" t="s">
        <v>1721</v>
      </c>
      <c r="F729" t="s">
        <v>1722</v>
      </c>
      <c r="G729" t="s">
        <v>1723</v>
      </c>
      <c r="H729" s="2">
        <v>43343</v>
      </c>
      <c r="I729" s="5">
        <v>978</v>
      </c>
      <c r="J729" t="s">
        <v>1724</v>
      </c>
    </row>
    <row r="730" spans="1:10">
      <c r="A730">
        <v>2391</v>
      </c>
      <c r="B730" s="1">
        <v>41176</v>
      </c>
      <c r="C730" t="s">
        <v>804</v>
      </c>
      <c r="D730" t="s">
        <v>805</v>
      </c>
      <c r="E730" s="5">
        <v>5033195</v>
      </c>
      <c r="F730" t="s">
        <v>1725</v>
      </c>
      <c r="G730" t="s">
        <v>1726</v>
      </c>
      <c r="H730" s="2">
        <v>34873</v>
      </c>
      <c r="I730" s="5">
        <v>978</v>
      </c>
      <c r="J730" t="s">
        <v>1727</v>
      </c>
    </row>
    <row r="731" spans="1:10">
      <c r="A731">
        <v>2390</v>
      </c>
      <c r="B731" s="1">
        <v>41173</v>
      </c>
      <c r="C731" t="s">
        <v>1728</v>
      </c>
      <c r="D731" t="s">
        <v>1729</v>
      </c>
      <c r="E731" s="5">
        <v>2157560</v>
      </c>
      <c r="F731" t="s">
        <v>1730</v>
      </c>
      <c r="G731" t="s">
        <v>1731</v>
      </c>
      <c r="H731" s="2">
        <v>33700</v>
      </c>
      <c r="I731" s="5">
        <v>978</v>
      </c>
      <c r="J731" t="s">
        <v>1732</v>
      </c>
    </row>
    <row r="732" spans="1:10">
      <c r="A732">
        <v>2389</v>
      </c>
      <c r="B732" s="1">
        <v>41172</v>
      </c>
      <c r="C732" t="s">
        <v>1733</v>
      </c>
      <c r="D732" t="s">
        <v>1734</v>
      </c>
      <c r="E732" s="5">
        <v>6078117</v>
      </c>
      <c r="F732" t="s">
        <v>1735</v>
      </c>
      <c r="G732" t="s">
        <v>1736</v>
      </c>
      <c r="H732" s="2">
        <v>132736</v>
      </c>
      <c r="I732" s="5">
        <v>978</v>
      </c>
      <c r="J732" t="s">
        <v>1737</v>
      </c>
    </row>
    <row r="733" spans="1:10">
      <c r="A733">
        <v>2388</v>
      </c>
      <c r="B733" s="1">
        <v>41172</v>
      </c>
      <c r="C733" t="s">
        <v>246</v>
      </c>
      <c r="D733" t="s">
        <v>247</v>
      </c>
      <c r="E733" s="5">
        <v>5635403</v>
      </c>
      <c r="F733" t="s">
        <v>248</v>
      </c>
      <c r="G733" t="s">
        <v>249</v>
      </c>
      <c r="H733" s="2">
        <v>45000</v>
      </c>
      <c r="I733" s="5">
        <v>978</v>
      </c>
      <c r="J733" t="s">
        <v>1738</v>
      </c>
    </row>
    <row r="734" spans="1:10">
      <c r="A734">
        <v>2387</v>
      </c>
      <c r="B734" s="1">
        <v>41172</v>
      </c>
      <c r="C734" t="s">
        <v>1547</v>
      </c>
      <c r="D734" t="s">
        <v>1548</v>
      </c>
      <c r="E734" s="5">
        <v>3639932</v>
      </c>
      <c r="F734" t="s">
        <v>1549</v>
      </c>
      <c r="G734" t="s">
        <v>1550</v>
      </c>
      <c r="H734" s="2">
        <v>131450</v>
      </c>
      <c r="I734" s="5">
        <v>840</v>
      </c>
      <c r="J734" t="s">
        <v>1739</v>
      </c>
    </row>
    <row r="735" spans="1:10">
      <c r="A735">
        <v>2386</v>
      </c>
      <c r="B735" s="1">
        <v>41173</v>
      </c>
      <c r="C735" t="s">
        <v>103</v>
      </c>
      <c r="D735" t="s">
        <v>104</v>
      </c>
      <c r="F735" t="s">
        <v>92</v>
      </c>
      <c r="G735" t="s">
        <v>572</v>
      </c>
      <c r="H735" s="2">
        <v>37824</v>
      </c>
      <c r="I735" s="5">
        <v>978</v>
      </c>
      <c r="J735" t="s">
        <v>1740</v>
      </c>
    </row>
    <row r="736" spans="1:10">
      <c r="A736">
        <v>2385</v>
      </c>
      <c r="B736" s="1">
        <v>41173</v>
      </c>
      <c r="C736" t="s">
        <v>1741</v>
      </c>
      <c r="D736" t="s">
        <v>1742</v>
      </c>
      <c r="E736" s="5">
        <v>5033551</v>
      </c>
      <c r="F736" t="s">
        <v>1743</v>
      </c>
      <c r="G736" t="s">
        <v>1744</v>
      </c>
      <c r="H736" s="2">
        <v>43371</v>
      </c>
      <c r="I736" s="5">
        <v>978</v>
      </c>
      <c r="J736" t="s">
        <v>1745</v>
      </c>
    </row>
    <row r="737" spans="1:10">
      <c r="A737">
        <v>2384</v>
      </c>
      <c r="B737" s="1">
        <v>41173</v>
      </c>
      <c r="C737" t="s">
        <v>71</v>
      </c>
      <c r="D737" t="s">
        <v>72</v>
      </c>
      <c r="E737" s="5">
        <v>5664071</v>
      </c>
      <c r="F737" t="s">
        <v>73</v>
      </c>
      <c r="G737" t="s">
        <v>74</v>
      </c>
      <c r="H737" s="2">
        <v>300000</v>
      </c>
      <c r="I737" s="5">
        <v>840</v>
      </c>
      <c r="J737" t="s">
        <v>1746</v>
      </c>
    </row>
    <row r="738" spans="1:10">
      <c r="A738">
        <v>2383</v>
      </c>
      <c r="B738" s="1">
        <v>41173</v>
      </c>
      <c r="C738" t="s">
        <v>358</v>
      </c>
      <c r="D738" t="s">
        <v>359</v>
      </c>
      <c r="E738" s="5">
        <v>5872308</v>
      </c>
      <c r="F738" t="s">
        <v>360</v>
      </c>
      <c r="G738" t="s">
        <v>361</v>
      </c>
      <c r="H738" s="2">
        <v>45222</v>
      </c>
      <c r="I738" s="5">
        <v>978</v>
      </c>
      <c r="J738" t="s">
        <v>1747</v>
      </c>
    </row>
    <row r="739" spans="1:10">
      <c r="A739">
        <v>2382</v>
      </c>
      <c r="B739" s="1">
        <v>41172</v>
      </c>
      <c r="C739" t="s">
        <v>439</v>
      </c>
      <c r="D739" t="s">
        <v>440</v>
      </c>
      <c r="E739" s="5">
        <v>5677521</v>
      </c>
      <c r="F739" t="s">
        <v>441</v>
      </c>
      <c r="G739" t="s">
        <v>442</v>
      </c>
      <c r="H739" s="2">
        <v>79707</v>
      </c>
      <c r="I739" s="5">
        <v>978</v>
      </c>
      <c r="J739" t="s">
        <v>1748</v>
      </c>
    </row>
    <row r="740" spans="1:10">
      <c r="A740">
        <v>2381</v>
      </c>
      <c r="B740" s="1">
        <v>41172</v>
      </c>
      <c r="C740" t="s">
        <v>1749</v>
      </c>
      <c r="D740" t="s">
        <v>1750</v>
      </c>
      <c r="E740" s="5">
        <v>5688418</v>
      </c>
      <c r="F740" t="s">
        <v>1751</v>
      </c>
      <c r="G740" t="s">
        <v>1752</v>
      </c>
      <c r="H740" s="2">
        <v>52901</v>
      </c>
      <c r="I740" s="5">
        <v>978</v>
      </c>
      <c r="J740" t="s">
        <v>1753</v>
      </c>
    </row>
    <row r="741" spans="1:10">
      <c r="A741">
        <v>2380</v>
      </c>
      <c r="B741" s="1">
        <v>41172</v>
      </c>
      <c r="C741" t="s">
        <v>56</v>
      </c>
      <c r="D741" t="s">
        <v>57</v>
      </c>
      <c r="F741" t="s">
        <v>92</v>
      </c>
      <c r="G741" t="s">
        <v>572</v>
      </c>
      <c r="H741" s="2">
        <v>35210</v>
      </c>
      <c r="I741" s="5">
        <v>978</v>
      </c>
      <c r="J741" t="s">
        <v>1754</v>
      </c>
    </row>
    <row r="742" spans="1:10">
      <c r="A742">
        <v>2379</v>
      </c>
      <c r="B742" s="1">
        <v>41172</v>
      </c>
      <c r="C742" t="s">
        <v>56</v>
      </c>
      <c r="D742" t="s">
        <v>57</v>
      </c>
      <c r="F742" t="s">
        <v>139</v>
      </c>
      <c r="G742" t="s">
        <v>210</v>
      </c>
      <c r="H742" s="2">
        <v>46000</v>
      </c>
      <c r="I742" s="5">
        <v>978</v>
      </c>
      <c r="J742" t="s">
        <v>1755</v>
      </c>
    </row>
    <row r="743" spans="1:10">
      <c r="A743">
        <v>2378</v>
      </c>
      <c r="B743" s="1">
        <v>41171</v>
      </c>
      <c r="C743" t="s">
        <v>113</v>
      </c>
      <c r="D743" t="s">
        <v>114</v>
      </c>
      <c r="E743" s="5">
        <v>1767801</v>
      </c>
      <c r="F743" t="s">
        <v>115</v>
      </c>
      <c r="G743" t="s">
        <v>116</v>
      </c>
      <c r="H743" s="2">
        <v>65413</v>
      </c>
      <c r="I743" s="5">
        <v>978</v>
      </c>
      <c r="J743" t="s">
        <v>1756</v>
      </c>
    </row>
    <row r="744" spans="1:10">
      <c r="A744">
        <v>2377</v>
      </c>
      <c r="B744" s="1">
        <v>41172</v>
      </c>
      <c r="C744" t="s">
        <v>211</v>
      </c>
      <c r="D744" t="s">
        <v>212</v>
      </c>
      <c r="E744" s="5">
        <v>1587714</v>
      </c>
      <c r="F744" t="s">
        <v>213</v>
      </c>
      <c r="G744" t="s">
        <v>214</v>
      </c>
      <c r="H744" s="2">
        <v>269738</v>
      </c>
      <c r="I744" s="5">
        <v>978</v>
      </c>
      <c r="J744" t="s">
        <v>1757</v>
      </c>
    </row>
    <row r="745" spans="1:10">
      <c r="A745">
        <v>2376</v>
      </c>
      <c r="B745" s="1">
        <v>41172</v>
      </c>
      <c r="C745" t="s">
        <v>103</v>
      </c>
      <c r="D745" t="s">
        <v>104</v>
      </c>
      <c r="F745" t="s">
        <v>92</v>
      </c>
      <c r="G745" t="s">
        <v>572</v>
      </c>
      <c r="H745" s="2">
        <v>48700</v>
      </c>
      <c r="I745" s="5">
        <v>840</v>
      </c>
      <c r="J745" t="s">
        <v>1758</v>
      </c>
    </row>
    <row r="746" spans="1:10">
      <c r="A746">
        <v>2375</v>
      </c>
      <c r="B746" s="1">
        <v>41172</v>
      </c>
      <c r="C746" t="s">
        <v>1759</v>
      </c>
      <c r="D746" t="s">
        <v>1760</v>
      </c>
      <c r="E746" s="5">
        <v>5042968</v>
      </c>
      <c r="F746" t="s">
        <v>1761</v>
      </c>
      <c r="G746" t="s">
        <v>1762</v>
      </c>
      <c r="H746" s="2">
        <v>39004</v>
      </c>
      <c r="I746" s="5">
        <v>978</v>
      </c>
      <c r="J746" t="s">
        <v>1763</v>
      </c>
    </row>
    <row r="747" spans="1:10">
      <c r="A747">
        <v>2374</v>
      </c>
      <c r="B747" s="1">
        <v>41171</v>
      </c>
      <c r="C747" t="s">
        <v>1339</v>
      </c>
      <c r="D747" t="s">
        <v>1340</v>
      </c>
      <c r="E747" s="5">
        <v>5670209</v>
      </c>
      <c r="F747" t="s">
        <v>1764</v>
      </c>
      <c r="G747" t="s">
        <v>1765</v>
      </c>
      <c r="H747" s="2">
        <v>62325</v>
      </c>
      <c r="I747" s="5">
        <v>978</v>
      </c>
      <c r="J747" t="s">
        <v>1766</v>
      </c>
    </row>
    <row r="748" spans="1:10">
      <c r="A748">
        <v>2373</v>
      </c>
      <c r="B748" s="1">
        <v>41171</v>
      </c>
      <c r="C748" t="s">
        <v>336</v>
      </c>
      <c r="D748" t="s">
        <v>337</v>
      </c>
      <c r="E748" s="5">
        <v>5300231</v>
      </c>
      <c r="F748" t="s">
        <v>338</v>
      </c>
      <c r="G748" t="s">
        <v>339</v>
      </c>
      <c r="H748" s="2">
        <v>41976</v>
      </c>
      <c r="I748" s="5">
        <v>840</v>
      </c>
      <c r="J748" t="s">
        <v>1767</v>
      </c>
    </row>
    <row r="749" spans="1:10">
      <c r="A749">
        <v>2372</v>
      </c>
      <c r="B749" s="1">
        <v>41171</v>
      </c>
      <c r="C749" t="s">
        <v>382</v>
      </c>
      <c r="D749" t="s">
        <v>383</v>
      </c>
      <c r="E749" s="5">
        <v>39196</v>
      </c>
      <c r="F749" t="s">
        <v>1768</v>
      </c>
      <c r="G749" t="s">
        <v>1769</v>
      </c>
      <c r="H749" s="2">
        <v>60000</v>
      </c>
      <c r="I749" s="5">
        <v>978</v>
      </c>
      <c r="J749" t="s">
        <v>1770</v>
      </c>
    </row>
    <row r="750" spans="1:10">
      <c r="A750">
        <v>2371</v>
      </c>
      <c r="B750" s="1">
        <v>41171</v>
      </c>
      <c r="C750" t="s">
        <v>103</v>
      </c>
      <c r="D750" t="s">
        <v>104</v>
      </c>
      <c r="F750" t="s">
        <v>281</v>
      </c>
      <c r="G750" t="s">
        <v>1771</v>
      </c>
      <c r="H750" s="2">
        <v>93607</v>
      </c>
      <c r="I750" s="5">
        <v>840</v>
      </c>
      <c r="J750" t="s">
        <v>1772</v>
      </c>
    </row>
    <row r="751" spans="1:10">
      <c r="A751">
        <v>2370</v>
      </c>
      <c r="B751" s="1">
        <v>41172</v>
      </c>
      <c r="C751" t="s">
        <v>750</v>
      </c>
      <c r="D751" t="s">
        <v>751</v>
      </c>
      <c r="E751" s="5">
        <v>5850410000</v>
      </c>
      <c r="F751" t="s">
        <v>752</v>
      </c>
      <c r="G751" t="s">
        <v>1773</v>
      </c>
      <c r="H751" s="2">
        <v>38371</v>
      </c>
      <c r="I751" s="5">
        <v>978</v>
      </c>
      <c r="J751" t="s">
        <v>754</v>
      </c>
    </row>
    <row r="752" spans="1:10">
      <c r="A752">
        <v>2369</v>
      </c>
      <c r="B752" s="1">
        <v>41171</v>
      </c>
      <c r="C752" t="s">
        <v>1774</v>
      </c>
      <c r="D752" t="s">
        <v>1775</v>
      </c>
      <c r="E752" s="5">
        <v>1721623000</v>
      </c>
      <c r="F752" t="s">
        <v>1776</v>
      </c>
      <c r="G752" t="s">
        <v>1777</v>
      </c>
      <c r="H752" s="2">
        <v>103379</v>
      </c>
      <c r="I752" s="5">
        <v>978</v>
      </c>
      <c r="J752" t="s">
        <v>1778</v>
      </c>
    </row>
    <row r="753" spans="1:10">
      <c r="A753">
        <v>2368</v>
      </c>
      <c r="B753" s="1">
        <v>41170</v>
      </c>
      <c r="C753" t="s">
        <v>317</v>
      </c>
      <c r="D753" t="s">
        <v>854</v>
      </c>
      <c r="E753" s="5">
        <v>5163676</v>
      </c>
      <c r="F753" t="s">
        <v>414</v>
      </c>
      <c r="G753" t="s">
        <v>415</v>
      </c>
      <c r="H753" s="2">
        <v>579582</v>
      </c>
      <c r="I753" s="5">
        <v>840</v>
      </c>
      <c r="J753" t="s">
        <v>1779</v>
      </c>
    </row>
    <row r="754" spans="1:10">
      <c r="A754">
        <v>2367</v>
      </c>
      <c r="B754" s="1">
        <v>41170</v>
      </c>
      <c r="C754" t="s">
        <v>103</v>
      </c>
      <c r="D754" t="s">
        <v>104</v>
      </c>
      <c r="F754" t="s">
        <v>92</v>
      </c>
      <c r="G754" t="s">
        <v>572</v>
      </c>
      <c r="H754" s="2">
        <v>36601</v>
      </c>
      <c r="I754" s="5">
        <v>978</v>
      </c>
      <c r="J754" t="s">
        <v>1780</v>
      </c>
    </row>
    <row r="755" spans="1:10">
      <c r="A755">
        <v>2366</v>
      </c>
      <c r="B755" s="1">
        <v>41170</v>
      </c>
      <c r="C755" t="s">
        <v>1547</v>
      </c>
      <c r="D755" t="s">
        <v>1548</v>
      </c>
      <c r="E755" s="5">
        <v>3639932</v>
      </c>
      <c r="F755" t="s">
        <v>1549</v>
      </c>
      <c r="G755" t="s">
        <v>1550</v>
      </c>
      <c r="H755" s="2">
        <v>39600</v>
      </c>
      <c r="I755" s="5">
        <v>840</v>
      </c>
      <c r="J755" t="s">
        <v>1781</v>
      </c>
    </row>
    <row r="756" spans="1:10">
      <c r="A756">
        <v>2365</v>
      </c>
      <c r="B756" s="1">
        <v>41170</v>
      </c>
      <c r="C756" t="s">
        <v>348</v>
      </c>
      <c r="D756" t="s">
        <v>349</v>
      </c>
      <c r="E756" s="5">
        <v>1273124</v>
      </c>
      <c r="F756" t="s">
        <v>350</v>
      </c>
      <c r="G756" t="s">
        <v>1782</v>
      </c>
      <c r="H756" s="2">
        <v>76144</v>
      </c>
      <c r="I756" s="5">
        <v>840</v>
      </c>
      <c r="J756" t="e">
        <f>-INV.SPEC.</f>
        <v>#NAME?</v>
      </c>
    </row>
    <row r="757" spans="1:10">
      <c r="A757">
        <v>2364</v>
      </c>
      <c r="B757" s="1">
        <v>41169</v>
      </c>
      <c r="C757" t="s">
        <v>1125</v>
      </c>
      <c r="D757" t="s">
        <v>1783</v>
      </c>
      <c r="E757" s="5">
        <v>5448743</v>
      </c>
      <c r="F757" t="s">
        <v>1784</v>
      </c>
      <c r="G757" t="s">
        <v>1785</v>
      </c>
      <c r="H757" s="2">
        <v>40000</v>
      </c>
      <c r="I757" s="5">
        <v>978</v>
      </c>
      <c r="J757" t="s">
        <v>1786</v>
      </c>
    </row>
    <row r="758" spans="1:10">
      <c r="A758">
        <v>2363</v>
      </c>
      <c r="B758" s="1">
        <v>41170</v>
      </c>
      <c r="C758" t="s">
        <v>317</v>
      </c>
      <c r="D758" t="s">
        <v>318</v>
      </c>
      <c r="E758" s="5">
        <v>5163676</v>
      </c>
      <c r="F758" t="s">
        <v>1095</v>
      </c>
      <c r="G758" t="s">
        <v>1787</v>
      </c>
      <c r="H758" s="2">
        <v>43492</v>
      </c>
      <c r="I758" s="5">
        <v>978</v>
      </c>
      <c r="J758" t="s">
        <v>1788</v>
      </c>
    </row>
    <row r="759" spans="1:10">
      <c r="A759">
        <v>2362</v>
      </c>
      <c r="B759" s="1">
        <v>41170</v>
      </c>
      <c r="C759" t="s">
        <v>71</v>
      </c>
      <c r="D759" t="s">
        <v>72</v>
      </c>
      <c r="E759" s="5">
        <v>5664071</v>
      </c>
      <c r="F759" t="s">
        <v>1633</v>
      </c>
      <c r="G759" t="s">
        <v>1634</v>
      </c>
      <c r="H759" s="2">
        <v>215014</v>
      </c>
      <c r="I759" s="5">
        <v>840</v>
      </c>
      <c r="J759" t="s">
        <v>1789</v>
      </c>
    </row>
    <row r="760" spans="1:10">
      <c r="A760">
        <v>2361</v>
      </c>
      <c r="B760" s="1">
        <v>41170</v>
      </c>
      <c r="C760" t="s">
        <v>173</v>
      </c>
      <c r="D760" t="s">
        <v>1790</v>
      </c>
      <c r="F760" t="s">
        <v>175</v>
      </c>
      <c r="G760" t="s">
        <v>1791</v>
      </c>
      <c r="H760" s="2">
        <v>732321</v>
      </c>
      <c r="I760" s="5">
        <v>978</v>
      </c>
      <c r="J760" t="s">
        <v>1792</v>
      </c>
    </row>
    <row r="761" spans="1:10">
      <c r="A761">
        <v>2360</v>
      </c>
      <c r="B761" s="1">
        <v>41170</v>
      </c>
      <c r="C761" t="s">
        <v>1793</v>
      </c>
      <c r="D761" t="s">
        <v>1794</v>
      </c>
      <c r="E761" s="5">
        <v>5298580</v>
      </c>
      <c r="F761" t="s">
        <v>1795</v>
      </c>
      <c r="G761" t="s">
        <v>1796</v>
      </c>
      <c r="H761" s="2">
        <v>50000</v>
      </c>
      <c r="I761" s="5">
        <v>978</v>
      </c>
      <c r="J761" t="s">
        <v>1797</v>
      </c>
    </row>
    <row r="762" spans="1:10">
      <c r="A762">
        <v>2359</v>
      </c>
      <c r="B762" s="1">
        <v>41170</v>
      </c>
      <c r="C762" t="s">
        <v>1793</v>
      </c>
      <c r="D762" t="s">
        <v>1794</v>
      </c>
      <c r="E762" s="5">
        <v>5298580</v>
      </c>
      <c r="F762" t="s">
        <v>1795</v>
      </c>
      <c r="G762" t="s">
        <v>1796</v>
      </c>
      <c r="H762" s="2">
        <v>50000</v>
      </c>
      <c r="I762" s="5">
        <v>978</v>
      </c>
      <c r="J762" t="s">
        <v>1797</v>
      </c>
    </row>
    <row r="763" spans="1:10">
      <c r="A763">
        <v>2358</v>
      </c>
      <c r="B763" s="1">
        <v>41170</v>
      </c>
      <c r="C763" t="s">
        <v>1798</v>
      </c>
      <c r="D763" t="s">
        <v>1799</v>
      </c>
      <c r="E763" s="5">
        <v>5313724</v>
      </c>
      <c r="F763" t="s">
        <v>543</v>
      </c>
      <c r="G763" t="s">
        <v>1800</v>
      </c>
      <c r="H763" s="2">
        <v>163200</v>
      </c>
      <c r="I763" s="5">
        <v>978</v>
      </c>
      <c r="J763" t="s">
        <v>1801</v>
      </c>
    </row>
    <row r="764" spans="1:10">
      <c r="A764">
        <v>2357</v>
      </c>
      <c r="B764" s="1">
        <v>41170</v>
      </c>
      <c r="C764" t="s">
        <v>1802</v>
      </c>
      <c r="D764" t="s">
        <v>1803</v>
      </c>
      <c r="E764" s="5">
        <v>3674177000</v>
      </c>
      <c r="F764" t="s">
        <v>1804</v>
      </c>
      <c r="G764" t="s">
        <v>1805</v>
      </c>
      <c r="H764" s="2">
        <v>50000</v>
      </c>
      <c r="I764" s="5">
        <v>978</v>
      </c>
      <c r="J764" t="s">
        <v>1806</v>
      </c>
    </row>
    <row r="765" spans="1:10">
      <c r="A765">
        <v>2356</v>
      </c>
      <c r="B765" s="1">
        <v>41169</v>
      </c>
      <c r="C765" t="s">
        <v>1140</v>
      </c>
      <c r="D765" t="s">
        <v>1141</v>
      </c>
      <c r="E765" s="5">
        <v>3955079</v>
      </c>
      <c r="F765" t="s">
        <v>1807</v>
      </c>
      <c r="G765" t="s">
        <v>1808</v>
      </c>
      <c r="H765" s="2">
        <v>236718</v>
      </c>
      <c r="I765" s="5">
        <v>978</v>
      </c>
      <c r="J765" t="e">
        <f>- PREDRAČUN ZA TURISTIČNE USLUGE</f>
        <v>#NAME?</v>
      </c>
    </row>
    <row r="766" spans="1:10">
      <c r="A766">
        <v>2355</v>
      </c>
      <c r="B766" s="1">
        <v>41169</v>
      </c>
      <c r="C766" t="s">
        <v>1793</v>
      </c>
      <c r="D766" t="s">
        <v>1794</v>
      </c>
      <c r="E766" s="5">
        <v>5298580</v>
      </c>
      <c r="F766" t="s">
        <v>1795</v>
      </c>
      <c r="G766" t="s">
        <v>1796</v>
      </c>
      <c r="H766" s="2">
        <v>50000</v>
      </c>
      <c r="I766" s="5">
        <v>978</v>
      </c>
      <c r="J766" t="s">
        <v>1797</v>
      </c>
    </row>
    <row r="767" spans="1:10">
      <c r="A767">
        <v>2354</v>
      </c>
      <c r="B767" s="1">
        <v>41169</v>
      </c>
      <c r="C767" t="s">
        <v>636</v>
      </c>
      <c r="D767" t="s">
        <v>637</v>
      </c>
      <c r="E767" s="5">
        <v>5464943</v>
      </c>
      <c r="F767" t="s">
        <v>638</v>
      </c>
      <c r="G767" t="s">
        <v>639</v>
      </c>
      <c r="H767" s="2">
        <v>350000</v>
      </c>
      <c r="I767" s="5">
        <v>978</v>
      </c>
      <c r="J767" t="s">
        <v>1797</v>
      </c>
    </row>
    <row r="768" spans="1:10">
      <c r="A768">
        <v>2353</v>
      </c>
      <c r="B768" s="1">
        <v>41169</v>
      </c>
      <c r="C768" t="s">
        <v>1793</v>
      </c>
      <c r="D768" t="s">
        <v>1794</v>
      </c>
      <c r="E768" s="5">
        <v>5298580</v>
      </c>
      <c r="F768" t="s">
        <v>1795</v>
      </c>
      <c r="G768" t="s">
        <v>1796</v>
      </c>
      <c r="H768" s="2">
        <v>50000</v>
      </c>
      <c r="I768" s="5">
        <v>978</v>
      </c>
      <c r="J768" t="s">
        <v>1797</v>
      </c>
    </row>
    <row r="769" spans="1:10">
      <c r="A769">
        <v>2352</v>
      </c>
      <c r="B769" s="1">
        <v>41169</v>
      </c>
      <c r="C769" t="s">
        <v>1809</v>
      </c>
      <c r="D769" t="s">
        <v>1810</v>
      </c>
      <c r="E769" s="5">
        <v>1461940</v>
      </c>
      <c r="F769" t="s">
        <v>360</v>
      </c>
      <c r="G769" t="s">
        <v>1811</v>
      </c>
      <c r="H769" s="2">
        <v>47115</v>
      </c>
      <c r="I769" s="5">
        <v>978</v>
      </c>
      <c r="J769" t="s">
        <v>1812</v>
      </c>
    </row>
    <row r="770" spans="1:10">
      <c r="A770">
        <v>2351</v>
      </c>
      <c r="B770" s="1">
        <v>41169</v>
      </c>
      <c r="C770" t="s">
        <v>343</v>
      </c>
      <c r="D770" t="s">
        <v>344</v>
      </c>
      <c r="E770" s="5">
        <v>2172496</v>
      </c>
      <c r="F770" t="s">
        <v>345</v>
      </c>
      <c r="G770" t="s">
        <v>1813</v>
      </c>
      <c r="H770" s="2">
        <v>37326</v>
      </c>
      <c r="I770" s="5">
        <v>978</v>
      </c>
      <c r="J770" t="s">
        <v>347</v>
      </c>
    </row>
    <row r="771" spans="1:10">
      <c r="A771">
        <v>2350</v>
      </c>
      <c r="B771" s="1">
        <v>41169</v>
      </c>
      <c r="C771" t="s">
        <v>495</v>
      </c>
      <c r="D771" t="s">
        <v>496</v>
      </c>
      <c r="E771" s="5">
        <v>6132944</v>
      </c>
      <c r="F771" t="s">
        <v>497</v>
      </c>
      <c r="G771" t="s">
        <v>1814</v>
      </c>
      <c r="H771" s="2">
        <v>1792080</v>
      </c>
      <c r="I771" s="5">
        <v>978</v>
      </c>
      <c r="J771" t="s">
        <v>392</v>
      </c>
    </row>
    <row r="772" spans="1:10">
      <c r="A772">
        <v>2349</v>
      </c>
      <c r="B772" s="1">
        <v>41169</v>
      </c>
      <c r="C772" t="s">
        <v>991</v>
      </c>
      <c r="D772" t="s">
        <v>26</v>
      </c>
      <c r="E772" s="5">
        <v>6038450000</v>
      </c>
      <c r="F772" t="s">
        <v>27</v>
      </c>
      <c r="G772" t="s">
        <v>1107</v>
      </c>
      <c r="H772" s="2">
        <v>245693</v>
      </c>
      <c r="I772" s="5">
        <v>840</v>
      </c>
      <c r="J772" t="s">
        <v>1815</v>
      </c>
    </row>
    <row r="773" spans="1:10">
      <c r="A773">
        <v>2348</v>
      </c>
      <c r="B773" s="1">
        <v>41166</v>
      </c>
      <c r="C773" t="s">
        <v>1507</v>
      </c>
      <c r="D773" t="s">
        <v>1508</v>
      </c>
      <c r="E773" s="5">
        <v>3424642</v>
      </c>
      <c r="F773" t="s">
        <v>1509</v>
      </c>
      <c r="G773" t="s">
        <v>1816</v>
      </c>
      <c r="H773" s="2">
        <v>60185</v>
      </c>
      <c r="I773" s="5">
        <v>978</v>
      </c>
      <c r="J773" t="s">
        <v>1817</v>
      </c>
    </row>
    <row r="774" spans="1:10">
      <c r="A774">
        <v>2347</v>
      </c>
      <c r="B774" s="1">
        <v>41166</v>
      </c>
      <c r="C774" t="s">
        <v>382</v>
      </c>
      <c r="D774" t="s">
        <v>383</v>
      </c>
      <c r="E774" s="5">
        <v>39196</v>
      </c>
      <c r="F774" t="s">
        <v>1818</v>
      </c>
      <c r="G774" t="s">
        <v>1819</v>
      </c>
      <c r="H774" s="2">
        <v>175000</v>
      </c>
      <c r="I774" s="5">
        <v>840</v>
      </c>
      <c r="J774" t="s">
        <v>1820</v>
      </c>
    </row>
    <row r="775" spans="1:10">
      <c r="A775">
        <v>2346</v>
      </c>
      <c r="B775" s="1">
        <v>41166</v>
      </c>
      <c r="C775" t="s">
        <v>1821</v>
      </c>
      <c r="D775" t="s">
        <v>1822</v>
      </c>
      <c r="F775" t="s">
        <v>1823</v>
      </c>
      <c r="G775" t="s">
        <v>1824</v>
      </c>
      <c r="H775" s="2">
        <v>36485</v>
      </c>
      <c r="I775" s="5">
        <v>978</v>
      </c>
      <c r="J775" t="s">
        <v>1825</v>
      </c>
    </row>
    <row r="776" spans="1:10">
      <c r="A776">
        <v>2345</v>
      </c>
      <c r="B776" s="1">
        <v>41169</v>
      </c>
      <c r="C776" t="s">
        <v>1826</v>
      </c>
      <c r="D776" t="s">
        <v>1827</v>
      </c>
      <c r="E776" s="5">
        <v>2028948</v>
      </c>
      <c r="F776" t="s">
        <v>1828</v>
      </c>
      <c r="G776" t="s">
        <v>1829</v>
      </c>
      <c r="H776" s="2">
        <v>44657</v>
      </c>
      <c r="I776" s="5">
        <v>978</v>
      </c>
      <c r="J776" t="s">
        <v>1830</v>
      </c>
    </row>
    <row r="777" spans="1:10">
      <c r="A777">
        <v>2344</v>
      </c>
      <c r="B777" s="1">
        <v>41169</v>
      </c>
      <c r="C777" t="s">
        <v>71</v>
      </c>
      <c r="D777" t="s">
        <v>72</v>
      </c>
      <c r="E777" s="5">
        <v>5664071</v>
      </c>
      <c r="F777" t="s">
        <v>394</v>
      </c>
      <c r="G777" t="s">
        <v>582</v>
      </c>
      <c r="H777" s="2">
        <v>276361</v>
      </c>
      <c r="I777" s="5">
        <v>840</v>
      </c>
      <c r="J777" t="s">
        <v>1831</v>
      </c>
    </row>
    <row r="778" spans="1:10">
      <c r="A778">
        <v>2343</v>
      </c>
      <c r="B778" s="1">
        <v>41169</v>
      </c>
      <c r="C778" t="s">
        <v>103</v>
      </c>
      <c r="D778" t="s">
        <v>104</v>
      </c>
      <c r="F778" t="s">
        <v>281</v>
      </c>
      <c r="G778" t="s">
        <v>1771</v>
      </c>
      <c r="H778" s="2">
        <v>45250</v>
      </c>
      <c r="I778" s="5">
        <v>840</v>
      </c>
      <c r="J778" t="s">
        <v>1832</v>
      </c>
    </row>
    <row r="779" spans="1:10">
      <c r="A779">
        <v>2342</v>
      </c>
      <c r="B779" s="1">
        <v>41169</v>
      </c>
      <c r="C779" t="s">
        <v>1833</v>
      </c>
      <c r="D779" t="s">
        <v>1834</v>
      </c>
      <c r="E779" s="5">
        <v>2139189000</v>
      </c>
      <c r="F779" t="s">
        <v>1835</v>
      </c>
      <c r="G779" t="s">
        <v>1836</v>
      </c>
      <c r="H779" s="2">
        <v>478170</v>
      </c>
      <c r="I779" s="5">
        <v>978</v>
      </c>
      <c r="J779" t="s">
        <v>1837</v>
      </c>
    </row>
    <row r="780" spans="1:10">
      <c r="A780">
        <v>2341</v>
      </c>
      <c r="B780" s="1">
        <v>41166</v>
      </c>
      <c r="C780" t="s">
        <v>56</v>
      </c>
      <c r="D780" t="s">
        <v>57</v>
      </c>
      <c r="F780" t="s">
        <v>281</v>
      </c>
      <c r="G780" t="s">
        <v>999</v>
      </c>
      <c r="H780" s="2">
        <v>121066</v>
      </c>
      <c r="I780" s="5">
        <v>840</v>
      </c>
      <c r="J780" t="s">
        <v>1838</v>
      </c>
    </row>
    <row r="781" spans="1:10">
      <c r="A781">
        <v>2340</v>
      </c>
      <c r="B781" s="1">
        <v>41166</v>
      </c>
      <c r="C781" t="s">
        <v>867</v>
      </c>
      <c r="D781" t="s">
        <v>868</v>
      </c>
      <c r="E781" s="5">
        <v>5034728</v>
      </c>
      <c r="F781" t="s">
        <v>1839</v>
      </c>
      <c r="G781" t="s">
        <v>1840</v>
      </c>
      <c r="H781" s="2">
        <v>49190</v>
      </c>
      <c r="I781" s="5">
        <v>978</v>
      </c>
      <c r="J781" t="s">
        <v>1841</v>
      </c>
    </row>
    <row r="782" spans="1:10">
      <c r="A782">
        <v>2339</v>
      </c>
      <c r="B782" s="1">
        <v>41166</v>
      </c>
      <c r="C782" t="s">
        <v>103</v>
      </c>
      <c r="D782" t="s">
        <v>104</v>
      </c>
      <c r="F782" t="s">
        <v>1842</v>
      </c>
      <c r="G782" t="s">
        <v>520</v>
      </c>
      <c r="H782" s="2">
        <v>68220</v>
      </c>
      <c r="I782" s="5">
        <v>840</v>
      </c>
      <c r="J782" t="s">
        <v>1843</v>
      </c>
    </row>
    <row r="783" spans="1:10">
      <c r="A783">
        <v>2338</v>
      </c>
      <c r="B783" s="1">
        <v>41166</v>
      </c>
      <c r="C783" t="s">
        <v>409</v>
      </c>
      <c r="D783" t="s">
        <v>410</v>
      </c>
      <c r="F783" t="s">
        <v>1844</v>
      </c>
      <c r="G783" t="s">
        <v>412</v>
      </c>
      <c r="H783" s="2">
        <v>33276</v>
      </c>
      <c r="I783" s="5">
        <v>978</v>
      </c>
      <c r="J783" t="s">
        <v>1845</v>
      </c>
    </row>
    <row r="784" spans="1:10">
      <c r="A784">
        <v>2337</v>
      </c>
      <c r="B784" s="1">
        <v>41166</v>
      </c>
      <c r="C784" t="s">
        <v>211</v>
      </c>
      <c r="D784" t="s">
        <v>212</v>
      </c>
      <c r="E784" s="5">
        <v>1587714</v>
      </c>
      <c r="F784" t="s">
        <v>213</v>
      </c>
      <c r="G784" t="s">
        <v>214</v>
      </c>
      <c r="H784" s="2">
        <v>100000</v>
      </c>
      <c r="I784" s="5">
        <v>978</v>
      </c>
      <c r="J784" t="s">
        <v>1757</v>
      </c>
    </row>
    <row r="785" spans="1:10">
      <c r="A785">
        <v>2336</v>
      </c>
      <c r="B785" s="1">
        <v>41166</v>
      </c>
      <c r="C785" t="s">
        <v>1793</v>
      </c>
      <c r="D785" t="s">
        <v>1794</v>
      </c>
      <c r="E785" s="5">
        <v>5298580</v>
      </c>
      <c r="F785" t="s">
        <v>1795</v>
      </c>
      <c r="G785" t="s">
        <v>1796</v>
      </c>
      <c r="H785" s="2">
        <v>50000</v>
      </c>
      <c r="I785" s="5">
        <v>978</v>
      </c>
      <c r="J785" t="s">
        <v>1797</v>
      </c>
    </row>
    <row r="786" spans="1:10">
      <c r="A786">
        <v>2335</v>
      </c>
      <c r="B786" s="1">
        <v>41166</v>
      </c>
      <c r="C786" t="s">
        <v>1793</v>
      </c>
      <c r="D786" t="s">
        <v>1794</v>
      </c>
      <c r="E786" s="5">
        <v>5298580</v>
      </c>
      <c r="F786" t="s">
        <v>1795</v>
      </c>
      <c r="G786" t="s">
        <v>1796</v>
      </c>
      <c r="H786" s="2">
        <v>50000</v>
      </c>
      <c r="I786" s="5">
        <v>978</v>
      </c>
      <c r="J786" t="s">
        <v>1797</v>
      </c>
    </row>
    <row r="787" spans="1:10">
      <c r="A787">
        <v>2334</v>
      </c>
      <c r="B787" s="1">
        <v>41166</v>
      </c>
      <c r="C787" t="s">
        <v>883</v>
      </c>
      <c r="D787" t="s">
        <v>884</v>
      </c>
      <c r="E787" s="5">
        <v>5745764</v>
      </c>
      <c r="F787" t="s">
        <v>63</v>
      </c>
      <c r="G787" t="s">
        <v>885</v>
      </c>
      <c r="H787" s="2">
        <v>60065</v>
      </c>
      <c r="I787" s="5">
        <v>840</v>
      </c>
      <c r="J787" t="s">
        <v>1846</v>
      </c>
    </row>
    <row r="788" spans="1:10">
      <c r="A788">
        <v>2333</v>
      </c>
      <c r="B788" s="1">
        <v>41165</v>
      </c>
      <c r="C788" t="s">
        <v>1702</v>
      </c>
      <c r="D788" t="s">
        <v>1703</v>
      </c>
      <c r="E788" s="5">
        <v>5071330</v>
      </c>
      <c r="F788" t="s">
        <v>1704</v>
      </c>
      <c r="G788" t="s">
        <v>1705</v>
      </c>
      <c r="H788" s="2">
        <v>74970</v>
      </c>
      <c r="I788" s="5">
        <v>840</v>
      </c>
      <c r="J788" t="s">
        <v>1847</v>
      </c>
    </row>
    <row r="789" spans="1:10">
      <c r="A789">
        <v>2332</v>
      </c>
      <c r="B789" s="1">
        <v>41164</v>
      </c>
      <c r="C789" t="s">
        <v>1547</v>
      </c>
      <c r="D789" t="s">
        <v>1548</v>
      </c>
      <c r="E789" s="5">
        <v>3639932</v>
      </c>
      <c r="F789" t="s">
        <v>1549</v>
      </c>
      <c r="G789" t="s">
        <v>1550</v>
      </c>
      <c r="H789" s="2">
        <v>75000</v>
      </c>
      <c r="I789" s="5">
        <v>840</v>
      </c>
      <c r="J789" t="s">
        <v>1848</v>
      </c>
    </row>
    <row r="790" spans="1:10">
      <c r="A790">
        <v>2331</v>
      </c>
      <c r="B790" s="1">
        <v>41166</v>
      </c>
      <c r="C790" t="s">
        <v>1261</v>
      </c>
      <c r="D790" t="s">
        <v>1262</v>
      </c>
      <c r="E790" s="5">
        <v>1318004</v>
      </c>
      <c r="F790" t="s">
        <v>1263</v>
      </c>
      <c r="G790" t="s">
        <v>1264</v>
      </c>
      <c r="H790" s="2">
        <v>45000</v>
      </c>
      <c r="I790" s="5">
        <v>978</v>
      </c>
      <c r="J790" t="s">
        <v>1265</v>
      </c>
    </row>
    <row r="791" spans="1:10">
      <c r="A791">
        <v>2330</v>
      </c>
      <c r="B791" s="1">
        <v>41166</v>
      </c>
      <c r="C791" t="s">
        <v>552</v>
      </c>
      <c r="D791" t="s">
        <v>553</v>
      </c>
      <c r="E791" s="5">
        <v>1732811</v>
      </c>
      <c r="F791" t="s">
        <v>959</v>
      </c>
      <c r="G791" t="s">
        <v>1849</v>
      </c>
      <c r="H791" s="2">
        <v>536040</v>
      </c>
      <c r="I791" s="5">
        <v>840</v>
      </c>
      <c r="J791" t="s">
        <v>1850</v>
      </c>
    </row>
    <row r="792" spans="1:10">
      <c r="A792">
        <v>2329</v>
      </c>
      <c r="B792" s="1">
        <v>41166</v>
      </c>
      <c r="C792" t="s">
        <v>292</v>
      </c>
      <c r="D792" t="s">
        <v>293</v>
      </c>
      <c r="E792" s="5">
        <v>5388104000</v>
      </c>
      <c r="F792" t="s">
        <v>294</v>
      </c>
      <c r="G792" t="s">
        <v>295</v>
      </c>
      <c r="H792" s="2">
        <v>38835</v>
      </c>
      <c r="I792" s="5">
        <v>978</v>
      </c>
      <c r="J792" t="s">
        <v>1851</v>
      </c>
    </row>
    <row r="793" spans="1:10">
      <c r="A793">
        <v>2328</v>
      </c>
      <c r="B793" s="1">
        <v>41166</v>
      </c>
      <c r="C793" t="s">
        <v>292</v>
      </c>
      <c r="D793" t="s">
        <v>293</v>
      </c>
      <c r="E793" s="5">
        <v>5388104000</v>
      </c>
      <c r="F793" t="s">
        <v>294</v>
      </c>
      <c r="G793" t="s">
        <v>295</v>
      </c>
      <c r="H793" s="2">
        <v>48695</v>
      </c>
      <c r="I793" s="5">
        <v>978</v>
      </c>
      <c r="J793" t="s">
        <v>1852</v>
      </c>
    </row>
    <row r="794" spans="1:10">
      <c r="A794">
        <v>2327</v>
      </c>
      <c r="B794" s="1">
        <v>41166</v>
      </c>
      <c r="C794" t="s">
        <v>1853</v>
      </c>
      <c r="D794" t="s">
        <v>1854</v>
      </c>
      <c r="E794" s="5">
        <v>2041910000</v>
      </c>
      <c r="F794" t="s">
        <v>1855</v>
      </c>
      <c r="G794" t="s">
        <v>1856</v>
      </c>
      <c r="H794" s="2">
        <v>33792</v>
      </c>
      <c r="I794" s="5">
        <v>978</v>
      </c>
      <c r="J794" t="s">
        <v>1857</v>
      </c>
    </row>
    <row r="795" spans="1:10">
      <c r="A795">
        <v>2326</v>
      </c>
      <c r="B795" s="1">
        <v>41165</v>
      </c>
      <c r="C795" t="s">
        <v>1858</v>
      </c>
      <c r="D795" t="s">
        <v>1859</v>
      </c>
      <c r="E795" s="5">
        <v>5629918</v>
      </c>
      <c r="F795" t="s">
        <v>1860</v>
      </c>
      <c r="G795" t="s">
        <v>1861</v>
      </c>
      <c r="H795" s="2">
        <v>35000</v>
      </c>
      <c r="I795" s="5">
        <v>978</v>
      </c>
      <c r="J795" t="s">
        <v>1862</v>
      </c>
    </row>
    <row r="796" spans="1:10">
      <c r="A796">
        <v>2325</v>
      </c>
      <c r="B796" s="1">
        <v>41165</v>
      </c>
      <c r="C796" t="s">
        <v>178</v>
      </c>
      <c r="D796" t="s">
        <v>179</v>
      </c>
      <c r="E796" s="5">
        <v>5664071</v>
      </c>
      <c r="F796" t="s">
        <v>1633</v>
      </c>
      <c r="G796" t="s">
        <v>1634</v>
      </c>
      <c r="H796" s="2">
        <v>235672</v>
      </c>
      <c r="I796" s="5">
        <v>840</v>
      </c>
      <c r="J796" t="s">
        <v>1863</v>
      </c>
    </row>
    <row r="797" spans="1:10">
      <c r="A797">
        <v>2324</v>
      </c>
      <c r="B797" s="1">
        <v>41165</v>
      </c>
      <c r="C797" t="s">
        <v>56</v>
      </c>
      <c r="D797" t="s">
        <v>57</v>
      </c>
      <c r="F797" t="s">
        <v>1135</v>
      </c>
      <c r="G797" t="s">
        <v>1136</v>
      </c>
      <c r="H797" s="2">
        <v>89223</v>
      </c>
      <c r="I797" s="5">
        <v>978</v>
      </c>
      <c r="J797" t="s">
        <v>1864</v>
      </c>
    </row>
    <row r="798" spans="1:10">
      <c r="A798">
        <v>2323</v>
      </c>
      <c r="B798" s="1">
        <v>41165</v>
      </c>
      <c r="C798" t="s">
        <v>336</v>
      </c>
      <c r="D798" t="s">
        <v>337</v>
      </c>
      <c r="E798" s="5">
        <v>5300231</v>
      </c>
      <c r="F798" t="s">
        <v>338</v>
      </c>
      <c r="G798" t="s">
        <v>339</v>
      </c>
      <c r="H798" s="2">
        <v>41691</v>
      </c>
      <c r="I798" s="5">
        <v>840</v>
      </c>
      <c r="J798" t="s">
        <v>1865</v>
      </c>
    </row>
    <row r="799" spans="1:10">
      <c r="A799">
        <v>2322</v>
      </c>
      <c r="B799" s="1">
        <v>41165</v>
      </c>
      <c r="C799" t="s">
        <v>1866</v>
      </c>
      <c r="D799" t="s">
        <v>1867</v>
      </c>
      <c r="E799" s="5">
        <v>5298288</v>
      </c>
      <c r="F799" t="s">
        <v>1868</v>
      </c>
      <c r="G799" t="s">
        <v>1869</v>
      </c>
      <c r="H799" s="2">
        <v>34594</v>
      </c>
      <c r="I799" s="5">
        <v>978</v>
      </c>
      <c r="J799" t="s">
        <v>1870</v>
      </c>
    </row>
    <row r="800" spans="1:10">
      <c r="A800">
        <v>2321</v>
      </c>
      <c r="B800" s="1">
        <v>41165</v>
      </c>
      <c r="C800" t="s">
        <v>231</v>
      </c>
      <c r="D800" t="s">
        <v>232</v>
      </c>
      <c r="E800" s="5">
        <v>6133096</v>
      </c>
      <c r="F800" t="s">
        <v>233</v>
      </c>
      <c r="G800" t="s">
        <v>1871</v>
      </c>
      <c r="H800" s="2">
        <v>120000</v>
      </c>
      <c r="I800" s="5">
        <v>978</v>
      </c>
      <c r="J800" t="s">
        <v>1872</v>
      </c>
    </row>
    <row r="801" spans="1:10">
      <c r="A801">
        <v>2320</v>
      </c>
      <c r="B801" s="1">
        <v>41164</v>
      </c>
      <c r="C801" t="s">
        <v>552</v>
      </c>
      <c r="D801" t="s">
        <v>553</v>
      </c>
      <c r="E801" s="5">
        <v>1732811</v>
      </c>
      <c r="F801" t="s">
        <v>959</v>
      </c>
      <c r="G801" t="s">
        <v>1849</v>
      </c>
      <c r="H801" s="2">
        <v>109959</v>
      </c>
      <c r="I801" s="5">
        <v>840</v>
      </c>
      <c r="J801" t="s">
        <v>1873</v>
      </c>
    </row>
    <row r="802" spans="1:10">
      <c r="A802">
        <v>2319</v>
      </c>
      <c r="B802" s="1">
        <v>41164</v>
      </c>
      <c r="C802" t="s">
        <v>56</v>
      </c>
      <c r="D802" t="s">
        <v>57</v>
      </c>
      <c r="F802" t="s">
        <v>92</v>
      </c>
      <c r="G802" t="s">
        <v>572</v>
      </c>
      <c r="H802" s="2">
        <v>35012</v>
      </c>
      <c r="I802" s="5">
        <v>978</v>
      </c>
      <c r="J802" t="s">
        <v>1874</v>
      </c>
    </row>
    <row r="803" spans="1:10">
      <c r="A803">
        <v>2318</v>
      </c>
      <c r="B803" s="1">
        <v>41165</v>
      </c>
      <c r="C803" t="s">
        <v>173</v>
      </c>
      <c r="D803" t="s">
        <v>1790</v>
      </c>
      <c r="F803" t="s">
        <v>175</v>
      </c>
      <c r="G803" t="s">
        <v>1791</v>
      </c>
      <c r="H803" s="2">
        <v>132000</v>
      </c>
      <c r="I803" s="5">
        <v>978</v>
      </c>
      <c r="J803" t="s">
        <v>1875</v>
      </c>
    </row>
    <row r="804" spans="1:10">
      <c r="A804">
        <v>2317</v>
      </c>
      <c r="B804" s="1">
        <v>41165</v>
      </c>
      <c r="C804" t="s">
        <v>358</v>
      </c>
      <c r="D804" t="s">
        <v>359</v>
      </c>
      <c r="E804" s="5">
        <v>5872308</v>
      </c>
      <c r="F804" t="s">
        <v>360</v>
      </c>
      <c r="G804" t="s">
        <v>361</v>
      </c>
      <c r="H804" s="2">
        <v>38485</v>
      </c>
      <c r="I804" s="5">
        <v>978</v>
      </c>
      <c r="J804" t="s">
        <v>1876</v>
      </c>
    </row>
    <row r="805" spans="1:10">
      <c r="A805">
        <v>2316</v>
      </c>
      <c r="B805" s="1">
        <v>41163</v>
      </c>
      <c r="C805" t="s">
        <v>307</v>
      </c>
      <c r="D805" t="s">
        <v>308</v>
      </c>
      <c r="E805" s="5">
        <v>5298555</v>
      </c>
      <c r="F805" t="s">
        <v>704</v>
      </c>
      <c r="G805" t="s">
        <v>705</v>
      </c>
      <c r="H805" s="2">
        <v>44530</v>
      </c>
      <c r="I805" s="5">
        <v>978</v>
      </c>
      <c r="J805" t="s">
        <v>1877</v>
      </c>
    </row>
    <row r="806" spans="1:10">
      <c r="A806">
        <v>2315</v>
      </c>
      <c r="B806" s="1">
        <v>41162</v>
      </c>
      <c r="C806" t="s">
        <v>1741</v>
      </c>
      <c r="D806" t="s">
        <v>1742</v>
      </c>
      <c r="E806" s="5">
        <v>5033551</v>
      </c>
      <c r="F806" t="s">
        <v>1743</v>
      </c>
      <c r="G806" t="s">
        <v>1744</v>
      </c>
      <c r="H806" s="2">
        <v>46649</v>
      </c>
      <c r="I806" s="5">
        <v>978</v>
      </c>
      <c r="J806" t="s">
        <v>1878</v>
      </c>
    </row>
    <row r="807" spans="1:10">
      <c r="A807">
        <v>2314</v>
      </c>
      <c r="B807" s="1">
        <v>41164</v>
      </c>
      <c r="C807" t="s">
        <v>1261</v>
      </c>
      <c r="D807" t="s">
        <v>1262</v>
      </c>
      <c r="E807" s="5">
        <v>1318004</v>
      </c>
      <c r="F807" t="s">
        <v>1879</v>
      </c>
      <c r="G807" t="s">
        <v>1880</v>
      </c>
      <c r="H807" s="2">
        <v>36547</v>
      </c>
      <c r="I807" s="5">
        <v>978</v>
      </c>
      <c r="J807" t="s">
        <v>1881</v>
      </c>
    </row>
    <row r="808" spans="1:10">
      <c r="A808">
        <v>2313</v>
      </c>
      <c r="B808" s="1">
        <v>41164</v>
      </c>
      <c r="C808" t="s">
        <v>1053</v>
      </c>
      <c r="D808" t="s">
        <v>1054</v>
      </c>
      <c r="E808" s="5">
        <v>5742552</v>
      </c>
      <c r="F808" t="s">
        <v>1055</v>
      </c>
      <c r="G808" t="s">
        <v>1056</v>
      </c>
      <c r="H808" s="2">
        <v>37571</v>
      </c>
      <c r="I808" s="5">
        <v>978</v>
      </c>
      <c r="J808" t="s">
        <v>1882</v>
      </c>
    </row>
    <row r="809" spans="1:10">
      <c r="A809">
        <v>2312</v>
      </c>
      <c r="B809" s="1">
        <v>41164</v>
      </c>
      <c r="C809" t="s">
        <v>745</v>
      </c>
      <c r="D809" t="s">
        <v>746</v>
      </c>
      <c r="E809" s="5">
        <v>5335434000</v>
      </c>
      <c r="F809" t="s">
        <v>747</v>
      </c>
      <c r="G809" t="s">
        <v>1443</v>
      </c>
      <c r="H809" s="2">
        <v>34996</v>
      </c>
      <c r="I809" s="5">
        <v>978</v>
      </c>
      <c r="J809" t="s">
        <v>1883</v>
      </c>
    </row>
    <row r="810" spans="1:10">
      <c r="A810">
        <v>2311</v>
      </c>
      <c r="B810" s="1">
        <v>41164</v>
      </c>
      <c r="C810" t="s">
        <v>358</v>
      </c>
      <c r="D810" t="s">
        <v>359</v>
      </c>
      <c r="E810" s="5">
        <v>5872308</v>
      </c>
      <c r="F810" t="s">
        <v>360</v>
      </c>
      <c r="G810" t="s">
        <v>361</v>
      </c>
      <c r="H810" s="2">
        <v>43143</v>
      </c>
      <c r="I810" s="5">
        <v>978</v>
      </c>
      <c r="J810" t="s">
        <v>1884</v>
      </c>
    </row>
    <row r="811" spans="1:10">
      <c r="A811">
        <v>2310</v>
      </c>
      <c r="B811" s="1">
        <v>41164</v>
      </c>
      <c r="C811" t="s">
        <v>336</v>
      </c>
      <c r="D811" t="s">
        <v>337</v>
      </c>
      <c r="E811" s="5">
        <v>5300231</v>
      </c>
      <c r="F811" t="s">
        <v>338</v>
      </c>
      <c r="G811" t="s">
        <v>339</v>
      </c>
      <c r="H811" s="2">
        <v>55419</v>
      </c>
      <c r="I811" s="5">
        <v>840</v>
      </c>
      <c r="J811" t="s">
        <v>1885</v>
      </c>
    </row>
    <row r="812" spans="1:10">
      <c r="A812">
        <v>2309</v>
      </c>
      <c r="B812" s="1">
        <v>41164</v>
      </c>
      <c r="C812" t="s">
        <v>994</v>
      </c>
      <c r="D812" t="s">
        <v>995</v>
      </c>
      <c r="E812" s="5">
        <v>6133240000</v>
      </c>
      <c r="F812" t="s">
        <v>996</v>
      </c>
      <c r="G812" t="s">
        <v>997</v>
      </c>
      <c r="H812" s="2">
        <v>76960</v>
      </c>
      <c r="I812" s="5">
        <v>978</v>
      </c>
      <c r="J812" t="s">
        <v>754</v>
      </c>
    </row>
    <row r="813" spans="1:10">
      <c r="A813">
        <v>2308</v>
      </c>
      <c r="B813" s="1">
        <v>41164</v>
      </c>
      <c r="C813" t="s">
        <v>388</v>
      </c>
      <c r="D813" t="s">
        <v>389</v>
      </c>
      <c r="E813" s="5">
        <v>5002516</v>
      </c>
      <c r="F813" t="s">
        <v>390</v>
      </c>
      <c r="G813" t="s">
        <v>1886</v>
      </c>
      <c r="H813" s="2">
        <v>69499</v>
      </c>
      <c r="I813" s="5">
        <v>840</v>
      </c>
      <c r="J813" t="s">
        <v>392</v>
      </c>
    </row>
    <row r="814" spans="1:10">
      <c r="A814">
        <v>2307</v>
      </c>
      <c r="B814" s="1">
        <v>41164</v>
      </c>
      <c r="C814" t="s">
        <v>1887</v>
      </c>
      <c r="D814" t="s">
        <v>1888</v>
      </c>
      <c r="E814" s="5">
        <v>5094933000</v>
      </c>
      <c r="F814" t="s">
        <v>1889</v>
      </c>
      <c r="G814" t="s">
        <v>1890</v>
      </c>
      <c r="H814" s="2">
        <v>36100</v>
      </c>
      <c r="I814" s="5">
        <v>978</v>
      </c>
      <c r="J814" t="s">
        <v>1891</v>
      </c>
    </row>
    <row r="815" spans="1:10">
      <c r="A815">
        <v>2306</v>
      </c>
      <c r="B815" s="1">
        <v>41164</v>
      </c>
      <c r="C815" t="s">
        <v>1887</v>
      </c>
      <c r="D815" t="s">
        <v>1888</v>
      </c>
      <c r="E815" s="5">
        <v>5094933000</v>
      </c>
      <c r="F815" t="s">
        <v>1889</v>
      </c>
      <c r="G815" t="s">
        <v>1890</v>
      </c>
      <c r="H815" s="2">
        <v>36100</v>
      </c>
      <c r="I815" s="5">
        <v>978</v>
      </c>
      <c r="J815" t="s">
        <v>1892</v>
      </c>
    </row>
    <row r="816" spans="1:10">
      <c r="A816">
        <v>2305</v>
      </c>
      <c r="B816" s="1">
        <v>41164</v>
      </c>
      <c r="C816" t="s">
        <v>1887</v>
      </c>
      <c r="D816" t="s">
        <v>1888</v>
      </c>
      <c r="E816" s="5">
        <v>5094933000</v>
      </c>
      <c r="F816" t="s">
        <v>1889</v>
      </c>
      <c r="G816" t="s">
        <v>1890</v>
      </c>
      <c r="H816" s="2">
        <v>36100</v>
      </c>
      <c r="I816" s="5">
        <v>978</v>
      </c>
      <c r="J816" t="s">
        <v>1893</v>
      </c>
    </row>
    <row r="817" spans="1:10">
      <c r="A817">
        <v>2304</v>
      </c>
      <c r="B817" s="1">
        <v>41164</v>
      </c>
      <c r="C817" t="s">
        <v>1887</v>
      </c>
      <c r="D817" t="s">
        <v>1888</v>
      </c>
      <c r="E817" s="5">
        <v>5094933000</v>
      </c>
      <c r="F817" t="s">
        <v>1889</v>
      </c>
      <c r="G817" t="s">
        <v>1890</v>
      </c>
      <c r="H817" s="2">
        <v>36100</v>
      </c>
      <c r="I817" s="5">
        <v>978</v>
      </c>
      <c r="J817" t="s">
        <v>1894</v>
      </c>
    </row>
    <row r="818" spans="1:10">
      <c r="A818">
        <v>2303</v>
      </c>
      <c r="B818" s="1">
        <v>41164</v>
      </c>
      <c r="C818" t="s">
        <v>1887</v>
      </c>
      <c r="D818" t="s">
        <v>1888</v>
      </c>
      <c r="E818" s="5">
        <v>5094933000</v>
      </c>
      <c r="F818" t="s">
        <v>1889</v>
      </c>
      <c r="G818" t="s">
        <v>1890</v>
      </c>
      <c r="H818" s="2">
        <v>36100</v>
      </c>
      <c r="I818" s="5">
        <v>978</v>
      </c>
      <c r="J818" t="s">
        <v>1895</v>
      </c>
    </row>
    <row r="819" spans="1:10">
      <c r="A819">
        <v>2302</v>
      </c>
      <c r="B819" s="1">
        <v>41163</v>
      </c>
      <c r="C819" t="s">
        <v>56</v>
      </c>
      <c r="D819" t="s">
        <v>57</v>
      </c>
      <c r="F819" t="s">
        <v>92</v>
      </c>
      <c r="G819" t="s">
        <v>572</v>
      </c>
      <c r="H819" s="2">
        <v>37997</v>
      </c>
      <c r="I819" s="5">
        <v>978</v>
      </c>
      <c r="J819" t="s">
        <v>1896</v>
      </c>
    </row>
    <row r="820" spans="1:10">
      <c r="A820">
        <v>2301</v>
      </c>
      <c r="B820" s="1">
        <v>41163</v>
      </c>
      <c r="C820" t="s">
        <v>1897</v>
      </c>
      <c r="D820" t="s">
        <v>1898</v>
      </c>
      <c r="E820" s="5">
        <v>3692841</v>
      </c>
      <c r="F820" t="s">
        <v>1899</v>
      </c>
      <c r="G820" t="s">
        <v>1900</v>
      </c>
      <c r="H820" s="2">
        <v>45000</v>
      </c>
      <c r="I820" s="5">
        <v>978</v>
      </c>
      <c r="J820" t="s">
        <v>1901</v>
      </c>
    </row>
    <row r="821" spans="1:10">
      <c r="A821">
        <v>2300</v>
      </c>
      <c r="B821" s="1">
        <v>41163</v>
      </c>
      <c r="C821" t="s">
        <v>1774</v>
      </c>
      <c r="D821" t="s">
        <v>1775</v>
      </c>
      <c r="E821" s="5">
        <v>1721623000</v>
      </c>
      <c r="F821" t="s">
        <v>1776</v>
      </c>
      <c r="G821" t="s">
        <v>1777</v>
      </c>
      <c r="H821" s="2">
        <v>33705</v>
      </c>
      <c r="I821" s="5">
        <v>978</v>
      </c>
      <c r="J821" t="s">
        <v>1778</v>
      </c>
    </row>
    <row r="822" spans="1:10">
      <c r="A822">
        <v>2299</v>
      </c>
      <c r="B822" s="1">
        <v>41163</v>
      </c>
      <c r="C822" t="s">
        <v>317</v>
      </c>
      <c r="D822" t="s">
        <v>318</v>
      </c>
      <c r="E822" s="5">
        <v>5163676</v>
      </c>
      <c r="F822" t="s">
        <v>1902</v>
      </c>
      <c r="G822" t="s">
        <v>1903</v>
      </c>
      <c r="H822" s="2">
        <v>49301</v>
      </c>
      <c r="I822" s="5">
        <v>978</v>
      </c>
      <c r="J822" t="s">
        <v>1904</v>
      </c>
    </row>
    <row r="823" spans="1:10">
      <c r="A823">
        <v>2298</v>
      </c>
      <c r="B823" s="1">
        <v>41163</v>
      </c>
      <c r="C823" t="s">
        <v>317</v>
      </c>
      <c r="D823" t="s">
        <v>318</v>
      </c>
      <c r="E823" s="5">
        <v>5163676</v>
      </c>
      <c r="F823" t="s">
        <v>738</v>
      </c>
      <c r="G823" t="s">
        <v>739</v>
      </c>
      <c r="H823" s="2">
        <v>42664</v>
      </c>
      <c r="I823" s="5">
        <v>978</v>
      </c>
      <c r="J823" t="s">
        <v>1905</v>
      </c>
    </row>
    <row r="824" spans="1:10">
      <c r="A824">
        <v>2297</v>
      </c>
      <c r="B824" s="1">
        <v>41163</v>
      </c>
      <c r="C824" t="s">
        <v>317</v>
      </c>
      <c r="D824" t="s">
        <v>318</v>
      </c>
      <c r="E824" s="5">
        <v>5163676</v>
      </c>
      <c r="F824" t="s">
        <v>1567</v>
      </c>
      <c r="G824" t="s">
        <v>1568</v>
      </c>
      <c r="H824" s="2">
        <v>46763</v>
      </c>
      <c r="I824" s="5">
        <v>978</v>
      </c>
      <c r="J824" t="s">
        <v>1906</v>
      </c>
    </row>
    <row r="825" spans="1:10">
      <c r="A825">
        <v>2296</v>
      </c>
      <c r="B825" s="1">
        <v>41163</v>
      </c>
      <c r="C825" t="s">
        <v>1160</v>
      </c>
      <c r="D825" t="s">
        <v>225</v>
      </c>
      <c r="E825" s="5">
        <v>5475180</v>
      </c>
      <c r="F825" t="s">
        <v>1161</v>
      </c>
      <c r="G825" t="s">
        <v>1162</v>
      </c>
      <c r="H825" s="2">
        <v>40602</v>
      </c>
      <c r="I825" s="5">
        <v>978</v>
      </c>
      <c r="J825" t="s">
        <v>1907</v>
      </c>
    </row>
    <row r="826" spans="1:10">
      <c r="A826">
        <v>2295</v>
      </c>
      <c r="B826" s="1">
        <v>41163</v>
      </c>
      <c r="C826" t="s">
        <v>1908</v>
      </c>
      <c r="D826" t="s">
        <v>1909</v>
      </c>
      <c r="E826" s="5">
        <v>1587196</v>
      </c>
      <c r="F826" t="s">
        <v>1910</v>
      </c>
      <c r="G826" t="s">
        <v>1911</v>
      </c>
      <c r="H826" s="2">
        <v>189439</v>
      </c>
      <c r="I826" s="5">
        <v>978</v>
      </c>
      <c r="J826" t="s">
        <v>1912</v>
      </c>
    </row>
    <row r="827" spans="1:10">
      <c r="A827">
        <v>2294</v>
      </c>
      <c r="B827" s="1">
        <v>41163</v>
      </c>
      <c r="C827" t="s">
        <v>211</v>
      </c>
      <c r="D827" t="s">
        <v>212</v>
      </c>
      <c r="E827" s="5">
        <v>1587714</v>
      </c>
      <c r="F827" t="s">
        <v>1913</v>
      </c>
      <c r="G827" t="s">
        <v>1914</v>
      </c>
      <c r="H827" s="2">
        <v>120000</v>
      </c>
      <c r="I827" s="5">
        <v>949</v>
      </c>
      <c r="J827" t="s">
        <v>1915</v>
      </c>
    </row>
    <row r="828" spans="1:10">
      <c r="A828">
        <v>2293</v>
      </c>
      <c r="B828" s="1">
        <v>41163</v>
      </c>
      <c r="C828" t="s">
        <v>721</v>
      </c>
      <c r="D828" t="s">
        <v>722</v>
      </c>
      <c r="E828" s="5">
        <v>5354340</v>
      </c>
      <c r="F828" t="s">
        <v>723</v>
      </c>
      <c r="G828" t="s">
        <v>724</v>
      </c>
      <c r="H828" s="2">
        <v>40000</v>
      </c>
      <c r="I828" s="5">
        <v>978</v>
      </c>
      <c r="J828" t="s">
        <v>725</v>
      </c>
    </row>
    <row r="829" spans="1:10">
      <c r="A829">
        <v>2292</v>
      </c>
      <c r="B829" s="1">
        <v>41162</v>
      </c>
      <c r="C829" t="s">
        <v>331</v>
      </c>
      <c r="D829" t="s">
        <v>1916</v>
      </c>
      <c r="E829" s="5">
        <v>5710081</v>
      </c>
      <c r="F829" t="s">
        <v>1917</v>
      </c>
      <c r="G829" t="s">
        <v>1918</v>
      </c>
      <c r="H829" s="2">
        <v>1000000</v>
      </c>
      <c r="I829" s="5">
        <v>978</v>
      </c>
      <c r="J829" t="s">
        <v>335</v>
      </c>
    </row>
    <row r="830" spans="1:10">
      <c r="A830">
        <v>2291</v>
      </c>
      <c r="B830" s="1">
        <v>41162</v>
      </c>
      <c r="C830" t="s">
        <v>636</v>
      </c>
      <c r="D830" t="s">
        <v>637</v>
      </c>
      <c r="E830" s="5">
        <v>5464943</v>
      </c>
      <c r="F830" t="s">
        <v>638</v>
      </c>
      <c r="G830" t="s">
        <v>639</v>
      </c>
      <c r="H830" s="2">
        <v>350171</v>
      </c>
      <c r="I830" s="5">
        <v>978</v>
      </c>
      <c r="J830" t="s">
        <v>1919</v>
      </c>
    </row>
    <row r="831" spans="1:10">
      <c r="A831">
        <v>2290</v>
      </c>
      <c r="B831" s="1">
        <v>41162</v>
      </c>
      <c r="C831" t="s">
        <v>211</v>
      </c>
      <c r="D831" t="s">
        <v>212</v>
      </c>
      <c r="E831" s="5">
        <v>1587714</v>
      </c>
      <c r="F831" t="s">
        <v>213</v>
      </c>
      <c r="G831" t="s">
        <v>214</v>
      </c>
      <c r="H831" s="2">
        <v>100000</v>
      </c>
      <c r="I831" s="5">
        <v>978</v>
      </c>
      <c r="J831" t="s">
        <v>1757</v>
      </c>
    </row>
    <row r="832" spans="1:10">
      <c r="A832">
        <v>2289</v>
      </c>
      <c r="B832" s="1">
        <v>41162</v>
      </c>
      <c r="C832" t="s">
        <v>1920</v>
      </c>
      <c r="D832" t="s">
        <v>1921</v>
      </c>
      <c r="E832" s="5">
        <v>5717914</v>
      </c>
      <c r="F832" t="s">
        <v>1922</v>
      </c>
      <c r="G832" t="s">
        <v>1923</v>
      </c>
      <c r="H832" s="2">
        <v>45601</v>
      </c>
      <c r="I832" s="5">
        <v>978</v>
      </c>
      <c r="J832" t="s">
        <v>1924</v>
      </c>
    </row>
    <row r="833" spans="1:10">
      <c r="A833">
        <v>2288</v>
      </c>
      <c r="B833" s="1">
        <v>41162</v>
      </c>
      <c r="C833" t="s">
        <v>56</v>
      </c>
      <c r="D833" t="s">
        <v>57</v>
      </c>
      <c r="F833" t="s">
        <v>92</v>
      </c>
      <c r="G833" t="s">
        <v>572</v>
      </c>
      <c r="H833" s="2">
        <v>46632</v>
      </c>
      <c r="I833" s="5">
        <v>978</v>
      </c>
      <c r="J833" t="s">
        <v>1925</v>
      </c>
    </row>
    <row r="834" spans="1:10">
      <c r="A834">
        <v>2287</v>
      </c>
      <c r="B834" s="1">
        <v>41159</v>
      </c>
      <c r="C834" t="s">
        <v>71</v>
      </c>
      <c r="D834" t="s">
        <v>72</v>
      </c>
      <c r="E834" s="5">
        <v>5664071</v>
      </c>
      <c r="F834" t="s">
        <v>1926</v>
      </c>
      <c r="G834" t="s">
        <v>1927</v>
      </c>
      <c r="H834" s="2">
        <v>79454</v>
      </c>
      <c r="I834" s="5">
        <v>840</v>
      </c>
      <c r="J834" t="s">
        <v>1928</v>
      </c>
    </row>
    <row r="835" spans="1:10">
      <c r="A835">
        <v>2286</v>
      </c>
      <c r="B835" s="1">
        <v>41159</v>
      </c>
      <c r="C835" t="s">
        <v>1929</v>
      </c>
      <c r="D835" t="s">
        <v>1930</v>
      </c>
      <c r="E835" s="5">
        <v>5003563</v>
      </c>
      <c r="F835" t="s">
        <v>1931</v>
      </c>
      <c r="G835" t="s">
        <v>1932</v>
      </c>
      <c r="H835" s="2">
        <v>40000</v>
      </c>
      <c r="I835" s="5">
        <v>840</v>
      </c>
      <c r="J835">
        <v>1209912100</v>
      </c>
    </row>
    <row r="836" spans="1:10">
      <c r="A836">
        <v>2285</v>
      </c>
      <c r="B836" s="1">
        <v>41159</v>
      </c>
      <c r="C836" t="s">
        <v>56</v>
      </c>
      <c r="D836" t="s">
        <v>57</v>
      </c>
      <c r="F836" t="s">
        <v>281</v>
      </c>
      <c r="G836" t="s">
        <v>999</v>
      </c>
      <c r="H836" s="2">
        <v>64130</v>
      </c>
      <c r="I836" s="5">
        <v>840</v>
      </c>
      <c r="J836" t="s">
        <v>1933</v>
      </c>
    </row>
    <row r="837" spans="1:10">
      <c r="A837">
        <v>2284</v>
      </c>
      <c r="B837" s="1">
        <v>41159</v>
      </c>
      <c r="C837" t="s">
        <v>56</v>
      </c>
      <c r="D837" t="s">
        <v>57</v>
      </c>
      <c r="F837" t="s">
        <v>1934</v>
      </c>
      <c r="G837" t="s">
        <v>1935</v>
      </c>
      <c r="H837" s="2">
        <v>105066</v>
      </c>
      <c r="I837" s="5">
        <v>840</v>
      </c>
      <c r="J837" t="s">
        <v>1936</v>
      </c>
    </row>
    <row r="838" spans="1:10">
      <c r="A838">
        <v>2283</v>
      </c>
      <c r="B838" s="1">
        <v>41157</v>
      </c>
      <c r="C838" t="s">
        <v>178</v>
      </c>
      <c r="D838" t="s">
        <v>179</v>
      </c>
      <c r="E838" s="5">
        <v>5664071</v>
      </c>
      <c r="F838" t="s">
        <v>1633</v>
      </c>
      <c r="G838" t="s">
        <v>1634</v>
      </c>
      <c r="H838" s="2">
        <v>203986</v>
      </c>
      <c r="I838" s="5">
        <v>840</v>
      </c>
      <c r="J838" t="s">
        <v>1937</v>
      </c>
    </row>
    <row r="839" spans="1:10">
      <c r="A839">
        <v>2282</v>
      </c>
      <c r="B839" s="1">
        <v>41157</v>
      </c>
      <c r="C839" t="s">
        <v>1280</v>
      </c>
      <c r="D839" t="s">
        <v>1281</v>
      </c>
      <c r="E839" s="5">
        <v>2352257</v>
      </c>
      <c r="F839" t="s">
        <v>1282</v>
      </c>
      <c r="G839" t="s">
        <v>1938</v>
      </c>
      <c r="H839" s="2">
        <v>82797</v>
      </c>
      <c r="I839" s="5">
        <v>978</v>
      </c>
      <c r="J839" t="s">
        <v>1939</v>
      </c>
    </row>
    <row r="840" spans="1:10">
      <c r="A840">
        <v>2281</v>
      </c>
      <c r="B840" s="1">
        <v>41158</v>
      </c>
      <c r="C840" t="s">
        <v>10</v>
      </c>
      <c r="D840" t="s">
        <v>11</v>
      </c>
      <c r="E840" s="5">
        <v>1722131</v>
      </c>
      <c r="F840" t="s">
        <v>1258</v>
      </c>
      <c r="G840" t="s">
        <v>1259</v>
      </c>
      <c r="H840" s="2">
        <v>50000</v>
      </c>
      <c r="I840" s="5">
        <v>978</v>
      </c>
      <c r="J840" t="s">
        <v>1940</v>
      </c>
    </row>
    <row r="841" spans="1:10">
      <c r="A841">
        <v>2280</v>
      </c>
      <c r="B841" s="1">
        <v>41158</v>
      </c>
      <c r="C841" t="s">
        <v>1908</v>
      </c>
      <c r="D841" t="s">
        <v>1909</v>
      </c>
      <c r="E841" s="5">
        <v>1587196</v>
      </c>
      <c r="F841" t="s">
        <v>1910</v>
      </c>
      <c r="G841" t="s">
        <v>1911</v>
      </c>
      <c r="H841" s="2">
        <v>195914</v>
      </c>
      <c r="I841" s="5">
        <v>978</v>
      </c>
      <c r="J841" t="s">
        <v>1941</v>
      </c>
    </row>
    <row r="842" spans="1:10">
      <c r="A842">
        <v>2279</v>
      </c>
      <c r="B842" s="1">
        <v>41158</v>
      </c>
      <c r="C842" t="s">
        <v>317</v>
      </c>
      <c r="D842" t="s">
        <v>318</v>
      </c>
      <c r="E842" s="5">
        <v>5163676</v>
      </c>
      <c r="F842" t="s">
        <v>414</v>
      </c>
      <c r="G842" t="s">
        <v>415</v>
      </c>
      <c r="H842" s="2">
        <v>128054</v>
      </c>
      <c r="I842" s="5">
        <v>840</v>
      </c>
      <c r="J842" t="s">
        <v>1942</v>
      </c>
    </row>
    <row r="843" spans="1:10">
      <c r="A843">
        <v>2278</v>
      </c>
      <c r="B843" s="1">
        <v>41158</v>
      </c>
      <c r="C843" t="s">
        <v>1943</v>
      </c>
      <c r="D843" t="s">
        <v>1944</v>
      </c>
      <c r="E843" s="5">
        <v>3366235</v>
      </c>
      <c r="F843" t="s">
        <v>1945</v>
      </c>
      <c r="G843" t="s">
        <v>1946</v>
      </c>
      <c r="H843" s="2">
        <v>60000</v>
      </c>
      <c r="I843" s="5">
        <v>978</v>
      </c>
      <c r="J843" t="s">
        <v>1947</v>
      </c>
    </row>
    <row r="844" spans="1:10">
      <c r="A844">
        <v>2277</v>
      </c>
      <c r="B844" s="1">
        <v>41158</v>
      </c>
      <c r="C844" t="s">
        <v>56</v>
      </c>
      <c r="D844" t="s">
        <v>57</v>
      </c>
      <c r="F844" t="s">
        <v>92</v>
      </c>
      <c r="G844" t="s">
        <v>1948</v>
      </c>
      <c r="H844" s="2">
        <v>36261</v>
      </c>
      <c r="I844" s="5">
        <v>978</v>
      </c>
      <c r="J844" t="s">
        <v>1949</v>
      </c>
    </row>
    <row r="845" spans="1:10">
      <c r="A845">
        <v>2276</v>
      </c>
      <c r="B845" s="1">
        <v>41158</v>
      </c>
      <c r="C845" t="s">
        <v>56</v>
      </c>
      <c r="D845" t="s">
        <v>57</v>
      </c>
      <c r="F845" t="s">
        <v>1934</v>
      </c>
      <c r="G845" t="s">
        <v>1935</v>
      </c>
      <c r="H845" s="2">
        <v>227000</v>
      </c>
      <c r="I845" s="5">
        <v>840</v>
      </c>
      <c r="J845" t="s">
        <v>1950</v>
      </c>
    </row>
    <row r="846" spans="1:10">
      <c r="A846">
        <v>2275</v>
      </c>
      <c r="B846" s="1">
        <v>41158</v>
      </c>
      <c r="C846" t="s">
        <v>1798</v>
      </c>
      <c r="D846" t="s">
        <v>1799</v>
      </c>
      <c r="E846" s="5">
        <v>5313724</v>
      </c>
      <c r="F846" t="s">
        <v>543</v>
      </c>
      <c r="G846" t="s">
        <v>1800</v>
      </c>
      <c r="H846" s="2">
        <v>192000</v>
      </c>
      <c r="I846" s="5">
        <v>978</v>
      </c>
      <c r="J846" t="s">
        <v>1801</v>
      </c>
    </row>
    <row r="847" spans="1:10">
      <c r="A847">
        <v>2274</v>
      </c>
      <c r="B847" s="1">
        <v>41158</v>
      </c>
      <c r="C847" t="s">
        <v>103</v>
      </c>
      <c r="D847" t="s">
        <v>104</v>
      </c>
      <c r="F847" t="s">
        <v>92</v>
      </c>
      <c r="G847" t="s">
        <v>572</v>
      </c>
      <c r="H847" s="2">
        <v>33722</v>
      </c>
      <c r="I847" s="5">
        <v>978</v>
      </c>
      <c r="J847" t="s">
        <v>1951</v>
      </c>
    </row>
    <row r="848" spans="1:10">
      <c r="A848">
        <v>2273</v>
      </c>
      <c r="B848" s="1">
        <v>41158</v>
      </c>
      <c r="C848" t="s">
        <v>103</v>
      </c>
      <c r="D848" t="s">
        <v>104</v>
      </c>
      <c r="F848" t="s">
        <v>1934</v>
      </c>
      <c r="G848" t="s">
        <v>1935</v>
      </c>
      <c r="H848" s="2">
        <v>199324</v>
      </c>
      <c r="I848" s="5">
        <v>840</v>
      </c>
      <c r="J848" t="s">
        <v>1952</v>
      </c>
    </row>
    <row r="849" spans="1:10">
      <c r="A849">
        <v>2272</v>
      </c>
      <c r="B849" s="1">
        <v>41158</v>
      </c>
      <c r="C849" t="s">
        <v>1125</v>
      </c>
      <c r="D849" t="s">
        <v>1783</v>
      </c>
      <c r="E849" s="5">
        <v>5448743</v>
      </c>
      <c r="F849" t="s">
        <v>1784</v>
      </c>
      <c r="G849" t="s">
        <v>1785</v>
      </c>
      <c r="H849" s="2">
        <v>40000</v>
      </c>
      <c r="I849" s="5">
        <v>978</v>
      </c>
      <c r="J849" t="s">
        <v>1786</v>
      </c>
    </row>
    <row r="850" spans="1:10">
      <c r="A850">
        <v>2271</v>
      </c>
      <c r="B850" s="1">
        <v>41158</v>
      </c>
      <c r="C850" t="s">
        <v>336</v>
      </c>
      <c r="D850" t="s">
        <v>337</v>
      </c>
      <c r="E850" s="5">
        <v>5300231</v>
      </c>
      <c r="F850" t="s">
        <v>338</v>
      </c>
      <c r="G850" t="s">
        <v>339</v>
      </c>
      <c r="H850" s="2">
        <v>72494</v>
      </c>
      <c r="I850" s="5">
        <v>840</v>
      </c>
      <c r="J850" t="s">
        <v>1953</v>
      </c>
    </row>
    <row r="851" spans="1:10">
      <c r="A851">
        <v>2270</v>
      </c>
      <c r="B851" s="1">
        <v>41158</v>
      </c>
      <c r="C851" t="s">
        <v>1954</v>
      </c>
      <c r="D851" t="s">
        <v>1955</v>
      </c>
      <c r="E851" s="5">
        <v>5473506</v>
      </c>
      <c r="F851" t="s">
        <v>1956</v>
      </c>
      <c r="G851" t="s">
        <v>1957</v>
      </c>
      <c r="H851" s="2">
        <v>31200</v>
      </c>
      <c r="I851" s="5">
        <v>978</v>
      </c>
      <c r="J851" t="s">
        <v>1958</v>
      </c>
    </row>
    <row r="852" spans="1:10">
      <c r="A852">
        <v>2269</v>
      </c>
      <c r="B852" s="1">
        <v>41157</v>
      </c>
      <c r="C852" t="s">
        <v>472</v>
      </c>
      <c r="D852" t="s">
        <v>473</v>
      </c>
      <c r="F852" t="s">
        <v>846</v>
      </c>
      <c r="G852" t="s">
        <v>1959</v>
      </c>
      <c r="H852" s="2">
        <v>49000</v>
      </c>
      <c r="I852" s="5">
        <v>840</v>
      </c>
      <c r="J852" t="s">
        <v>847</v>
      </c>
    </row>
    <row r="853" spans="1:10">
      <c r="A853">
        <v>2268</v>
      </c>
      <c r="B853" s="1">
        <v>41159</v>
      </c>
      <c r="C853" t="s">
        <v>1960</v>
      </c>
      <c r="D853" t="s">
        <v>1961</v>
      </c>
      <c r="E853" s="5">
        <v>5350238000</v>
      </c>
      <c r="F853" t="s">
        <v>1962</v>
      </c>
      <c r="G853" t="s">
        <v>1963</v>
      </c>
      <c r="H853" s="2">
        <v>44000</v>
      </c>
      <c r="I853" s="5">
        <v>978</v>
      </c>
      <c r="J853" t="s">
        <v>1964</v>
      </c>
    </row>
    <row r="854" spans="1:10">
      <c r="A854">
        <v>2267</v>
      </c>
      <c r="B854" s="1">
        <v>41158</v>
      </c>
      <c r="C854" t="s">
        <v>1960</v>
      </c>
      <c r="D854" t="s">
        <v>1961</v>
      </c>
      <c r="E854" s="5">
        <v>5350238000</v>
      </c>
      <c r="F854" t="s">
        <v>1962</v>
      </c>
      <c r="G854" t="s">
        <v>1963</v>
      </c>
      <c r="H854" s="2">
        <v>44000</v>
      </c>
      <c r="I854" s="5">
        <v>978</v>
      </c>
      <c r="J854" t="s">
        <v>1964</v>
      </c>
    </row>
    <row r="855" spans="1:10">
      <c r="A855">
        <v>2266</v>
      </c>
      <c r="B855" s="1">
        <v>41157</v>
      </c>
      <c r="C855" t="s">
        <v>175</v>
      </c>
      <c r="D855" t="s">
        <v>1791</v>
      </c>
      <c r="F855" t="s">
        <v>175</v>
      </c>
      <c r="G855" t="s">
        <v>1791</v>
      </c>
      <c r="H855" s="2">
        <v>858500</v>
      </c>
      <c r="I855" s="5">
        <v>840</v>
      </c>
      <c r="J855" t="s">
        <v>1965</v>
      </c>
    </row>
    <row r="856" spans="1:10">
      <c r="A856">
        <v>2265</v>
      </c>
      <c r="B856" s="1">
        <v>41157</v>
      </c>
      <c r="C856" t="s">
        <v>1966</v>
      </c>
      <c r="D856" t="s">
        <v>1967</v>
      </c>
      <c r="E856" s="5">
        <v>1546082</v>
      </c>
      <c r="F856" t="s">
        <v>1075</v>
      </c>
      <c r="G856" t="s">
        <v>1968</v>
      </c>
      <c r="H856" s="2">
        <v>69363</v>
      </c>
      <c r="I856" s="5">
        <v>840</v>
      </c>
      <c r="J856" t="s">
        <v>1969</v>
      </c>
    </row>
    <row r="857" spans="1:10">
      <c r="A857">
        <v>2264</v>
      </c>
      <c r="B857" s="1">
        <v>41157</v>
      </c>
      <c r="C857" t="s">
        <v>552</v>
      </c>
      <c r="D857" t="s">
        <v>553</v>
      </c>
      <c r="E857" s="5">
        <v>1732811</v>
      </c>
      <c r="F857" t="s">
        <v>959</v>
      </c>
      <c r="G857" t="s">
        <v>960</v>
      </c>
      <c r="H857" s="2">
        <v>44407</v>
      </c>
      <c r="I857" s="5">
        <v>840</v>
      </c>
      <c r="J857" t="s">
        <v>1970</v>
      </c>
    </row>
    <row r="858" spans="1:10">
      <c r="A858">
        <v>2263</v>
      </c>
      <c r="B858" s="1">
        <v>41157</v>
      </c>
      <c r="C858" t="s">
        <v>56</v>
      </c>
      <c r="D858" t="s">
        <v>57</v>
      </c>
      <c r="F858" t="s">
        <v>1934</v>
      </c>
      <c r="G858" t="s">
        <v>1935</v>
      </c>
      <c r="H858" s="2">
        <v>139000</v>
      </c>
      <c r="I858" s="5">
        <v>840</v>
      </c>
      <c r="J858" t="s">
        <v>1971</v>
      </c>
    </row>
    <row r="859" spans="1:10">
      <c r="A859">
        <v>2262</v>
      </c>
      <c r="B859" s="1">
        <v>41157</v>
      </c>
      <c r="C859" t="s">
        <v>1972</v>
      </c>
      <c r="D859" t="s">
        <v>1973</v>
      </c>
      <c r="E859" s="5">
        <v>5667348</v>
      </c>
      <c r="F859" t="s">
        <v>1974</v>
      </c>
      <c r="G859" t="s">
        <v>1975</v>
      </c>
      <c r="H859" s="2">
        <v>55662</v>
      </c>
      <c r="I859" s="5">
        <v>978</v>
      </c>
      <c r="J859" t="s">
        <v>1964</v>
      </c>
    </row>
    <row r="860" spans="1:10">
      <c r="A860">
        <v>2261</v>
      </c>
      <c r="B860" s="1">
        <v>41157</v>
      </c>
      <c r="C860" t="s">
        <v>552</v>
      </c>
      <c r="D860" t="s">
        <v>553</v>
      </c>
      <c r="E860" s="5">
        <v>1732811</v>
      </c>
      <c r="F860" t="s">
        <v>1976</v>
      </c>
      <c r="G860" t="s">
        <v>1977</v>
      </c>
      <c r="H860" s="2">
        <v>75600</v>
      </c>
      <c r="I860" s="5">
        <v>978</v>
      </c>
      <c r="J860" t="s">
        <v>1978</v>
      </c>
    </row>
    <row r="861" spans="1:10">
      <c r="A861">
        <v>2260</v>
      </c>
      <c r="B861" s="1">
        <v>41157</v>
      </c>
      <c r="C861" t="s">
        <v>103</v>
      </c>
      <c r="D861" t="s">
        <v>104</v>
      </c>
      <c r="F861" t="s">
        <v>1934</v>
      </c>
      <c r="G861" t="s">
        <v>1935</v>
      </c>
      <c r="H861" s="2">
        <v>220610</v>
      </c>
      <c r="I861" s="5">
        <v>840</v>
      </c>
      <c r="J861" t="s">
        <v>1979</v>
      </c>
    </row>
    <row r="862" spans="1:10">
      <c r="A862">
        <v>2259</v>
      </c>
      <c r="B862" s="1">
        <v>41157</v>
      </c>
      <c r="C862" t="s">
        <v>1181</v>
      </c>
      <c r="D862" t="s">
        <v>1182</v>
      </c>
      <c r="E862" s="5">
        <v>5293162</v>
      </c>
      <c r="F862" t="s">
        <v>1183</v>
      </c>
      <c r="G862" t="s">
        <v>1980</v>
      </c>
      <c r="H862" s="2">
        <v>36010</v>
      </c>
      <c r="I862" s="5">
        <v>978</v>
      </c>
      <c r="J862" t="s">
        <v>1981</v>
      </c>
    </row>
    <row r="863" spans="1:10">
      <c r="A863">
        <v>2258</v>
      </c>
      <c r="B863" s="1">
        <v>41157</v>
      </c>
      <c r="C863" t="s">
        <v>495</v>
      </c>
      <c r="D863" t="s">
        <v>496</v>
      </c>
      <c r="E863" s="5">
        <v>6132944</v>
      </c>
      <c r="F863" t="s">
        <v>497</v>
      </c>
      <c r="G863" t="s">
        <v>1982</v>
      </c>
      <c r="H863" s="2">
        <v>1803217</v>
      </c>
      <c r="I863" s="5">
        <v>978</v>
      </c>
      <c r="J863" t="s">
        <v>392</v>
      </c>
    </row>
    <row r="864" spans="1:10">
      <c r="A864">
        <v>2257</v>
      </c>
      <c r="B864" s="1">
        <v>41157</v>
      </c>
      <c r="C864" t="s">
        <v>461</v>
      </c>
      <c r="D864" t="s">
        <v>462</v>
      </c>
      <c r="E864" s="5">
        <v>1196359000</v>
      </c>
      <c r="F864" t="s">
        <v>825</v>
      </c>
      <c r="G864" t="s">
        <v>826</v>
      </c>
      <c r="H864" s="2">
        <v>51176</v>
      </c>
      <c r="I864" s="5">
        <v>978</v>
      </c>
      <c r="J864" t="s">
        <v>1983</v>
      </c>
    </row>
    <row r="865" spans="1:10">
      <c r="A865">
        <v>2256</v>
      </c>
      <c r="B865" s="1">
        <v>41156</v>
      </c>
      <c r="C865" t="s">
        <v>103</v>
      </c>
      <c r="D865" t="s">
        <v>104</v>
      </c>
      <c r="F865" t="s">
        <v>1842</v>
      </c>
      <c r="G865" t="s">
        <v>760</v>
      </c>
      <c r="H865" s="2">
        <v>57620</v>
      </c>
      <c r="I865" s="5">
        <v>840</v>
      </c>
      <c r="J865" t="s">
        <v>1984</v>
      </c>
    </row>
    <row r="866" spans="1:10">
      <c r="A866">
        <v>2255</v>
      </c>
      <c r="B866" s="1">
        <v>41157</v>
      </c>
      <c r="C866" t="s">
        <v>71</v>
      </c>
      <c r="D866" t="s">
        <v>72</v>
      </c>
      <c r="E866" s="5">
        <v>5664071</v>
      </c>
      <c r="F866" t="s">
        <v>1985</v>
      </c>
      <c r="G866" t="s">
        <v>1986</v>
      </c>
      <c r="H866" s="2">
        <v>51806</v>
      </c>
      <c r="I866" s="5">
        <v>840</v>
      </c>
      <c r="J866" t="s">
        <v>1987</v>
      </c>
    </row>
    <row r="867" spans="1:10">
      <c r="A867">
        <v>2254</v>
      </c>
      <c r="B867" s="1">
        <v>41157</v>
      </c>
      <c r="C867" t="s">
        <v>1261</v>
      </c>
      <c r="D867" t="s">
        <v>1262</v>
      </c>
      <c r="E867" s="5">
        <v>1318004</v>
      </c>
      <c r="F867" t="s">
        <v>1879</v>
      </c>
      <c r="G867" t="s">
        <v>1880</v>
      </c>
      <c r="H867" s="2">
        <v>37980</v>
      </c>
      <c r="I867" s="5">
        <v>978</v>
      </c>
      <c r="J867" t="s">
        <v>1988</v>
      </c>
    </row>
    <row r="868" spans="1:10">
      <c r="A868">
        <v>2253</v>
      </c>
      <c r="B868" s="1">
        <v>41156</v>
      </c>
      <c r="C868" t="s">
        <v>1749</v>
      </c>
      <c r="D868" t="s">
        <v>1750</v>
      </c>
      <c r="E868" s="5">
        <v>5688418</v>
      </c>
      <c r="F868" t="s">
        <v>1751</v>
      </c>
      <c r="G868" t="s">
        <v>1752</v>
      </c>
      <c r="H868" s="2">
        <v>107685</v>
      </c>
      <c r="I868" s="5">
        <v>978</v>
      </c>
      <c r="J868" t="s">
        <v>1989</v>
      </c>
    </row>
    <row r="869" spans="1:10">
      <c r="A869">
        <v>2252</v>
      </c>
      <c r="B869" s="1">
        <v>41156</v>
      </c>
      <c r="C869" t="s">
        <v>56</v>
      </c>
      <c r="D869" t="s">
        <v>57</v>
      </c>
      <c r="F869" t="s">
        <v>92</v>
      </c>
      <c r="G869" t="s">
        <v>572</v>
      </c>
      <c r="H869" s="2">
        <v>34802</v>
      </c>
      <c r="I869" s="5">
        <v>978</v>
      </c>
      <c r="J869" t="s">
        <v>1990</v>
      </c>
    </row>
    <row r="870" spans="1:10">
      <c r="A870">
        <v>2251</v>
      </c>
      <c r="B870" s="1">
        <v>41156</v>
      </c>
      <c r="C870" t="s">
        <v>317</v>
      </c>
      <c r="D870" t="s">
        <v>318</v>
      </c>
      <c r="E870" s="5">
        <v>5163676</v>
      </c>
      <c r="F870" t="s">
        <v>1991</v>
      </c>
      <c r="G870" t="s">
        <v>1992</v>
      </c>
      <c r="H870" s="2">
        <v>37234</v>
      </c>
      <c r="I870" s="5">
        <v>978</v>
      </c>
      <c r="J870" t="s">
        <v>1993</v>
      </c>
    </row>
    <row r="871" spans="1:10">
      <c r="A871">
        <v>2250</v>
      </c>
      <c r="B871" s="1">
        <v>41155</v>
      </c>
      <c r="C871" t="s">
        <v>472</v>
      </c>
      <c r="D871" t="s">
        <v>473</v>
      </c>
      <c r="F871" t="s">
        <v>846</v>
      </c>
      <c r="G871" t="s">
        <v>1959</v>
      </c>
      <c r="H871" s="2">
        <v>51000</v>
      </c>
      <c r="I871" s="5">
        <v>840</v>
      </c>
      <c r="J871" t="s">
        <v>847</v>
      </c>
    </row>
    <row r="872" spans="1:10">
      <c r="A872">
        <v>2249</v>
      </c>
      <c r="B872" s="1">
        <v>41155</v>
      </c>
      <c r="C872" t="s">
        <v>1125</v>
      </c>
      <c r="D872" t="s">
        <v>1783</v>
      </c>
      <c r="E872" s="5">
        <v>5448743</v>
      </c>
      <c r="F872" t="s">
        <v>1784</v>
      </c>
      <c r="G872" t="s">
        <v>1785</v>
      </c>
      <c r="H872" s="2">
        <v>31500</v>
      </c>
      <c r="I872" s="5">
        <v>978</v>
      </c>
      <c r="J872" t="s">
        <v>1994</v>
      </c>
    </row>
    <row r="873" spans="1:10">
      <c r="A873">
        <v>2248</v>
      </c>
      <c r="B873" s="1">
        <v>41155</v>
      </c>
      <c r="C873" t="s">
        <v>118</v>
      </c>
      <c r="D873" t="s">
        <v>114</v>
      </c>
      <c r="E873" s="5">
        <v>5036500</v>
      </c>
      <c r="F873" t="s">
        <v>115</v>
      </c>
      <c r="G873" t="s">
        <v>116</v>
      </c>
      <c r="H873" s="2">
        <v>33973</v>
      </c>
      <c r="I873" s="5">
        <v>978</v>
      </c>
      <c r="J873" t="s">
        <v>1995</v>
      </c>
    </row>
    <row r="874" spans="1:10">
      <c r="A874">
        <v>2247</v>
      </c>
      <c r="B874" s="1">
        <v>41155</v>
      </c>
      <c r="C874" t="s">
        <v>113</v>
      </c>
      <c r="D874" t="s">
        <v>114</v>
      </c>
      <c r="E874" s="5">
        <v>1767801</v>
      </c>
      <c r="F874" t="s">
        <v>115</v>
      </c>
      <c r="G874" t="s">
        <v>116</v>
      </c>
      <c r="H874" s="2">
        <v>45508</v>
      </c>
      <c r="I874" s="5">
        <v>978</v>
      </c>
      <c r="J874" t="s">
        <v>1996</v>
      </c>
    </row>
    <row r="875" spans="1:10">
      <c r="A875">
        <v>2246</v>
      </c>
      <c r="B875" s="1">
        <v>41157</v>
      </c>
      <c r="C875" t="s">
        <v>1997</v>
      </c>
      <c r="D875" t="s">
        <v>1998</v>
      </c>
      <c r="E875" s="5">
        <v>2353512000</v>
      </c>
      <c r="F875" t="s">
        <v>1999</v>
      </c>
      <c r="G875" t="s">
        <v>2000</v>
      </c>
      <c r="H875" s="2">
        <v>50000</v>
      </c>
      <c r="I875" s="5">
        <v>978</v>
      </c>
      <c r="J875" t="s">
        <v>1045</v>
      </c>
    </row>
    <row r="876" spans="1:10">
      <c r="A876">
        <v>2245</v>
      </c>
      <c r="B876" s="1">
        <v>41156</v>
      </c>
      <c r="C876" t="s">
        <v>591</v>
      </c>
      <c r="D876" t="s">
        <v>592</v>
      </c>
      <c r="E876" s="5">
        <v>5386985</v>
      </c>
      <c r="F876" t="s">
        <v>593</v>
      </c>
      <c r="G876" t="s">
        <v>594</v>
      </c>
      <c r="H876" s="2">
        <v>112675</v>
      </c>
      <c r="I876" s="5">
        <v>840</v>
      </c>
      <c r="J876" t="s">
        <v>2001</v>
      </c>
    </row>
    <row r="877" spans="1:10">
      <c r="A877">
        <v>2244</v>
      </c>
      <c r="B877" s="1">
        <v>41156</v>
      </c>
      <c r="C877" t="s">
        <v>950</v>
      </c>
      <c r="D877" t="s">
        <v>951</v>
      </c>
      <c r="E877" s="5">
        <v>5035805000</v>
      </c>
      <c r="F877" t="s">
        <v>2002</v>
      </c>
      <c r="G877" t="s">
        <v>2003</v>
      </c>
      <c r="H877" s="2">
        <v>123206</v>
      </c>
      <c r="I877" s="5">
        <v>978</v>
      </c>
      <c r="J877" t="s">
        <v>2004</v>
      </c>
    </row>
    <row r="878" spans="1:10">
      <c r="A878">
        <v>2243</v>
      </c>
      <c r="B878" s="1">
        <v>41156</v>
      </c>
      <c r="C878" t="s">
        <v>1149</v>
      </c>
      <c r="D878" t="s">
        <v>1150</v>
      </c>
      <c r="E878" s="5">
        <v>5042801</v>
      </c>
      <c r="F878" t="s">
        <v>1151</v>
      </c>
      <c r="G878" t="s">
        <v>1152</v>
      </c>
      <c r="H878" s="2">
        <v>189391</v>
      </c>
      <c r="I878" s="5">
        <v>840</v>
      </c>
      <c r="J878" t="s">
        <v>2005</v>
      </c>
    </row>
    <row r="879" spans="1:10">
      <c r="A879">
        <v>2242</v>
      </c>
      <c r="B879" s="1">
        <v>41156</v>
      </c>
      <c r="C879" t="s">
        <v>514</v>
      </c>
      <c r="D879" t="s">
        <v>515</v>
      </c>
      <c r="E879" s="5">
        <v>5033918</v>
      </c>
      <c r="F879" t="s">
        <v>516</v>
      </c>
      <c r="G879" t="s">
        <v>823</v>
      </c>
      <c r="H879" s="2">
        <v>145800</v>
      </c>
      <c r="I879" s="5">
        <v>840</v>
      </c>
      <c r="J879" t="s">
        <v>968</v>
      </c>
    </row>
    <row r="880" spans="1:10">
      <c r="A880">
        <v>2241</v>
      </c>
      <c r="B880" s="1">
        <v>41155</v>
      </c>
      <c r="C880" t="s">
        <v>1798</v>
      </c>
      <c r="D880" t="s">
        <v>1799</v>
      </c>
      <c r="E880" s="5">
        <v>5313724</v>
      </c>
      <c r="F880" t="s">
        <v>543</v>
      </c>
      <c r="G880" t="s">
        <v>2006</v>
      </c>
      <c r="H880" s="2">
        <v>57992</v>
      </c>
      <c r="I880" s="5">
        <v>978</v>
      </c>
      <c r="J880" t="s">
        <v>1801</v>
      </c>
    </row>
    <row r="881" spans="1:10">
      <c r="A881">
        <v>2240</v>
      </c>
      <c r="B881" s="1">
        <v>41155</v>
      </c>
      <c r="C881" t="s">
        <v>2007</v>
      </c>
      <c r="D881" t="s">
        <v>1721</v>
      </c>
      <c r="E881" s="5">
        <v>5736234</v>
      </c>
      <c r="F881" t="s">
        <v>2008</v>
      </c>
      <c r="G881" t="s">
        <v>2009</v>
      </c>
      <c r="H881" s="2">
        <v>38791</v>
      </c>
      <c r="I881" s="5">
        <v>978</v>
      </c>
      <c r="J881" t="s">
        <v>2010</v>
      </c>
    </row>
    <row r="882" spans="1:10">
      <c r="A882">
        <v>2239</v>
      </c>
      <c r="B882" s="1">
        <v>41155</v>
      </c>
      <c r="C882" t="s">
        <v>1749</v>
      </c>
      <c r="D882" t="s">
        <v>1750</v>
      </c>
      <c r="E882" s="5">
        <v>5688418</v>
      </c>
      <c r="F882" t="s">
        <v>2011</v>
      </c>
      <c r="G882" t="s">
        <v>2012</v>
      </c>
      <c r="H882" s="2">
        <v>59179</v>
      </c>
      <c r="I882" s="5">
        <v>978</v>
      </c>
      <c r="J882" t="s">
        <v>2013</v>
      </c>
    </row>
    <row r="883" spans="1:10">
      <c r="A883">
        <v>2238</v>
      </c>
      <c r="B883" s="1">
        <v>41155</v>
      </c>
      <c r="C883" t="s">
        <v>636</v>
      </c>
      <c r="D883" t="s">
        <v>637</v>
      </c>
      <c r="E883" s="5">
        <v>5464943</v>
      </c>
      <c r="F883" t="s">
        <v>638</v>
      </c>
      <c r="G883" t="s">
        <v>639</v>
      </c>
      <c r="H883" s="2">
        <v>350603</v>
      </c>
      <c r="I883" s="5">
        <v>978</v>
      </c>
      <c r="J883" t="s">
        <v>2014</v>
      </c>
    </row>
    <row r="884" spans="1:10">
      <c r="A884">
        <v>2237</v>
      </c>
      <c r="B884" s="1">
        <v>41155</v>
      </c>
      <c r="C884" t="s">
        <v>71</v>
      </c>
      <c r="D884" t="s">
        <v>72</v>
      </c>
      <c r="E884" s="5">
        <v>5664071</v>
      </c>
      <c r="F884" t="s">
        <v>394</v>
      </c>
      <c r="G884" t="s">
        <v>77</v>
      </c>
      <c r="H884" s="2">
        <v>365160</v>
      </c>
      <c r="I884" s="5">
        <v>840</v>
      </c>
      <c r="J884" t="s">
        <v>2015</v>
      </c>
    </row>
    <row r="885" spans="1:10">
      <c r="A885">
        <v>2236</v>
      </c>
      <c r="B885" s="1">
        <v>41155</v>
      </c>
      <c r="C885" t="s">
        <v>336</v>
      </c>
      <c r="D885" t="s">
        <v>926</v>
      </c>
      <c r="E885" s="5">
        <v>5300231</v>
      </c>
      <c r="F885" t="s">
        <v>2016</v>
      </c>
      <c r="G885" t="s">
        <v>2017</v>
      </c>
      <c r="H885" s="2">
        <v>32800</v>
      </c>
      <c r="I885" s="5">
        <v>978</v>
      </c>
      <c r="J885" t="s">
        <v>2018</v>
      </c>
    </row>
    <row r="886" spans="1:10">
      <c r="A886">
        <v>2235</v>
      </c>
      <c r="B886" s="1">
        <v>41155</v>
      </c>
      <c r="C886" t="s">
        <v>2019</v>
      </c>
      <c r="D886" t="s">
        <v>2020</v>
      </c>
      <c r="E886" s="5">
        <v>5686482</v>
      </c>
      <c r="F886" t="s">
        <v>2021</v>
      </c>
      <c r="G886" t="s">
        <v>2022</v>
      </c>
      <c r="H886" s="2">
        <v>31356</v>
      </c>
      <c r="I886" s="5">
        <v>978</v>
      </c>
      <c r="J886" t="s">
        <v>2023</v>
      </c>
    </row>
    <row r="887" spans="1:10">
      <c r="A887">
        <v>2234</v>
      </c>
      <c r="B887" s="1">
        <v>41155</v>
      </c>
      <c r="C887" t="s">
        <v>336</v>
      </c>
      <c r="D887" t="s">
        <v>337</v>
      </c>
      <c r="E887" s="5">
        <v>5300231</v>
      </c>
      <c r="F887" t="s">
        <v>338</v>
      </c>
      <c r="G887" t="s">
        <v>339</v>
      </c>
      <c r="H887" s="2">
        <v>43338</v>
      </c>
      <c r="I887" s="5">
        <v>840</v>
      </c>
      <c r="J887" t="s">
        <v>2024</v>
      </c>
    </row>
    <row r="888" spans="1:10">
      <c r="A888">
        <v>2233</v>
      </c>
      <c r="B888" s="1">
        <v>41155</v>
      </c>
      <c r="C888" t="s">
        <v>178</v>
      </c>
      <c r="D888" t="s">
        <v>179</v>
      </c>
      <c r="E888" s="5">
        <v>5664071</v>
      </c>
      <c r="F888" t="s">
        <v>2025</v>
      </c>
      <c r="G888" t="s">
        <v>2026</v>
      </c>
      <c r="H888" s="2">
        <v>300000</v>
      </c>
      <c r="I888" s="5">
        <v>840</v>
      </c>
      <c r="J888" t="s">
        <v>2027</v>
      </c>
    </row>
    <row r="889" spans="1:10">
      <c r="A889">
        <v>2232</v>
      </c>
      <c r="B889" s="1">
        <v>41155</v>
      </c>
      <c r="C889" t="s">
        <v>343</v>
      </c>
      <c r="D889" t="s">
        <v>344</v>
      </c>
      <c r="E889" s="5">
        <v>2172496</v>
      </c>
      <c r="F889" t="s">
        <v>345</v>
      </c>
      <c r="G889" t="s">
        <v>346</v>
      </c>
      <c r="H889" s="2">
        <v>38439</v>
      </c>
      <c r="I889" s="5">
        <v>978</v>
      </c>
      <c r="J889" t="s">
        <v>347</v>
      </c>
    </row>
    <row r="890" spans="1:10">
      <c r="A890">
        <v>2231</v>
      </c>
      <c r="B890" s="1">
        <v>41155</v>
      </c>
      <c r="C890" t="s">
        <v>2028</v>
      </c>
      <c r="D890" t="s">
        <v>2029</v>
      </c>
      <c r="E890" s="5">
        <v>3772055</v>
      </c>
      <c r="F890" t="s">
        <v>2030</v>
      </c>
      <c r="G890" t="s">
        <v>2031</v>
      </c>
      <c r="H890" s="2">
        <v>33685</v>
      </c>
      <c r="I890" s="5">
        <v>978</v>
      </c>
      <c r="J890" t="s">
        <v>2032</v>
      </c>
    </row>
    <row r="891" spans="1:10">
      <c r="A891">
        <v>2230</v>
      </c>
      <c r="B891" s="1">
        <v>41155</v>
      </c>
      <c r="C891" t="s">
        <v>2033</v>
      </c>
      <c r="D891" t="s">
        <v>2034</v>
      </c>
      <c r="E891" s="5">
        <v>5025648</v>
      </c>
      <c r="F891" t="s">
        <v>2035</v>
      </c>
      <c r="G891" t="s">
        <v>2036</v>
      </c>
      <c r="H891" s="2">
        <v>45429</v>
      </c>
      <c r="I891" s="5">
        <v>840</v>
      </c>
      <c r="J891" t="s">
        <v>392</v>
      </c>
    </row>
    <row r="892" spans="1:10">
      <c r="A892">
        <v>2229</v>
      </c>
      <c r="B892" s="1">
        <v>41152</v>
      </c>
      <c r="C892" t="s">
        <v>336</v>
      </c>
      <c r="D892" t="s">
        <v>337</v>
      </c>
      <c r="E892" s="5">
        <v>5300231</v>
      </c>
      <c r="F892" t="s">
        <v>338</v>
      </c>
      <c r="G892" t="s">
        <v>339</v>
      </c>
      <c r="H892" s="2">
        <v>63276</v>
      </c>
      <c r="I892" s="5">
        <v>840</v>
      </c>
      <c r="J892" t="s">
        <v>2037</v>
      </c>
    </row>
    <row r="893" spans="1:10">
      <c r="A893">
        <v>2228</v>
      </c>
      <c r="B893" s="1">
        <v>41155</v>
      </c>
      <c r="C893" t="s">
        <v>1515</v>
      </c>
      <c r="D893" t="s">
        <v>1516</v>
      </c>
      <c r="E893" s="5">
        <v>3547230000</v>
      </c>
      <c r="F893" t="s">
        <v>2038</v>
      </c>
      <c r="G893" t="s">
        <v>2039</v>
      </c>
      <c r="H893" s="2">
        <v>32400</v>
      </c>
      <c r="I893" s="5">
        <v>978</v>
      </c>
      <c r="J893" t="s">
        <v>2040</v>
      </c>
    </row>
    <row r="894" spans="1:10">
      <c r="A894">
        <v>2227</v>
      </c>
      <c r="B894" s="1">
        <v>41152</v>
      </c>
      <c r="C894" t="s">
        <v>1702</v>
      </c>
      <c r="D894" t="s">
        <v>2041</v>
      </c>
      <c r="E894" s="5">
        <v>5071330000</v>
      </c>
      <c r="F894" t="s">
        <v>2042</v>
      </c>
      <c r="G894" t="s">
        <v>2043</v>
      </c>
      <c r="H894" s="2">
        <v>74970</v>
      </c>
      <c r="I894" s="5">
        <v>840</v>
      </c>
      <c r="J894" t="s">
        <v>1964</v>
      </c>
    </row>
    <row r="895" spans="1:10">
      <c r="A895">
        <v>2226</v>
      </c>
      <c r="B895" s="1">
        <v>41152</v>
      </c>
      <c r="C895" t="s">
        <v>56</v>
      </c>
      <c r="D895" t="s">
        <v>57</v>
      </c>
      <c r="F895" t="s">
        <v>281</v>
      </c>
      <c r="G895" t="s">
        <v>999</v>
      </c>
      <c r="H895" s="2">
        <v>39508</v>
      </c>
      <c r="I895" s="5">
        <v>840</v>
      </c>
      <c r="J895" t="s">
        <v>2044</v>
      </c>
    </row>
    <row r="896" spans="1:10">
      <c r="A896">
        <v>2225</v>
      </c>
      <c r="B896" s="1">
        <v>41152</v>
      </c>
      <c r="C896" t="s">
        <v>2045</v>
      </c>
      <c r="D896" t="s">
        <v>2046</v>
      </c>
      <c r="E896" s="5">
        <v>5150949000</v>
      </c>
      <c r="F896" t="s">
        <v>2047</v>
      </c>
      <c r="G896" t="s">
        <v>2048</v>
      </c>
      <c r="H896" s="2">
        <v>77864</v>
      </c>
      <c r="I896" s="5">
        <v>978</v>
      </c>
      <c r="J896" t="s">
        <v>2049</v>
      </c>
    </row>
    <row r="897" spans="1:10">
      <c r="A897">
        <v>2224</v>
      </c>
      <c r="B897" s="1">
        <v>41151</v>
      </c>
      <c r="C897" t="s">
        <v>2050</v>
      </c>
      <c r="D897" t="s">
        <v>2051</v>
      </c>
      <c r="E897" s="5">
        <v>5143373</v>
      </c>
      <c r="F897" t="s">
        <v>2052</v>
      </c>
      <c r="G897" t="s">
        <v>2053</v>
      </c>
      <c r="H897" s="2">
        <v>129700</v>
      </c>
      <c r="I897" s="5">
        <v>978</v>
      </c>
      <c r="J897" t="s">
        <v>2054</v>
      </c>
    </row>
    <row r="898" spans="1:10">
      <c r="A898">
        <v>2223</v>
      </c>
      <c r="B898" s="1">
        <v>41151</v>
      </c>
      <c r="C898" t="s">
        <v>2045</v>
      </c>
      <c r="D898" t="s">
        <v>2046</v>
      </c>
      <c r="E898" s="5">
        <v>5150949000</v>
      </c>
      <c r="F898" t="s">
        <v>2047</v>
      </c>
      <c r="G898" t="s">
        <v>2048</v>
      </c>
      <c r="H898" s="2">
        <v>820000</v>
      </c>
      <c r="I898" s="5">
        <v>978</v>
      </c>
      <c r="J898" t="s">
        <v>2049</v>
      </c>
    </row>
    <row r="899" spans="1:10">
      <c r="A899">
        <v>2222</v>
      </c>
      <c r="B899" s="1">
        <v>41151</v>
      </c>
      <c r="C899" t="s">
        <v>382</v>
      </c>
      <c r="D899" t="s">
        <v>383</v>
      </c>
      <c r="E899" s="5">
        <v>39196</v>
      </c>
      <c r="F899" t="s">
        <v>2055</v>
      </c>
      <c r="G899" t="s">
        <v>2056</v>
      </c>
      <c r="H899" s="2">
        <v>59116</v>
      </c>
      <c r="I899" s="5">
        <v>840</v>
      </c>
      <c r="J899" t="s">
        <v>2057</v>
      </c>
    </row>
    <row r="900" spans="1:10">
      <c r="A900">
        <v>2221</v>
      </c>
      <c r="B900" s="1">
        <v>41152</v>
      </c>
      <c r="C900" t="s">
        <v>336</v>
      </c>
      <c r="D900" t="s">
        <v>926</v>
      </c>
      <c r="E900" s="5">
        <v>5300231</v>
      </c>
      <c r="F900" t="s">
        <v>2016</v>
      </c>
      <c r="G900" t="s">
        <v>2017</v>
      </c>
      <c r="H900" s="2">
        <v>32800</v>
      </c>
      <c r="I900" s="5">
        <v>978</v>
      </c>
      <c r="J900" t="s">
        <v>2058</v>
      </c>
    </row>
    <row r="901" spans="1:10">
      <c r="A901">
        <v>2220</v>
      </c>
      <c r="B901" s="1">
        <v>41151</v>
      </c>
      <c r="C901" t="s">
        <v>1160</v>
      </c>
      <c r="D901" t="s">
        <v>225</v>
      </c>
      <c r="E901" s="5">
        <v>5475180</v>
      </c>
      <c r="F901" t="s">
        <v>1161</v>
      </c>
      <c r="G901" t="s">
        <v>1162</v>
      </c>
      <c r="H901" s="2">
        <v>49900</v>
      </c>
      <c r="I901" s="5">
        <v>978</v>
      </c>
      <c r="J901" t="s">
        <v>2059</v>
      </c>
    </row>
    <row r="902" spans="1:10">
      <c r="A902">
        <v>2219</v>
      </c>
      <c r="B902" s="1">
        <v>41151</v>
      </c>
      <c r="C902" t="s">
        <v>56</v>
      </c>
      <c r="D902" t="s">
        <v>57</v>
      </c>
      <c r="F902" t="s">
        <v>976</v>
      </c>
      <c r="G902" t="s">
        <v>2060</v>
      </c>
      <c r="H902" s="2">
        <v>60000</v>
      </c>
      <c r="I902" s="5">
        <v>840</v>
      </c>
      <c r="J902" t="s">
        <v>2061</v>
      </c>
    </row>
    <row r="903" spans="1:10">
      <c r="A903">
        <v>2218</v>
      </c>
      <c r="B903" s="1">
        <v>41151</v>
      </c>
      <c r="C903" t="s">
        <v>56</v>
      </c>
      <c r="D903" t="s">
        <v>57</v>
      </c>
      <c r="F903" t="s">
        <v>1135</v>
      </c>
      <c r="G903" t="s">
        <v>2062</v>
      </c>
      <c r="H903" s="2">
        <v>41221</v>
      </c>
      <c r="I903" s="5">
        <v>978</v>
      </c>
      <c r="J903" t="s">
        <v>2063</v>
      </c>
    </row>
    <row r="904" spans="1:10">
      <c r="A904">
        <v>2217</v>
      </c>
      <c r="B904" s="1">
        <v>41151</v>
      </c>
      <c r="C904" t="s">
        <v>71</v>
      </c>
      <c r="D904" t="s">
        <v>72</v>
      </c>
      <c r="E904" s="5">
        <v>5664071</v>
      </c>
      <c r="F904" t="s">
        <v>2064</v>
      </c>
      <c r="G904" t="s">
        <v>2065</v>
      </c>
      <c r="H904" s="2">
        <v>269927</v>
      </c>
      <c r="I904" s="5">
        <v>840</v>
      </c>
      <c r="J904" t="s">
        <v>2066</v>
      </c>
    </row>
    <row r="905" spans="1:10">
      <c r="A905">
        <v>2216</v>
      </c>
      <c r="B905" s="1">
        <v>41151</v>
      </c>
      <c r="C905" t="s">
        <v>1181</v>
      </c>
      <c r="D905" t="s">
        <v>1182</v>
      </c>
      <c r="E905" s="5">
        <v>5293162</v>
      </c>
      <c r="F905" t="s">
        <v>1183</v>
      </c>
      <c r="G905" t="s">
        <v>1980</v>
      </c>
      <c r="H905" s="2">
        <v>37750</v>
      </c>
      <c r="I905" s="5">
        <v>978</v>
      </c>
      <c r="J905" t="s">
        <v>1184</v>
      </c>
    </row>
    <row r="906" spans="1:10">
      <c r="A906">
        <v>2215</v>
      </c>
      <c r="B906" s="1">
        <v>41151</v>
      </c>
      <c r="C906" t="s">
        <v>488</v>
      </c>
      <c r="D906" t="s">
        <v>489</v>
      </c>
      <c r="E906" s="5">
        <v>6026826</v>
      </c>
      <c r="F906" t="s">
        <v>2067</v>
      </c>
      <c r="G906" t="s">
        <v>2068</v>
      </c>
      <c r="H906" s="2">
        <v>40355</v>
      </c>
      <c r="I906" s="5">
        <v>978</v>
      </c>
      <c r="J906" t="s">
        <v>2069</v>
      </c>
    </row>
    <row r="907" spans="1:10">
      <c r="A907">
        <v>2214</v>
      </c>
      <c r="B907" s="1">
        <v>41150</v>
      </c>
      <c r="C907" t="s">
        <v>2070</v>
      </c>
      <c r="D907" t="s">
        <v>2071</v>
      </c>
      <c r="E907" s="5">
        <v>5544670</v>
      </c>
      <c r="F907" t="s">
        <v>2072</v>
      </c>
      <c r="G907" t="s">
        <v>2073</v>
      </c>
      <c r="H907" s="2">
        <v>127524</v>
      </c>
      <c r="I907" s="5">
        <v>978</v>
      </c>
      <c r="J907" t="s">
        <v>2074</v>
      </c>
    </row>
    <row r="908" spans="1:10">
      <c r="A908">
        <v>2213</v>
      </c>
      <c r="B908" s="1">
        <v>41150</v>
      </c>
      <c r="C908" t="s">
        <v>1160</v>
      </c>
      <c r="D908" t="s">
        <v>225</v>
      </c>
      <c r="E908" s="5">
        <v>5475180</v>
      </c>
      <c r="F908" t="s">
        <v>1161</v>
      </c>
      <c r="G908" t="s">
        <v>1162</v>
      </c>
      <c r="H908" s="2">
        <v>41000</v>
      </c>
      <c r="I908" s="5">
        <v>978</v>
      </c>
      <c r="J908" t="s">
        <v>2075</v>
      </c>
    </row>
    <row r="909" spans="1:10">
      <c r="A909">
        <v>2212</v>
      </c>
      <c r="B909" s="1">
        <v>41150</v>
      </c>
      <c r="C909" t="s">
        <v>2076</v>
      </c>
      <c r="D909" t="s">
        <v>2077</v>
      </c>
      <c r="E909" s="5">
        <v>5037395</v>
      </c>
      <c r="F909" t="s">
        <v>2078</v>
      </c>
      <c r="G909" t="s">
        <v>2079</v>
      </c>
      <c r="H909" s="2">
        <v>34559</v>
      </c>
      <c r="I909" s="5">
        <v>978</v>
      </c>
      <c r="J909" t="s">
        <v>2080</v>
      </c>
    </row>
    <row r="910" spans="1:10">
      <c r="A910">
        <v>2211</v>
      </c>
      <c r="B910" s="1">
        <v>41150</v>
      </c>
      <c r="C910" t="s">
        <v>336</v>
      </c>
      <c r="D910" t="s">
        <v>337</v>
      </c>
      <c r="E910" s="5">
        <v>5300231</v>
      </c>
      <c r="F910" t="s">
        <v>338</v>
      </c>
      <c r="G910" t="s">
        <v>339</v>
      </c>
      <c r="H910" s="2">
        <v>63540</v>
      </c>
      <c r="I910" s="5">
        <v>840</v>
      </c>
      <c r="J910" t="s">
        <v>2081</v>
      </c>
    </row>
    <row r="911" spans="1:10">
      <c r="A911">
        <v>2210</v>
      </c>
      <c r="B911" s="1">
        <v>41150</v>
      </c>
      <c r="C911" t="s">
        <v>224</v>
      </c>
      <c r="D911" t="s">
        <v>225</v>
      </c>
      <c r="E911" s="5">
        <v>5426189</v>
      </c>
      <c r="F911" t="s">
        <v>801</v>
      </c>
      <c r="G911" t="s">
        <v>2082</v>
      </c>
      <c r="H911" s="2">
        <v>30567</v>
      </c>
      <c r="I911" s="5">
        <v>978</v>
      </c>
      <c r="J911" t="s">
        <v>2083</v>
      </c>
    </row>
    <row r="912" spans="1:10">
      <c r="A912">
        <v>2209</v>
      </c>
      <c r="B912" s="1">
        <v>41150</v>
      </c>
      <c r="C912" t="s">
        <v>1261</v>
      </c>
      <c r="D912" t="s">
        <v>1262</v>
      </c>
      <c r="E912" s="5">
        <v>1318004</v>
      </c>
      <c r="F912" t="s">
        <v>1879</v>
      </c>
      <c r="G912" t="s">
        <v>1880</v>
      </c>
      <c r="H912" s="2">
        <v>37980</v>
      </c>
      <c r="I912" s="5">
        <v>978</v>
      </c>
      <c r="J912" t="s">
        <v>2084</v>
      </c>
    </row>
    <row r="913" spans="1:10">
      <c r="A913">
        <v>2208</v>
      </c>
      <c r="B913" s="1">
        <v>41150</v>
      </c>
      <c r="C913" t="s">
        <v>56</v>
      </c>
      <c r="D913" t="s">
        <v>57</v>
      </c>
      <c r="F913" t="s">
        <v>92</v>
      </c>
      <c r="G913" t="s">
        <v>572</v>
      </c>
      <c r="H913" s="2">
        <v>50004</v>
      </c>
      <c r="I913" s="5">
        <v>978</v>
      </c>
      <c r="J913" t="s">
        <v>2085</v>
      </c>
    </row>
    <row r="914" spans="1:10">
      <c r="A914">
        <v>2207</v>
      </c>
      <c r="B914" s="1">
        <v>41150</v>
      </c>
      <c r="C914" t="s">
        <v>178</v>
      </c>
      <c r="D914" t="s">
        <v>179</v>
      </c>
      <c r="E914" s="5">
        <v>5664071</v>
      </c>
      <c r="F914" t="s">
        <v>1633</v>
      </c>
      <c r="G914" t="s">
        <v>1634</v>
      </c>
      <c r="H914" s="2">
        <v>215903</v>
      </c>
      <c r="I914" s="5">
        <v>840</v>
      </c>
      <c r="J914" t="s">
        <v>2086</v>
      </c>
    </row>
    <row r="915" spans="1:10">
      <c r="A915">
        <v>2206</v>
      </c>
      <c r="B915" s="1">
        <v>41149</v>
      </c>
      <c r="C915" t="s">
        <v>252</v>
      </c>
      <c r="D915" t="s">
        <v>2087</v>
      </c>
      <c r="E915" s="5">
        <v>6198066</v>
      </c>
      <c r="F915" t="s">
        <v>2088</v>
      </c>
      <c r="G915" t="s">
        <v>2089</v>
      </c>
      <c r="H915" s="2">
        <v>50000</v>
      </c>
      <c r="I915" s="5">
        <v>978</v>
      </c>
      <c r="J915" t="s">
        <v>1875</v>
      </c>
    </row>
    <row r="916" spans="1:10">
      <c r="A916">
        <v>2205</v>
      </c>
      <c r="B916" s="1">
        <v>41149</v>
      </c>
      <c r="C916" t="s">
        <v>596</v>
      </c>
      <c r="D916" t="s">
        <v>597</v>
      </c>
      <c r="E916" s="5">
        <v>3519317</v>
      </c>
      <c r="F916" t="s">
        <v>1605</v>
      </c>
      <c r="G916" t="s">
        <v>1606</v>
      </c>
      <c r="H916" s="2">
        <v>108100</v>
      </c>
      <c r="I916" s="5">
        <v>840</v>
      </c>
      <c r="J916" t="s">
        <v>2090</v>
      </c>
    </row>
    <row r="917" spans="1:10">
      <c r="A917">
        <v>2204</v>
      </c>
      <c r="B917" s="1">
        <v>41149</v>
      </c>
      <c r="C917" t="s">
        <v>472</v>
      </c>
      <c r="D917" t="s">
        <v>473</v>
      </c>
      <c r="F917" t="s">
        <v>846</v>
      </c>
      <c r="G917" t="s">
        <v>2091</v>
      </c>
      <c r="H917" s="2">
        <v>43404</v>
      </c>
      <c r="I917" s="5">
        <v>840</v>
      </c>
      <c r="J917" t="s">
        <v>847</v>
      </c>
    </row>
    <row r="918" spans="1:10">
      <c r="A918">
        <v>2203</v>
      </c>
      <c r="B918" s="1">
        <v>41150</v>
      </c>
      <c r="C918" t="s">
        <v>711</v>
      </c>
      <c r="D918" t="s">
        <v>553</v>
      </c>
      <c r="E918" s="5">
        <v>2159287</v>
      </c>
      <c r="F918" t="s">
        <v>712</v>
      </c>
      <c r="G918" t="s">
        <v>713</v>
      </c>
      <c r="H918" s="2">
        <v>85427</v>
      </c>
      <c r="I918" s="5">
        <v>978</v>
      </c>
      <c r="J918" t="s">
        <v>2092</v>
      </c>
    </row>
    <row r="919" spans="1:10">
      <c r="A919">
        <v>2202</v>
      </c>
      <c r="B919" s="1">
        <v>41150</v>
      </c>
      <c r="C919" t="s">
        <v>711</v>
      </c>
      <c r="D919" t="s">
        <v>553</v>
      </c>
      <c r="E919" s="5">
        <v>2159287</v>
      </c>
      <c r="F919" t="s">
        <v>712</v>
      </c>
      <c r="G919" t="s">
        <v>713</v>
      </c>
      <c r="H919" s="2">
        <v>46386</v>
      </c>
      <c r="I919" s="5">
        <v>978</v>
      </c>
      <c r="J919" t="s">
        <v>2093</v>
      </c>
    </row>
    <row r="920" spans="1:10">
      <c r="A920">
        <v>2201</v>
      </c>
      <c r="B920" s="1">
        <v>41150</v>
      </c>
      <c r="C920" t="s">
        <v>71</v>
      </c>
      <c r="D920" t="s">
        <v>72</v>
      </c>
      <c r="E920" s="5">
        <v>5664071</v>
      </c>
      <c r="F920" t="s">
        <v>394</v>
      </c>
      <c r="G920" t="s">
        <v>77</v>
      </c>
      <c r="H920" s="2">
        <v>130000</v>
      </c>
      <c r="I920" s="5">
        <v>840</v>
      </c>
      <c r="J920" t="s">
        <v>2094</v>
      </c>
    </row>
    <row r="921" spans="1:10">
      <c r="A921">
        <v>2200</v>
      </c>
      <c r="B921" s="1">
        <v>41150</v>
      </c>
      <c r="C921" t="s">
        <v>71</v>
      </c>
      <c r="D921" t="s">
        <v>72</v>
      </c>
      <c r="E921" s="5">
        <v>5664071</v>
      </c>
      <c r="F921" t="s">
        <v>2095</v>
      </c>
      <c r="G921" t="s">
        <v>2096</v>
      </c>
      <c r="H921" s="2">
        <v>191698</v>
      </c>
      <c r="I921" s="5">
        <v>840</v>
      </c>
      <c r="J921" t="s">
        <v>2097</v>
      </c>
    </row>
    <row r="922" spans="1:10">
      <c r="A922">
        <v>2199</v>
      </c>
      <c r="B922" s="1">
        <v>41150</v>
      </c>
      <c r="C922" t="s">
        <v>488</v>
      </c>
      <c r="D922" t="s">
        <v>489</v>
      </c>
      <c r="E922" s="5">
        <v>6026826</v>
      </c>
      <c r="F922" t="s">
        <v>490</v>
      </c>
      <c r="G922" t="s">
        <v>491</v>
      </c>
      <c r="H922" s="2">
        <v>41105</v>
      </c>
      <c r="I922" s="5">
        <v>978</v>
      </c>
      <c r="J922" t="s">
        <v>2098</v>
      </c>
    </row>
    <row r="923" spans="1:10">
      <c r="A923">
        <v>2198</v>
      </c>
      <c r="B923" s="1">
        <v>41150</v>
      </c>
      <c r="C923" t="s">
        <v>1140</v>
      </c>
      <c r="D923" t="s">
        <v>1141</v>
      </c>
      <c r="E923" s="5">
        <v>3955079</v>
      </c>
      <c r="F923" t="s">
        <v>1142</v>
      </c>
      <c r="G923" t="s">
        <v>1143</v>
      </c>
      <c r="H923" s="2">
        <v>183402</v>
      </c>
      <c r="I923" s="5">
        <v>978</v>
      </c>
      <c r="J923" t="e">
        <f>-PLAČILO PO PREDRAČUNU ZA TURISTIČNE</f>
        <v>#NAME?</v>
      </c>
    </row>
    <row r="924" spans="1:10">
      <c r="A924">
        <v>2197</v>
      </c>
      <c r="B924" s="1">
        <v>41149</v>
      </c>
      <c r="C924" t="s">
        <v>495</v>
      </c>
      <c r="D924" t="s">
        <v>1009</v>
      </c>
      <c r="E924" s="5">
        <v>6132944</v>
      </c>
      <c r="F924" t="s">
        <v>1010</v>
      </c>
      <c r="G924" t="s">
        <v>2099</v>
      </c>
      <c r="H924" s="2">
        <v>37413</v>
      </c>
      <c r="I924" s="5">
        <v>978</v>
      </c>
      <c r="J924" t="s">
        <v>2100</v>
      </c>
    </row>
    <row r="925" spans="1:10">
      <c r="A925">
        <v>2196</v>
      </c>
      <c r="B925" s="1">
        <v>41149</v>
      </c>
      <c r="C925" t="s">
        <v>495</v>
      </c>
      <c r="D925" t="s">
        <v>1009</v>
      </c>
      <c r="E925" s="5">
        <v>6132944</v>
      </c>
      <c r="F925" t="s">
        <v>1010</v>
      </c>
      <c r="G925" t="s">
        <v>2099</v>
      </c>
      <c r="H925" s="2">
        <v>40829</v>
      </c>
      <c r="I925" s="5">
        <v>978</v>
      </c>
      <c r="J925" t="s">
        <v>2101</v>
      </c>
    </row>
    <row r="926" spans="1:10">
      <c r="A926">
        <v>2195</v>
      </c>
      <c r="B926" s="1">
        <v>41149</v>
      </c>
      <c r="C926" t="s">
        <v>793</v>
      </c>
      <c r="D926" t="s">
        <v>794</v>
      </c>
      <c r="E926" s="5">
        <v>5333407</v>
      </c>
      <c r="F926" t="s">
        <v>795</v>
      </c>
      <c r="G926" t="s">
        <v>796</v>
      </c>
      <c r="H926" s="2">
        <v>44073</v>
      </c>
      <c r="I926" s="5">
        <v>978</v>
      </c>
      <c r="J926" t="s">
        <v>2102</v>
      </c>
    </row>
    <row r="927" spans="1:10">
      <c r="A927">
        <v>2194</v>
      </c>
      <c r="B927" s="1">
        <v>41149</v>
      </c>
      <c r="C927" t="s">
        <v>56</v>
      </c>
      <c r="D927" t="s">
        <v>57</v>
      </c>
      <c r="F927" t="s">
        <v>1556</v>
      </c>
      <c r="G927" t="s">
        <v>2103</v>
      </c>
      <c r="H927" s="2">
        <v>45270</v>
      </c>
      <c r="I927" s="5">
        <v>840</v>
      </c>
      <c r="J927" t="s">
        <v>2104</v>
      </c>
    </row>
    <row r="928" spans="1:10">
      <c r="A928">
        <v>2193</v>
      </c>
      <c r="B928" s="1">
        <v>41149</v>
      </c>
      <c r="C928" t="s">
        <v>56</v>
      </c>
      <c r="D928" t="s">
        <v>57</v>
      </c>
      <c r="F928" t="s">
        <v>92</v>
      </c>
      <c r="G928" t="s">
        <v>572</v>
      </c>
      <c r="H928" s="2">
        <v>46394</v>
      </c>
      <c r="I928" s="5">
        <v>840</v>
      </c>
      <c r="J928" t="s">
        <v>2105</v>
      </c>
    </row>
    <row r="929" spans="1:10">
      <c r="A929">
        <v>2192</v>
      </c>
      <c r="B929" s="1">
        <v>41149</v>
      </c>
      <c r="C929" t="s">
        <v>317</v>
      </c>
      <c r="D929" t="s">
        <v>318</v>
      </c>
      <c r="E929" s="5">
        <v>5163676</v>
      </c>
      <c r="F929" t="s">
        <v>485</v>
      </c>
      <c r="G929" t="s">
        <v>486</v>
      </c>
      <c r="H929" s="2">
        <v>34002</v>
      </c>
      <c r="I929" s="5">
        <v>978</v>
      </c>
      <c r="J929" t="s">
        <v>2106</v>
      </c>
    </row>
    <row r="930" spans="1:10">
      <c r="A930">
        <v>2191</v>
      </c>
      <c r="B930" s="1">
        <v>41149</v>
      </c>
      <c r="C930" t="s">
        <v>317</v>
      </c>
      <c r="D930" t="s">
        <v>318</v>
      </c>
      <c r="E930" s="5">
        <v>5163676</v>
      </c>
      <c r="F930" t="s">
        <v>580</v>
      </c>
      <c r="G930" t="s">
        <v>581</v>
      </c>
      <c r="H930" s="2">
        <v>49483</v>
      </c>
      <c r="I930" s="5">
        <v>978</v>
      </c>
      <c r="J930" t="s">
        <v>2107</v>
      </c>
    </row>
    <row r="931" spans="1:10">
      <c r="A931">
        <v>2190</v>
      </c>
      <c r="B931" s="1">
        <v>41149</v>
      </c>
      <c r="C931" t="s">
        <v>336</v>
      </c>
      <c r="D931" t="s">
        <v>337</v>
      </c>
      <c r="E931" s="5">
        <v>5300231</v>
      </c>
      <c r="F931" t="s">
        <v>338</v>
      </c>
      <c r="G931" t="s">
        <v>339</v>
      </c>
      <c r="H931" s="2">
        <v>47710</v>
      </c>
      <c r="I931" s="5">
        <v>840</v>
      </c>
      <c r="J931" t="s">
        <v>2108</v>
      </c>
    </row>
    <row r="932" spans="1:10">
      <c r="A932">
        <v>2189</v>
      </c>
      <c r="B932" s="1">
        <v>41148</v>
      </c>
      <c r="C932" t="s">
        <v>2050</v>
      </c>
      <c r="D932" t="s">
        <v>2051</v>
      </c>
      <c r="E932" s="5">
        <v>5143373</v>
      </c>
      <c r="F932" t="s">
        <v>2052</v>
      </c>
      <c r="G932" t="s">
        <v>2053</v>
      </c>
      <c r="H932" s="2">
        <v>518800</v>
      </c>
      <c r="I932" s="5">
        <v>978</v>
      </c>
      <c r="J932" t="s">
        <v>2109</v>
      </c>
    </row>
    <row r="933" spans="1:10">
      <c r="A933">
        <v>2188</v>
      </c>
      <c r="B933" s="1">
        <v>41145</v>
      </c>
      <c r="C933" t="s">
        <v>388</v>
      </c>
      <c r="D933" t="s">
        <v>389</v>
      </c>
      <c r="E933" s="5">
        <v>5002516</v>
      </c>
      <c r="F933" t="s">
        <v>390</v>
      </c>
      <c r="G933" t="s">
        <v>2110</v>
      </c>
      <c r="H933" s="2">
        <v>68284</v>
      </c>
      <c r="I933" s="5">
        <v>840</v>
      </c>
      <c r="J933" t="s">
        <v>392</v>
      </c>
    </row>
    <row r="934" spans="1:10">
      <c r="A934">
        <v>2187</v>
      </c>
      <c r="B934" s="1">
        <v>41149</v>
      </c>
      <c r="C934" t="s">
        <v>71</v>
      </c>
      <c r="D934" t="s">
        <v>72</v>
      </c>
      <c r="E934" s="5">
        <v>5664071</v>
      </c>
      <c r="F934" t="s">
        <v>73</v>
      </c>
      <c r="G934" t="s">
        <v>74</v>
      </c>
      <c r="H934" s="2">
        <v>206834</v>
      </c>
      <c r="I934" s="5">
        <v>840</v>
      </c>
      <c r="J934" t="s">
        <v>2111</v>
      </c>
    </row>
    <row r="935" spans="1:10">
      <c r="A935">
        <v>2186</v>
      </c>
      <c r="B935" s="1">
        <v>41149</v>
      </c>
      <c r="C935" t="s">
        <v>1208</v>
      </c>
      <c r="D935" t="s">
        <v>1209</v>
      </c>
      <c r="E935" s="5">
        <v>3716481</v>
      </c>
      <c r="F935" t="s">
        <v>1210</v>
      </c>
      <c r="G935" t="s">
        <v>1211</v>
      </c>
      <c r="H935" s="2">
        <v>37240</v>
      </c>
      <c r="I935" s="5">
        <v>978</v>
      </c>
      <c r="J935" t="s">
        <v>2112</v>
      </c>
    </row>
    <row r="936" spans="1:10">
      <c r="A936">
        <v>2185</v>
      </c>
      <c r="B936" s="1">
        <v>41149</v>
      </c>
      <c r="C936" t="s">
        <v>103</v>
      </c>
      <c r="D936" t="s">
        <v>104</v>
      </c>
      <c r="F936" t="s">
        <v>1842</v>
      </c>
      <c r="G936" t="s">
        <v>520</v>
      </c>
      <c r="H936" s="2">
        <v>48576</v>
      </c>
      <c r="I936" s="5">
        <v>840</v>
      </c>
      <c r="J936" t="s">
        <v>2113</v>
      </c>
    </row>
    <row r="937" spans="1:10">
      <c r="A937">
        <v>2184</v>
      </c>
      <c r="B937" s="1">
        <v>41149</v>
      </c>
      <c r="C937" t="s">
        <v>991</v>
      </c>
      <c r="D937" t="s">
        <v>26</v>
      </c>
      <c r="E937" s="5">
        <v>6038450000</v>
      </c>
      <c r="F937" t="s">
        <v>27</v>
      </c>
      <c r="G937" t="s">
        <v>1107</v>
      </c>
      <c r="H937" s="2">
        <v>64325</v>
      </c>
      <c r="I937" s="5">
        <v>840</v>
      </c>
      <c r="J937" t="s">
        <v>2114</v>
      </c>
    </row>
    <row r="938" spans="1:10">
      <c r="A938">
        <v>2183</v>
      </c>
      <c r="B938" s="1">
        <v>41148</v>
      </c>
      <c r="C938" t="s">
        <v>2115</v>
      </c>
      <c r="D938" t="s">
        <v>2116</v>
      </c>
      <c r="F938" t="s">
        <v>2117</v>
      </c>
      <c r="G938" t="s">
        <v>2118</v>
      </c>
      <c r="H938" s="2">
        <v>44500</v>
      </c>
      <c r="I938" s="5">
        <v>978</v>
      </c>
      <c r="J938" t="s">
        <v>2119</v>
      </c>
    </row>
    <row r="939" spans="1:10">
      <c r="A939">
        <v>2182</v>
      </c>
      <c r="B939" s="1">
        <v>41148</v>
      </c>
      <c r="C939" t="s">
        <v>56</v>
      </c>
      <c r="D939" t="s">
        <v>57</v>
      </c>
      <c r="F939" t="s">
        <v>976</v>
      </c>
      <c r="G939" t="s">
        <v>861</v>
      </c>
      <c r="H939" s="2">
        <v>42750</v>
      </c>
      <c r="I939" s="5">
        <v>840</v>
      </c>
      <c r="J939" t="s">
        <v>2120</v>
      </c>
    </row>
    <row r="940" spans="1:10">
      <c r="A940">
        <v>2181</v>
      </c>
      <c r="B940" s="1">
        <v>41148</v>
      </c>
      <c r="C940" t="s">
        <v>56</v>
      </c>
      <c r="D940" t="s">
        <v>57</v>
      </c>
      <c r="F940" t="s">
        <v>92</v>
      </c>
      <c r="G940" t="s">
        <v>572</v>
      </c>
      <c r="H940" s="2">
        <v>61430</v>
      </c>
      <c r="I940" s="5">
        <v>840</v>
      </c>
      <c r="J940" t="s">
        <v>2121</v>
      </c>
    </row>
    <row r="941" spans="1:10">
      <c r="A941">
        <v>2180</v>
      </c>
      <c r="B941" s="1">
        <v>41148</v>
      </c>
      <c r="C941" t="s">
        <v>1125</v>
      </c>
      <c r="D941" t="s">
        <v>2122</v>
      </c>
      <c r="E941" s="5">
        <v>5448743</v>
      </c>
      <c r="F941" t="s">
        <v>1784</v>
      </c>
      <c r="G941" t="s">
        <v>1785</v>
      </c>
      <c r="H941" s="2">
        <v>31500</v>
      </c>
      <c r="I941" s="5">
        <v>978</v>
      </c>
      <c r="J941" t="s">
        <v>2123</v>
      </c>
    </row>
    <row r="942" spans="1:10">
      <c r="A942">
        <v>2179</v>
      </c>
      <c r="B942" s="1">
        <v>41148</v>
      </c>
      <c r="C942" t="s">
        <v>252</v>
      </c>
      <c r="D942" t="s">
        <v>2087</v>
      </c>
      <c r="E942" s="5">
        <v>6198066</v>
      </c>
      <c r="F942" t="s">
        <v>2088</v>
      </c>
      <c r="G942" t="s">
        <v>2124</v>
      </c>
      <c r="H942" s="2">
        <v>32844</v>
      </c>
      <c r="I942" s="5">
        <v>978</v>
      </c>
      <c r="J942" t="s">
        <v>1875</v>
      </c>
    </row>
    <row r="943" spans="1:10">
      <c r="A943">
        <v>2178</v>
      </c>
      <c r="B943" s="1">
        <v>41148</v>
      </c>
      <c r="C943" t="s">
        <v>252</v>
      </c>
      <c r="D943" t="s">
        <v>2087</v>
      </c>
      <c r="E943" s="5">
        <v>6198066</v>
      </c>
      <c r="F943" t="s">
        <v>2088</v>
      </c>
      <c r="G943" t="s">
        <v>2124</v>
      </c>
      <c r="H943" s="2">
        <v>32844</v>
      </c>
      <c r="I943" s="5">
        <v>978</v>
      </c>
      <c r="J943" t="s">
        <v>1875</v>
      </c>
    </row>
    <row r="944" spans="1:10">
      <c r="A944">
        <v>2177</v>
      </c>
      <c r="B944" s="1">
        <v>41148</v>
      </c>
      <c r="C944" t="s">
        <v>867</v>
      </c>
      <c r="D944" t="s">
        <v>868</v>
      </c>
      <c r="E944" s="5">
        <v>5034728</v>
      </c>
      <c r="F944" t="s">
        <v>1839</v>
      </c>
      <c r="G944" t="s">
        <v>2125</v>
      </c>
      <c r="H944" s="2">
        <v>39847</v>
      </c>
      <c r="I944" s="5">
        <v>978</v>
      </c>
      <c r="J944" t="s">
        <v>2126</v>
      </c>
    </row>
    <row r="945" spans="1:10">
      <c r="A945">
        <v>2176</v>
      </c>
      <c r="B945" s="1">
        <v>41145</v>
      </c>
      <c r="C945" t="s">
        <v>2127</v>
      </c>
      <c r="D945" t="s">
        <v>2128</v>
      </c>
      <c r="E945" s="5">
        <v>5597463</v>
      </c>
      <c r="F945" t="s">
        <v>2129</v>
      </c>
      <c r="G945" t="s">
        <v>2130</v>
      </c>
      <c r="H945" s="2">
        <v>38532</v>
      </c>
      <c r="I945" s="5">
        <v>978</v>
      </c>
      <c r="J945" t="s">
        <v>2131</v>
      </c>
    </row>
    <row r="946" spans="1:10">
      <c r="A946">
        <v>2175</v>
      </c>
      <c r="B946" s="1">
        <v>41145</v>
      </c>
      <c r="C946" t="s">
        <v>307</v>
      </c>
      <c r="D946" t="s">
        <v>308</v>
      </c>
      <c r="E946" s="5">
        <v>5298555</v>
      </c>
      <c r="F946" t="s">
        <v>309</v>
      </c>
      <c r="G946" t="s">
        <v>310</v>
      </c>
      <c r="H946" s="2">
        <v>39889</v>
      </c>
      <c r="I946" s="5">
        <v>978</v>
      </c>
      <c r="J946" t="s">
        <v>2132</v>
      </c>
    </row>
    <row r="947" spans="1:10">
      <c r="A947">
        <v>2174</v>
      </c>
      <c r="B947" s="1">
        <v>41148</v>
      </c>
      <c r="C947" t="s">
        <v>750</v>
      </c>
      <c r="D947" t="s">
        <v>751</v>
      </c>
      <c r="E947" s="5">
        <v>5850410000</v>
      </c>
      <c r="F947" t="s">
        <v>2133</v>
      </c>
      <c r="G947" t="s">
        <v>2134</v>
      </c>
      <c r="H947" s="2">
        <v>45124</v>
      </c>
      <c r="I947" s="5">
        <v>978</v>
      </c>
      <c r="J947" t="s">
        <v>2135</v>
      </c>
    </row>
    <row r="948" spans="1:10">
      <c r="A948">
        <v>2173</v>
      </c>
      <c r="B948" s="1">
        <v>41148</v>
      </c>
      <c r="C948" t="s">
        <v>1798</v>
      </c>
      <c r="D948" t="s">
        <v>1799</v>
      </c>
      <c r="E948" s="5">
        <v>5313724</v>
      </c>
      <c r="F948" t="s">
        <v>543</v>
      </c>
      <c r="G948" t="s">
        <v>2006</v>
      </c>
      <c r="H948" s="2">
        <v>288000</v>
      </c>
      <c r="I948" s="5">
        <v>978</v>
      </c>
      <c r="J948" t="s">
        <v>1801</v>
      </c>
    </row>
    <row r="949" spans="1:10">
      <c r="A949">
        <v>2172</v>
      </c>
      <c r="B949" s="1">
        <v>41148</v>
      </c>
      <c r="C949" t="s">
        <v>636</v>
      </c>
      <c r="D949" t="s">
        <v>637</v>
      </c>
      <c r="E949" s="5">
        <v>5464943</v>
      </c>
      <c r="F949" t="s">
        <v>638</v>
      </c>
      <c r="G949" t="s">
        <v>639</v>
      </c>
      <c r="H949" s="2">
        <v>401850</v>
      </c>
      <c r="I949" s="5">
        <v>978</v>
      </c>
      <c r="J949" t="s">
        <v>2136</v>
      </c>
    </row>
    <row r="950" spans="1:10">
      <c r="A950">
        <v>2171</v>
      </c>
      <c r="B950" s="1">
        <v>41148</v>
      </c>
      <c r="C950" t="s">
        <v>2137</v>
      </c>
      <c r="D950" t="s">
        <v>36</v>
      </c>
      <c r="E950" s="5">
        <v>5101646</v>
      </c>
      <c r="F950" t="s">
        <v>2138</v>
      </c>
      <c r="G950" t="s">
        <v>1663</v>
      </c>
      <c r="H950" s="2">
        <v>37847</v>
      </c>
      <c r="I950" s="5">
        <v>840</v>
      </c>
      <c r="J950" t="s">
        <v>2139</v>
      </c>
    </row>
    <row r="951" spans="1:10">
      <c r="A951">
        <v>2170</v>
      </c>
      <c r="B951" s="1">
        <v>41148</v>
      </c>
      <c r="C951" t="s">
        <v>2140</v>
      </c>
      <c r="D951" t="s">
        <v>2141</v>
      </c>
      <c r="E951" s="5">
        <v>6141757000</v>
      </c>
      <c r="F951" t="s">
        <v>2142</v>
      </c>
      <c r="G951" t="s">
        <v>2143</v>
      </c>
      <c r="H951" s="2">
        <v>219838</v>
      </c>
      <c r="I951" s="5">
        <v>978</v>
      </c>
      <c r="J951" t="s">
        <v>2144</v>
      </c>
    </row>
    <row r="952" spans="1:10">
      <c r="A952">
        <v>2169</v>
      </c>
      <c r="B952" s="1">
        <v>41145</v>
      </c>
      <c r="C952" t="s">
        <v>10</v>
      </c>
      <c r="D952" t="s">
        <v>11</v>
      </c>
      <c r="E952" s="5">
        <v>1722131</v>
      </c>
      <c r="F952" t="s">
        <v>1258</v>
      </c>
      <c r="G952" t="s">
        <v>1259</v>
      </c>
      <c r="H952" s="2">
        <v>50000</v>
      </c>
      <c r="I952" s="5">
        <v>978</v>
      </c>
      <c r="J952" t="s">
        <v>1940</v>
      </c>
    </row>
    <row r="953" spans="1:10">
      <c r="A953">
        <v>2168</v>
      </c>
      <c r="B953" s="1">
        <v>41145</v>
      </c>
      <c r="C953" t="s">
        <v>1140</v>
      </c>
      <c r="D953" t="s">
        <v>1141</v>
      </c>
      <c r="E953" s="5">
        <v>3955079</v>
      </c>
      <c r="F953" t="s">
        <v>2145</v>
      </c>
      <c r="G953" t="s">
        <v>2146</v>
      </c>
      <c r="H953" s="2">
        <v>37223</v>
      </c>
      <c r="I953" s="5">
        <v>978</v>
      </c>
      <c r="J953" t="e">
        <f>-DIVIDENDA PO SKLEPU SKUPŠČINE</f>
        <v>#NAME?</v>
      </c>
    </row>
    <row r="954" spans="1:10">
      <c r="A954">
        <v>2167</v>
      </c>
      <c r="B954" s="1">
        <v>41145</v>
      </c>
      <c r="C954" t="s">
        <v>2147</v>
      </c>
      <c r="D954" t="s">
        <v>2148</v>
      </c>
      <c r="E954" s="5">
        <v>1317270</v>
      </c>
      <c r="F954" t="s">
        <v>2149</v>
      </c>
      <c r="G954" t="s">
        <v>2150</v>
      </c>
      <c r="H954" s="2">
        <v>48980</v>
      </c>
      <c r="I954" s="5">
        <v>840</v>
      </c>
      <c r="J954" t="s">
        <v>2151</v>
      </c>
    </row>
    <row r="955" spans="1:10">
      <c r="A955">
        <v>2166</v>
      </c>
      <c r="B955" s="1">
        <v>41145</v>
      </c>
      <c r="C955" t="s">
        <v>892</v>
      </c>
      <c r="D955" t="s">
        <v>893</v>
      </c>
      <c r="E955" s="5">
        <v>5894654</v>
      </c>
      <c r="F955" t="s">
        <v>894</v>
      </c>
      <c r="G955" t="s">
        <v>895</v>
      </c>
      <c r="H955" s="2">
        <v>49900</v>
      </c>
      <c r="I955" s="5">
        <v>978</v>
      </c>
      <c r="J955" t="s">
        <v>2152</v>
      </c>
    </row>
    <row r="956" spans="1:10">
      <c r="A956">
        <v>2165</v>
      </c>
      <c r="B956" s="1">
        <v>41145</v>
      </c>
      <c r="C956" t="s">
        <v>388</v>
      </c>
      <c r="D956" t="s">
        <v>389</v>
      </c>
      <c r="E956" s="5">
        <v>5002516</v>
      </c>
      <c r="F956" t="s">
        <v>390</v>
      </c>
      <c r="G956" t="s">
        <v>2110</v>
      </c>
      <c r="H956" s="2">
        <v>68284</v>
      </c>
      <c r="I956" s="5">
        <v>840</v>
      </c>
      <c r="J956" t="s">
        <v>392</v>
      </c>
    </row>
    <row r="957" spans="1:10">
      <c r="A957">
        <v>2164</v>
      </c>
      <c r="B957" s="1">
        <v>41145</v>
      </c>
      <c r="C957" t="s">
        <v>388</v>
      </c>
      <c r="D957" t="s">
        <v>389</v>
      </c>
      <c r="E957" s="5">
        <v>5002516</v>
      </c>
      <c r="F957" t="s">
        <v>390</v>
      </c>
      <c r="G957" t="s">
        <v>2110</v>
      </c>
      <c r="H957" s="2">
        <v>68284</v>
      </c>
      <c r="I957" s="5">
        <v>840</v>
      </c>
      <c r="J957" t="s">
        <v>392</v>
      </c>
    </row>
    <row r="958" spans="1:10">
      <c r="A958">
        <v>2163</v>
      </c>
      <c r="B958" s="1">
        <v>41144</v>
      </c>
      <c r="C958" t="s">
        <v>2153</v>
      </c>
      <c r="D958" t="s">
        <v>2154</v>
      </c>
      <c r="E958" s="5">
        <v>1906887</v>
      </c>
      <c r="F958" t="s">
        <v>2155</v>
      </c>
      <c r="G958" t="s">
        <v>2156</v>
      </c>
      <c r="H958" s="2">
        <v>57122</v>
      </c>
      <c r="I958" s="5">
        <v>978</v>
      </c>
      <c r="J958" t="s">
        <v>2157</v>
      </c>
    </row>
    <row r="959" spans="1:10">
      <c r="A959">
        <v>2162</v>
      </c>
      <c r="B959" s="1">
        <v>41145</v>
      </c>
      <c r="C959" t="s">
        <v>2158</v>
      </c>
      <c r="D959" t="s">
        <v>2159</v>
      </c>
      <c r="E959" s="5">
        <v>5289840</v>
      </c>
      <c r="F959" t="s">
        <v>2160</v>
      </c>
      <c r="G959" t="s">
        <v>2161</v>
      </c>
      <c r="H959" s="2">
        <v>48357</v>
      </c>
      <c r="I959" s="5">
        <v>978</v>
      </c>
      <c r="J959" t="s">
        <v>2162</v>
      </c>
    </row>
    <row r="960" spans="1:10">
      <c r="A960">
        <v>2161</v>
      </c>
      <c r="B960" s="1">
        <v>41145</v>
      </c>
      <c r="C960" t="s">
        <v>103</v>
      </c>
      <c r="D960" t="s">
        <v>104</v>
      </c>
      <c r="F960" t="s">
        <v>1842</v>
      </c>
      <c r="G960" t="s">
        <v>520</v>
      </c>
      <c r="H960" s="2">
        <v>109111</v>
      </c>
      <c r="I960" s="5">
        <v>840</v>
      </c>
      <c r="J960" t="s">
        <v>1843</v>
      </c>
    </row>
    <row r="961" spans="1:10">
      <c r="A961">
        <v>2160</v>
      </c>
      <c r="B961" s="1">
        <v>41145</v>
      </c>
      <c r="C961" t="s">
        <v>103</v>
      </c>
      <c r="D961" t="s">
        <v>104</v>
      </c>
      <c r="F961" t="s">
        <v>281</v>
      </c>
      <c r="G961" t="s">
        <v>1771</v>
      </c>
      <c r="H961" s="2">
        <v>53768</v>
      </c>
      <c r="I961" s="5">
        <v>840</v>
      </c>
      <c r="J961" t="s">
        <v>2163</v>
      </c>
    </row>
    <row r="962" spans="1:10">
      <c r="A962">
        <v>2159</v>
      </c>
      <c r="B962" s="1">
        <v>41145</v>
      </c>
      <c r="C962" t="s">
        <v>1853</v>
      </c>
      <c r="D962" t="s">
        <v>1854</v>
      </c>
      <c r="E962" s="5">
        <v>2041910000</v>
      </c>
      <c r="F962" t="s">
        <v>1855</v>
      </c>
      <c r="G962" t="s">
        <v>1856</v>
      </c>
      <c r="H962" s="2">
        <v>36753</v>
      </c>
      <c r="I962" s="5">
        <v>978</v>
      </c>
      <c r="J962" t="s">
        <v>2164</v>
      </c>
    </row>
    <row r="963" spans="1:10">
      <c r="A963">
        <v>2158</v>
      </c>
      <c r="B963" s="1">
        <v>41145</v>
      </c>
      <c r="C963" t="s">
        <v>2140</v>
      </c>
      <c r="D963" t="s">
        <v>2141</v>
      </c>
      <c r="E963" s="5">
        <v>6141757000</v>
      </c>
      <c r="F963" t="s">
        <v>2142</v>
      </c>
      <c r="G963" t="s">
        <v>2143</v>
      </c>
      <c r="H963" s="2">
        <v>250000</v>
      </c>
      <c r="I963" s="5">
        <v>978</v>
      </c>
      <c r="J963" t="s">
        <v>2165</v>
      </c>
    </row>
    <row r="964" spans="1:10">
      <c r="A964">
        <v>2157</v>
      </c>
      <c r="B964" s="1">
        <v>41145</v>
      </c>
      <c r="C964" t="s">
        <v>1853</v>
      </c>
      <c r="D964" t="s">
        <v>1854</v>
      </c>
      <c r="E964" s="5">
        <v>2041910000</v>
      </c>
      <c r="F964" t="s">
        <v>1855</v>
      </c>
      <c r="G964" t="s">
        <v>1856</v>
      </c>
      <c r="H964" s="2">
        <v>32208</v>
      </c>
      <c r="I964" s="5">
        <v>978</v>
      </c>
      <c r="J964" t="s">
        <v>2166</v>
      </c>
    </row>
    <row r="965" spans="1:10">
      <c r="A965">
        <v>2156</v>
      </c>
      <c r="B965" s="1">
        <v>41144</v>
      </c>
      <c r="C965" t="s">
        <v>10</v>
      </c>
      <c r="D965" t="s">
        <v>11</v>
      </c>
      <c r="E965" s="5">
        <v>1722131</v>
      </c>
      <c r="F965" t="s">
        <v>40</v>
      </c>
      <c r="G965" t="s">
        <v>41</v>
      </c>
      <c r="H965" s="2">
        <v>30990</v>
      </c>
      <c r="I965" s="5">
        <v>978</v>
      </c>
      <c r="J965" t="s">
        <v>2167</v>
      </c>
    </row>
    <row r="966" spans="1:10">
      <c r="A966">
        <v>2155</v>
      </c>
      <c r="B966" s="1">
        <v>41144</v>
      </c>
      <c r="C966" t="s">
        <v>56</v>
      </c>
      <c r="D966" t="s">
        <v>57</v>
      </c>
      <c r="F966" t="s">
        <v>1561</v>
      </c>
      <c r="G966" t="s">
        <v>2168</v>
      </c>
      <c r="H966" s="2">
        <v>64440</v>
      </c>
      <c r="I966" s="5">
        <v>840</v>
      </c>
      <c r="J966" t="s">
        <v>2169</v>
      </c>
    </row>
    <row r="967" spans="1:10">
      <c r="A967">
        <v>2154</v>
      </c>
      <c r="B967" s="1">
        <v>41144</v>
      </c>
      <c r="C967" t="s">
        <v>2170</v>
      </c>
      <c r="D967" t="s">
        <v>2171</v>
      </c>
      <c r="E967" s="5">
        <v>1587854</v>
      </c>
      <c r="F967" t="s">
        <v>2172</v>
      </c>
      <c r="G967" t="s">
        <v>2173</v>
      </c>
      <c r="H967" s="2">
        <v>40000</v>
      </c>
      <c r="I967" s="5">
        <v>756</v>
      </c>
      <c r="J967" t="s">
        <v>2174</v>
      </c>
    </row>
    <row r="968" spans="1:10">
      <c r="A968">
        <v>2153</v>
      </c>
      <c r="B968" s="1">
        <v>41144</v>
      </c>
      <c r="C968" t="s">
        <v>2175</v>
      </c>
      <c r="D968" t="s">
        <v>691</v>
      </c>
      <c r="E968" s="5">
        <v>2275643</v>
      </c>
      <c r="F968" t="s">
        <v>506</v>
      </c>
      <c r="G968" t="s">
        <v>507</v>
      </c>
      <c r="H968" s="2">
        <v>47000</v>
      </c>
      <c r="I968" s="5">
        <v>978</v>
      </c>
      <c r="J968" t="s">
        <v>2176</v>
      </c>
    </row>
    <row r="969" spans="1:10">
      <c r="A969">
        <v>2152</v>
      </c>
      <c r="B969" s="1">
        <v>41144</v>
      </c>
      <c r="C969" t="s">
        <v>2177</v>
      </c>
      <c r="D969" t="s">
        <v>691</v>
      </c>
      <c r="E969" s="5">
        <v>5005019</v>
      </c>
      <c r="F969" t="s">
        <v>506</v>
      </c>
      <c r="G969" t="s">
        <v>507</v>
      </c>
      <c r="H969" s="2">
        <v>47000</v>
      </c>
      <c r="I969" s="5">
        <v>978</v>
      </c>
      <c r="J969" t="s">
        <v>2176</v>
      </c>
    </row>
    <row r="970" spans="1:10">
      <c r="A970">
        <v>2151</v>
      </c>
      <c r="B970" s="1">
        <v>41144</v>
      </c>
      <c r="C970" t="s">
        <v>2178</v>
      </c>
      <c r="D970" t="s">
        <v>2179</v>
      </c>
      <c r="E970" s="5">
        <v>1469452000</v>
      </c>
      <c r="F970" t="s">
        <v>2180</v>
      </c>
      <c r="G970" t="s">
        <v>2181</v>
      </c>
      <c r="H970" s="2">
        <v>67380</v>
      </c>
      <c r="I970" s="5">
        <v>978</v>
      </c>
      <c r="J970" t="s">
        <v>2182</v>
      </c>
    </row>
    <row r="971" spans="1:10">
      <c r="A971">
        <v>2150</v>
      </c>
      <c r="B971" s="1">
        <v>41144</v>
      </c>
      <c r="C971" t="s">
        <v>2183</v>
      </c>
      <c r="D971" t="s">
        <v>2184</v>
      </c>
      <c r="E971" s="5">
        <v>5571693000</v>
      </c>
      <c r="F971" t="s">
        <v>2185</v>
      </c>
      <c r="G971" t="s">
        <v>2186</v>
      </c>
      <c r="H971" s="2">
        <v>38832</v>
      </c>
      <c r="I971" s="5">
        <v>978</v>
      </c>
      <c r="J971" t="s">
        <v>2187</v>
      </c>
    </row>
    <row r="972" spans="1:10">
      <c r="A972">
        <v>2149</v>
      </c>
      <c r="B972" s="1">
        <v>41144</v>
      </c>
      <c r="C972" t="s">
        <v>991</v>
      </c>
      <c r="D972" t="s">
        <v>26</v>
      </c>
      <c r="E972" s="5">
        <v>6038450000</v>
      </c>
      <c r="F972" t="s">
        <v>27</v>
      </c>
      <c r="G972" t="s">
        <v>1107</v>
      </c>
      <c r="H972" s="2">
        <v>141941</v>
      </c>
      <c r="I972" s="5">
        <v>840</v>
      </c>
      <c r="J972" t="s">
        <v>2188</v>
      </c>
    </row>
    <row r="973" spans="1:10">
      <c r="A973">
        <v>2148</v>
      </c>
      <c r="B973" s="1">
        <v>41144</v>
      </c>
      <c r="C973" t="s">
        <v>2189</v>
      </c>
      <c r="D973" t="s">
        <v>2190</v>
      </c>
      <c r="E973" s="5">
        <v>6105114000</v>
      </c>
      <c r="F973" t="s">
        <v>2191</v>
      </c>
      <c r="G973" t="s">
        <v>2192</v>
      </c>
      <c r="H973" s="2">
        <v>64955</v>
      </c>
      <c r="I973" s="5">
        <v>978</v>
      </c>
      <c r="J973" t="s">
        <v>2193</v>
      </c>
    </row>
    <row r="974" spans="1:10">
      <c r="A974">
        <v>2147</v>
      </c>
      <c r="B974" s="1">
        <v>41143</v>
      </c>
      <c r="C974" t="s">
        <v>317</v>
      </c>
      <c r="D974" t="s">
        <v>318</v>
      </c>
      <c r="E974" s="5">
        <v>5163676</v>
      </c>
      <c r="F974" t="s">
        <v>414</v>
      </c>
      <c r="G974" t="s">
        <v>415</v>
      </c>
      <c r="H974" s="2">
        <v>570348</v>
      </c>
      <c r="I974" s="5">
        <v>840</v>
      </c>
      <c r="J974" t="s">
        <v>416</v>
      </c>
    </row>
    <row r="975" spans="1:10">
      <c r="A975">
        <v>2146</v>
      </c>
      <c r="B975" s="1">
        <v>41143</v>
      </c>
      <c r="C975" t="s">
        <v>2194</v>
      </c>
      <c r="D975" t="s">
        <v>2195</v>
      </c>
      <c r="E975" s="5">
        <v>5042968</v>
      </c>
      <c r="F975" t="s">
        <v>1761</v>
      </c>
      <c r="G975" t="s">
        <v>1762</v>
      </c>
      <c r="H975" s="2">
        <v>43548</v>
      </c>
      <c r="I975" s="5">
        <v>978</v>
      </c>
      <c r="J975" t="s">
        <v>754</v>
      </c>
    </row>
    <row r="976" spans="1:10">
      <c r="A976">
        <v>2145</v>
      </c>
      <c r="B976" s="1">
        <v>41143</v>
      </c>
      <c r="C976" t="s">
        <v>1194</v>
      </c>
      <c r="D976" t="s">
        <v>1195</v>
      </c>
      <c r="F976" t="s">
        <v>1196</v>
      </c>
      <c r="G976" t="s">
        <v>1197</v>
      </c>
      <c r="H976" s="2">
        <v>46000</v>
      </c>
      <c r="I976" s="5">
        <v>978</v>
      </c>
      <c r="J976" t="s">
        <v>2196</v>
      </c>
    </row>
    <row r="977" spans="1:10">
      <c r="A977">
        <v>2144</v>
      </c>
      <c r="B977" s="1">
        <v>41143</v>
      </c>
      <c r="C977" t="s">
        <v>336</v>
      </c>
      <c r="D977" t="s">
        <v>337</v>
      </c>
      <c r="E977" s="5">
        <v>5300231</v>
      </c>
      <c r="F977" t="s">
        <v>338</v>
      </c>
      <c r="G977" t="s">
        <v>339</v>
      </c>
      <c r="H977" s="2">
        <v>67964</v>
      </c>
      <c r="I977" s="5">
        <v>840</v>
      </c>
      <c r="J977" t="s">
        <v>2197</v>
      </c>
    </row>
    <row r="978" spans="1:10">
      <c r="A978">
        <v>2143</v>
      </c>
      <c r="B978" s="1">
        <v>41143</v>
      </c>
      <c r="C978" t="s">
        <v>472</v>
      </c>
      <c r="D978" t="s">
        <v>473</v>
      </c>
      <c r="F978" t="s">
        <v>846</v>
      </c>
      <c r="G978" t="s">
        <v>1959</v>
      </c>
      <c r="H978" s="2">
        <v>48500</v>
      </c>
      <c r="I978" s="5">
        <v>840</v>
      </c>
      <c r="J978" t="s">
        <v>847</v>
      </c>
    </row>
    <row r="979" spans="1:10">
      <c r="A979">
        <v>2142</v>
      </c>
      <c r="B979" s="1">
        <v>41144</v>
      </c>
      <c r="C979" t="s">
        <v>71</v>
      </c>
      <c r="D979" t="s">
        <v>72</v>
      </c>
      <c r="E979" s="5">
        <v>5664071</v>
      </c>
      <c r="F979" t="s">
        <v>73</v>
      </c>
      <c r="G979" t="s">
        <v>74</v>
      </c>
      <c r="H979" s="2">
        <v>150000</v>
      </c>
      <c r="I979" s="5">
        <v>840</v>
      </c>
      <c r="J979" t="s">
        <v>2198</v>
      </c>
    </row>
    <row r="980" spans="1:10">
      <c r="A980">
        <v>2141</v>
      </c>
      <c r="B980" s="1">
        <v>41143</v>
      </c>
      <c r="C980" t="s">
        <v>2199</v>
      </c>
      <c r="D980" t="s">
        <v>2200</v>
      </c>
      <c r="E980" s="5">
        <v>5372798</v>
      </c>
      <c r="F980" t="s">
        <v>2201</v>
      </c>
      <c r="G980" t="s">
        <v>2202</v>
      </c>
      <c r="H980" s="2">
        <v>37825</v>
      </c>
      <c r="I980" s="5">
        <v>840</v>
      </c>
      <c r="J980" t="s">
        <v>2203</v>
      </c>
    </row>
    <row r="981" spans="1:10">
      <c r="A981">
        <v>2140</v>
      </c>
      <c r="B981" s="1">
        <v>41143</v>
      </c>
      <c r="C981" t="s">
        <v>56</v>
      </c>
      <c r="D981" t="s">
        <v>57</v>
      </c>
      <c r="F981" t="s">
        <v>1561</v>
      </c>
      <c r="G981" t="s">
        <v>2168</v>
      </c>
      <c r="H981" s="2">
        <v>79000</v>
      </c>
      <c r="I981" s="5">
        <v>840</v>
      </c>
      <c r="J981" t="s">
        <v>2204</v>
      </c>
    </row>
    <row r="982" spans="1:10">
      <c r="A982">
        <v>2139</v>
      </c>
      <c r="B982" s="1">
        <v>41144</v>
      </c>
      <c r="C982" t="s">
        <v>1646</v>
      </c>
      <c r="D982" t="s">
        <v>1647</v>
      </c>
      <c r="E982" s="5">
        <v>5744334</v>
      </c>
      <c r="F982" t="s">
        <v>1648</v>
      </c>
      <c r="G982" t="s">
        <v>1649</v>
      </c>
      <c r="H982" s="2">
        <v>34888</v>
      </c>
      <c r="I982" s="5">
        <v>978</v>
      </c>
      <c r="J982" t="s">
        <v>1650</v>
      </c>
    </row>
    <row r="983" spans="1:10">
      <c r="A983">
        <v>2138</v>
      </c>
      <c r="B983" s="1">
        <v>41143</v>
      </c>
      <c r="C983" t="s">
        <v>1099</v>
      </c>
      <c r="D983" t="s">
        <v>1100</v>
      </c>
      <c r="E983" s="5">
        <v>2111144</v>
      </c>
      <c r="F983" t="s">
        <v>1101</v>
      </c>
      <c r="G983" t="s">
        <v>2205</v>
      </c>
      <c r="H983" s="2">
        <v>43253</v>
      </c>
      <c r="I983" s="5">
        <v>978</v>
      </c>
      <c r="J983" t="s">
        <v>2206</v>
      </c>
    </row>
    <row r="984" spans="1:10">
      <c r="A984">
        <v>2137</v>
      </c>
      <c r="B984" s="1">
        <v>41143</v>
      </c>
      <c r="C984" t="s">
        <v>1887</v>
      </c>
      <c r="D984" t="s">
        <v>1888</v>
      </c>
      <c r="E984" s="5">
        <v>5094933000</v>
      </c>
      <c r="F984" t="s">
        <v>1889</v>
      </c>
      <c r="G984" t="s">
        <v>1890</v>
      </c>
      <c r="H984" s="2">
        <v>36100</v>
      </c>
      <c r="I984" s="5">
        <v>978</v>
      </c>
      <c r="J984" t="s">
        <v>2207</v>
      </c>
    </row>
    <row r="985" spans="1:10">
      <c r="A985">
        <v>2136</v>
      </c>
      <c r="B985" s="1">
        <v>41143</v>
      </c>
      <c r="C985" t="s">
        <v>1887</v>
      </c>
      <c r="D985" t="s">
        <v>1888</v>
      </c>
      <c r="E985" s="5">
        <v>5094933000</v>
      </c>
      <c r="F985" t="s">
        <v>1889</v>
      </c>
      <c r="G985" t="s">
        <v>1890</v>
      </c>
      <c r="H985" s="2">
        <v>36100</v>
      </c>
      <c r="I985" s="5">
        <v>978</v>
      </c>
      <c r="J985" t="s">
        <v>2208</v>
      </c>
    </row>
    <row r="986" spans="1:10">
      <c r="A986">
        <v>2135</v>
      </c>
      <c r="B986" s="1">
        <v>41143</v>
      </c>
      <c r="C986" t="s">
        <v>1887</v>
      </c>
      <c r="D986" t="s">
        <v>1888</v>
      </c>
      <c r="E986" s="5">
        <v>5094933000</v>
      </c>
      <c r="F986" t="s">
        <v>1889</v>
      </c>
      <c r="G986" t="s">
        <v>1890</v>
      </c>
      <c r="H986" s="2">
        <v>36100</v>
      </c>
      <c r="I986" s="5">
        <v>978</v>
      </c>
      <c r="J986" t="s">
        <v>2209</v>
      </c>
    </row>
    <row r="987" spans="1:10">
      <c r="A987">
        <v>2134</v>
      </c>
      <c r="B987" s="1">
        <v>41143</v>
      </c>
      <c r="C987" t="s">
        <v>1887</v>
      </c>
      <c r="D987" t="s">
        <v>1888</v>
      </c>
      <c r="E987" s="5">
        <v>5094933000</v>
      </c>
      <c r="F987" t="s">
        <v>1889</v>
      </c>
      <c r="G987" t="s">
        <v>1890</v>
      </c>
      <c r="H987" s="2">
        <v>36100</v>
      </c>
      <c r="I987" s="5">
        <v>978</v>
      </c>
      <c r="J987" t="s">
        <v>2210</v>
      </c>
    </row>
    <row r="988" spans="1:10">
      <c r="A988">
        <v>2133</v>
      </c>
      <c r="B988" s="1">
        <v>41143</v>
      </c>
      <c r="C988" t="s">
        <v>1887</v>
      </c>
      <c r="D988" t="s">
        <v>1888</v>
      </c>
      <c r="E988" s="5">
        <v>5094933000</v>
      </c>
      <c r="F988" t="s">
        <v>1889</v>
      </c>
      <c r="G988" t="s">
        <v>1890</v>
      </c>
      <c r="H988" s="2">
        <v>36100</v>
      </c>
      <c r="I988" s="5">
        <v>978</v>
      </c>
      <c r="J988" t="s">
        <v>2211</v>
      </c>
    </row>
    <row r="989" spans="1:10">
      <c r="A989">
        <v>2132</v>
      </c>
      <c r="B989" s="1">
        <v>41142</v>
      </c>
      <c r="C989" t="s">
        <v>113</v>
      </c>
      <c r="D989" t="s">
        <v>114</v>
      </c>
      <c r="E989" s="5">
        <v>1767801</v>
      </c>
      <c r="F989" t="s">
        <v>115</v>
      </c>
      <c r="G989" t="s">
        <v>116</v>
      </c>
      <c r="H989" s="2">
        <v>53327</v>
      </c>
      <c r="I989" s="5">
        <v>978</v>
      </c>
      <c r="J989" t="s">
        <v>2212</v>
      </c>
    </row>
    <row r="990" spans="1:10">
      <c r="A990">
        <v>2131</v>
      </c>
      <c r="B990" s="1">
        <v>41142</v>
      </c>
      <c r="C990" t="s">
        <v>1125</v>
      </c>
      <c r="D990" t="s">
        <v>1783</v>
      </c>
      <c r="E990" s="5">
        <v>5448743</v>
      </c>
      <c r="F990" t="s">
        <v>2213</v>
      </c>
      <c r="G990" t="s">
        <v>2214</v>
      </c>
      <c r="H990" s="2">
        <v>30220</v>
      </c>
      <c r="I990" s="5">
        <v>978</v>
      </c>
      <c r="J990" t="s">
        <v>2215</v>
      </c>
    </row>
    <row r="991" spans="1:10">
      <c r="A991">
        <v>2130</v>
      </c>
      <c r="B991" s="1">
        <v>41142</v>
      </c>
      <c r="C991" t="s">
        <v>103</v>
      </c>
      <c r="D991" t="s">
        <v>104</v>
      </c>
      <c r="F991" t="s">
        <v>1842</v>
      </c>
      <c r="G991" t="s">
        <v>520</v>
      </c>
      <c r="H991" s="2">
        <v>65876</v>
      </c>
      <c r="I991" s="5">
        <v>840</v>
      </c>
      <c r="J991" t="s">
        <v>2216</v>
      </c>
    </row>
    <row r="992" spans="1:10">
      <c r="A992">
        <v>2129</v>
      </c>
      <c r="B992" s="1">
        <v>41141</v>
      </c>
      <c r="C992" t="s">
        <v>1125</v>
      </c>
      <c r="D992" t="s">
        <v>1783</v>
      </c>
      <c r="E992" s="5">
        <v>5448743</v>
      </c>
      <c r="F992" t="s">
        <v>1784</v>
      </c>
      <c r="G992" t="s">
        <v>1785</v>
      </c>
      <c r="H992" s="2">
        <v>31500</v>
      </c>
      <c r="I992" s="5">
        <v>978</v>
      </c>
      <c r="J992" t="s">
        <v>1994</v>
      </c>
    </row>
    <row r="993" spans="1:10">
      <c r="A993">
        <v>2128</v>
      </c>
      <c r="B993" s="1">
        <v>41143</v>
      </c>
      <c r="C993" t="s">
        <v>1261</v>
      </c>
      <c r="D993" t="s">
        <v>1262</v>
      </c>
      <c r="E993" s="5">
        <v>1318004</v>
      </c>
      <c r="F993" t="s">
        <v>1879</v>
      </c>
      <c r="G993" t="s">
        <v>1880</v>
      </c>
      <c r="H993" s="2">
        <v>37980</v>
      </c>
      <c r="I993" s="5">
        <v>978</v>
      </c>
      <c r="J993" t="s">
        <v>2217</v>
      </c>
    </row>
    <row r="994" spans="1:10">
      <c r="A994">
        <v>2127</v>
      </c>
      <c r="B994" s="1">
        <v>41143</v>
      </c>
      <c r="C994" t="s">
        <v>2137</v>
      </c>
      <c r="D994" t="s">
        <v>36</v>
      </c>
      <c r="E994" s="5">
        <v>5101646</v>
      </c>
      <c r="F994" t="s">
        <v>2138</v>
      </c>
      <c r="G994" t="s">
        <v>1663</v>
      </c>
      <c r="H994" s="2">
        <v>45150</v>
      </c>
      <c r="I994" s="5">
        <v>840</v>
      </c>
      <c r="J994" t="s">
        <v>2218</v>
      </c>
    </row>
    <row r="995" spans="1:10">
      <c r="A995">
        <v>2126</v>
      </c>
      <c r="B995" s="1">
        <v>41142</v>
      </c>
      <c r="C995" t="s">
        <v>2175</v>
      </c>
      <c r="D995" t="s">
        <v>691</v>
      </c>
      <c r="E995" s="5">
        <v>2275643</v>
      </c>
      <c r="F995" t="s">
        <v>506</v>
      </c>
      <c r="G995" t="s">
        <v>2219</v>
      </c>
      <c r="H995" s="2">
        <v>46000</v>
      </c>
      <c r="I995" s="5">
        <v>978</v>
      </c>
      <c r="J995" t="s">
        <v>2176</v>
      </c>
    </row>
    <row r="996" spans="1:10">
      <c r="A996">
        <v>2125</v>
      </c>
      <c r="B996" s="1">
        <v>41142</v>
      </c>
      <c r="C996" t="s">
        <v>2177</v>
      </c>
      <c r="D996" t="s">
        <v>691</v>
      </c>
      <c r="E996" s="5">
        <v>5005019</v>
      </c>
      <c r="F996" t="s">
        <v>506</v>
      </c>
      <c r="G996" t="s">
        <v>507</v>
      </c>
      <c r="H996" s="2">
        <v>48000</v>
      </c>
      <c r="I996" s="5">
        <v>978</v>
      </c>
      <c r="J996" t="s">
        <v>2176</v>
      </c>
    </row>
    <row r="997" spans="1:10">
      <c r="A997">
        <v>2124</v>
      </c>
      <c r="B997" s="1">
        <v>41142</v>
      </c>
      <c r="C997" t="s">
        <v>10</v>
      </c>
      <c r="D997" t="s">
        <v>11</v>
      </c>
      <c r="E997" s="5">
        <v>1722131</v>
      </c>
      <c r="F997" t="s">
        <v>43</v>
      </c>
      <c r="G997" t="s">
        <v>44</v>
      </c>
      <c r="H997" s="2">
        <v>50000</v>
      </c>
      <c r="I997" s="5">
        <v>978</v>
      </c>
      <c r="J997" t="s">
        <v>2220</v>
      </c>
    </row>
    <row r="998" spans="1:10">
      <c r="A998">
        <v>2123</v>
      </c>
      <c r="B998" s="1">
        <v>41142</v>
      </c>
      <c r="C998" t="s">
        <v>10</v>
      </c>
      <c r="D998" t="s">
        <v>11</v>
      </c>
      <c r="E998" s="5">
        <v>1722131</v>
      </c>
      <c r="F998" t="s">
        <v>43</v>
      </c>
      <c r="G998" t="s">
        <v>44</v>
      </c>
      <c r="H998" s="2">
        <v>50000</v>
      </c>
      <c r="I998" s="5">
        <v>978</v>
      </c>
      <c r="J998" t="s">
        <v>2220</v>
      </c>
    </row>
    <row r="999" spans="1:10">
      <c r="A999">
        <v>2122</v>
      </c>
      <c r="B999" s="1">
        <v>41142</v>
      </c>
      <c r="C999" t="s">
        <v>10</v>
      </c>
      <c r="D999" t="s">
        <v>11</v>
      </c>
      <c r="E999" s="5">
        <v>1722131</v>
      </c>
      <c r="F999" t="s">
        <v>43</v>
      </c>
      <c r="G999" t="s">
        <v>44</v>
      </c>
      <c r="H999" s="2">
        <v>50000</v>
      </c>
      <c r="I999" s="5">
        <v>978</v>
      </c>
      <c r="J999" t="s">
        <v>2221</v>
      </c>
    </row>
    <row r="1000" spans="1:10">
      <c r="A1000">
        <v>2121</v>
      </c>
      <c r="B1000" s="1">
        <v>41142</v>
      </c>
      <c r="C1000" t="s">
        <v>317</v>
      </c>
      <c r="D1000" t="s">
        <v>318</v>
      </c>
      <c r="E1000" s="5">
        <v>5163676</v>
      </c>
      <c r="F1000" t="s">
        <v>738</v>
      </c>
      <c r="G1000" t="s">
        <v>739</v>
      </c>
      <c r="H1000" s="2">
        <v>130313</v>
      </c>
      <c r="I1000" s="5">
        <v>978</v>
      </c>
      <c r="J1000" t="s">
        <v>2222</v>
      </c>
    </row>
    <row r="1001" spans="1:10">
      <c r="A1001">
        <v>2120</v>
      </c>
      <c r="B1001" s="1">
        <v>41142</v>
      </c>
      <c r="C1001" t="s">
        <v>317</v>
      </c>
      <c r="D1001" t="s">
        <v>318</v>
      </c>
      <c r="E1001" s="5">
        <v>5163676</v>
      </c>
      <c r="F1001" t="s">
        <v>482</v>
      </c>
      <c r="G1001" t="s">
        <v>483</v>
      </c>
      <c r="H1001" s="2">
        <v>32907</v>
      </c>
      <c r="I1001" s="5">
        <v>978</v>
      </c>
      <c r="J1001" t="s">
        <v>2223</v>
      </c>
    </row>
    <row r="1002" spans="1:10">
      <c r="A1002">
        <v>2119</v>
      </c>
      <c r="B1002" s="1">
        <v>41142</v>
      </c>
      <c r="C1002" t="s">
        <v>317</v>
      </c>
      <c r="D1002" t="s">
        <v>318</v>
      </c>
      <c r="E1002" s="5">
        <v>5163676</v>
      </c>
      <c r="F1002" t="s">
        <v>624</v>
      </c>
      <c r="G1002" t="s">
        <v>969</v>
      </c>
      <c r="H1002" s="2">
        <v>104784</v>
      </c>
      <c r="I1002" s="5">
        <v>840</v>
      </c>
      <c r="J1002" t="s">
        <v>2224</v>
      </c>
    </row>
    <row r="1003" spans="1:10">
      <c r="A1003">
        <v>2118</v>
      </c>
      <c r="B1003" s="1">
        <v>41142</v>
      </c>
      <c r="C1003" t="s">
        <v>71</v>
      </c>
      <c r="D1003" t="s">
        <v>72</v>
      </c>
      <c r="E1003" s="5">
        <v>5664071</v>
      </c>
      <c r="F1003" t="s">
        <v>1381</v>
      </c>
      <c r="G1003" t="s">
        <v>1634</v>
      </c>
      <c r="H1003" s="2">
        <v>239008</v>
      </c>
      <c r="I1003" s="5">
        <v>840</v>
      </c>
      <c r="J1003" t="s">
        <v>2225</v>
      </c>
    </row>
    <row r="1004" spans="1:10">
      <c r="A1004">
        <v>2117</v>
      </c>
      <c r="B1004" s="1">
        <v>41142</v>
      </c>
      <c r="C1004" t="s">
        <v>348</v>
      </c>
      <c r="D1004" t="s">
        <v>349</v>
      </c>
      <c r="E1004" s="5">
        <v>1273124</v>
      </c>
      <c r="F1004" t="s">
        <v>350</v>
      </c>
      <c r="G1004" t="s">
        <v>351</v>
      </c>
      <c r="H1004" s="2">
        <v>96694</v>
      </c>
      <c r="I1004" s="5">
        <v>840</v>
      </c>
      <c r="J1004" t="e">
        <f>-INV.SPEC.</f>
        <v>#NAME?</v>
      </c>
    </row>
    <row r="1005" spans="1:10">
      <c r="A1005">
        <v>2116</v>
      </c>
      <c r="B1005" s="1">
        <v>41142</v>
      </c>
      <c r="C1005" t="s">
        <v>2226</v>
      </c>
      <c r="D1005" t="s">
        <v>2227</v>
      </c>
      <c r="E1005" s="5">
        <v>5034523</v>
      </c>
      <c r="F1005" t="s">
        <v>2228</v>
      </c>
      <c r="G1005" t="s">
        <v>2229</v>
      </c>
      <c r="H1005" s="2">
        <v>44880</v>
      </c>
      <c r="I1005" s="5">
        <v>978</v>
      </c>
      <c r="J1005">
        <v>99537</v>
      </c>
    </row>
    <row r="1006" spans="1:10">
      <c r="A1006">
        <v>2115</v>
      </c>
      <c r="B1006" s="1">
        <v>41142</v>
      </c>
      <c r="C1006" t="s">
        <v>1798</v>
      </c>
      <c r="D1006" t="s">
        <v>1799</v>
      </c>
      <c r="E1006" s="5">
        <v>5313724</v>
      </c>
      <c r="F1006" t="s">
        <v>543</v>
      </c>
      <c r="G1006" t="s">
        <v>2230</v>
      </c>
      <c r="H1006" s="2">
        <v>192000</v>
      </c>
      <c r="I1006" s="5">
        <v>978</v>
      </c>
      <c r="J1006" t="s">
        <v>1801</v>
      </c>
    </row>
    <row r="1007" spans="1:10">
      <c r="A1007">
        <v>2114</v>
      </c>
      <c r="B1007" s="1">
        <v>41142</v>
      </c>
      <c r="C1007" t="s">
        <v>2231</v>
      </c>
      <c r="D1007" t="s">
        <v>2232</v>
      </c>
      <c r="E1007" s="5">
        <v>2162032</v>
      </c>
      <c r="F1007" t="s">
        <v>2233</v>
      </c>
      <c r="G1007" t="s">
        <v>2234</v>
      </c>
      <c r="H1007" s="2">
        <v>60000</v>
      </c>
      <c r="I1007" s="5">
        <v>978</v>
      </c>
      <c r="J1007" t="s">
        <v>2235</v>
      </c>
    </row>
    <row r="1008" spans="1:10">
      <c r="A1008">
        <v>2113</v>
      </c>
      <c r="B1008" s="1">
        <v>41141</v>
      </c>
      <c r="C1008" t="s">
        <v>103</v>
      </c>
      <c r="D1008" t="s">
        <v>104</v>
      </c>
      <c r="F1008" t="s">
        <v>92</v>
      </c>
      <c r="G1008" t="s">
        <v>572</v>
      </c>
      <c r="H1008" s="2">
        <v>38569</v>
      </c>
      <c r="I1008" s="5">
        <v>978</v>
      </c>
      <c r="J1008" t="s">
        <v>2236</v>
      </c>
    </row>
    <row r="1009" spans="1:10">
      <c r="A1009">
        <v>2112</v>
      </c>
      <c r="B1009" s="1">
        <v>41141</v>
      </c>
      <c r="C1009" t="s">
        <v>211</v>
      </c>
      <c r="D1009" t="s">
        <v>212</v>
      </c>
      <c r="E1009" s="5">
        <v>1587714</v>
      </c>
      <c r="F1009" t="s">
        <v>213</v>
      </c>
      <c r="G1009" t="s">
        <v>2237</v>
      </c>
      <c r="H1009" s="2">
        <v>260698</v>
      </c>
      <c r="I1009" s="5">
        <v>978</v>
      </c>
      <c r="J1009" t="s">
        <v>2238</v>
      </c>
    </row>
    <row r="1010" spans="1:10">
      <c r="A1010">
        <v>2111</v>
      </c>
      <c r="B1010" s="1">
        <v>41141</v>
      </c>
      <c r="C1010" t="s">
        <v>979</v>
      </c>
      <c r="D1010" t="s">
        <v>2239</v>
      </c>
      <c r="E1010" s="5">
        <v>5025796</v>
      </c>
      <c r="F1010" t="s">
        <v>981</v>
      </c>
      <c r="G1010" t="s">
        <v>982</v>
      </c>
      <c r="H1010" s="2">
        <v>94248</v>
      </c>
      <c r="I1010" s="5">
        <v>978</v>
      </c>
      <c r="J1010" t="s">
        <v>2240</v>
      </c>
    </row>
    <row r="1011" spans="1:10">
      <c r="A1011">
        <v>2110</v>
      </c>
      <c r="B1011" s="1">
        <v>41141</v>
      </c>
      <c r="C1011" t="s">
        <v>56</v>
      </c>
      <c r="D1011" t="s">
        <v>57</v>
      </c>
      <c r="F1011" t="s">
        <v>281</v>
      </c>
      <c r="G1011" t="s">
        <v>2241</v>
      </c>
      <c r="H1011" s="2">
        <v>98840</v>
      </c>
      <c r="I1011" s="5">
        <v>840</v>
      </c>
      <c r="J1011" t="s">
        <v>2242</v>
      </c>
    </row>
    <row r="1012" spans="1:10">
      <c r="A1012">
        <v>2109</v>
      </c>
      <c r="B1012" s="1">
        <v>41141</v>
      </c>
      <c r="C1012" t="s">
        <v>56</v>
      </c>
      <c r="D1012" t="s">
        <v>57</v>
      </c>
      <c r="F1012" t="s">
        <v>92</v>
      </c>
      <c r="G1012" t="s">
        <v>572</v>
      </c>
      <c r="H1012" s="2">
        <v>47744</v>
      </c>
      <c r="I1012" s="5">
        <v>840</v>
      </c>
      <c r="J1012" t="s">
        <v>2243</v>
      </c>
    </row>
    <row r="1013" spans="1:10">
      <c r="A1013">
        <v>2108</v>
      </c>
      <c r="B1013" s="1">
        <v>41141</v>
      </c>
      <c r="C1013" t="s">
        <v>1396</v>
      </c>
      <c r="D1013" t="s">
        <v>1397</v>
      </c>
      <c r="E1013" s="5">
        <v>5765668</v>
      </c>
      <c r="F1013" t="s">
        <v>1398</v>
      </c>
      <c r="G1013" t="s">
        <v>1399</v>
      </c>
      <c r="H1013" s="2">
        <v>36994</v>
      </c>
      <c r="I1013" s="5">
        <v>978</v>
      </c>
      <c r="J1013" t="s">
        <v>1400</v>
      </c>
    </row>
    <row r="1014" spans="1:10">
      <c r="A1014">
        <v>2107</v>
      </c>
      <c r="B1014" s="1">
        <v>41141</v>
      </c>
      <c r="C1014" t="s">
        <v>1194</v>
      </c>
      <c r="D1014" t="s">
        <v>1195</v>
      </c>
      <c r="F1014" t="s">
        <v>1196</v>
      </c>
      <c r="G1014" t="s">
        <v>1197</v>
      </c>
      <c r="H1014" s="2">
        <v>46000</v>
      </c>
      <c r="I1014" s="5">
        <v>978</v>
      </c>
      <c r="J1014" t="s">
        <v>2244</v>
      </c>
    </row>
    <row r="1015" spans="1:10">
      <c r="A1015">
        <v>2106</v>
      </c>
      <c r="B1015" s="1">
        <v>41141</v>
      </c>
      <c r="C1015" t="s">
        <v>71</v>
      </c>
      <c r="D1015" t="s">
        <v>72</v>
      </c>
      <c r="E1015" s="5">
        <v>5664071</v>
      </c>
      <c r="F1015" t="s">
        <v>2245</v>
      </c>
      <c r="G1015" t="s">
        <v>74</v>
      </c>
      <c r="H1015" s="2">
        <v>46390</v>
      </c>
      <c r="I1015" s="5">
        <v>840</v>
      </c>
      <c r="J1015" t="s">
        <v>2246</v>
      </c>
    </row>
    <row r="1016" spans="1:10">
      <c r="A1016">
        <v>2105</v>
      </c>
      <c r="B1016" s="1">
        <v>41141</v>
      </c>
      <c r="C1016" t="s">
        <v>224</v>
      </c>
      <c r="D1016" t="s">
        <v>225</v>
      </c>
      <c r="E1016" s="5">
        <v>5426189</v>
      </c>
      <c r="F1016" t="s">
        <v>801</v>
      </c>
      <c r="G1016" t="s">
        <v>2082</v>
      </c>
      <c r="H1016" s="2">
        <v>31617</v>
      </c>
      <c r="I1016" s="5">
        <v>978</v>
      </c>
      <c r="J1016" t="s">
        <v>2247</v>
      </c>
    </row>
    <row r="1017" spans="1:10">
      <c r="A1017">
        <v>2104</v>
      </c>
      <c r="B1017" s="1">
        <v>41141</v>
      </c>
      <c r="C1017" t="s">
        <v>636</v>
      </c>
      <c r="D1017" t="s">
        <v>637</v>
      </c>
      <c r="E1017" s="5">
        <v>5464943</v>
      </c>
      <c r="F1017" t="s">
        <v>638</v>
      </c>
      <c r="G1017" t="s">
        <v>639</v>
      </c>
      <c r="H1017" s="2">
        <v>270214</v>
      </c>
      <c r="I1017" s="5">
        <v>978</v>
      </c>
      <c r="J1017" t="s">
        <v>2248</v>
      </c>
    </row>
    <row r="1018" spans="1:10">
      <c r="A1018">
        <v>2103</v>
      </c>
      <c r="B1018" s="1">
        <v>41141</v>
      </c>
      <c r="C1018" t="s">
        <v>1853</v>
      </c>
      <c r="D1018" t="s">
        <v>1854</v>
      </c>
      <c r="E1018" s="5">
        <v>2041910000</v>
      </c>
      <c r="F1018" t="s">
        <v>1855</v>
      </c>
      <c r="G1018" t="s">
        <v>1856</v>
      </c>
      <c r="H1018" s="2">
        <v>46200</v>
      </c>
      <c r="I1018" s="5">
        <v>978</v>
      </c>
      <c r="J1018" t="s">
        <v>2249</v>
      </c>
    </row>
    <row r="1019" spans="1:10">
      <c r="A1019">
        <v>2102</v>
      </c>
      <c r="B1019" s="1">
        <v>41138</v>
      </c>
      <c r="C1019" t="s">
        <v>358</v>
      </c>
      <c r="D1019" t="s">
        <v>359</v>
      </c>
      <c r="E1019" s="5">
        <v>5872308</v>
      </c>
      <c r="F1019" t="s">
        <v>360</v>
      </c>
      <c r="G1019" t="s">
        <v>361</v>
      </c>
      <c r="H1019" s="2">
        <v>77441</v>
      </c>
      <c r="I1019" s="5">
        <v>978</v>
      </c>
      <c r="J1019" t="s">
        <v>2250</v>
      </c>
    </row>
    <row r="1020" spans="1:10">
      <c r="A1020">
        <v>2101</v>
      </c>
      <c r="B1020" s="1">
        <v>41138</v>
      </c>
      <c r="C1020" t="s">
        <v>1117</v>
      </c>
      <c r="D1020" t="s">
        <v>1118</v>
      </c>
      <c r="F1020" t="s">
        <v>1119</v>
      </c>
      <c r="G1020" t="s">
        <v>2251</v>
      </c>
      <c r="H1020" s="2">
        <v>70010</v>
      </c>
      <c r="I1020" s="5">
        <v>840</v>
      </c>
      <c r="J1020" t="s">
        <v>2252</v>
      </c>
    </row>
    <row r="1021" spans="1:10">
      <c r="A1021">
        <v>2100</v>
      </c>
      <c r="B1021" s="1">
        <v>41138</v>
      </c>
      <c r="C1021" t="s">
        <v>358</v>
      </c>
      <c r="D1021" t="s">
        <v>359</v>
      </c>
      <c r="E1021" s="5">
        <v>5872308</v>
      </c>
      <c r="F1021" t="s">
        <v>360</v>
      </c>
      <c r="G1021" t="s">
        <v>361</v>
      </c>
      <c r="H1021" s="2">
        <v>56220</v>
      </c>
      <c r="I1021" s="5">
        <v>978</v>
      </c>
      <c r="J1021" t="s">
        <v>2253</v>
      </c>
    </row>
    <row r="1022" spans="1:10">
      <c r="A1022">
        <v>2099</v>
      </c>
      <c r="B1022" s="1">
        <v>41138</v>
      </c>
      <c r="C1022" t="s">
        <v>1125</v>
      </c>
      <c r="D1022" t="s">
        <v>1783</v>
      </c>
      <c r="E1022" s="5">
        <v>5448743</v>
      </c>
      <c r="F1022" t="s">
        <v>1784</v>
      </c>
      <c r="G1022" t="s">
        <v>1785</v>
      </c>
      <c r="H1022" s="2">
        <v>50000</v>
      </c>
      <c r="I1022" s="5">
        <v>978</v>
      </c>
      <c r="J1022" t="s">
        <v>1786</v>
      </c>
    </row>
    <row r="1023" spans="1:10">
      <c r="A1023">
        <v>2098</v>
      </c>
      <c r="B1023" s="1">
        <v>41138</v>
      </c>
      <c r="C1023" t="s">
        <v>343</v>
      </c>
      <c r="D1023" t="s">
        <v>344</v>
      </c>
      <c r="E1023" s="5">
        <v>2172496</v>
      </c>
      <c r="F1023" t="s">
        <v>345</v>
      </c>
      <c r="G1023" t="s">
        <v>346</v>
      </c>
      <c r="H1023" s="2">
        <v>33457</v>
      </c>
      <c r="I1023" s="5">
        <v>978</v>
      </c>
      <c r="J1023" t="s">
        <v>347</v>
      </c>
    </row>
    <row r="1024" spans="1:10">
      <c r="A1024">
        <v>2097</v>
      </c>
      <c r="B1024" s="1">
        <v>41138</v>
      </c>
      <c r="C1024" t="s">
        <v>1499</v>
      </c>
      <c r="D1024" t="s">
        <v>1500</v>
      </c>
      <c r="E1024" s="5">
        <v>5525144</v>
      </c>
      <c r="F1024" t="s">
        <v>1501</v>
      </c>
      <c r="G1024" t="s">
        <v>361</v>
      </c>
      <c r="H1024" s="2">
        <v>60597</v>
      </c>
      <c r="I1024" s="5">
        <v>978</v>
      </c>
      <c r="J1024" t="s">
        <v>1502</v>
      </c>
    </row>
    <row r="1025" spans="1:10">
      <c r="A1025">
        <v>2096</v>
      </c>
      <c r="B1025" s="1">
        <v>41138</v>
      </c>
      <c r="C1025" t="s">
        <v>804</v>
      </c>
      <c r="D1025" t="s">
        <v>805</v>
      </c>
      <c r="E1025" s="5">
        <v>5033195</v>
      </c>
      <c r="F1025" t="s">
        <v>806</v>
      </c>
      <c r="G1025" t="s">
        <v>2254</v>
      </c>
      <c r="H1025" s="2">
        <v>35228</v>
      </c>
      <c r="I1025" s="5">
        <v>978</v>
      </c>
      <c r="J1025" t="s">
        <v>2255</v>
      </c>
    </row>
    <row r="1026" spans="1:10">
      <c r="A1026">
        <v>2095</v>
      </c>
      <c r="B1026" s="1">
        <v>41138</v>
      </c>
      <c r="C1026" t="s">
        <v>173</v>
      </c>
      <c r="D1026" t="s">
        <v>1790</v>
      </c>
      <c r="F1026" t="s">
        <v>2256</v>
      </c>
      <c r="G1026" t="s">
        <v>2257</v>
      </c>
      <c r="H1026" s="2">
        <v>57038</v>
      </c>
      <c r="I1026" s="5">
        <v>840</v>
      </c>
      <c r="J1026" t="s">
        <v>2258</v>
      </c>
    </row>
    <row r="1027" spans="1:10">
      <c r="A1027">
        <v>2094</v>
      </c>
      <c r="B1027" s="1">
        <v>41138</v>
      </c>
      <c r="C1027" t="s">
        <v>591</v>
      </c>
      <c r="D1027" t="s">
        <v>592</v>
      </c>
      <c r="E1027" s="5">
        <v>5386985</v>
      </c>
      <c r="F1027" t="s">
        <v>593</v>
      </c>
      <c r="G1027" t="s">
        <v>594</v>
      </c>
      <c r="H1027" s="2">
        <v>56027</v>
      </c>
      <c r="I1027" s="5">
        <v>840</v>
      </c>
      <c r="J1027" t="s">
        <v>2259</v>
      </c>
    </row>
    <row r="1028" spans="1:10">
      <c r="A1028">
        <v>2093</v>
      </c>
      <c r="B1028" s="1">
        <v>41138</v>
      </c>
      <c r="C1028" t="s">
        <v>2260</v>
      </c>
      <c r="D1028" t="s">
        <v>2261</v>
      </c>
      <c r="E1028" s="5">
        <v>3828271</v>
      </c>
      <c r="F1028" t="s">
        <v>2262</v>
      </c>
      <c r="G1028" t="s">
        <v>2263</v>
      </c>
      <c r="H1028" s="2">
        <v>40000</v>
      </c>
      <c r="I1028" s="5">
        <v>978</v>
      </c>
      <c r="J1028" t="s">
        <v>2264</v>
      </c>
    </row>
    <row r="1029" spans="1:10">
      <c r="A1029">
        <v>2092</v>
      </c>
      <c r="B1029" s="1">
        <v>41138</v>
      </c>
      <c r="C1029" t="s">
        <v>2137</v>
      </c>
      <c r="D1029" t="s">
        <v>36</v>
      </c>
      <c r="E1029" s="5">
        <v>5101646</v>
      </c>
      <c r="F1029" t="s">
        <v>2265</v>
      </c>
      <c r="G1029" t="s">
        <v>1663</v>
      </c>
      <c r="H1029" s="2">
        <v>37260</v>
      </c>
      <c r="I1029" s="5">
        <v>840</v>
      </c>
      <c r="J1029" t="s">
        <v>2266</v>
      </c>
    </row>
    <row r="1030" spans="1:10">
      <c r="A1030">
        <v>2091</v>
      </c>
      <c r="B1030" s="1">
        <v>41137</v>
      </c>
      <c r="C1030" t="s">
        <v>378</v>
      </c>
      <c r="D1030" t="s">
        <v>379</v>
      </c>
      <c r="F1030" t="s">
        <v>27</v>
      </c>
      <c r="G1030" t="s">
        <v>2267</v>
      </c>
      <c r="H1030" s="2">
        <v>69966</v>
      </c>
      <c r="I1030" s="5">
        <v>840</v>
      </c>
      <c r="J1030" t="s">
        <v>2268</v>
      </c>
    </row>
    <row r="1031" spans="1:10">
      <c r="A1031">
        <v>2090</v>
      </c>
      <c r="B1031" s="1">
        <v>41137</v>
      </c>
      <c r="C1031" t="s">
        <v>1414</v>
      </c>
      <c r="D1031" t="s">
        <v>1195</v>
      </c>
      <c r="E1031" s="5">
        <v>5043212</v>
      </c>
      <c r="F1031" t="s">
        <v>1196</v>
      </c>
      <c r="G1031" t="s">
        <v>1197</v>
      </c>
      <c r="H1031" s="2">
        <v>46000</v>
      </c>
      <c r="I1031" s="5">
        <v>978</v>
      </c>
      <c r="J1031" t="s">
        <v>2269</v>
      </c>
    </row>
    <row r="1032" spans="1:10">
      <c r="A1032">
        <v>2089</v>
      </c>
      <c r="B1032" s="1">
        <v>41137</v>
      </c>
      <c r="C1032" t="s">
        <v>66</v>
      </c>
      <c r="D1032" t="s">
        <v>67</v>
      </c>
      <c r="E1032" s="5">
        <v>1362992</v>
      </c>
      <c r="F1032" t="s">
        <v>1366</v>
      </c>
      <c r="G1032" t="s">
        <v>1367</v>
      </c>
      <c r="H1032" s="2">
        <v>53832</v>
      </c>
      <c r="I1032" s="5">
        <v>840</v>
      </c>
      <c r="J1032" t="s">
        <v>2270</v>
      </c>
    </row>
    <row r="1033" spans="1:10">
      <c r="A1033">
        <v>2088</v>
      </c>
      <c r="B1033" s="1">
        <v>41137</v>
      </c>
      <c r="C1033" t="s">
        <v>336</v>
      </c>
      <c r="D1033" t="s">
        <v>337</v>
      </c>
      <c r="E1033" s="5">
        <v>5300231</v>
      </c>
      <c r="F1033" t="s">
        <v>927</v>
      </c>
      <c r="G1033" t="s">
        <v>928</v>
      </c>
      <c r="H1033" s="2">
        <v>1750000</v>
      </c>
      <c r="I1033" s="5">
        <v>978</v>
      </c>
      <c r="J1033" t="s">
        <v>1250</v>
      </c>
    </row>
    <row r="1034" spans="1:10">
      <c r="A1034">
        <v>2087</v>
      </c>
      <c r="B1034" s="1">
        <v>41137</v>
      </c>
      <c r="C1034" t="s">
        <v>336</v>
      </c>
      <c r="D1034" t="s">
        <v>926</v>
      </c>
      <c r="E1034" s="5">
        <v>5300231</v>
      </c>
      <c r="F1034" t="s">
        <v>2016</v>
      </c>
      <c r="G1034" t="s">
        <v>2017</v>
      </c>
      <c r="H1034" s="2">
        <v>39800</v>
      </c>
      <c r="I1034" s="5">
        <v>978</v>
      </c>
      <c r="J1034" t="s">
        <v>2271</v>
      </c>
    </row>
    <row r="1035" spans="1:10">
      <c r="A1035">
        <v>2086</v>
      </c>
      <c r="B1035" s="1">
        <v>41137</v>
      </c>
      <c r="C1035" t="s">
        <v>336</v>
      </c>
      <c r="D1035" t="s">
        <v>337</v>
      </c>
      <c r="E1035" s="5">
        <v>5300231</v>
      </c>
      <c r="F1035" t="s">
        <v>927</v>
      </c>
      <c r="G1035" t="s">
        <v>928</v>
      </c>
      <c r="H1035" s="2">
        <v>126168</v>
      </c>
      <c r="I1035" s="5">
        <v>978</v>
      </c>
      <c r="J1035" t="s">
        <v>1250</v>
      </c>
    </row>
    <row r="1036" spans="1:10">
      <c r="A1036">
        <v>2085</v>
      </c>
      <c r="B1036" s="1">
        <v>41137</v>
      </c>
      <c r="C1036" t="s">
        <v>336</v>
      </c>
      <c r="D1036" t="s">
        <v>337</v>
      </c>
      <c r="E1036" s="5">
        <v>5300231</v>
      </c>
      <c r="F1036" t="s">
        <v>927</v>
      </c>
      <c r="G1036" t="s">
        <v>928</v>
      </c>
      <c r="H1036" s="2">
        <v>132375</v>
      </c>
      <c r="I1036" s="5">
        <v>978</v>
      </c>
      <c r="J1036" t="s">
        <v>1250</v>
      </c>
    </row>
    <row r="1037" spans="1:10">
      <c r="A1037">
        <v>2084</v>
      </c>
      <c r="B1037" s="1">
        <v>41137</v>
      </c>
      <c r="C1037" t="s">
        <v>2272</v>
      </c>
      <c r="D1037" t="s">
        <v>2273</v>
      </c>
      <c r="E1037" s="5">
        <v>5412161</v>
      </c>
      <c r="F1037" t="s">
        <v>2274</v>
      </c>
      <c r="G1037" t="s">
        <v>2275</v>
      </c>
      <c r="H1037" s="2">
        <v>50600</v>
      </c>
      <c r="I1037" s="5">
        <v>840</v>
      </c>
      <c r="J1037" t="s">
        <v>2276</v>
      </c>
    </row>
    <row r="1038" spans="1:10">
      <c r="A1038">
        <v>2083</v>
      </c>
      <c r="B1038" s="1">
        <v>41137</v>
      </c>
      <c r="C1038" t="s">
        <v>409</v>
      </c>
      <c r="D1038" t="s">
        <v>410</v>
      </c>
      <c r="F1038" t="s">
        <v>1844</v>
      </c>
      <c r="G1038" t="s">
        <v>412</v>
      </c>
      <c r="H1038" s="2">
        <v>34577</v>
      </c>
      <c r="I1038" s="5">
        <v>978</v>
      </c>
      <c r="J1038" t="s">
        <v>2277</v>
      </c>
    </row>
    <row r="1039" spans="1:10">
      <c r="A1039">
        <v>2082</v>
      </c>
      <c r="B1039" s="1">
        <v>41137</v>
      </c>
      <c r="C1039" t="s">
        <v>1261</v>
      </c>
      <c r="D1039" t="s">
        <v>1262</v>
      </c>
      <c r="E1039" s="5">
        <v>1318004</v>
      </c>
      <c r="F1039" t="s">
        <v>1879</v>
      </c>
      <c r="G1039" t="s">
        <v>1880</v>
      </c>
      <c r="H1039" s="2">
        <v>37980</v>
      </c>
      <c r="I1039" s="5">
        <v>978</v>
      </c>
      <c r="J1039" t="s">
        <v>2278</v>
      </c>
    </row>
    <row r="1040" spans="1:10">
      <c r="A1040">
        <v>2081</v>
      </c>
      <c r="B1040" s="1">
        <v>41137</v>
      </c>
      <c r="C1040" t="s">
        <v>1749</v>
      </c>
      <c r="D1040" t="s">
        <v>1750</v>
      </c>
      <c r="E1040" s="5">
        <v>5688418</v>
      </c>
      <c r="F1040" t="s">
        <v>1751</v>
      </c>
      <c r="G1040" t="s">
        <v>1752</v>
      </c>
      <c r="H1040" s="2">
        <v>51916</v>
      </c>
      <c r="I1040" s="5">
        <v>978</v>
      </c>
      <c r="J1040" t="s">
        <v>2279</v>
      </c>
    </row>
    <row r="1041" spans="1:10">
      <c r="A1041">
        <v>2080</v>
      </c>
      <c r="B1041" s="1">
        <v>41137</v>
      </c>
      <c r="C1041" t="s">
        <v>2280</v>
      </c>
      <c r="D1041" t="s">
        <v>2281</v>
      </c>
      <c r="E1041" s="5">
        <v>5034523</v>
      </c>
      <c r="F1041" t="s">
        <v>2282</v>
      </c>
      <c r="G1041" t="s">
        <v>2283</v>
      </c>
      <c r="H1041" s="2">
        <v>38880</v>
      </c>
      <c r="I1041" s="5">
        <v>978</v>
      </c>
      <c r="J1041" t="s">
        <v>2284</v>
      </c>
    </row>
    <row r="1042" spans="1:10">
      <c r="A1042">
        <v>2079</v>
      </c>
      <c r="B1042" s="1">
        <v>41137</v>
      </c>
      <c r="C1042" t="s">
        <v>2285</v>
      </c>
      <c r="D1042" t="s">
        <v>2286</v>
      </c>
      <c r="E1042" s="5">
        <v>5033721000</v>
      </c>
      <c r="F1042" t="s">
        <v>2287</v>
      </c>
      <c r="G1042" t="s">
        <v>2288</v>
      </c>
      <c r="H1042" s="2">
        <v>142003</v>
      </c>
      <c r="I1042" s="5">
        <v>840</v>
      </c>
      <c r="J1042" t="s">
        <v>2289</v>
      </c>
    </row>
    <row r="1043" spans="1:10">
      <c r="A1043">
        <v>2078</v>
      </c>
      <c r="B1043" s="1">
        <v>41137</v>
      </c>
      <c r="C1043" t="s">
        <v>991</v>
      </c>
      <c r="D1043" t="s">
        <v>26</v>
      </c>
      <c r="E1043" s="5">
        <v>6038450000</v>
      </c>
      <c r="F1043" t="s">
        <v>27</v>
      </c>
      <c r="G1043" t="s">
        <v>1107</v>
      </c>
      <c r="H1043" s="2">
        <v>185100</v>
      </c>
      <c r="I1043" s="5">
        <v>840</v>
      </c>
      <c r="J1043" t="s">
        <v>2290</v>
      </c>
    </row>
    <row r="1044" spans="1:10">
      <c r="A1044">
        <v>2077</v>
      </c>
      <c r="B1044" s="1">
        <v>41137</v>
      </c>
      <c r="C1044" t="s">
        <v>260</v>
      </c>
      <c r="D1044" t="s">
        <v>261</v>
      </c>
      <c r="E1044" s="5">
        <v>5163676000</v>
      </c>
      <c r="F1044" t="s">
        <v>262</v>
      </c>
      <c r="G1044" t="s">
        <v>263</v>
      </c>
      <c r="H1044" s="2">
        <v>75888</v>
      </c>
      <c r="I1044" s="5">
        <v>949</v>
      </c>
      <c r="J1044" t="s">
        <v>2291</v>
      </c>
    </row>
    <row r="1045" spans="1:10">
      <c r="A1045">
        <v>2076</v>
      </c>
      <c r="B1045" s="1">
        <v>41135</v>
      </c>
      <c r="C1045" t="s">
        <v>2292</v>
      </c>
      <c r="D1045" t="s">
        <v>2293</v>
      </c>
      <c r="E1045" s="5">
        <v>5709148</v>
      </c>
      <c r="F1045" t="s">
        <v>2294</v>
      </c>
      <c r="G1045" t="s">
        <v>2295</v>
      </c>
      <c r="H1045" s="2">
        <v>69120</v>
      </c>
      <c r="I1045" s="5">
        <v>840</v>
      </c>
      <c r="J1045" t="s">
        <v>2296</v>
      </c>
    </row>
    <row r="1046" spans="1:10">
      <c r="A1046">
        <v>2075</v>
      </c>
      <c r="B1046" s="1">
        <v>41135</v>
      </c>
      <c r="C1046" t="s">
        <v>552</v>
      </c>
      <c r="D1046" t="s">
        <v>553</v>
      </c>
      <c r="E1046" s="5">
        <v>1732811</v>
      </c>
      <c r="F1046" t="s">
        <v>959</v>
      </c>
      <c r="G1046" t="s">
        <v>960</v>
      </c>
      <c r="H1046" s="2">
        <v>46483</v>
      </c>
      <c r="I1046" s="5">
        <v>840</v>
      </c>
      <c r="J1046" t="s">
        <v>2297</v>
      </c>
    </row>
    <row r="1047" spans="1:10">
      <c r="A1047">
        <v>2074</v>
      </c>
      <c r="B1047" s="1">
        <v>41135</v>
      </c>
      <c r="C1047" t="s">
        <v>317</v>
      </c>
      <c r="D1047" t="s">
        <v>318</v>
      </c>
      <c r="E1047" s="5">
        <v>5163676</v>
      </c>
      <c r="F1047" t="s">
        <v>1254</v>
      </c>
      <c r="G1047" t="s">
        <v>1255</v>
      </c>
      <c r="H1047" s="2">
        <v>90483</v>
      </c>
      <c r="I1047" s="5">
        <v>978</v>
      </c>
      <c r="J1047" t="s">
        <v>2298</v>
      </c>
    </row>
    <row r="1048" spans="1:10">
      <c r="A1048">
        <v>2073</v>
      </c>
      <c r="B1048" s="1">
        <v>41135</v>
      </c>
      <c r="C1048" t="s">
        <v>211</v>
      </c>
      <c r="D1048" t="s">
        <v>212</v>
      </c>
      <c r="E1048" s="5">
        <v>1587714</v>
      </c>
      <c r="F1048" t="s">
        <v>1587</v>
      </c>
      <c r="G1048" t="s">
        <v>1588</v>
      </c>
      <c r="H1048" s="2">
        <v>499920</v>
      </c>
      <c r="I1048" s="5">
        <v>978</v>
      </c>
      <c r="J1048" t="s">
        <v>2299</v>
      </c>
    </row>
    <row r="1049" spans="1:10">
      <c r="A1049">
        <v>2072</v>
      </c>
      <c r="B1049" s="1">
        <v>41135</v>
      </c>
      <c r="C1049" t="s">
        <v>317</v>
      </c>
      <c r="D1049" t="s">
        <v>318</v>
      </c>
      <c r="E1049" s="5">
        <v>5163676</v>
      </c>
      <c r="F1049" t="s">
        <v>741</v>
      </c>
      <c r="G1049" t="s">
        <v>2300</v>
      </c>
      <c r="H1049" s="2">
        <v>30724</v>
      </c>
      <c r="I1049" s="5">
        <v>978</v>
      </c>
      <c r="J1049" t="s">
        <v>2301</v>
      </c>
    </row>
    <row r="1050" spans="1:10">
      <c r="A1050">
        <v>2071</v>
      </c>
      <c r="B1050" s="1">
        <v>41135</v>
      </c>
      <c r="C1050" t="s">
        <v>317</v>
      </c>
      <c r="D1050" t="s">
        <v>318</v>
      </c>
      <c r="E1050" s="5">
        <v>5163676</v>
      </c>
      <c r="F1050" t="s">
        <v>322</v>
      </c>
      <c r="G1050" t="s">
        <v>323</v>
      </c>
      <c r="H1050" s="2">
        <v>45390</v>
      </c>
      <c r="I1050" s="5">
        <v>978</v>
      </c>
      <c r="J1050" t="s">
        <v>2302</v>
      </c>
    </row>
    <row r="1051" spans="1:10">
      <c r="A1051">
        <v>2070</v>
      </c>
      <c r="B1051" s="1">
        <v>41135</v>
      </c>
      <c r="C1051" t="s">
        <v>317</v>
      </c>
      <c r="D1051" t="s">
        <v>318</v>
      </c>
      <c r="E1051" s="5">
        <v>5163676</v>
      </c>
      <c r="F1051" t="s">
        <v>738</v>
      </c>
      <c r="G1051" t="s">
        <v>739</v>
      </c>
      <c r="H1051" s="2">
        <v>57856</v>
      </c>
      <c r="I1051" s="5">
        <v>978</v>
      </c>
      <c r="J1051" t="s">
        <v>2303</v>
      </c>
    </row>
    <row r="1052" spans="1:10">
      <c r="A1052">
        <v>2069</v>
      </c>
      <c r="B1052" s="1">
        <v>41135</v>
      </c>
      <c r="C1052" t="s">
        <v>317</v>
      </c>
      <c r="D1052" t="s">
        <v>318</v>
      </c>
      <c r="E1052" s="5">
        <v>5163676</v>
      </c>
      <c r="F1052" t="s">
        <v>2304</v>
      </c>
      <c r="G1052" t="s">
        <v>2305</v>
      </c>
      <c r="H1052" s="2">
        <v>42029</v>
      </c>
      <c r="I1052" s="5">
        <v>978</v>
      </c>
      <c r="J1052" t="s">
        <v>2306</v>
      </c>
    </row>
    <row r="1053" spans="1:10">
      <c r="A1053">
        <v>2068</v>
      </c>
      <c r="B1053" s="1">
        <v>41135</v>
      </c>
      <c r="C1053" t="s">
        <v>317</v>
      </c>
      <c r="D1053" t="s">
        <v>318</v>
      </c>
      <c r="E1053" s="5">
        <v>5163676</v>
      </c>
      <c r="F1053" t="s">
        <v>325</v>
      </c>
      <c r="G1053" t="s">
        <v>2307</v>
      </c>
      <c r="H1053" s="2">
        <v>54580</v>
      </c>
      <c r="I1053" s="5">
        <v>978</v>
      </c>
      <c r="J1053" t="s">
        <v>2308</v>
      </c>
    </row>
    <row r="1054" spans="1:10">
      <c r="A1054">
        <v>2067</v>
      </c>
      <c r="B1054" s="1">
        <v>41135</v>
      </c>
      <c r="C1054" t="s">
        <v>2309</v>
      </c>
      <c r="D1054" t="s">
        <v>2310</v>
      </c>
      <c r="E1054" s="5">
        <v>5370388</v>
      </c>
      <c r="F1054" t="s">
        <v>2311</v>
      </c>
      <c r="G1054" t="s">
        <v>2312</v>
      </c>
      <c r="H1054" s="2">
        <v>39120</v>
      </c>
      <c r="I1054" s="5">
        <v>978</v>
      </c>
      <c r="J1054" t="s">
        <v>392</v>
      </c>
    </row>
    <row r="1055" spans="1:10">
      <c r="A1055">
        <v>2066</v>
      </c>
      <c r="B1055" s="1">
        <v>41135</v>
      </c>
      <c r="C1055" t="s">
        <v>495</v>
      </c>
      <c r="D1055" t="s">
        <v>496</v>
      </c>
      <c r="E1055" s="5">
        <v>6132944</v>
      </c>
      <c r="F1055" t="s">
        <v>2313</v>
      </c>
      <c r="G1055" t="s">
        <v>1327</v>
      </c>
      <c r="H1055" s="2">
        <v>1646757</v>
      </c>
      <c r="I1055" s="5">
        <v>978</v>
      </c>
      <c r="J1055" t="s">
        <v>392</v>
      </c>
    </row>
    <row r="1056" spans="1:10">
      <c r="A1056">
        <v>2065</v>
      </c>
      <c r="B1056" s="1">
        <v>41134</v>
      </c>
      <c r="C1056" t="s">
        <v>1125</v>
      </c>
      <c r="D1056" t="s">
        <v>1783</v>
      </c>
      <c r="E1056" s="5">
        <v>5448743</v>
      </c>
      <c r="F1056" t="s">
        <v>1784</v>
      </c>
      <c r="G1056" t="s">
        <v>1785</v>
      </c>
      <c r="H1056" s="2">
        <v>31500</v>
      </c>
      <c r="I1056" s="5">
        <v>978</v>
      </c>
      <c r="J1056" t="s">
        <v>1994</v>
      </c>
    </row>
    <row r="1057" spans="1:10">
      <c r="A1057">
        <v>2064</v>
      </c>
      <c r="B1057" s="1">
        <v>41134</v>
      </c>
      <c r="C1057" t="s">
        <v>56</v>
      </c>
      <c r="D1057" t="s">
        <v>57</v>
      </c>
      <c r="F1057" t="s">
        <v>92</v>
      </c>
      <c r="G1057" t="s">
        <v>572</v>
      </c>
      <c r="H1057" s="2">
        <v>34956</v>
      </c>
      <c r="I1057" s="5">
        <v>978</v>
      </c>
      <c r="J1057" t="s">
        <v>2314</v>
      </c>
    </row>
    <row r="1058" spans="1:10">
      <c r="A1058">
        <v>2063</v>
      </c>
      <c r="B1058" s="1">
        <v>41134</v>
      </c>
      <c r="C1058" t="s">
        <v>56</v>
      </c>
      <c r="D1058" t="s">
        <v>57</v>
      </c>
      <c r="F1058" t="s">
        <v>281</v>
      </c>
      <c r="G1058" t="s">
        <v>999</v>
      </c>
      <c r="H1058" s="2">
        <v>96000</v>
      </c>
      <c r="I1058" s="5">
        <v>840</v>
      </c>
      <c r="J1058" t="s">
        <v>2315</v>
      </c>
    </row>
    <row r="1059" spans="1:10">
      <c r="A1059">
        <v>2062</v>
      </c>
      <c r="B1059" s="1">
        <v>41131</v>
      </c>
      <c r="C1059" t="s">
        <v>472</v>
      </c>
      <c r="D1059" t="s">
        <v>473</v>
      </c>
      <c r="F1059" t="s">
        <v>846</v>
      </c>
      <c r="G1059" t="s">
        <v>2316</v>
      </c>
      <c r="H1059" s="2">
        <v>51500</v>
      </c>
      <c r="I1059" s="5">
        <v>840</v>
      </c>
      <c r="J1059" t="s">
        <v>847</v>
      </c>
    </row>
    <row r="1060" spans="1:10">
      <c r="A1060">
        <v>2061</v>
      </c>
      <c r="B1060" s="1">
        <v>41135</v>
      </c>
      <c r="C1060" t="s">
        <v>71</v>
      </c>
      <c r="D1060" t="s">
        <v>72</v>
      </c>
      <c r="E1060" s="5">
        <v>5664071</v>
      </c>
      <c r="F1060" t="s">
        <v>1381</v>
      </c>
      <c r="G1060" t="s">
        <v>1634</v>
      </c>
      <c r="H1060" s="2">
        <v>302211</v>
      </c>
      <c r="I1060" s="5">
        <v>840</v>
      </c>
      <c r="J1060" t="s">
        <v>2317</v>
      </c>
    </row>
    <row r="1061" spans="1:10">
      <c r="A1061">
        <v>2060</v>
      </c>
      <c r="B1061" s="1">
        <v>41134</v>
      </c>
      <c r="C1061" t="s">
        <v>1053</v>
      </c>
      <c r="D1061" t="s">
        <v>1054</v>
      </c>
      <c r="E1061" s="5">
        <v>5742552</v>
      </c>
      <c r="F1061" t="s">
        <v>1055</v>
      </c>
      <c r="G1061" t="s">
        <v>1056</v>
      </c>
      <c r="H1061" s="2">
        <v>153716</v>
      </c>
      <c r="I1061" s="5">
        <v>978</v>
      </c>
      <c r="J1061" t="s">
        <v>2318</v>
      </c>
    </row>
    <row r="1062" spans="1:10">
      <c r="A1062">
        <v>2059</v>
      </c>
      <c r="B1062" s="1">
        <v>41134</v>
      </c>
      <c r="C1062" t="s">
        <v>636</v>
      </c>
      <c r="D1062" t="s">
        <v>637</v>
      </c>
      <c r="E1062" s="5">
        <v>5464943</v>
      </c>
      <c r="F1062" t="s">
        <v>638</v>
      </c>
      <c r="G1062" t="s">
        <v>639</v>
      </c>
      <c r="H1062" s="2">
        <v>211579</v>
      </c>
      <c r="I1062" s="5">
        <v>978</v>
      </c>
      <c r="J1062" t="s">
        <v>2319</v>
      </c>
    </row>
    <row r="1063" spans="1:10">
      <c r="A1063">
        <v>2058</v>
      </c>
      <c r="B1063" s="1">
        <v>41134</v>
      </c>
      <c r="C1063" t="s">
        <v>103</v>
      </c>
      <c r="D1063" t="s">
        <v>104</v>
      </c>
      <c r="F1063" t="s">
        <v>2320</v>
      </c>
      <c r="G1063" t="s">
        <v>2321</v>
      </c>
      <c r="H1063" s="2">
        <v>62900</v>
      </c>
      <c r="I1063" s="5">
        <v>978</v>
      </c>
      <c r="J1063" t="s">
        <v>2322</v>
      </c>
    </row>
    <row r="1064" spans="1:10">
      <c r="A1064">
        <v>2057</v>
      </c>
      <c r="B1064" s="1">
        <v>41134</v>
      </c>
      <c r="C1064" t="s">
        <v>2323</v>
      </c>
      <c r="D1064" t="s">
        <v>2324</v>
      </c>
      <c r="E1064" s="5">
        <v>5701414000</v>
      </c>
      <c r="F1064" t="s">
        <v>2325</v>
      </c>
      <c r="G1064" t="s">
        <v>2326</v>
      </c>
      <c r="H1064" s="2">
        <v>31111</v>
      </c>
      <c r="I1064" s="5">
        <v>978</v>
      </c>
      <c r="J1064" t="s">
        <v>2327</v>
      </c>
    </row>
    <row r="1065" spans="1:10">
      <c r="A1065">
        <v>2056</v>
      </c>
      <c r="B1065" s="1">
        <v>41131</v>
      </c>
      <c r="C1065" t="s">
        <v>1853</v>
      </c>
      <c r="D1065" t="s">
        <v>1854</v>
      </c>
      <c r="E1065" s="5">
        <v>2041910000</v>
      </c>
      <c r="F1065" t="s">
        <v>1855</v>
      </c>
      <c r="G1065" t="s">
        <v>1856</v>
      </c>
      <c r="H1065" s="2">
        <v>47575</v>
      </c>
      <c r="I1065" s="5">
        <v>978</v>
      </c>
      <c r="J1065" t="s">
        <v>2328</v>
      </c>
    </row>
    <row r="1066" spans="1:10">
      <c r="A1066">
        <v>2055</v>
      </c>
      <c r="B1066" s="1">
        <v>41131</v>
      </c>
      <c r="C1066" t="s">
        <v>1853</v>
      </c>
      <c r="D1066" t="s">
        <v>1854</v>
      </c>
      <c r="E1066" s="5">
        <v>2041910000</v>
      </c>
      <c r="F1066" t="s">
        <v>1855</v>
      </c>
      <c r="G1066" t="s">
        <v>1856</v>
      </c>
      <c r="H1066" s="2">
        <v>34340</v>
      </c>
      <c r="I1066" s="5">
        <v>978</v>
      </c>
      <c r="J1066" t="s">
        <v>2329</v>
      </c>
    </row>
    <row r="1067" spans="1:10">
      <c r="A1067">
        <v>2054</v>
      </c>
      <c r="B1067" s="1">
        <v>41134</v>
      </c>
      <c r="C1067" t="s">
        <v>1261</v>
      </c>
      <c r="D1067" t="s">
        <v>1262</v>
      </c>
      <c r="E1067" s="5">
        <v>1318004</v>
      </c>
      <c r="F1067" t="s">
        <v>1263</v>
      </c>
      <c r="G1067" t="s">
        <v>1264</v>
      </c>
      <c r="H1067" s="2">
        <v>55000</v>
      </c>
      <c r="I1067" s="5">
        <v>978</v>
      </c>
      <c r="J1067" t="s">
        <v>1265</v>
      </c>
    </row>
    <row r="1068" spans="1:10">
      <c r="A1068">
        <v>2053</v>
      </c>
      <c r="B1068" s="1">
        <v>41134</v>
      </c>
      <c r="C1068" t="s">
        <v>71</v>
      </c>
      <c r="D1068" t="s">
        <v>72</v>
      </c>
      <c r="E1068" s="5">
        <v>5664071</v>
      </c>
      <c r="F1068" t="s">
        <v>563</v>
      </c>
      <c r="G1068" t="s">
        <v>564</v>
      </c>
      <c r="H1068" s="2">
        <v>674683</v>
      </c>
      <c r="I1068" s="5">
        <v>840</v>
      </c>
      <c r="J1068" t="s">
        <v>2330</v>
      </c>
    </row>
    <row r="1069" spans="1:10">
      <c r="A1069">
        <v>2052</v>
      </c>
      <c r="B1069" s="1">
        <v>41134</v>
      </c>
      <c r="C1069" t="s">
        <v>1749</v>
      </c>
      <c r="D1069" t="s">
        <v>1750</v>
      </c>
      <c r="E1069" s="5">
        <v>5688418</v>
      </c>
      <c r="F1069" t="s">
        <v>2331</v>
      </c>
      <c r="G1069" t="s">
        <v>2332</v>
      </c>
      <c r="H1069" s="2">
        <v>46618</v>
      </c>
      <c r="I1069" s="5">
        <v>978</v>
      </c>
      <c r="J1069" t="s">
        <v>2333</v>
      </c>
    </row>
    <row r="1070" spans="1:10">
      <c r="A1070">
        <v>2051</v>
      </c>
      <c r="B1070" s="1">
        <v>41134</v>
      </c>
      <c r="C1070" t="s">
        <v>2334</v>
      </c>
      <c r="D1070" t="s">
        <v>2335</v>
      </c>
      <c r="E1070" s="5">
        <v>3399338</v>
      </c>
      <c r="F1070" t="s">
        <v>2336</v>
      </c>
      <c r="G1070" t="s">
        <v>2337</v>
      </c>
      <c r="H1070" s="2">
        <v>47050</v>
      </c>
      <c r="I1070" s="5">
        <v>978</v>
      </c>
      <c r="J1070" t="s">
        <v>2338</v>
      </c>
    </row>
    <row r="1071" spans="1:10">
      <c r="A1071">
        <v>2050</v>
      </c>
      <c r="B1071" s="1">
        <v>41130</v>
      </c>
      <c r="C1071" t="s">
        <v>1619</v>
      </c>
      <c r="D1071" t="s">
        <v>1620</v>
      </c>
      <c r="E1071" s="5">
        <v>5481902</v>
      </c>
      <c r="F1071" t="s">
        <v>1621</v>
      </c>
      <c r="G1071" t="s">
        <v>1622</v>
      </c>
      <c r="H1071" s="2">
        <v>31244</v>
      </c>
      <c r="I1071" s="5">
        <v>978</v>
      </c>
      <c r="J1071" t="s">
        <v>2339</v>
      </c>
    </row>
    <row r="1072" spans="1:10">
      <c r="A1072">
        <v>2049</v>
      </c>
      <c r="B1072" s="1">
        <v>41131</v>
      </c>
      <c r="C1072" t="s">
        <v>51</v>
      </c>
      <c r="D1072" t="s">
        <v>52</v>
      </c>
      <c r="E1072" s="5">
        <v>5706068</v>
      </c>
      <c r="F1072" t="s">
        <v>53</v>
      </c>
      <c r="G1072" t="s">
        <v>2340</v>
      </c>
      <c r="H1072" s="2">
        <v>51000</v>
      </c>
      <c r="I1072" s="5">
        <v>978</v>
      </c>
      <c r="J1072" t="s">
        <v>2341</v>
      </c>
    </row>
    <row r="1073" spans="1:10">
      <c r="A1073">
        <v>2048</v>
      </c>
      <c r="B1073" s="1">
        <v>41131</v>
      </c>
      <c r="C1073" t="s">
        <v>336</v>
      </c>
      <c r="D1073" t="s">
        <v>926</v>
      </c>
      <c r="E1073" s="5">
        <v>5300231</v>
      </c>
      <c r="F1073" t="s">
        <v>2016</v>
      </c>
      <c r="G1073" t="s">
        <v>2017</v>
      </c>
      <c r="H1073" s="2">
        <v>39526</v>
      </c>
      <c r="I1073" s="5">
        <v>978</v>
      </c>
      <c r="J1073" t="s">
        <v>2342</v>
      </c>
    </row>
    <row r="1074" spans="1:10">
      <c r="A1074">
        <v>2047</v>
      </c>
      <c r="B1074" s="1">
        <v>41131</v>
      </c>
      <c r="C1074" t="s">
        <v>2343</v>
      </c>
      <c r="D1074" t="s">
        <v>2344</v>
      </c>
      <c r="E1074" s="5">
        <v>5545757</v>
      </c>
      <c r="F1074" t="s">
        <v>2345</v>
      </c>
      <c r="G1074" t="s">
        <v>2346</v>
      </c>
      <c r="H1074" s="2">
        <v>36408</v>
      </c>
      <c r="I1074" s="5">
        <v>978</v>
      </c>
      <c r="J1074" t="s">
        <v>2347</v>
      </c>
    </row>
    <row r="1075" spans="1:10">
      <c r="A1075">
        <v>2046</v>
      </c>
      <c r="B1075" s="1">
        <v>41130</v>
      </c>
      <c r="C1075" t="s">
        <v>1160</v>
      </c>
      <c r="D1075" t="s">
        <v>225</v>
      </c>
      <c r="E1075" s="5">
        <v>5475180</v>
      </c>
      <c r="F1075" t="s">
        <v>1161</v>
      </c>
      <c r="G1075" t="s">
        <v>1162</v>
      </c>
      <c r="H1075" s="2">
        <v>49852</v>
      </c>
      <c r="I1075" s="5">
        <v>978</v>
      </c>
      <c r="J1075" t="s">
        <v>2348</v>
      </c>
    </row>
    <row r="1076" spans="1:10">
      <c r="A1076">
        <v>2045</v>
      </c>
      <c r="B1076" s="1">
        <v>41130</v>
      </c>
      <c r="C1076" t="s">
        <v>66</v>
      </c>
      <c r="D1076" t="s">
        <v>67</v>
      </c>
      <c r="E1076" s="5">
        <v>1362992</v>
      </c>
      <c r="F1076" t="s">
        <v>1366</v>
      </c>
      <c r="G1076" t="s">
        <v>1367</v>
      </c>
      <c r="H1076" s="2">
        <v>38586</v>
      </c>
      <c r="I1076" s="5">
        <v>840</v>
      </c>
      <c r="J1076" t="s">
        <v>2349</v>
      </c>
    </row>
    <row r="1077" spans="1:10">
      <c r="A1077">
        <v>2044</v>
      </c>
      <c r="B1077" s="1">
        <v>41130</v>
      </c>
      <c r="C1077" t="s">
        <v>336</v>
      </c>
      <c r="D1077" t="s">
        <v>337</v>
      </c>
      <c r="E1077" s="5">
        <v>5300231</v>
      </c>
      <c r="F1077" t="s">
        <v>338</v>
      </c>
      <c r="G1077" t="s">
        <v>339</v>
      </c>
      <c r="H1077" s="2">
        <v>53349</v>
      </c>
      <c r="I1077" s="5">
        <v>840</v>
      </c>
      <c r="J1077" t="s">
        <v>2350</v>
      </c>
    </row>
    <row r="1078" spans="1:10">
      <c r="A1078">
        <v>2043</v>
      </c>
      <c r="B1078" s="1">
        <v>41130</v>
      </c>
      <c r="C1078" t="s">
        <v>211</v>
      </c>
      <c r="D1078" t="s">
        <v>212</v>
      </c>
      <c r="E1078" s="5">
        <v>1587714</v>
      </c>
      <c r="F1078" t="s">
        <v>213</v>
      </c>
      <c r="G1078" t="s">
        <v>214</v>
      </c>
      <c r="H1078" s="2">
        <v>100000</v>
      </c>
      <c r="I1078" s="5">
        <v>978</v>
      </c>
      <c r="J1078" t="s">
        <v>2238</v>
      </c>
    </row>
    <row r="1079" spans="1:10">
      <c r="A1079">
        <v>2042</v>
      </c>
      <c r="B1079" s="1">
        <v>41130</v>
      </c>
      <c r="C1079" t="s">
        <v>461</v>
      </c>
      <c r="D1079" t="s">
        <v>462</v>
      </c>
      <c r="E1079" s="5">
        <v>1196359000</v>
      </c>
      <c r="F1079" t="s">
        <v>463</v>
      </c>
      <c r="G1079" t="s">
        <v>464</v>
      </c>
      <c r="H1079" s="2">
        <v>149118</v>
      </c>
      <c r="I1079" s="5">
        <v>840</v>
      </c>
      <c r="J1079" t="s">
        <v>2351</v>
      </c>
    </row>
    <row r="1080" spans="1:10">
      <c r="A1080">
        <v>2041</v>
      </c>
      <c r="B1080" s="1">
        <v>41130</v>
      </c>
      <c r="C1080" t="s">
        <v>158</v>
      </c>
      <c r="D1080" t="s">
        <v>396</v>
      </c>
      <c r="F1080" t="s">
        <v>397</v>
      </c>
      <c r="G1080" t="s">
        <v>398</v>
      </c>
      <c r="H1080" s="2">
        <v>73577</v>
      </c>
      <c r="I1080" s="5">
        <v>840</v>
      </c>
      <c r="J1080" t="s">
        <v>2352</v>
      </c>
    </row>
    <row r="1081" spans="1:10">
      <c r="A1081">
        <v>2040</v>
      </c>
      <c r="B1081" s="1">
        <v>41129</v>
      </c>
      <c r="C1081" t="s">
        <v>120</v>
      </c>
      <c r="D1081" t="s">
        <v>121</v>
      </c>
      <c r="E1081" s="5">
        <v>3666280</v>
      </c>
      <c r="F1081" t="s">
        <v>2353</v>
      </c>
      <c r="G1081" t="s">
        <v>2354</v>
      </c>
      <c r="H1081" s="2">
        <v>39094</v>
      </c>
      <c r="I1081" s="5">
        <v>978</v>
      </c>
      <c r="J1081" t="s">
        <v>2355</v>
      </c>
    </row>
    <row r="1082" spans="1:10">
      <c r="A1082">
        <v>2039</v>
      </c>
      <c r="B1082" s="1">
        <v>41129</v>
      </c>
      <c r="C1082" t="s">
        <v>120</v>
      </c>
      <c r="D1082" t="s">
        <v>121</v>
      </c>
      <c r="E1082" s="5">
        <v>3666280</v>
      </c>
      <c r="F1082" t="s">
        <v>2353</v>
      </c>
      <c r="G1082" t="s">
        <v>2354</v>
      </c>
      <c r="H1082" s="2">
        <v>35875</v>
      </c>
      <c r="I1082" s="5">
        <v>978</v>
      </c>
      <c r="J1082" t="s">
        <v>2356</v>
      </c>
    </row>
    <row r="1083" spans="1:10">
      <c r="A1083">
        <v>2038</v>
      </c>
      <c r="B1083" s="1">
        <v>41129</v>
      </c>
      <c r="C1083" t="s">
        <v>302</v>
      </c>
      <c r="D1083" t="s">
        <v>303</v>
      </c>
      <c r="E1083" s="5">
        <v>5677475000</v>
      </c>
      <c r="F1083" t="s">
        <v>304</v>
      </c>
      <c r="G1083" t="s">
        <v>305</v>
      </c>
      <c r="H1083" s="2">
        <v>64437</v>
      </c>
      <c r="I1083" s="5">
        <v>978</v>
      </c>
      <c r="J1083" t="s">
        <v>2357</v>
      </c>
    </row>
    <row r="1084" spans="1:10">
      <c r="A1084">
        <v>2037</v>
      </c>
      <c r="B1084" s="1">
        <v>41129</v>
      </c>
      <c r="C1084" t="s">
        <v>2140</v>
      </c>
      <c r="D1084" t="s">
        <v>2141</v>
      </c>
      <c r="E1084" s="5">
        <v>6141757000</v>
      </c>
      <c r="F1084" t="s">
        <v>2142</v>
      </c>
      <c r="G1084" t="s">
        <v>2143</v>
      </c>
      <c r="H1084" s="2">
        <v>92022</v>
      </c>
      <c r="I1084" s="5">
        <v>978</v>
      </c>
      <c r="J1084" t="s">
        <v>2358</v>
      </c>
    </row>
    <row r="1085" spans="1:10">
      <c r="A1085">
        <v>2036</v>
      </c>
      <c r="B1085" s="1">
        <v>41129</v>
      </c>
      <c r="C1085" t="s">
        <v>1061</v>
      </c>
      <c r="D1085" t="s">
        <v>1062</v>
      </c>
      <c r="F1085" t="s">
        <v>2359</v>
      </c>
      <c r="G1085" t="s">
        <v>2360</v>
      </c>
      <c r="H1085" s="2">
        <v>50000</v>
      </c>
      <c r="I1085" s="5">
        <v>978</v>
      </c>
      <c r="J1085" t="s">
        <v>2361</v>
      </c>
    </row>
    <row r="1086" spans="1:10">
      <c r="A1086">
        <v>2035</v>
      </c>
      <c r="B1086" s="1">
        <v>41129</v>
      </c>
      <c r="C1086" t="s">
        <v>56</v>
      </c>
      <c r="D1086" t="s">
        <v>57</v>
      </c>
      <c r="F1086" t="s">
        <v>976</v>
      </c>
      <c r="G1086" t="s">
        <v>2060</v>
      </c>
      <c r="H1086" s="2">
        <v>67500</v>
      </c>
      <c r="I1086" s="5">
        <v>840</v>
      </c>
      <c r="J1086" t="s">
        <v>2362</v>
      </c>
    </row>
    <row r="1087" spans="1:10">
      <c r="A1087">
        <v>2034</v>
      </c>
      <c r="B1087" s="1">
        <v>41129</v>
      </c>
      <c r="C1087" t="s">
        <v>56</v>
      </c>
      <c r="D1087" t="s">
        <v>57</v>
      </c>
      <c r="F1087" t="s">
        <v>281</v>
      </c>
      <c r="G1087" t="s">
        <v>999</v>
      </c>
      <c r="H1087" s="2">
        <v>30030</v>
      </c>
      <c r="I1087" s="5">
        <v>978</v>
      </c>
      <c r="J1087" t="s">
        <v>2363</v>
      </c>
    </row>
    <row r="1088" spans="1:10">
      <c r="A1088">
        <v>2033</v>
      </c>
      <c r="B1088" s="1">
        <v>41128</v>
      </c>
      <c r="C1088" t="s">
        <v>56</v>
      </c>
      <c r="D1088" t="s">
        <v>57</v>
      </c>
      <c r="F1088" t="s">
        <v>1561</v>
      </c>
      <c r="G1088" t="s">
        <v>1562</v>
      </c>
      <c r="H1088" s="2">
        <v>50789</v>
      </c>
      <c r="I1088" s="5">
        <v>978</v>
      </c>
      <c r="J1088" t="s">
        <v>2364</v>
      </c>
    </row>
    <row r="1089" spans="1:10">
      <c r="A1089">
        <v>2032</v>
      </c>
      <c r="B1089" s="1">
        <v>41128</v>
      </c>
      <c r="C1089" t="s">
        <v>56</v>
      </c>
      <c r="D1089" t="s">
        <v>57</v>
      </c>
      <c r="F1089" t="s">
        <v>281</v>
      </c>
      <c r="G1089" t="s">
        <v>999</v>
      </c>
      <c r="H1089" s="2">
        <v>54943</v>
      </c>
      <c r="I1089" s="5">
        <v>840</v>
      </c>
      <c r="J1089" t="s">
        <v>2365</v>
      </c>
    </row>
    <row r="1090" spans="1:10">
      <c r="A1090">
        <v>2031</v>
      </c>
      <c r="B1090" s="1">
        <v>41128</v>
      </c>
      <c r="C1090" t="s">
        <v>2366</v>
      </c>
      <c r="D1090" t="s">
        <v>274</v>
      </c>
      <c r="E1090" s="5">
        <v>2020696000</v>
      </c>
      <c r="F1090" t="s">
        <v>2367</v>
      </c>
      <c r="G1090" t="s">
        <v>2368</v>
      </c>
      <c r="H1090" s="2">
        <v>40067</v>
      </c>
      <c r="I1090" s="5">
        <v>978</v>
      </c>
      <c r="J1090" t="s">
        <v>2369</v>
      </c>
    </row>
    <row r="1091" spans="1:10">
      <c r="A1091">
        <v>2030</v>
      </c>
      <c r="B1091" s="1">
        <v>41128</v>
      </c>
      <c r="C1091" t="s">
        <v>1125</v>
      </c>
      <c r="D1091" t="s">
        <v>1783</v>
      </c>
      <c r="E1091" s="5">
        <v>5448743</v>
      </c>
      <c r="F1091" t="s">
        <v>2213</v>
      </c>
      <c r="G1091" t="s">
        <v>2214</v>
      </c>
      <c r="H1091" s="2">
        <v>54783</v>
      </c>
      <c r="I1091" s="5">
        <v>978</v>
      </c>
      <c r="J1091" t="s">
        <v>2370</v>
      </c>
    </row>
    <row r="1092" spans="1:10">
      <c r="A1092">
        <v>2029</v>
      </c>
      <c r="B1092" s="1">
        <v>41128</v>
      </c>
      <c r="C1092" t="s">
        <v>472</v>
      </c>
      <c r="D1092" t="s">
        <v>473</v>
      </c>
      <c r="F1092" t="s">
        <v>846</v>
      </c>
      <c r="G1092" t="s">
        <v>2371</v>
      </c>
      <c r="H1092" s="2">
        <v>52500</v>
      </c>
      <c r="I1092" s="5">
        <v>840</v>
      </c>
      <c r="J1092" t="s">
        <v>847</v>
      </c>
    </row>
    <row r="1093" spans="1:10">
      <c r="A1093">
        <v>2028</v>
      </c>
      <c r="B1093" s="1">
        <v>41129</v>
      </c>
      <c r="C1093" t="s">
        <v>175</v>
      </c>
      <c r="D1093" t="s">
        <v>1791</v>
      </c>
      <c r="F1093" t="s">
        <v>175</v>
      </c>
      <c r="G1093" t="s">
        <v>1791</v>
      </c>
      <c r="H1093" s="2">
        <v>44000</v>
      </c>
      <c r="I1093" s="5">
        <v>840</v>
      </c>
      <c r="J1093" t="s">
        <v>2372</v>
      </c>
    </row>
    <row r="1094" spans="1:10">
      <c r="A1094">
        <v>2027</v>
      </c>
      <c r="B1094" s="1">
        <v>41129</v>
      </c>
      <c r="C1094" t="s">
        <v>1261</v>
      </c>
      <c r="D1094" t="s">
        <v>1262</v>
      </c>
      <c r="E1094" s="5">
        <v>1318004</v>
      </c>
      <c r="F1094" t="s">
        <v>1879</v>
      </c>
      <c r="G1094" t="s">
        <v>1880</v>
      </c>
      <c r="H1094" s="2">
        <v>37177</v>
      </c>
      <c r="I1094" s="5">
        <v>978</v>
      </c>
      <c r="J1094" t="s">
        <v>2373</v>
      </c>
    </row>
    <row r="1095" spans="1:10">
      <c r="A1095">
        <v>2026</v>
      </c>
      <c r="B1095" s="1">
        <v>41129</v>
      </c>
      <c r="C1095" t="s">
        <v>1798</v>
      </c>
      <c r="D1095" t="s">
        <v>1799</v>
      </c>
      <c r="E1095" s="5">
        <v>5313724</v>
      </c>
      <c r="F1095" t="s">
        <v>543</v>
      </c>
      <c r="G1095" t="s">
        <v>2006</v>
      </c>
      <c r="H1095" s="2">
        <v>288000</v>
      </c>
      <c r="I1095" s="5">
        <v>978</v>
      </c>
      <c r="J1095" t="s">
        <v>1801</v>
      </c>
    </row>
    <row r="1096" spans="1:10">
      <c r="A1096">
        <v>2025</v>
      </c>
      <c r="B1096" s="1">
        <v>41129</v>
      </c>
      <c r="C1096" t="s">
        <v>103</v>
      </c>
      <c r="D1096" t="s">
        <v>104</v>
      </c>
      <c r="F1096" t="s">
        <v>2320</v>
      </c>
      <c r="G1096" t="s">
        <v>2321</v>
      </c>
      <c r="H1096" s="2">
        <v>49830</v>
      </c>
      <c r="I1096" s="5">
        <v>978</v>
      </c>
      <c r="J1096" t="s">
        <v>2374</v>
      </c>
    </row>
    <row r="1097" spans="1:10">
      <c r="A1097">
        <v>2024</v>
      </c>
      <c r="B1097" s="1">
        <v>41129</v>
      </c>
      <c r="C1097" t="s">
        <v>336</v>
      </c>
      <c r="D1097" t="s">
        <v>337</v>
      </c>
      <c r="E1097" s="5">
        <v>5300231</v>
      </c>
      <c r="F1097" t="s">
        <v>338</v>
      </c>
      <c r="G1097" t="s">
        <v>339</v>
      </c>
      <c r="H1097" s="2">
        <v>53634</v>
      </c>
      <c r="I1097" s="5">
        <v>840</v>
      </c>
      <c r="J1097" t="s">
        <v>2375</v>
      </c>
    </row>
    <row r="1098" spans="1:10">
      <c r="A1098">
        <v>2023</v>
      </c>
      <c r="B1098" s="1">
        <v>41129</v>
      </c>
      <c r="C1098" t="s">
        <v>173</v>
      </c>
      <c r="D1098" t="s">
        <v>1790</v>
      </c>
      <c r="F1098" t="s">
        <v>175</v>
      </c>
      <c r="G1098" t="s">
        <v>1791</v>
      </c>
      <c r="H1098" s="2">
        <v>730440</v>
      </c>
      <c r="I1098" s="5">
        <v>978</v>
      </c>
      <c r="J1098" t="s">
        <v>2376</v>
      </c>
    </row>
    <row r="1099" spans="1:10">
      <c r="A1099">
        <v>2022</v>
      </c>
      <c r="B1099" s="1">
        <v>41129</v>
      </c>
      <c r="C1099" t="s">
        <v>373</v>
      </c>
      <c r="D1099" t="s">
        <v>764</v>
      </c>
      <c r="E1099" s="5">
        <v>5935792</v>
      </c>
      <c r="F1099" t="s">
        <v>765</v>
      </c>
      <c r="G1099" t="s">
        <v>2377</v>
      </c>
      <c r="H1099" s="2">
        <v>58471</v>
      </c>
      <c r="I1099" s="5">
        <v>978</v>
      </c>
      <c r="J1099" t="s">
        <v>392</v>
      </c>
    </row>
    <row r="1100" spans="1:10">
      <c r="A1100">
        <v>2021</v>
      </c>
      <c r="B1100" s="1">
        <v>41128</v>
      </c>
      <c r="C1100" t="s">
        <v>1897</v>
      </c>
      <c r="D1100" t="s">
        <v>1898</v>
      </c>
      <c r="E1100" s="5">
        <v>3692841</v>
      </c>
      <c r="F1100" t="s">
        <v>2378</v>
      </c>
      <c r="G1100" t="s">
        <v>2379</v>
      </c>
      <c r="H1100" s="2">
        <v>36898</v>
      </c>
      <c r="I1100" s="5">
        <v>978</v>
      </c>
      <c r="J1100" t="s">
        <v>2380</v>
      </c>
    </row>
    <row r="1101" spans="1:10">
      <c r="A1101">
        <v>2020</v>
      </c>
      <c r="B1101" s="1">
        <v>41128</v>
      </c>
      <c r="C1101" t="s">
        <v>71</v>
      </c>
      <c r="D1101" t="s">
        <v>72</v>
      </c>
      <c r="E1101" s="5">
        <v>5664071</v>
      </c>
      <c r="F1101" t="s">
        <v>2381</v>
      </c>
      <c r="G1101" t="s">
        <v>1634</v>
      </c>
      <c r="H1101" s="2">
        <v>404853</v>
      </c>
      <c r="I1101" s="5">
        <v>840</v>
      </c>
      <c r="J1101" t="s">
        <v>2382</v>
      </c>
    </row>
    <row r="1102" spans="1:10">
      <c r="A1102">
        <v>2019</v>
      </c>
      <c r="B1102" s="1">
        <v>41128</v>
      </c>
      <c r="C1102" t="s">
        <v>71</v>
      </c>
      <c r="D1102" t="s">
        <v>72</v>
      </c>
      <c r="E1102" s="5">
        <v>5664071</v>
      </c>
      <c r="F1102" t="s">
        <v>2383</v>
      </c>
      <c r="G1102" t="s">
        <v>2065</v>
      </c>
      <c r="H1102" s="2">
        <v>220000</v>
      </c>
      <c r="I1102" s="5">
        <v>840</v>
      </c>
      <c r="J1102" t="s">
        <v>2384</v>
      </c>
    </row>
    <row r="1103" spans="1:10">
      <c r="A1103">
        <v>2018</v>
      </c>
      <c r="B1103" s="1">
        <v>41128</v>
      </c>
      <c r="C1103" t="s">
        <v>2343</v>
      </c>
      <c r="D1103" t="s">
        <v>2344</v>
      </c>
      <c r="E1103" s="5">
        <v>5545757</v>
      </c>
      <c r="F1103" t="s">
        <v>2345</v>
      </c>
      <c r="G1103" t="s">
        <v>2346</v>
      </c>
      <c r="H1103" s="2">
        <v>43227</v>
      </c>
      <c r="I1103" s="5">
        <v>978</v>
      </c>
      <c r="J1103" t="s">
        <v>2385</v>
      </c>
    </row>
    <row r="1104" spans="1:10">
      <c r="A1104">
        <v>2017</v>
      </c>
      <c r="B1104" s="1">
        <v>41127</v>
      </c>
      <c r="C1104" t="s">
        <v>1125</v>
      </c>
      <c r="D1104" t="s">
        <v>1783</v>
      </c>
      <c r="E1104" s="5">
        <v>5448743</v>
      </c>
      <c r="F1104" t="s">
        <v>1784</v>
      </c>
      <c r="G1104" t="s">
        <v>1785</v>
      </c>
      <c r="H1104" s="2">
        <v>31500</v>
      </c>
      <c r="I1104" s="5">
        <v>978</v>
      </c>
      <c r="J1104" t="s">
        <v>1994</v>
      </c>
    </row>
    <row r="1105" spans="1:10">
      <c r="A1105">
        <v>2016</v>
      </c>
      <c r="B1105" s="1">
        <v>41128</v>
      </c>
      <c r="C1105" t="s">
        <v>2386</v>
      </c>
      <c r="D1105" t="s">
        <v>2387</v>
      </c>
      <c r="E1105" s="5">
        <v>5103363</v>
      </c>
      <c r="F1105" t="s">
        <v>1234</v>
      </c>
      <c r="G1105" t="s">
        <v>1235</v>
      </c>
      <c r="H1105" s="2">
        <v>32746</v>
      </c>
      <c r="I1105" s="5">
        <v>978</v>
      </c>
      <c r="J1105">
        <v>331880.33189999999</v>
      </c>
    </row>
    <row r="1106" spans="1:10">
      <c r="A1106">
        <v>2015</v>
      </c>
      <c r="B1106" s="1">
        <v>41128</v>
      </c>
      <c r="C1106" t="s">
        <v>103</v>
      </c>
      <c r="D1106" t="s">
        <v>104</v>
      </c>
      <c r="F1106" t="s">
        <v>1561</v>
      </c>
      <c r="G1106" t="s">
        <v>2388</v>
      </c>
      <c r="H1106" s="2">
        <v>83700</v>
      </c>
      <c r="I1106" s="5">
        <v>840</v>
      </c>
      <c r="J1106" t="s">
        <v>2389</v>
      </c>
    </row>
    <row r="1107" spans="1:10">
      <c r="A1107">
        <v>2014</v>
      </c>
      <c r="B1107" s="1">
        <v>41128</v>
      </c>
      <c r="C1107" t="s">
        <v>317</v>
      </c>
      <c r="D1107" t="s">
        <v>318</v>
      </c>
      <c r="E1107" s="5">
        <v>5163676</v>
      </c>
      <c r="F1107" t="s">
        <v>856</v>
      </c>
      <c r="G1107" t="s">
        <v>857</v>
      </c>
      <c r="H1107" s="2">
        <v>93363</v>
      </c>
      <c r="I1107" s="5">
        <v>978</v>
      </c>
      <c r="J1107" t="s">
        <v>2390</v>
      </c>
    </row>
    <row r="1108" spans="1:10">
      <c r="A1108">
        <v>2013</v>
      </c>
      <c r="B1108" s="1">
        <v>41128</v>
      </c>
      <c r="C1108" t="s">
        <v>317</v>
      </c>
      <c r="D1108" t="s">
        <v>318</v>
      </c>
      <c r="E1108" s="5">
        <v>5163676</v>
      </c>
      <c r="F1108" t="s">
        <v>973</v>
      </c>
      <c r="G1108" t="s">
        <v>974</v>
      </c>
      <c r="H1108" s="2">
        <v>35500</v>
      </c>
      <c r="I1108" s="5">
        <v>978</v>
      </c>
      <c r="J1108" t="s">
        <v>2391</v>
      </c>
    </row>
    <row r="1109" spans="1:10">
      <c r="A1109">
        <v>2012</v>
      </c>
      <c r="B1109" s="1">
        <v>41128</v>
      </c>
      <c r="C1109" t="s">
        <v>336</v>
      </c>
      <c r="D1109" t="s">
        <v>337</v>
      </c>
      <c r="E1109" s="5">
        <v>5300231</v>
      </c>
      <c r="F1109" t="s">
        <v>338</v>
      </c>
      <c r="G1109" t="s">
        <v>339</v>
      </c>
      <c r="H1109" s="2">
        <v>53666</v>
      </c>
      <c r="I1109" s="5">
        <v>840</v>
      </c>
      <c r="J1109" t="s">
        <v>2392</v>
      </c>
    </row>
    <row r="1110" spans="1:10">
      <c r="A1110">
        <v>2011</v>
      </c>
      <c r="B1110" s="1">
        <v>41128</v>
      </c>
      <c r="C1110" t="s">
        <v>2033</v>
      </c>
      <c r="D1110" t="s">
        <v>2034</v>
      </c>
      <c r="E1110" s="5">
        <v>5025648</v>
      </c>
      <c r="F1110" t="s">
        <v>2393</v>
      </c>
      <c r="G1110" t="s">
        <v>2394</v>
      </c>
      <c r="H1110" s="2">
        <v>43238</v>
      </c>
      <c r="I1110" s="5">
        <v>840</v>
      </c>
      <c r="J1110" t="s">
        <v>392</v>
      </c>
    </row>
    <row r="1111" spans="1:10">
      <c r="A1111">
        <v>2010</v>
      </c>
      <c r="B1111" s="1">
        <v>41128</v>
      </c>
      <c r="C1111" t="s">
        <v>2395</v>
      </c>
      <c r="D1111" t="s">
        <v>2396</v>
      </c>
      <c r="E1111" s="5">
        <v>5042178000</v>
      </c>
      <c r="F1111" t="s">
        <v>2397</v>
      </c>
      <c r="G1111" t="s">
        <v>2398</v>
      </c>
      <c r="H1111" s="2">
        <v>41945</v>
      </c>
      <c r="I1111" s="5">
        <v>978</v>
      </c>
      <c r="J1111" t="s">
        <v>2399</v>
      </c>
    </row>
    <row r="1112" spans="1:10">
      <c r="A1112">
        <v>2009</v>
      </c>
      <c r="B1112" s="1">
        <v>41127</v>
      </c>
      <c r="C1112" t="s">
        <v>2400</v>
      </c>
      <c r="D1112" t="s">
        <v>2401</v>
      </c>
      <c r="E1112" s="5">
        <v>2293501</v>
      </c>
      <c r="F1112" t="s">
        <v>2402</v>
      </c>
      <c r="G1112" t="s">
        <v>2403</v>
      </c>
      <c r="H1112" s="2">
        <v>70000</v>
      </c>
      <c r="I1112" s="5">
        <v>978</v>
      </c>
      <c r="J1112" t="s">
        <v>2404</v>
      </c>
    </row>
    <row r="1113" spans="1:10">
      <c r="A1113">
        <v>2008</v>
      </c>
      <c r="B1113" s="1">
        <v>41127</v>
      </c>
      <c r="C1113" t="s">
        <v>779</v>
      </c>
      <c r="D1113" t="s">
        <v>576</v>
      </c>
      <c r="E1113" s="5">
        <v>5035805</v>
      </c>
      <c r="F1113" t="s">
        <v>780</v>
      </c>
      <c r="G1113" t="s">
        <v>2405</v>
      </c>
      <c r="H1113" s="2">
        <v>123206</v>
      </c>
      <c r="I1113" s="5">
        <v>978</v>
      </c>
      <c r="J1113" t="s">
        <v>2406</v>
      </c>
    </row>
    <row r="1114" spans="1:10">
      <c r="A1114">
        <v>2007</v>
      </c>
      <c r="B1114" s="1">
        <v>41127</v>
      </c>
      <c r="C1114" t="s">
        <v>2407</v>
      </c>
      <c r="D1114" t="s">
        <v>2408</v>
      </c>
      <c r="E1114" s="5">
        <v>5907691</v>
      </c>
      <c r="F1114" t="s">
        <v>2409</v>
      </c>
      <c r="G1114" t="s">
        <v>2410</v>
      </c>
      <c r="H1114" s="2">
        <v>200000</v>
      </c>
      <c r="I1114" s="5">
        <v>978</v>
      </c>
      <c r="J1114" t="s">
        <v>1045</v>
      </c>
    </row>
    <row r="1115" spans="1:10">
      <c r="A1115">
        <v>2006</v>
      </c>
      <c r="B1115" s="1">
        <v>41127</v>
      </c>
      <c r="C1115" t="s">
        <v>602</v>
      </c>
      <c r="D1115" t="s">
        <v>1123</v>
      </c>
      <c r="E1115" s="5">
        <v>5419263</v>
      </c>
      <c r="F1115" t="s">
        <v>708</v>
      </c>
      <c r="G1115" t="s">
        <v>709</v>
      </c>
      <c r="H1115" s="2">
        <v>219912</v>
      </c>
      <c r="I1115" s="5">
        <v>978</v>
      </c>
      <c r="J1115" t="s">
        <v>2411</v>
      </c>
    </row>
    <row r="1116" spans="1:10">
      <c r="A1116">
        <v>2005</v>
      </c>
      <c r="B1116" s="1">
        <v>41127</v>
      </c>
      <c r="C1116" t="s">
        <v>2199</v>
      </c>
      <c r="D1116" t="s">
        <v>2412</v>
      </c>
      <c r="E1116" s="5">
        <v>5372798</v>
      </c>
      <c r="F1116" t="s">
        <v>2413</v>
      </c>
      <c r="G1116" t="s">
        <v>2414</v>
      </c>
      <c r="H1116" s="2">
        <v>30136</v>
      </c>
      <c r="I1116" s="5">
        <v>978</v>
      </c>
      <c r="J1116" t="s">
        <v>2415</v>
      </c>
    </row>
    <row r="1117" spans="1:10">
      <c r="A1117">
        <v>2004</v>
      </c>
      <c r="B1117" s="1">
        <v>41127</v>
      </c>
      <c r="C1117" t="s">
        <v>636</v>
      </c>
      <c r="D1117" t="s">
        <v>637</v>
      </c>
      <c r="E1117" s="5">
        <v>5464943</v>
      </c>
      <c r="F1117" t="s">
        <v>638</v>
      </c>
      <c r="G1117" t="s">
        <v>639</v>
      </c>
      <c r="H1117" s="2">
        <v>42566</v>
      </c>
      <c r="I1117" s="5">
        <v>978</v>
      </c>
      <c r="J1117" t="s">
        <v>2416</v>
      </c>
    </row>
    <row r="1118" spans="1:10">
      <c r="A1118">
        <v>2003</v>
      </c>
      <c r="B1118" s="1">
        <v>41124</v>
      </c>
      <c r="C1118" t="s">
        <v>56</v>
      </c>
      <c r="D1118" t="s">
        <v>57</v>
      </c>
      <c r="F1118" t="s">
        <v>92</v>
      </c>
      <c r="G1118" t="s">
        <v>572</v>
      </c>
      <c r="H1118" s="2">
        <v>45170</v>
      </c>
      <c r="I1118" s="5">
        <v>840</v>
      </c>
      <c r="J1118" t="s">
        <v>2417</v>
      </c>
    </row>
    <row r="1119" spans="1:10">
      <c r="A1119">
        <v>2002</v>
      </c>
      <c r="B1119" s="1">
        <v>41124</v>
      </c>
      <c r="C1119" t="s">
        <v>56</v>
      </c>
      <c r="D1119" t="s">
        <v>57</v>
      </c>
      <c r="F1119" t="s">
        <v>1561</v>
      </c>
      <c r="G1119" t="s">
        <v>2418</v>
      </c>
      <c r="H1119" s="2">
        <v>76708</v>
      </c>
      <c r="I1119" s="5">
        <v>840</v>
      </c>
      <c r="J1119" t="s">
        <v>2419</v>
      </c>
    </row>
    <row r="1120" spans="1:10">
      <c r="A1120">
        <v>2001</v>
      </c>
      <c r="B1120" s="1">
        <v>41124</v>
      </c>
      <c r="C1120" t="s">
        <v>56</v>
      </c>
      <c r="D1120" t="s">
        <v>57</v>
      </c>
      <c r="F1120" t="s">
        <v>281</v>
      </c>
      <c r="G1120" t="s">
        <v>999</v>
      </c>
      <c r="H1120" s="2">
        <v>81947</v>
      </c>
      <c r="I1120" s="5">
        <v>840</v>
      </c>
      <c r="J1120" t="s">
        <v>2420</v>
      </c>
    </row>
    <row r="1121" spans="1:10">
      <c r="A1121">
        <v>2000</v>
      </c>
      <c r="B1121" s="1">
        <v>41124</v>
      </c>
      <c r="C1121" t="s">
        <v>2421</v>
      </c>
      <c r="D1121" t="s">
        <v>2422</v>
      </c>
      <c r="F1121" t="s">
        <v>2423</v>
      </c>
      <c r="G1121" t="s">
        <v>2424</v>
      </c>
      <c r="H1121" s="2">
        <v>75000</v>
      </c>
      <c r="I1121" s="5">
        <v>978</v>
      </c>
      <c r="J1121" t="s">
        <v>2425</v>
      </c>
    </row>
    <row r="1122" spans="1:10">
      <c r="A1122">
        <v>1999</v>
      </c>
      <c r="B1122" s="1">
        <v>41124</v>
      </c>
      <c r="C1122" t="s">
        <v>56</v>
      </c>
      <c r="D1122" t="s">
        <v>57</v>
      </c>
      <c r="F1122" t="s">
        <v>1013</v>
      </c>
      <c r="G1122" t="s">
        <v>1014</v>
      </c>
      <c r="H1122" s="2">
        <v>35200</v>
      </c>
      <c r="I1122" s="5">
        <v>978</v>
      </c>
      <c r="J1122" t="s">
        <v>2426</v>
      </c>
    </row>
    <row r="1123" spans="1:10">
      <c r="A1123">
        <v>1998</v>
      </c>
      <c r="B1123" s="1">
        <v>41123</v>
      </c>
      <c r="C1123" t="s">
        <v>56</v>
      </c>
      <c r="D1123" t="s">
        <v>57</v>
      </c>
      <c r="F1123" t="s">
        <v>846</v>
      </c>
      <c r="G1123" t="s">
        <v>2371</v>
      </c>
      <c r="H1123" s="2">
        <v>50500</v>
      </c>
      <c r="I1123" s="5">
        <v>840</v>
      </c>
      <c r="J1123" t="s">
        <v>847</v>
      </c>
    </row>
    <row r="1124" spans="1:10">
      <c r="A1124">
        <v>1997</v>
      </c>
      <c r="B1124" s="1">
        <v>41123</v>
      </c>
      <c r="C1124" t="s">
        <v>307</v>
      </c>
      <c r="D1124" t="s">
        <v>308</v>
      </c>
      <c r="E1124" s="5">
        <v>5298555</v>
      </c>
      <c r="F1124" t="s">
        <v>704</v>
      </c>
      <c r="G1124" t="s">
        <v>705</v>
      </c>
      <c r="H1124" s="2">
        <v>40071</v>
      </c>
      <c r="I1124" s="5">
        <v>978</v>
      </c>
      <c r="J1124" t="s">
        <v>2427</v>
      </c>
    </row>
    <row r="1125" spans="1:10">
      <c r="A1125">
        <v>1996</v>
      </c>
      <c r="B1125" s="1">
        <v>41123</v>
      </c>
      <c r="C1125" t="s">
        <v>1125</v>
      </c>
      <c r="D1125" t="s">
        <v>1783</v>
      </c>
      <c r="E1125" s="5">
        <v>5448743</v>
      </c>
      <c r="F1125" t="s">
        <v>1784</v>
      </c>
      <c r="G1125" t="s">
        <v>1785</v>
      </c>
      <c r="H1125" s="2">
        <v>50000</v>
      </c>
      <c r="I1125" s="5">
        <v>978</v>
      </c>
      <c r="J1125" t="s">
        <v>1786</v>
      </c>
    </row>
    <row r="1126" spans="1:10">
      <c r="A1126">
        <v>1995</v>
      </c>
      <c r="B1126" s="1">
        <v>41123</v>
      </c>
      <c r="C1126" t="s">
        <v>2428</v>
      </c>
      <c r="D1126" t="s">
        <v>1734</v>
      </c>
      <c r="E1126" s="5">
        <v>6078010</v>
      </c>
      <c r="F1126" t="s">
        <v>1735</v>
      </c>
      <c r="G1126" t="s">
        <v>2429</v>
      </c>
      <c r="H1126" s="2">
        <v>39736</v>
      </c>
      <c r="I1126" s="5">
        <v>840</v>
      </c>
      <c r="J1126" t="s">
        <v>2430</v>
      </c>
    </row>
    <row r="1127" spans="1:10">
      <c r="A1127">
        <v>1994</v>
      </c>
      <c r="B1127" s="1">
        <v>41123</v>
      </c>
      <c r="C1127" t="s">
        <v>779</v>
      </c>
      <c r="D1127" t="s">
        <v>576</v>
      </c>
      <c r="E1127" s="5">
        <v>5035805</v>
      </c>
      <c r="F1127" t="s">
        <v>530</v>
      </c>
      <c r="G1127" t="s">
        <v>1027</v>
      </c>
      <c r="H1127" s="2">
        <v>35240</v>
      </c>
      <c r="I1127" s="5">
        <v>978</v>
      </c>
      <c r="J1127" t="s">
        <v>2431</v>
      </c>
    </row>
    <row r="1128" spans="1:10">
      <c r="A1128">
        <v>1993</v>
      </c>
      <c r="B1128" s="1">
        <v>41128</v>
      </c>
      <c r="C1128" t="s">
        <v>1749</v>
      </c>
      <c r="D1128" t="s">
        <v>1750</v>
      </c>
      <c r="E1128" s="5">
        <v>5688418</v>
      </c>
      <c r="F1128" t="s">
        <v>2432</v>
      </c>
      <c r="G1128" t="s">
        <v>2012</v>
      </c>
      <c r="H1128" s="2">
        <v>94465</v>
      </c>
      <c r="I1128" s="5">
        <v>978</v>
      </c>
      <c r="J1128" t="s">
        <v>2433</v>
      </c>
    </row>
    <row r="1129" spans="1:10">
      <c r="A1129">
        <v>1992</v>
      </c>
      <c r="B1129" s="1">
        <v>41121</v>
      </c>
      <c r="C1129" t="s">
        <v>1749</v>
      </c>
      <c r="D1129" t="s">
        <v>1750</v>
      </c>
      <c r="E1129" s="5">
        <v>5688418</v>
      </c>
      <c r="F1129" t="s">
        <v>1751</v>
      </c>
      <c r="G1129" t="s">
        <v>2434</v>
      </c>
      <c r="H1129" s="2">
        <v>52708</v>
      </c>
      <c r="I1129" s="5">
        <v>978</v>
      </c>
      <c r="J1129" t="s">
        <v>2435</v>
      </c>
    </row>
    <row r="1130" spans="1:10">
      <c r="A1130">
        <v>1991</v>
      </c>
      <c r="B1130" s="1">
        <v>41124</v>
      </c>
      <c r="C1130" t="s">
        <v>71</v>
      </c>
      <c r="D1130" t="s">
        <v>72</v>
      </c>
      <c r="E1130" s="5">
        <v>5664071</v>
      </c>
      <c r="F1130" t="s">
        <v>1675</v>
      </c>
      <c r="G1130" t="s">
        <v>2436</v>
      </c>
      <c r="H1130" s="2">
        <v>47520</v>
      </c>
      <c r="I1130" s="5">
        <v>978</v>
      </c>
      <c r="J1130" t="s">
        <v>2437</v>
      </c>
    </row>
    <row r="1131" spans="1:10">
      <c r="A1131">
        <v>1990</v>
      </c>
      <c r="B1131" s="1">
        <v>41124</v>
      </c>
      <c r="C1131" t="s">
        <v>71</v>
      </c>
      <c r="D1131" t="s">
        <v>72</v>
      </c>
      <c r="E1131" s="5">
        <v>5664071</v>
      </c>
      <c r="F1131" t="s">
        <v>2438</v>
      </c>
      <c r="G1131" t="s">
        <v>2439</v>
      </c>
      <c r="H1131" s="2">
        <v>102037</v>
      </c>
      <c r="I1131" s="5">
        <v>840</v>
      </c>
      <c r="J1131" t="s">
        <v>2440</v>
      </c>
    </row>
    <row r="1132" spans="1:10">
      <c r="A1132">
        <v>1989</v>
      </c>
      <c r="B1132" s="1">
        <v>41124</v>
      </c>
      <c r="C1132" t="s">
        <v>71</v>
      </c>
      <c r="D1132" t="s">
        <v>72</v>
      </c>
      <c r="E1132" s="5">
        <v>5664071</v>
      </c>
      <c r="F1132" t="s">
        <v>2441</v>
      </c>
      <c r="G1132" t="s">
        <v>2442</v>
      </c>
      <c r="H1132" s="2">
        <v>178644</v>
      </c>
      <c r="I1132" s="5">
        <v>840</v>
      </c>
      <c r="J1132" t="s">
        <v>2443</v>
      </c>
    </row>
    <row r="1133" spans="1:10">
      <c r="A1133">
        <v>1988</v>
      </c>
      <c r="B1133" s="1">
        <v>41124</v>
      </c>
      <c r="C1133" t="s">
        <v>2158</v>
      </c>
      <c r="D1133" t="s">
        <v>2159</v>
      </c>
      <c r="E1133" s="5">
        <v>5289840</v>
      </c>
      <c r="F1133" t="s">
        <v>2160</v>
      </c>
      <c r="G1133" t="s">
        <v>2161</v>
      </c>
      <c r="H1133" s="2">
        <v>47944</v>
      </c>
      <c r="I1133" s="5">
        <v>978</v>
      </c>
      <c r="J1133" t="s">
        <v>2162</v>
      </c>
    </row>
    <row r="1134" spans="1:10">
      <c r="A1134">
        <v>1987</v>
      </c>
      <c r="B1134" s="1">
        <v>41124</v>
      </c>
      <c r="C1134" t="s">
        <v>1853</v>
      </c>
      <c r="D1134" t="s">
        <v>1854</v>
      </c>
      <c r="E1134" s="5">
        <v>2041910000</v>
      </c>
      <c r="F1134" t="s">
        <v>1855</v>
      </c>
      <c r="G1134" t="s">
        <v>1856</v>
      </c>
      <c r="H1134" s="2">
        <v>46200</v>
      </c>
      <c r="I1134" s="5">
        <v>978</v>
      </c>
      <c r="J1134" t="s">
        <v>2444</v>
      </c>
    </row>
    <row r="1135" spans="1:10">
      <c r="A1135">
        <v>1986</v>
      </c>
      <c r="B1135" s="1">
        <v>41124</v>
      </c>
      <c r="C1135" t="s">
        <v>1853</v>
      </c>
      <c r="D1135" t="s">
        <v>1854</v>
      </c>
      <c r="E1135" s="5">
        <v>2041910000</v>
      </c>
      <c r="F1135" t="s">
        <v>1855</v>
      </c>
      <c r="G1135" t="s">
        <v>1856</v>
      </c>
      <c r="H1135" s="2">
        <v>43986</v>
      </c>
      <c r="I1135" s="5">
        <v>978</v>
      </c>
      <c r="J1135" t="s">
        <v>2445</v>
      </c>
    </row>
    <row r="1136" spans="1:10">
      <c r="A1136">
        <v>1985</v>
      </c>
      <c r="B1136" s="1">
        <v>41124</v>
      </c>
      <c r="C1136" t="s">
        <v>2140</v>
      </c>
      <c r="D1136" t="s">
        <v>2141</v>
      </c>
      <c r="E1136" s="5">
        <v>6141757000</v>
      </c>
      <c r="F1136" t="s">
        <v>2142</v>
      </c>
      <c r="G1136" t="s">
        <v>2143</v>
      </c>
      <c r="H1136" s="2">
        <v>341000</v>
      </c>
      <c r="I1136" s="5">
        <v>978</v>
      </c>
      <c r="J1136" t="s">
        <v>2446</v>
      </c>
    </row>
    <row r="1137" spans="1:10">
      <c r="A1137">
        <v>1984</v>
      </c>
      <c r="B1137" s="1">
        <v>41123</v>
      </c>
      <c r="C1137" t="s">
        <v>336</v>
      </c>
      <c r="D1137" t="s">
        <v>337</v>
      </c>
      <c r="E1137" s="5">
        <v>5300231</v>
      </c>
      <c r="F1137" t="s">
        <v>338</v>
      </c>
      <c r="G1137" t="s">
        <v>339</v>
      </c>
      <c r="H1137" s="2">
        <v>39701</v>
      </c>
      <c r="I1137" s="5">
        <v>840</v>
      </c>
      <c r="J1137" t="s">
        <v>2447</v>
      </c>
    </row>
    <row r="1138" spans="1:10">
      <c r="A1138">
        <v>1983</v>
      </c>
      <c r="B1138" s="1">
        <v>41123</v>
      </c>
      <c r="C1138" t="s">
        <v>56</v>
      </c>
      <c r="D1138" t="s">
        <v>57</v>
      </c>
      <c r="F1138" t="s">
        <v>281</v>
      </c>
      <c r="G1138" t="s">
        <v>999</v>
      </c>
      <c r="H1138" s="2">
        <v>61374</v>
      </c>
      <c r="I1138" s="5">
        <v>840</v>
      </c>
      <c r="J1138" t="s">
        <v>2448</v>
      </c>
    </row>
    <row r="1139" spans="1:10">
      <c r="A1139">
        <v>1982</v>
      </c>
      <c r="B1139" s="1">
        <v>41123</v>
      </c>
      <c r="C1139" t="s">
        <v>591</v>
      </c>
      <c r="D1139" t="s">
        <v>592</v>
      </c>
      <c r="E1139" s="5">
        <v>5386985</v>
      </c>
      <c r="F1139" t="s">
        <v>593</v>
      </c>
      <c r="G1139" t="s">
        <v>594</v>
      </c>
      <c r="H1139" s="2">
        <v>87077</v>
      </c>
      <c r="I1139" s="5">
        <v>840</v>
      </c>
      <c r="J1139" t="s">
        <v>2001</v>
      </c>
    </row>
    <row r="1140" spans="1:10">
      <c r="A1140">
        <v>1981</v>
      </c>
      <c r="B1140" s="1">
        <v>41123</v>
      </c>
      <c r="C1140" t="s">
        <v>883</v>
      </c>
      <c r="D1140" t="s">
        <v>884</v>
      </c>
      <c r="E1140" s="5">
        <v>5745764</v>
      </c>
      <c r="F1140" t="s">
        <v>63</v>
      </c>
      <c r="G1140" t="s">
        <v>2449</v>
      </c>
      <c r="H1140" s="2">
        <v>70400</v>
      </c>
      <c r="I1140" s="5">
        <v>840</v>
      </c>
      <c r="J1140" t="s">
        <v>50</v>
      </c>
    </row>
    <row r="1141" spans="1:10">
      <c r="A1141">
        <v>1980</v>
      </c>
      <c r="B1141" s="1">
        <v>41122</v>
      </c>
      <c r="C1141" t="s">
        <v>118</v>
      </c>
      <c r="D1141" t="s">
        <v>114</v>
      </c>
      <c r="E1141" s="5">
        <v>5036500</v>
      </c>
      <c r="F1141" t="s">
        <v>115</v>
      </c>
      <c r="G1141" t="s">
        <v>116</v>
      </c>
      <c r="H1141" s="2">
        <v>37355</v>
      </c>
      <c r="I1141" s="5">
        <v>978</v>
      </c>
      <c r="J1141" t="s">
        <v>2450</v>
      </c>
    </row>
    <row r="1142" spans="1:10">
      <c r="A1142">
        <v>1979</v>
      </c>
      <c r="B1142" s="1">
        <v>41122</v>
      </c>
      <c r="C1142" t="s">
        <v>113</v>
      </c>
      <c r="D1142" t="s">
        <v>114</v>
      </c>
      <c r="E1142" s="5">
        <v>1767801</v>
      </c>
      <c r="F1142" t="s">
        <v>115</v>
      </c>
      <c r="G1142" t="s">
        <v>116</v>
      </c>
      <c r="H1142" s="2">
        <v>48798</v>
      </c>
      <c r="I1142" s="5">
        <v>978</v>
      </c>
      <c r="J1142" t="s">
        <v>2451</v>
      </c>
    </row>
    <row r="1143" spans="1:10">
      <c r="A1143">
        <v>1978</v>
      </c>
      <c r="B1143" s="1">
        <v>41123</v>
      </c>
      <c r="C1143" t="s">
        <v>71</v>
      </c>
      <c r="D1143" t="s">
        <v>72</v>
      </c>
      <c r="E1143" s="5">
        <v>5664071</v>
      </c>
      <c r="F1143" t="s">
        <v>2452</v>
      </c>
      <c r="G1143" t="s">
        <v>1305</v>
      </c>
      <c r="H1143" s="2">
        <v>75519</v>
      </c>
      <c r="I1143" s="5">
        <v>840</v>
      </c>
      <c r="J1143" t="s">
        <v>2453</v>
      </c>
    </row>
    <row r="1144" spans="1:10">
      <c r="A1144">
        <v>1977</v>
      </c>
      <c r="B1144" s="1">
        <v>41123</v>
      </c>
      <c r="C1144" t="s">
        <v>2454</v>
      </c>
      <c r="D1144" t="s">
        <v>2455</v>
      </c>
      <c r="E1144" s="5">
        <v>1274112</v>
      </c>
      <c r="F1144" t="s">
        <v>2456</v>
      </c>
      <c r="G1144" t="s">
        <v>2457</v>
      </c>
      <c r="H1144" s="2">
        <v>41370</v>
      </c>
      <c r="I1144" s="5">
        <v>840</v>
      </c>
      <c r="J1144" t="s">
        <v>2458</v>
      </c>
    </row>
    <row r="1145" spans="1:10">
      <c r="A1145">
        <v>1976</v>
      </c>
      <c r="B1145" s="1">
        <v>41123</v>
      </c>
      <c r="C1145" t="s">
        <v>1866</v>
      </c>
      <c r="D1145" t="s">
        <v>1867</v>
      </c>
      <c r="E1145" s="5">
        <v>5298288</v>
      </c>
      <c r="F1145" t="s">
        <v>2459</v>
      </c>
      <c r="G1145" t="s">
        <v>1869</v>
      </c>
      <c r="H1145" s="2">
        <v>46128</v>
      </c>
      <c r="I1145" s="5">
        <v>978</v>
      </c>
      <c r="J1145" t="s">
        <v>2460</v>
      </c>
    </row>
    <row r="1146" spans="1:10">
      <c r="A1146">
        <v>1975</v>
      </c>
      <c r="B1146" s="1">
        <v>41123</v>
      </c>
      <c r="C1146" t="s">
        <v>2137</v>
      </c>
      <c r="D1146" t="s">
        <v>36</v>
      </c>
      <c r="E1146" s="5">
        <v>5101646</v>
      </c>
      <c r="F1146" t="s">
        <v>2461</v>
      </c>
      <c r="G1146" t="s">
        <v>1663</v>
      </c>
      <c r="H1146" s="2">
        <v>37398</v>
      </c>
      <c r="I1146" s="5">
        <v>840</v>
      </c>
      <c r="J1146" t="s">
        <v>2462</v>
      </c>
    </row>
    <row r="1147" spans="1:10">
      <c r="A1147">
        <v>1974</v>
      </c>
      <c r="B1147" s="1">
        <v>41122</v>
      </c>
      <c r="C1147" t="s">
        <v>363</v>
      </c>
      <c r="D1147" t="s">
        <v>364</v>
      </c>
      <c r="E1147" s="5">
        <v>5034477</v>
      </c>
      <c r="F1147" t="s">
        <v>2463</v>
      </c>
      <c r="G1147" t="s">
        <v>2464</v>
      </c>
      <c r="H1147" s="2">
        <v>46824</v>
      </c>
      <c r="I1147" s="5">
        <v>978</v>
      </c>
      <c r="J1147" t="s">
        <v>2465</v>
      </c>
    </row>
    <row r="1148" spans="1:10">
      <c r="A1148">
        <v>1973</v>
      </c>
      <c r="B1148" s="1">
        <v>41122</v>
      </c>
      <c r="C1148" t="s">
        <v>348</v>
      </c>
      <c r="D1148" t="s">
        <v>349</v>
      </c>
      <c r="E1148" s="5">
        <v>1273124</v>
      </c>
      <c r="F1148" t="s">
        <v>350</v>
      </c>
      <c r="G1148" t="s">
        <v>351</v>
      </c>
      <c r="H1148" s="2">
        <v>124637</v>
      </c>
      <c r="I1148" s="5">
        <v>840</v>
      </c>
      <c r="J1148" t="e">
        <f>-INV.SPEC.</f>
        <v>#NAME?</v>
      </c>
    </row>
    <row r="1149" spans="1:10">
      <c r="A1149">
        <v>1972</v>
      </c>
      <c r="B1149" s="1">
        <v>41120</v>
      </c>
      <c r="C1149" t="s">
        <v>2407</v>
      </c>
      <c r="D1149" t="s">
        <v>2408</v>
      </c>
      <c r="E1149" s="5">
        <v>5907691</v>
      </c>
      <c r="F1149" t="s">
        <v>2409</v>
      </c>
      <c r="G1149" t="s">
        <v>2410</v>
      </c>
      <c r="H1149" s="2">
        <v>47651</v>
      </c>
      <c r="I1149" s="5">
        <v>978</v>
      </c>
      <c r="J1149" t="s">
        <v>2466</v>
      </c>
    </row>
    <row r="1150" spans="1:10">
      <c r="A1150">
        <v>1971</v>
      </c>
      <c r="B1150" s="1">
        <v>41122</v>
      </c>
      <c r="C1150" t="s">
        <v>71</v>
      </c>
      <c r="D1150" t="s">
        <v>72</v>
      </c>
      <c r="E1150" s="5">
        <v>5664071</v>
      </c>
      <c r="F1150" t="s">
        <v>2467</v>
      </c>
      <c r="G1150" t="s">
        <v>2468</v>
      </c>
      <c r="H1150" s="2">
        <v>117939</v>
      </c>
      <c r="I1150" s="5">
        <v>840</v>
      </c>
      <c r="J1150" t="s">
        <v>2469</v>
      </c>
    </row>
    <row r="1151" spans="1:10">
      <c r="A1151">
        <v>1970</v>
      </c>
      <c r="B1151" s="1">
        <v>41122</v>
      </c>
      <c r="C1151" t="s">
        <v>477</v>
      </c>
      <c r="D1151" t="s">
        <v>88</v>
      </c>
      <c r="E1151" s="5">
        <v>5014018</v>
      </c>
      <c r="F1151" t="s">
        <v>2470</v>
      </c>
      <c r="G1151" t="s">
        <v>2471</v>
      </c>
      <c r="H1151" s="2">
        <v>54179</v>
      </c>
      <c r="I1151" s="5">
        <v>978</v>
      </c>
      <c r="J1151" t="s">
        <v>2472</v>
      </c>
    </row>
    <row r="1152" spans="1:10">
      <c r="A1152">
        <v>1969</v>
      </c>
      <c r="B1152" s="1">
        <v>41122</v>
      </c>
      <c r="C1152" t="s">
        <v>1261</v>
      </c>
      <c r="D1152" t="s">
        <v>1262</v>
      </c>
      <c r="E1152" s="5">
        <v>1318004</v>
      </c>
      <c r="F1152" t="s">
        <v>1879</v>
      </c>
      <c r="G1152" t="s">
        <v>1880</v>
      </c>
      <c r="H1152" s="2">
        <v>37980</v>
      </c>
      <c r="I1152" s="5">
        <v>978</v>
      </c>
      <c r="J1152" t="s">
        <v>2473</v>
      </c>
    </row>
    <row r="1153" spans="1:10">
      <c r="A1153">
        <v>1968</v>
      </c>
      <c r="B1153" s="1">
        <v>41122</v>
      </c>
      <c r="C1153" t="s">
        <v>71</v>
      </c>
      <c r="D1153" t="s">
        <v>72</v>
      </c>
      <c r="E1153" s="5">
        <v>5664071</v>
      </c>
      <c r="F1153" t="s">
        <v>2474</v>
      </c>
      <c r="G1153" t="s">
        <v>1634</v>
      </c>
      <c r="H1153" s="2">
        <v>355779</v>
      </c>
      <c r="I1153" s="5">
        <v>840</v>
      </c>
      <c r="J1153" t="s">
        <v>2475</v>
      </c>
    </row>
    <row r="1154" spans="1:10">
      <c r="A1154">
        <v>1967</v>
      </c>
      <c r="B1154" s="1">
        <v>41122</v>
      </c>
      <c r="C1154" t="s">
        <v>336</v>
      </c>
      <c r="D1154" t="s">
        <v>337</v>
      </c>
      <c r="E1154" s="5">
        <v>5300231</v>
      </c>
      <c r="F1154" t="s">
        <v>338</v>
      </c>
      <c r="G1154" t="s">
        <v>339</v>
      </c>
      <c r="H1154" s="2">
        <v>59940</v>
      </c>
      <c r="I1154" s="5">
        <v>840</v>
      </c>
      <c r="J1154" t="s">
        <v>2476</v>
      </c>
    </row>
    <row r="1155" spans="1:10">
      <c r="A1155">
        <v>1966</v>
      </c>
      <c r="B1155" s="1">
        <v>41122</v>
      </c>
      <c r="C1155" t="s">
        <v>2477</v>
      </c>
      <c r="D1155" t="s">
        <v>2478</v>
      </c>
      <c r="E1155" s="5">
        <v>5035686</v>
      </c>
      <c r="F1155" t="s">
        <v>2479</v>
      </c>
      <c r="G1155" t="s">
        <v>2480</v>
      </c>
      <c r="H1155" s="2">
        <v>81677</v>
      </c>
      <c r="I1155" s="5">
        <v>978</v>
      </c>
      <c r="J1155" t="s">
        <v>2481</v>
      </c>
    </row>
    <row r="1156" spans="1:10">
      <c r="A1156">
        <v>1965</v>
      </c>
      <c r="B1156" s="1">
        <v>41122</v>
      </c>
      <c r="C1156" t="s">
        <v>991</v>
      </c>
      <c r="D1156" t="s">
        <v>26</v>
      </c>
      <c r="E1156" s="5">
        <v>6038450000</v>
      </c>
      <c r="F1156" t="s">
        <v>27</v>
      </c>
      <c r="G1156" t="s">
        <v>1107</v>
      </c>
      <c r="H1156" s="2">
        <v>172135</v>
      </c>
      <c r="I1156" s="5">
        <v>840</v>
      </c>
      <c r="J1156" t="s">
        <v>2482</v>
      </c>
    </row>
    <row r="1157" spans="1:10">
      <c r="A1157">
        <v>1964</v>
      </c>
      <c r="B1157" s="1">
        <v>41121</v>
      </c>
      <c r="C1157" t="s">
        <v>1125</v>
      </c>
      <c r="D1157" t="s">
        <v>1783</v>
      </c>
      <c r="E1157" s="5">
        <v>5448743</v>
      </c>
      <c r="F1157" t="s">
        <v>1784</v>
      </c>
      <c r="G1157" t="s">
        <v>1785</v>
      </c>
      <c r="H1157" s="2">
        <v>50000</v>
      </c>
      <c r="I1157" s="5">
        <v>978</v>
      </c>
      <c r="J1157" t="s">
        <v>1786</v>
      </c>
    </row>
    <row r="1158" spans="1:10">
      <c r="A1158">
        <v>1963</v>
      </c>
      <c r="B1158" s="1">
        <v>41121</v>
      </c>
      <c r="C1158" t="s">
        <v>2189</v>
      </c>
      <c r="D1158" t="s">
        <v>2190</v>
      </c>
      <c r="E1158" s="5">
        <v>6105114000</v>
      </c>
      <c r="F1158" t="s">
        <v>2191</v>
      </c>
      <c r="G1158" t="s">
        <v>2192</v>
      </c>
      <c r="H1158" s="2">
        <v>67875</v>
      </c>
      <c r="I1158" s="5">
        <v>978</v>
      </c>
      <c r="J1158" t="s">
        <v>2483</v>
      </c>
    </row>
    <row r="1159" spans="1:10">
      <c r="A1159">
        <v>1962</v>
      </c>
      <c r="B1159" s="1">
        <v>41122</v>
      </c>
      <c r="C1159" t="s">
        <v>2484</v>
      </c>
      <c r="D1159" t="s">
        <v>2485</v>
      </c>
      <c r="E1159" s="5">
        <v>5326605</v>
      </c>
      <c r="F1159" t="s">
        <v>2486</v>
      </c>
      <c r="G1159" t="s">
        <v>2487</v>
      </c>
      <c r="H1159" s="2">
        <v>31839</v>
      </c>
      <c r="I1159" s="5">
        <v>978</v>
      </c>
      <c r="J1159" t="s">
        <v>2488</v>
      </c>
    </row>
    <row r="1160" spans="1:10">
      <c r="A1160">
        <v>1961</v>
      </c>
      <c r="B1160" s="1">
        <v>41121</v>
      </c>
      <c r="C1160" t="s">
        <v>56</v>
      </c>
      <c r="D1160" t="s">
        <v>57</v>
      </c>
      <c r="F1160" t="s">
        <v>281</v>
      </c>
      <c r="G1160" t="s">
        <v>999</v>
      </c>
      <c r="H1160" s="2">
        <v>110292</v>
      </c>
      <c r="I1160" s="5">
        <v>840</v>
      </c>
      <c r="J1160" t="s">
        <v>2489</v>
      </c>
    </row>
    <row r="1161" spans="1:10">
      <c r="A1161">
        <v>1960</v>
      </c>
      <c r="B1161" s="1">
        <v>41121</v>
      </c>
      <c r="C1161" t="s">
        <v>56</v>
      </c>
      <c r="D1161" t="s">
        <v>57</v>
      </c>
      <c r="F1161" t="s">
        <v>92</v>
      </c>
      <c r="G1161" t="s">
        <v>572</v>
      </c>
      <c r="H1161" s="2">
        <v>32122</v>
      </c>
      <c r="I1161" s="5">
        <v>978</v>
      </c>
      <c r="J1161" t="s">
        <v>2490</v>
      </c>
    </row>
    <row r="1162" spans="1:10">
      <c r="A1162">
        <v>1959</v>
      </c>
      <c r="B1162" s="1">
        <v>41121</v>
      </c>
      <c r="C1162" t="s">
        <v>71</v>
      </c>
      <c r="D1162" t="s">
        <v>72</v>
      </c>
      <c r="E1162" s="5">
        <v>5664071</v>
      </c>
      <c r="F1162" t="s">
        <v>2467</v>
      </c>
      <c r="G1162" t="s">
        <v>2491</v>
      </c>
      <c r="H1162" s="2">
        <v>110543</v>
      </c>
      <c r="I1162" s="5">
        <v>840</v>
      </c>
      <c r="J1162" t="s">
        <v>2469</v>
      </c>
    </row>
    <row r="1163" spans="1:10">
      <c r="A1163">
        <v>1958</v>
      </c>
      <c r="B1163" s="1">
        <v>41121</v>
      </c>
      <c r="C1163" t="s">
        <v>867</v>
      </c>
      <c r="D1163" t="s">
        <v>868</v>
      </c>
      <c r="E1163" s="5">
        <v>5034728</v>
      </c>
      <c r="F1163" t="s">
        <v>1839</v>
      </c>
      <c r="G1163" t="s">
        <v>2492</v>
      </c>
      <c r="H1163" s="2">
        <v>88528</v>
      </c>
      <c r="I1163" s="5">
        <v>978</v>
      </c>
      <c r="J1163" t="s">
        <v>2493</v>
      </c>
    </row>
    <row r="1164" spans="1:10">
      <c r="A1164">
        <v>1957</v>
      </c>
      <c r="B1164" s="1">
        <v>41121</v>
      </c>
      <c r="C1164" t="s">
        <v>343</v>
      </c>
      <c r="D1164" t="s">
        <v>344</v>
      </c>
      <c r="E1164" s="5">
        <v>2172496</v>
      </c>
      <c r="F1164" t="s">
        <v>345</v>
      </c>
      <c r="G1164" t="s">
        <v>346</v>
      </c>
      <c r="H1164" s="2">
        <v>30500</v>
      </c>
      <c r="I1164" s="5">
        <v>978</v>
      </c>
      <c r="J1164" t="s">
        <v>347</v>
      </c>
    </row>
    <row r="1165" spans="1:10">
      <c r="A1165">
        <v>1956</v>
      </c>
      <c r="B1165" s="1">
        <v>41120</v>
      </c>
      <c r="C1165" t="s">
        <v>472</v>
      </c>
      <c r="D1165" t="s">
        <v>473</v>
      </c>
      <c r="F1165" t="s">
        <v>846</v>
      </c>
      <c r="G1165" t="s">
        <v>2371</v>
      </c>
      <c r="H1165" s="2">
        <v>53500</v>
      </c>
      <c r="I1165" s="5">
        <v>840</v>
      </c>
      <c r="J1165" t="s">
        <v>2494</v>
      </c>
    </row>
    <row r="1166" spans="1:10">
      <c r="A1166">
        <v>1955</v>
      </c>
      <c r="B1166" s="1">
        <v>41120</v>
      </c>
      <c r="C1166" t="s">
        <v>1125</v>
      </c>
      <c r="D1166" t="s">
        <v>1783</v>
      </c>
      <c r="E1166" s="5">
        <v>5448743</v>
      </c>
      <c r="F1166" t="s">
        <v>1784</v>
      </c>
      <c r="G1166" t="s">
        <v>1785</v>
      </c>
      <c r="H1166" s="2">
        <v>31500</v>
      </c>
      <c r="I1166" s="5">
        <v>978</v>
      </c>
      <c r="J1166" t="s">
        <v>1994</v>
      </c>
    </row>
    <row r="1167" spans="1:10">
      <c r="A1167">
        <v>1954</v>
      </c>
      <c r="B1167" s="1">
        <v>41120</v>
      </c>
      <c r="C1167" t="s">
        <v>636</v>
      </c>
      <c r="D1167" t="s">
        <v>637</v>
      </c>
      <c r="E1167" s="5">
        <v>5464943</v>
      </c>
      <c r="F1167" t="s">
        <v>638</v>
      </c>
      <c r="G1167" t="s">
        <v>639</v>
      </c>
      <c r="H1167" s="2">
        <v>104878</v>
      </c>
      <c r="I1167" s="5">
        <v>978</v>
      </c>
      <c r="J1167" t="s">
        <v>2495</v>
      </c>
    </row>
    <row r="1168" spans="1:10">
      <c r="A1168">
        <v>1953</v>
      </c>
      <c r="B1168" s="1">
        <v>41120</v>
      </c>
      <c r="C1168" t="s">
        <v>56</v>
      </c>
      <c r="D1168" t="s">
        <v>57</v>
      </c>
      <c r="F1168" t="s">
        <v>92</v>
      </c>
      <c r="G1168" t="s">
        <v>572</v>
      </c>
      <c r="H1168" s="2">
        <v>39340</v>
      </c>
      <c r="I1168" s="5">
        <v>840</v>
      </c>
      <c r="J1168" t="s">
        <v>2496</v>
      </c>
    </row>
    <row r="1169" spans="1:10">
      <c r="A1169">
        <v>1952</v>
      </c>
      <c r="B1169" s="1">
        <v>41120</v>
      </c>
      <c r="C1169" t="s">
        <v>56</v>
      </c>
      <c r="D1169" t="s">
        <v>57</v>
      </c>
      <c r="F1169" t="s">
        <v>281</v>
      </c>
      <c r="G1169" t="s">
        <v>999</v>
      </c>
      <c r="H1169" s="2">
        <v>107500</v>
      </c>
      <c r="I1169" s="5">
        <v>840</v>
      </c>
      <c r="J1169" t="s">
        <v>2497</v>
      </c>
    </row>
    <row r="1170" spans="1:10">
      <c r="A1170">
        <v>1951</v>
      </c>
      <c r="B1170" s="1">
        <v>41120</v>
      </c>
      <c r="C1170" t="s">
        <v>2498</v>
      </c>
      <c r="D1170" t="s">
        <v>2499</v>
      </c>
      <c r="E1170" s="5">
        <v>2273004</v>
      </c>
      <c r="F1170" t="s">
        <v>2500</v>
      </c>
      <c r="G1170" t="s">
        <v>2501</v>
      </c>
      <c r="H1170" s="2">
        <v>44862</v>
      </c>
      <c r="I1170" s="5">
        <v>840</v>
      </c>
      <c r="J1170" t="s">
        <v>2502</v>
      </c>
    </row>
    <row r="1171" spans="1:10">
      <c r="A1171">
        <v>1950</v>
      </c>
      <c r="B1171" s="1">
        <v>41120</v>
      </c>
      <c r="C1171" t="s">
        <v>183</v>
      </c>
      <c r="D1171" t="s">
        <v>184</v>
      </c>
      <c r="E1171" s="5">
        <v>1488775</v>
      </c>
      <c r="F1171" t="s">
        <v>1698</v>
      </c>
      <c r="G1171" t="s">
        <v>1699</v>
      </c>
      <c r="H1171" s="2">
        <v>55000</v>
      </c>
      <c r="I1171" s="5">
        <v>978</v>
      </c>
      <c r="J1171" t="s">
        <v>2503</v>
      </c>
    </row>
    <row r="1172" spans="1:10">
      <c r="A1172">
        <v>1949</v>
      </c>
      <c r="B1172" s="1">
        <v>41120</v>
      </c>
      <c r="C1172" t="s">
        <v>388</v>
      </c>
      <c r="D1172" t="s">
        <v>389</v>
      </c>
      <c r="E1172" s="5">
        <v>5002516</v>
      </c>
      <c r="F1172" t="s">
        <v>390</v>
      </c>
      <c r="G1172" t="s">
        <v>2504</v>
      </c>
      <c r="H1172" s="2">
        <v>69499</v>
      </c>
      <c r="I1172" s="5">
        <v>840</v>
      </c>
      <c r="J1172" t="s">
        <v>392</v>
      </c>
    </row>
    <row r="1173" spans="1:10">
      <c r="A1173">
        <v>1948</v>
      </c>
      <c r="B1173" s="1">
        <v>41117</v>
      </c>
      <c r="C1173" t="s">
        <v>1290</v>
      </c>
      <c r="D1173" t="s">
        <v>1291</v>
      </c>
      <c r="E1173" s="5">
        <v>2235374</v>
      </c>
      <c r="F1173" t="s">
        <v>1292</v>
      </c>
      <c r="G1173" t="s">
        <v>1293</v>
      </c>
      <c r="H1173" s="2">
        <v>56644</v>
      </c>
      <c r="I1173" s="5">
        <v>840</v>
      </c>
      <c r="J1173" t="s">
        <v>2505</v>
      </c>
    </row>
    <row r="1174" spans="1:10">
      <c r="A1174">
        <v>1947</v>
      </c>
      <c r="B1174" s="1">
        <v>41117</v>
      </c>
      <c r="C1174" t="s">
        <v>103</v>
      </c>
      <c r="D1174" t="s">
        <v>104</v>
      </c>
      <c r="F1174" t="s">
        <v>1842</v>
      </c>
      <c r="G1174" t="s">
        <v>520</v>
      </c>
      <c r="H1174" s="2">
        <v>37096</v>
      </c>
      <c r="I1174" s="5">
        <v>840</v>
      </c>
      <c r="J1174" t="s">
        <v>2216</v>
      </c>
    </row>
    <row r="1175" spans="1:10">
      <c r="A1175">
        <v>1946</v>
      </c>
      <c r="B1175" s="1">
        <v>41117</v>
      </c>
      <c r="C1175" t="s">
        <v>472</v>
      </c>
      <c r="D1175" t="s">
        <v>473</v>
      </c>
      <c r="F1175" t="s">
        <v>846</v>
      </c>
      <c r="G1175" t="s">
        <v>2506</v>
      </c>
      <c r="H1175" s="2">
        <v>51000</v>
      </c>
      <c r="I1175" s="5">
        <v>840</v>
      </c>
      <c r="J1175" t="s">
        <v>2507</v>
      </c>
    </row>
    <row r="1176" spans="1:10">
      <c r="A1176">
        <v>1945</v>
      </c>
      <c r="B1176" s="1">
        <v>41117</v>
      </c>
      <c r="C1176" t="s">
        <v>2508</v>
      </c>
      <c r="D1176" t="s">
        <v>2509</v>
      </c>
      <c r="E1176" s="5">
        <v>5523800</v>
      </c>
      <c r="F1176" t="s">
        <v>2510</v>
      </c>
      <c r="G1176" t="s">
        <v>2511</v>
      </c>
      <c r="H1176" s="2">
        <v>60000</v>
      </c>
      <c r="I1176" s="5">
        <v>978</v>
      </c>
      <c r="J1176" t="s">
        <v>2512</v>
      </c>
    </row>
    <row r="1177" spans="1:10">
      <c r="A1177">
        <v>1944</v>
      </c>
      <c r="B1177" s="1">
        <v>41117</v>
      </c>
      <c r="C1177" t="s">
        <v>1853</v>
      </c>
      <c r="D1177" t="s">
        <v>1854</v>
      </c>
      <c r="E1177" s="5">
        <v>2041910000</v>
      </c>
      <c r="F1177" t="s">
        <v>1855</v>
      </c>
      <c r="G1177" t="s">
        <v>1856</v>
      </c>
      <c r="H1177" s="2">
        <v>47300</v>
      </c>
      <c r="I1177" s="5">
        <v>978</v>
      </c>
      <c r="J1177" t="s">
        <v>2513</v>
      </c>
    </row>
    <row r="1178" spans="1:10">
      <c r="A1178">
        <v>1943</v>
      </c>
      <c r="B1178" s="1">
        <v>41116</v>
      </c>
      <c r="C1178" t="s">
        <v>317</v>
      </c>
      <c r="D1178" t="s">
        <v>318</v>
      </c>
      <c r="E1178" s="5">
        <v>5163676</v>
      </c>
      <c r="F1178" t="s">
        <v>2514</v>
      </c>
      <c r="G1178" t="s">
        <v>2515</v>
      </c>
      <c r="H1178" s="2">
        <v>88977</v>
      </c>
      <c r="I1178" s="5">
        <v>978</v>
      </c>
      <c r="J1178" t="s">
        <v>2516</v>
      </c>
    </row>
    <row r="1179" spans="1:10">
      <c r="A1179">
        <v>1942</v>
      </c>
      <c r="B1179" s="1">
        <v>41116</v>
      </c>
      <c r="C1179" t="s">
        <v>56</v>
      </c>
      <c r="D1179" t="s">
        <v>57</v>
      </c>
      <c r="F1179" t="s">
        <v>92</v>
      </c>
      <c r="G1179" t="s">
        <v>572</v>
      </c>
      <c r="H1179" s="2">
        <v>37524</v>
      </c>
      <c r="I1179" s="5">
        <v>978</v>
      </c>
      <c r="J1179" t="s">
        <v>2517</v>
      </c>
    </row>
    <row r="1180" spans="1:10">
      <c r="A1180">
        <v>1941</v>
      </c>
      <c r="B1180" s="1">
        <v>41116</v>
      </c>
      <c r="C1180" t="s">
        <v>56</v>
      </c>
      <c r="D1180" t="s">
        <v>57</v>
      </c>
      <c r="F1180" t="s">
        <v>281</v>
      </c>
      <c r="G1180" t="s">
        <v>999</v>
      </c>
      <c r="H1180" s="2">
        <v>38700</v>
      </c>
      <c r="I1180" s="5">
        <v>840</v>
      </c>
      <c r="J1180" t="s">
        <v>2518</v>
      </c>
    </row>
    <row r="1181" spans="1:10">
      <c r="A1181">
        <v>1940</v>
      </c>
      <c r="B1181" s="1">
        <v>41116</v>
      </c>
      <c r="C1181" t="s">
        <v>2519</v>
      </c>
      <c r="D1181" t="s">
        <v>2520</v>
      </c>
      <c r="E1181" s="5">
        <v>2254247000</v>
      </c>
      <c r="F1181" t="s">
        <v>2521</v>
      </c>
      <c r="G1181" t="s">
        <v>2522</v>
      </c>
      <c r="H1181" s="2">
        <v>100000</v>
      </c>
      <c r="I1181" s="5">
        <v>978</v>
      </c>
      <c r="J1181" t="s">
        <v>2523</v>
      </c>
    </row>
    <row r="1182" spans="1:10">
      <c r="A1182">
        <v>1939</v>
      </c>
      <c r="B1182" s="1">
        <v>41116</v>
      </c>
      <c r="C1182" t="s">
        <v>2524</v>
      </c>
      <c r="D1182" t="s">
        <v>2525</v>
      </c>
      <c r="E1182" s="5">
        <v>5413354000</v>
      </c>
      <c r="F1182" t="s">
        <v>2526</v>
      </c>
      <c r="G1182" t="s">
        <v>2527</v>
      </c>
      <c r="H1182" s="2">
        <v>35345</v>
      </c>
      <c r="I1182" s="5">
        <v>978</v>
      </c>
      <c r="J1182" t="s">
        <v>2528</v>
      </c>
    </row>
    <row r="1183" spans="1:10">
      <c r="A1183">
        <v>1938</v>
      </c>
      <c r="B1183" s="1">
        <v>41116</v>
      </c>
      <c r="C1183" t="s">
        <v>2529</v>
      </c>
      <c r="D1183" t="s">
        <v>2530</v>
      </c>
      <c r="F1183" t="s">
        <v>2531</v>
      </c>
      <c r="G1183" t="s">
        <v>2532</v>
      </c>
      <c r="H1183" s="2">
        <v>32000</v>
      </c>
      <c r="I1183" s="5">
        <v>978</v>
      </c>
      <c r="J1183" t="s">
        <v>2533</v>
      </c>
    </row>
    <row r="1184" spans="1:10">
      <c r="A1184">
        <v>1937</v>
      </c>
      <c r="B1184" s="1">
        <v>41115</v>
      </c>
      <c r="C1184" t="s">
        <v>584</v>
      </c>
      <c r="D1184" t="s">
        <v>768</v>
      </c>
      <c r="E1184" s="5">
        <v>2215098</v>
      </c>
      <c r="F1184" t="s">
        <v>2534</v>
      </c>
      <c r="G1184" t="s">
        <v>2535</v>
      </c>
      <c r="H1184" s="2">
        <v>55493</v>
      </c>
      <c r="I1184" s="5">
        <v>840</v>
      </c>
      <c r="J1184" t="s">
        <v>2536</v>
      </c>
    </row>
    <row r="1185" spans="1:10">
      <c r="A1185">
        <v>1936</v>
      </c>
      <c r="B1185" s="1">
        <v>41115</v>
      </c>
      <c r="C1185" t="s">
        <v>2537</v>
      </c>
      <c r="D1185" t="s">
        <v>2538</v>
      </c>
      <c r="E1185" s="5">
        <v>5163676</v>
      </c>
      <c r="F1185" t="s">
        <v>414</v>
      </c>
      <c r="G1185" t="s">
        <v>415</v>
      </c>
      <c r="H1185" s="2">
        <v>300304</v>
      </c>
      <c r="I1185" s="5">
        <v>840</v>
      </c>
      <c r="J1185" t="s">
        <v>2539</v>
      </c>
    </row>
    <row r="1186" spans="1:10">
      <c r="A1186">
        <v>1935</v>
      </c>
      <c r="B1186" s="1">
        <v>41115</v>
      </c>
      <c r="C1186" t="s">
        <v>399</v>
      </c>
      <c r="D1186" t="s">
        <v>400</v>
      </c>
      <c r="E1186" s="5">
        <v>1469452</v>
      </c>
      <c r="F1186" t="s">
        <v>2180</v>
      </c>
      <c r="G1186" t="s">
        <v>2181</v>
      </c>
      <c r="H1186" s="2">
        <v>50894</v>
      </c>
      <c r="I1186" s="5">
        <v>978</v>
      </c>
      <c r="J1186" t="s">
        <v>2540</v>
      </c>
    </row>
    <row r="1187" spans="1:10">
      <c r="A1187">
        <v>1934</v>
      </c>
      <c r="B1187" s="1">
        <v>41115</v>
      </c>
      <c r="C1187" t="s">
        <v>1261</v>
      </c>
      <c r="D1187" t="s">
        <v>1262</v>
      </c>
      <c r="E1187" s="5">
        <v>1318004</v>
      </c>
      <c r="F1187" t="s">
        <v>1879</v>
      </c>
      <c r="G1187" t="s">
        <v>1880</v>
      </c>
      <c r="H1187" s="2">
        <v>33991</v>
      </c>
      <c r="I1187" s="5">
        <v>978</v>
      </c>
      <c r="J1187" t="s">
        <v>2541</v>
      </c>
    </row>
    <row r="1188" spans="1:10">
      <c r="A1188">
        <v>1933</v>
      </c>
      <c r="B1188" s="1">
        <v>41115</v>
      </c>
      <c r="C1188" t="s">
        <v>1261</v>
      </c>
      <c r="D1188" t="s">
        <v>1262</v>
      </c>
      <c r="E1188" s="5">
        <v>1318004</v>
      </c>
      <c r="F1188" t="s">
        <v>1263</v>
      </c>
      <c r="G1188" t="s">
        <v>1264</v>
      </c>
      <c r="H1188" s="2">
        <v>55300</v>
      </c>
      <c r="I1188" s="5">
        <v>978</v>
      </c>
      <c r="J1188" t="s">
        <v>1265</v>
      </c>
    </row>
    <row r="1189" spans="1:10">
      <c r="A1189">
        <v>1932</v>
      </c>
      <c r="B1189" s="1">
        <v>41115</v>
      </c>
      <c r="C1189" t="s">
        <v>2343</v>
      </c>
      <c r="D1189" t="s">
        <v>2344</v>
      </c>
      <c r="E1189" s="5">
        <v>5545757</v>
      </c>
      <c r="F1189" t="s">
        <v>2345</v>
      </c>
      <c r="G1189" t="s">
        <v>2346</v>
      </c>
      <c r="H1189" s="2">
        <v>31000</v>
      </c>
      <c r="I1189" s="5">
        <v>978</v>
      </c>
      <c r="J1189" t="s">
        <v>2542</v>
      </c>
    </row>
    <row r="1190" spans="1:10">
      <c r="A1190">
        <v>1931</v>
      </c>
      <c r="B1190" s="1">
        <v>41115</v>
      </c>
      <c r="C1190" t="s">
        <v>103</v>
      </c>
      <c r="D1190" t="s">
        <v>104</v>
      </c>
      <c r="F1190" t="s">
        <v>1561</v>
      </c>
      <c r="G1190" t="s">
        <v>2543</v>
      </c>
      <c r="H1190" s="2">
        <v>126240</v>
      </c>
      <c r="I1190" s="5">
        <v>840</v>
      </c>
      <c r="J1190" t="s">
        <v>2544</v>
      </c>
    </row>
    <row r="1191" spans="1:10">
      <c r="A1191">
        <v>1930</v>
      </c>
      <c r="B1191" s="1">
        <v>41115</v>
      </c>
      <c r="C1191" t="s">
        <v>56</v>
      </c>
      <c r="D1191" t="s">
        <v>57</v>
      </c>
      <c r="F1191" t="s">
        <v>92</v>
      </c>
      <c r="G1191" t="s">
        <v>572</v>
      </c>
      <c r="H1191" s="2">
        <v>51192</v>
      </c>
      <c r="I1191" s="5">
        <v>978</v>
      </c>
      <c r="J1191" t="s">
        <v>2545</v>
      </c>
    </row>
    <row r="1192" spans="1:10">
      <c r="A1192">
        <v>1929</v>
      </c>
      <c r="B1192" s="1">
        <v>41115</v>
      </c>
      <c r="C1192" t="s">
        <v>71</v>
      </c>
      <c r="D1192" t="s">
        <v>72</v>
      </c>
      <c r="E1192" s="5">
        <v>5664071</v>
      </c>
      <c r="F1192" t="s">
        <v>1381</v>
      </c>
      <c r="G1192" t="s">
        <v>1634</v>
      </c>
      <c r="H1192" s="2">
        <v>278237</v>
      </c>
      <c r="I1192" s="5">
        <v>840</v>
      </c>
      <c r="J1192" t="s">
        <v>2546</v>
      </c>
    </row>
    <row r="1193" spans="1:10">
      <c r="A1193">
        <v>1928</v>
      </c>
      <c r="B1193" s="1">
        <v>41115</v>
      </c>
      <c r="C1193" t="s">
        <v>1798</v>
      </c>
      <c r="D1193" t="s">
        <v>1799</v>
      </c>
      <c r="E1193" s="5">
        <v>5313724</v>
      </c>
      <c r="F1193" t="s">
        <v>2547</v>
      </c>
      <c r="G1193" t="s">
        <v>1800</v>
      </c>
      <c r="H1193" s="2">
        <v>307200</v>
      </c>
      <c r="I1193" s="5">
        <v>978</v>
      </c>
      <c r="J1193" t="s">
        <v>1801</v>
      </c>
    </row>
    <row r="1194" spans="1:10">
      <c r="A1194">
        <v>1927</v>
      </c>
      <c r="B1194" s="1">
        <v>41115</v>
      </c>
      <c r="C1194" t="s">
        <v>2343</v>
      </c>
      <c r="D1194" t="s">
        <v>2344</v>
      </c>
      <c r="E1194" s="5">
        <v>5545757</v>
      </c>
      <c r="F1194" t="s">
        <v>2345</v>
      </c>
      <c r="G1194" t="s">
        <v>2346</v>
      </c>
      <c r="H1194" s="2">
        <v>49000</v>
      </c>
      <c r="I1194" s="5">
        <v>978</v>
      </c>
      <c r="J1194" t="s">
        <v>1939</v>
      </c>
    </row>
    <row r="1195" spans="1:10">
      <c r="A1195">
        <v>1926</v>
      </c>
      <c r="B1195" s="1">
        <v>41114</v>
      </c>
      <c r="C1195" t="s">
        <v>514</v>
      </c>
      <c r="D1195" t="s">
        <v>822</v>
      </c>
      <c r="E1195" s="5">
        <v>5033918</v>
      </c>
      <c r="F1195" t="s">
        <v>516</v>
      </c>
      <c r="G1195" t="s">
        <v>2548</v>
      </c>
      <c r="H1195" s="2">
        <v>97200</v>
      </c>
      <c r="I1195" s="5">
        <v>840</v>
      </c>
      <c r="J1195" t="s">
        <v>2549</v>
      </c>
    </row>
    <row r="1196" spans="1:10">
      <c r="A1196">
        <v>1925</v>
      </c>
      <c r="B1196" s="1">
        <v>41114</v>
      </c>
      <c r="C1196" t="s">
        <v>336</v>
      </c>
      <c r="D1196" t="s">
        <v>337</v>
      </c>
      <c r="E1196" s="5">
        <v>5300231</v>
      </c>
      <c r="F1196" t="s">
        <v>927</v>
      </c>
      <c r="G1196" t="s">
        <v>928</v>
      </c>
      <c r="H1196" s="2">
        <v>625000</v>
      </c>
      <c r="I1196" s="5">
        <v>978</v>
      </c>
      <c r="J1196" t="s">
        <v>1250</v>
      </c>
    </row>
    <row r="1197" spans="1:10">
      <c r="A1197">
        <v>1924</v>
      </c>
      <c r="B1197" s="1">
        <v>41114</v>
      </c>
      <c r="C1197" t="s">
        <v>336</v>
      </c>
      <c r="D1197" t="s">
        <v>337</v>
      </c>
      <c r="E1197" s="5">
        <v>5300231</v>
      </c>
      <c r="F1197" t="s">
        <v>927</v>
      </c>
      <c r="G1197" t="s">
        <v>928</v>
      </c>
      <c r="H1197" s="2">
        <v>88956</v>
      </c>
      <c r="I1197" s="5">
        <v>978</v>
      </c>
      <c r="J1197" t="s">
        <v>1250</v>
      </c>
    </row>
    <row r="1198" spans="1:10">
      <c r="A1198">
        <v>1923</v>
      </c>
      <c r="B1198" s="1">
        <v>41114</v>
      </c>
      <c r="C1198" t="s">
        <v>317</v>
      </c>
      <c r="D1198" t="s">
        <v>318</v>
      </c>
      <c r="E1198" s="5">
        <v>5163676</v>
      </c>
      <c r="F1198" t="s">
        <v>973</v>
      </c>
      <c r="G1198" t="s">
        <v>974</v>
      </c>
      <c r="H1198" s="2">
        <v>81696</v>
      </c>
      <c r="I1198" s="5">
        <v>978</v>
      </c>
      <c r="J1198" t="s">
        <v>2550</v>
      </c>
    </row>
    <row r="1199" spans="1:10">
      <c r="A1199">
        <v>1922</v>
      </c>
      <c r="B1199" s="1">
        <v>41114</v>
      </c>
      <c r="C1199" t="s">
        <v>56</v>
      </c>
      <c r="D1199" t="s">
        <v>57</v>
      </c>
      <c r="F1199" t="s">
        <v>92</v>
      </c>
      <c r="G1199" t="s">
        <v>572</v>
      </c>
      <c r="H1199" s="2">
        <v>33544</v>
      </c>
      <c r="I1199" s="5">
        <v>978</v>
      </c>
      <c r="J1199" t="s">
        <v>2551</v>
      </c>
    </row>
    <row r="1200" spans="1:10">
      <c r="A1200">
        <v>1921</v>
      </c>
      <c r="B1200" s="1">
        <v>41114</v>
      </c>
      <c r="C1200" t="s">
        <v>10</v>
      </c>
      <c r="D1200" t="s">
        <v>11</v>
      </c>
      <c r="E1200" s="5">
        <v>1722131</v>
      </c>
      <c r="F1200" t="s">
        <v>43</v>
      </c>
      <c r="G1200" t="s">
        <v>44</v>
      </c>
      <c r="H1200" s="2">
        <v>50000</v>
      </c>
      <c r="I1200" s="5">
        <v>978</v>
      </c>
      <c r="J1200" t="s">
        <v>2552</v>
      </c>
    </row>
    <row r="1201" spans="1:10">
      <c r="A1201">
        <v>1920</v>
      </c>
      <c r="B1201" s="1">
        <v>41114</v>
      </c>
      <c r="C1201" t="s">
        <v>10</v>
      </c>
      <c r="D1201" t="s">
        <v>11</v>
      </c>
      <c r="E1201" s="5">
        <v>1722131</v>
      </c>
      <c r="F1201" t="s">
        <v>43</v>
      </c>
      <c r="G1201" t="s">
        <v>44</v>
      </c>
      <c r="H1201" s="2">
        <v>50000</v>
      </c>
      <c r="I1201" s="5">
        <v>978</v>
      </c>
      <c r="J1201" t="s">
        <v>2553</v>
      </c>
    </row>
    <row r="1202" spans="1:10">
      <c r="A1202">
        <v>1919</v>
      </c>
      <c r="B1202" s="1">
        <v>41114</v>
      </c>
      <c r="C1202" t="s">
        <v>1853</v>
      </c>
      <c r="D1202" t="s">
        <v>1854</v>
      </c>
      <c r="E1202" s="5">
        <v>2041910000</v>
      </c>
      <c r="F1202" t="s">
        <v>1855</v>
      </c>
      <c r="G1202" t="s">
        <v>1856</v>
      </c>
      <c r="H1202" s="2">
        <v>48675</v>
      </c>
      <c r="I1202" s="5">
        <v>978</v>
      </c>
      <c r="J1202" t="s">
        <v>2554</v>
      </c>
    </row>
    <row r="1203" spans="1:10">
      <c r="A1203">
        <v>1918</v>
      </c>
      <c r="B1203" s="1">
        <v>41114</v>
      </c>
      <c r="C1203" t="s">
        <v>2555</v>
      </c>
      <c r="D1203" t="s">
        <v>2556</v>
      </c>
      <c r="E1203" s="5">
        <v>1462024</v>
      </c>
      <c r="F1203" t="s">
        <v>2557</v>
      </c>
      <c r="G1203" t="s">
        <v>2558</v>
      </c>
      <c r="H1203" s="2">
        <v>31084</v>
      </c>
      <c r="I1203" s="5">
        <v>978</v>
      </c>
      <c r="J1203" t="s">
        <v>2559</v>
      </c>
    </row>
    <row r="1204" spans="1:10">
      <c r="A1204">
        <v>1917</v>
      </c>
      <c r="B1204" s="1">
        <v>41113</v>
      </c>
      <c r="C1204" t="s">
        <v>56</v>
      </c>
      <c r="D1204" t="s">
        <v>57</v>
      </c>
      <c r="F1204" t="s">
        <v>136</v>
      </c>
      <c r="G1204" t="s">
        <v>137</v>
      </c>
      <c r="H1204" s="2">
        <v>101000</v>
      </c>
      <c r="I1204" s="5">
        <v>978</v>
      </c>
      <c r="J1204" t="s">
        <v>2560</v>
      </c>
    </row>
    <row r="1205" spans="1:10">
      <c r="A1205">
        <v>1916</v>
      </c>
      <c r="B1205" s="1">
        <v>41113</v>
      </c>
      <c r="C1205" t="s">
        <v>56</v>
      </c>
      <c r="D1205" t="s">
        <v>57</v>
      </c>
      <c r="F1205" t="s">
        <v>538</v>
      </c>
      <c r="G1205" t="s">
        <v>861</v>
      </c>
      <c r="H1205" s="2">
        <v>45000</v>
      </c>
      <c r="I1205" s="5">
        <v>840</v>
      </c>
      <c r="J1205" t="s">
        <v>2561</v>
      </c>
    </row>
    <row r="1206" spans="1:10">
      <c r="A1206">
        <v>1915</v>
      </c>
      <c r="B1206" s="1">
        <v>41113</v>
      </c>
      <c r="C1206" t="s">
        <v>1125</v>
      </c>
      <c r="D1206" t="s">
        <v>1783</v>
      </c>
      <c r="E1206" s="5">
        <v>5448743</v>
      </c>
      <c r="F1206" t="s">
        <v>1784</v>
      </c>
      <c r="G1206" t="s">
        <v>1785</v>
      </c>
      <c r="H1206" s="2">
        <v>31500</v>
      </c>
      <c r="I1206" s="5">
        <v>978</v>
      </c>
      <c r="J1206" t="s">
        <v>2562</v>
      </c>
    </row>
    <row r="1207" spans="1:10">
      <c r="A1207">
        <v>1914</v>
      </c>
      <c r="B1207" s="1">
        <v>41110</v>
      </c>
      <c r="C1207" t="s">
        <v>472</v>
      </c>
      <c r="D1207" t="s">
        <v>473</v>
      </c>
      <c r="F1207" t="s">
        <v>846</v>
      </c>
      <c r="G1207" t="s">
        <v>475</v>
      </c>
      <c r="H1207" s="2">
        <v>53000</v>
      </c>
      <c r="I1207" s="5">
        <v>840</v>
      </c>
      <c r="J1207" t="s">
        <v>2563</v>
      </c>
    </row>
    <row r="1208" spans="1:10">
      <c r="A1208">
        <v>1913</v>
      </c>
      <c r="B1208" s="1">
        <v>41110</v>
      </c>
      <c r="C1208" t="s">
        <v>2564</v>
      </c>
      <c r="D1208" t="s">
        <v>2565</v>
      </c>
      <c r="E1208" s="5">
        <v>6135790</v>
      </c>
      <c r="F1208" t="s">
        <v>2566</v>
      </c>
      <c r="G1208" t="s">
        <v>2567</v>
      </c>
      <c r="H1208" s="2">
        <v>50000</v>
      </c>
      <c r="I1208" s="5">
        <v>978</v>
      </c>
      <c r="J1208" t="s">
        <v>2568</v>
      </c>
    </row>
    <row r="1209" spans="1:10">
      <c r="A1209">
        <v>1912</v>
      </c>
      <c r="B1209" s="1">
        <v>41110</v>
      </c>
      <c r="C1209" t="s">
        <v>2564</v>
      </c>
      <c r="D1209" t="s">
        <v>2565</v>
      </c>
      <c r="E1209" s="5">
        <v>6135790</v>
      </c>
      <c r="F1209" t="s">
        <v>2566</v>
      </c>
      <c r="G1209" t="s">
        <v>2567</v>
      </c>
      <c r="H1209" s="2">
        <v>50000</v>
      </c>
      <c r="I1209" s="5">
        <v>978</v>
      </c>
      <c r="J1209" t="s">
        <v>2568</v>
      </c>
    </row>
    <row r="1210" spans="1:10">
      <c r="A1210">
        <v>1911</v>
      </c>
      <c r="B1210" s="1">
        <v>41110</v>
      </c>
      <c r="C1210" t="s">
        <v>1749</v>
      </c>
      <c r="D1210" t="s">
        <v>2569</v>
      </c>
      <c r="E1210" s="5">
        <v>5688418</v>
      </c>
      <c r="F1210" t="s">
        <v>2432</v>
      </c>
      <c r="G1210" t="s">
        <v>2570</v>
      </c>
      <c r="H1210" s="2">
        <v>60793</v>
      </c>
      <c r="I1210" s="5">
        <v>978</v>
      </c>
      <c r="J1210" t="s">
        <v>2571</v>
      </c>
    </row>
    <row r="1211" spans="1:10">
      <c r="A1211">
        <v>1910</v>
      </c>
      <c r="B1211" s="1">
        <v>41113</v>
      </c>
      <c r="C1211" t="s">
        <v>1053</v>
      </c>
      <c r="D1211" t="s">
        <v>1054</v>
      </c>
      <c r="E1211" s="5">
        <v>5742552</v>
      </c>
      <c r="F1211" t="s">
        <v>1055</v>
      </c>
      <c r="G1211" t="s">
        <v>1056</v>
      </c>
      <c r="H1211" s="2">
        <v>83033</v>
      </c>
      <c r="I1211" s="5">
        <v>978</v>
      </c>
      <c r="J1211" t="s">
        <v>2572</v>
      </c>
    </row>
    <row r="1212" spans="1:10">
      <c r="A1212">
        <v>1909</v>
      </c>
      <c r="B1212" s="1">
        <v>41113</v>
      </c>
      <c r="C1212" t="s">
        <v>636</v>
      </c>
      <c r="D1212" t="s">
        <v>637</v>
      </c>
      <c r="E1212" s="5">
        <v>5464943</v>
      </c>
      <c r="F1212" t="s">
        <v>638</v>
      </c>
      <c r="G1212" t="s">
        <v>639</v>
      </c>
      <c r="H1212" s="2">
        <v>190650</v>
      </c>
      <c r="I1212" s="5">
        <v>978</v>
      </c>
      <c r="J1212" t="s">
        <v>2573</v>
      </c>
    </row>
    <row r="1213" spans="1:10">
      <c r="A1213">
        <v>1908</v>
      </c>
      <c r="B1213" s="1">
        <v>41113</v>
      </c>
      <c r="C1213" t="s">
        <v>2574</v>
      </c>
      <c r="D1213" t="s">
        <v>2575</v>
      </c>
      <c r="E1213" s="5">
        <v>5286174</v>
      </c>
      <c r="F1213" t="s">
        <v>2576</v>
      </c>
      <c r="G1213" t="s">
        <v>2577</v>
      </c>
      <c r="H1213" s="2">
        <v>68150</v>
      </c>
      <c r="I1213" s="5">
        <v>840</v>
      </c>
      <c r="J1213" t="s">
        <v>2578</v>
      </c>
    </row>
    <row r="1214" spans="1:10">
      <c r="A1214">
        <v>1907</v>
      </c>
      <c r="B1214" s="1">
        <v>41113</v>
      </c>
      <c r="C1214" t="s">
        <v>2028</v>
      </c>
      <c r="D1214" t="s">
        <v>2029</v>
      </c>
      <c r="E1214" s="5">
        <v>3772055</v>
      </c>
      <c r="F1214" t="s">
        <v>2579</v>
      </c>
      <c r="G1214" t="s">
        <v>2580</v>
      </c>
      <c r="H1214" s="2">
        <v>30270</v>
      </c>
      <c r="I1214" s="5">
        <v>978</v>
      </c>
      <c r="J1214" t="s">
        <v>2581</v>
      </c>
    </row>
    <row r="1215" spans="1:10">
      <c r="A1215">
        <v>1906</v>
      </c>
      <c r="B1215" s="1">
        <v>41113</v>
      </c>
      <c r="C1215" t="s">
        <v>2582</v>
      </c>
      <c r="D1215" t="s">
        <v>2583</v>
      </c>
      <c r="E1215" s="5">
        <v>5013224</v>
      </c>
      <c r="F1215" t="s">
        <v>2584</v>
      </c>
      <c r="G1215" t="s">
        <v>2585</v>
      </c>
      <c r="H1215" s="2">
        <v>56000</v>
      </c>
      <c r="I1215" s="5">
        <v>978</v>
      </c>
      <c r="J1215" t="s">
        <v>2586</v>
      </c>
    </row>
    <row r="1216" spans="1:10">
      <c r="A1216">
        <v>1905</v>
      </c>
      <c r="B1216" s="1">
        <v>41113</v>
      </c>
      <c r="C1216" t="s">
        <v>495</v>
      </c>
      <c r="D1216" t="s">
        <v>496</v>
      </c>
      <c r="E1216" s="5">
        <v>6132944</v>
      </c>
      <c r="F1216" t="s">
        <v>497</v>
      </c>
      <c r="G1216" t="s">
        <v>2587</v>
      </c>
      <c r="H1216" s="2">
        <v>1584881</v>
      </c>
      <c r="I1216" s="5">
        <v>978</v>
      </c>
      <c r="J1216" t="s">
        <v>392</v>
      </c>
    </row>
    <row r="1217" spans="1:10">
      <c r="A1217">
        <v>1904</v>
      </c>
      <c r="B1217" s="1">
        <v>41113</v>
      </c>
      <c r="C1217" t="s">
        <v>523</v>
      </c>
      <c r="D1217" t="s">
        <v>524</v>
      </c>
      <c r="E1217" s="5">
        <v>1992414</v>
      </c>
      <c r="F1217" t="s">
        <v>1686</v>
      </c>
      <c r="G1217" t="s">
        <v>1687</v>
      </c>
      <c r="H1217" s="2">
        <v>49734</v>
      </c>
      <c r="I1217" s="5">
        <v>978</v>
      </c>
      <c r="J1217" t="s">
        <v>2588</v>
      </c>
    </row>
    <row r="1218" spans="1:10">
      <c r="A1218">
        <v>1903</v>
      </c>
      <c r="B1218" s="1">
        <v>41110</v>
      </c>
      <c r="C1218" t="s">
        <v>2007</v>
      </c>
      <c r="D1218" t="s">
        <v>1721</v>
      </c>
      <c r="E1218" s="5">
        <v>5736234</v>
      </c>
      <c r="F1218" t="s">
        <v>2589</v>
      </c>
      <c r="G1218" t="s">
        <v>2009</v>
      </c>
      <c r="H1218" s="2">
        <v>41790</v>
      </c>
      <c r="I1218" s="5">
        <v>978</v>
      </c>
      <c r="J1218" t="s">
        <v>2590</v>
      </c>
    </row>
    <row r="1219" spans="1:10">
      <c r="A1219">
        <v>1902</v>
      </c>
      <c r="B1219" s="1">
        <v>41110</v>
      </c>
      <c r="C1219" t="s">
        <v>317</v>
      </c>
      <c r="D1219" t="s">
        <v>318</v>
      </c>
      <c r="E1219" s="5">
        <v>5163676</v>
      </c>
      <c r="F1219" t="s">
        <v>2591</v>
      </c>
      <c r="G1219" t="s">
        <v>2592</v>
      </c>
      <c r="H1219" s="2">
        <v>500000</v>
      </c>
      <c r="I1219" s="5">
        <v>978</v>
      </c>
      <c r="J1219" t="s">
        <v>2593</v>
      </c>
    </row>
    <row r="1220" spans="1:10">
      <c r="A1220">
        <v>1901</v>
      </c>
      <c r="B1220" s="1">
        <v>41110</v>
      </c>
      <c r="C1220" t="s">
        <v>793</v>
      </c>
      <c r="D1220" t="s">
        <v>794</v>
      </c>
      <c r="E1220" s="5">
        <v>5333407</v>
      </c>
      <c r="F1220" t="s">
        <v>795</v>
      </c>
      <c r="G1220" t="s">
        <v>796</v>
      </c>
      <c r="H1220" s="2">
        <v>60410</v>
      </c>
      <c r="I1220" s="5">
        <v>978</v>
      </c>
      <c r="J1220" t="s">
        <v>2594</v>
      </c>
    </row>
    <row r="1221" spans="1:10">
      <c r="A1221">
        <v>1900</v>
      </c>
      <c r="B1221" s="1">
        <v>41110</v>
      </c>
      <c r="C1221" t="s">
        <v>71</v>
      </c>
      <c r="D1221" t="s">
        <v>72</v>
      </c>
      <c r="E1221" s="5">
        <v>5664071</v>
      </c>
      <c r="F1221" t="s">
        <v>1381</v>
      </c>
      <c r="G1221" t="s">
        <v>1634</v>
      </c>
      <c r="H1221" s="2">
        <v>244800</v>
      </c>
      <c r="I1221" s="5">
        <v>840</v>
      </c>
      <c r="J1221" t="s">
        <v>2595</v>
      </c>
    </row>
    <row r="1222" spans="1:10">
      <c r="A1222">
        <v>1899</v>
      </c>
      <c r="B1222" s="1">
        <v>41110</v>
      </c>
      <c r="C1222" t="s">
        <v>56</v>
      </c>
      <c r="D1222" t="s">
        <v>57</v>
      </c>
      <c r="F1222" t="s">
        <v>136</v>
      </c>
      <c r="G1222" t="s">
        <v>137</v>
      </c>
      <c r="H1222" s="2">
        <v>132800</v>
      </c>
      <c r="I1222" s="5">
        <v>840</v>
      </c>
      <c r="J1222" t="s">
        <v>138</v>
      </c>
    </row>
    <row r="1223" spans="1:10">
      <c r="A1223">
        <v>1898</v>
      </c>
      <c r="B1223" s="1">
        <v>41109</v>
      </c>
      <c r="C1223" t="s">
        <v>10</v>
      </c>
      <c r="D1223" t="s">
        <v>11</v>
      </c>
      <c r="E1223" s="5">
        <v>1722131</v>
      </c>
      <c r="F1223" t="s">
        <v>10</v>
      </c>
      <c r="G1223" t="s">
        <v>2596</v>
      </c>
      <c r="H1223" s="2">
        <v>50000</v>
      </c>
      <c r="I1223" s="5">
        <v>978</v>
      </c>
      <c r="J1223" t="s">
        <v>1163</v>
      </c>
    </row>
    <row r="1224" spans="1:10">
      <c r="A1224">
        <v>1897</v>
      </c>
      <c r="B1224" s="1">
        <v>41109</v>
      </c>
      <c r="C1224" t="s">
        <v>10</v>
      </c>
      <c r="D1224" t="s">
        <v>11</v>
      </c>
      <c r="E1224" s="5">
        <v>1722131</v>
      </c>
      <c r="F1224" t="s">
        <v>10</v>
      </c>
      <c r="G1224" t="s">
        <v>2596</v>
      </c>
      <c r="H1224" s="2">
        <v>50000</v>
      </c>
      <c r="I1224" s="5">
        <v>978</v>
      </c>
      <c r="J1224" t="s">
        <v>1163</v>
      </c>
    </row>
    <row r="1225" spans="1:10">
      <c r="A1225">
        <v>1896</v>
      </c>
      <c r="B1225" s="1">
        <v>41109</v>
      </c>
      <c r="C1225" t="s">
        <v>2597</v>
      </c>
      <c r="D1225" t="s">
        <v>2598</v>
      </c>
      <c r="E1225" s="5">
        <v>3970159</v>
      </c>
      <c r="F1225" t="s">
        <v>2599</v>
      </c>
      <c r="G1225" t="s">
        <v>2600</v>
      </c>
      <c r="H1225" s="2">
        <v>34764</v>
      </c>
      <c r="I1225" s="5">
        <v>826</v>
      </c>
      <c r="J1225" t="s">
        <v>2601</v>
      </c>
    </row>
    <row r="1226" spans="1:10">
      <c r="A1226">
        <v>1895</v>
      </c>
      <c r="B1226" s="1">
        <v>41109</v>
      </c>
      <c r="C1226" t="s">
        <v>211</v>
      </c>
      <c r="D1226" t="s">
        <v>212</v>
      </c>
      <c r="E1226" s="5">
        <v>1587714</v>
      </c>
      <c r="F1226" t="s">
        <v>213</v>
      </c>
      <c r="G1226" t="s">
        <v>214</v>
      </c>
      <c r="H1226" s="2">
        <v>313663</v>
      </c>
      <c r="I1226" s="5">
        <v>978</v>
      </c>
      <c r="J1226" t="s">
        <v>2602</v>
      </c>
    </row>
    <row r="1227" spans="1:10">
      <c r="A1227">
        <v>1894</v>
      </c>
      <c r="B1227" s="1">
        <v>41109</v>
      </c>
      <c r="C1227" t="s">
        <v>2076</v>
      </c>
      <c r="D1227" t="s">
        <v>2077</v>
      </c>
      <c r="E1227" s="5">
        <v>5037395</v>
      </c>
      <c r="F1227" t="s">
        <v>2603</v>
      </c>
      <c r="G1227" t="s">
        <v>2604</v>
      </c>
      <c r="H1227" s="2">
        <v>35668</v>
      </c>
      <c r="I1227" s="5">
        <v>978</v>
      </c>
      <c r="J1227" t="s">
        <v>2605</v>
      </c>
    </row>
    <row r="1228" spans="1:10">
      <c r="A1228">
        <v>1893</v>
      </c>
      <c r="B1228" s="1">
        <v>41109</v>
      </c>
      <c r="C1228" t="s">
        <v>614</v>
      </c>
      <c r="D1228" t="s">
        <v>615</v>
      </c>
      <c r="E1228" s="5">
        <v>5045401</v>
      </c>
      <c r="F1228" t="s">
        <v>616</v>
      </c>
      <c r="G1228" t="s">
        <v>2606</v>
      </c>
      <c r="H1228" s="2">
        <v>47237</v>
      </c>
      <c r="I1228" s="5">
        <v>978</v>
      </c>
      <c r="J1228" t="s">
        <v>2607</v>
      </c>
    </row>
    <row r="1229" spans="1:10">
      <c r="A1229">
        <v>1892</v>
      </c>
      <c r="B1229" s="1">
        <v>41109</v>
      </c>
      <c r="C1229" t="s">
        <v>56</v>
      </c>
      <c r="D1229" t="s">
        <v>57</v>
      </c>
      <c r="F1229" t="s">
        <v>139</v>
      </c>
      <c r="G1229" t="s">
        <v>210</v>
      </c>
      <c r="H1229" s="2">
        <v>51000</v>
      </c>
      <c r="I1229" s="5">
        <v>978</v>
      </c>
      <c r="J1229" t="s">
        <v>2608</v>
      </c>
    </row>
    <row r="1230" spans="1:10">
      <c r="A1230">
        <v>1891</v>
      </c>
      <c r="B1230" s="1">
        <v>41109</v>
      </c>
      <c r="C1230" t="s">
        <v>56</v>
      </c>
      <c r="D1230" t="s">
        <v>57</v>
      </c>
      <c r="F1230" t="s">
        <v>281</v>
      </c>
      <c r="G1230" t="s">
        <v>999</v>
      </c>
      <c r="H1230" s="2">
        <v>117650</v>
      </c>
      <c r="I1230" s="5">
        <v>840</v>
      </c>
      <c r="J1230" t="s">
        <v>2609</v>
      </c>
    </row>
    <row r="1231" spans="1:10">
      <c r="A1231">
        <v>1890</v>
      </c>
      <c r="B1231" s="1">
        <v>41109</v>
      </c>
      <c r="C1231" t="s">
        <v>211</v>
      </c>
      <c r="D1231" t="s">
        <v>212</v>
      </c>
      <c r="E1231" s="5">
        <v>1587714</v>
      </c>
      <c r="F1231" t="s">
        <v>1587</v>
      </c>
      <c r="G1231" t="s">
        <v>1588</v>
      </c>
      <c r="H1231" s="2">
        <v>46935</v>
      </c>
      <c r="I1231" s="5">
        <v>978</v>
      </c>
      <c r="J1231" t="s">
        <v>2610</v>
      </c>
    </row>
    <row r="1232" spans="1:10">
      <c r="A1232">
        <v>1889</v>
      </c>
      <c r="B1232" s="1">
        <v>41109</v>
      </c>
      <c r="C1232" t="s">
        <v>103</v>
      </c>
      <c r="D1232" t="s">
        <v>104</v>
      </c>
      <c r="F1232" t="s">
        <v>1561</v>
      </c>
      <c r="G1232" t="s">
        <v>2543</v>
      </c>
      <c r="H1232" s="2">
        <v>75473</v>
      </c>
      <c r="I1232" s="5">
        <v>840</v>
      </c>
      <c r="J1232" t="s">
        <v>2611</v>
      </c>
    </row>
    <row r="1233" spans="1:10">
      <c r="A1233">
        <v>1888</v>
      </c>
      <c r="B1233" s="1">
        <v>41109</v>
      </c>
      <c r="C1233" t="s">
        <v>103</v>
      </c>
      <c r="D1233" t="s">
        <v>104</v>
      </c>
      <c r="F1233" t="s">
        <v>976</v>
      </c>
      <c r="G1233" t="s">
        <v>861</v>
      </c>
      <c r="H1233" s="2">
        <v>86100</v>
      </c>
      <c r="I1233" s="5">
        <v>840</v>
      </c>
      <c r="J1233" t="s">
        <v>2612</v>
      </c>
    </row>
    <row r="1234" spans="1:10">
      <c r="A1234">
        <v>1887</v>
      </c>
      <c r="B1234" s="1">
        <v>41109</v>
      </c>
      <c r="C1234" t="s">
        <v>2613</v>
      </c>
      <c r="D1234" t="s">
        <v>2614</v>
      </c>
      <c r="E1234" s="5">
        <v>5039711</v>
      </c>
      <c r="F1234" t="s">
        <v>2615</v>
      </c>
      <c r="G1234" t="s">
        <v>2616</v>
      </c>
      <c r="H1234" s="2">
        <v>58426</v>
      </c>
      <c r="I1234" s="5">
        <v>978</v>
      </c>
      <c r="J1234" t="s">
        <v>2617</v>
      </c>
    </row>
    <row r="1235" spans="1:10">
      <c r="A1235">
        <v>1886</v>
      </c>
      <c r="B1235" s="1">
        <v>41108</v>
      </c>
      <c r="C1235" t="s">
        <v>2618</v>
      </c>
      <c r="D1235" t="s">
        <v>2619</v>
      </c>
      <c r="E1235" s="5">
        <v>1537679</v>
      </c>
      <c r="F1235" t="s">
        <v>2620</v>
      </c>
      <c r="G1235" t="s">
        <v>2621</v>
      </c>
      <c r="H1235" s="2">
        <v>43000</v>
      </c>
      <c r="I1235" s="5">
        <v>978</v>
      </c>
      <c r="J1235" t="s">
        <v>2622</v>
      </c>
    </row>
    <row r="1236" spans="1:10">
      <c r="A1236">
        <v>1885</v>
      </c>
      <c r="B1236" s="1">
        <v>41108</v>
      </c>
      <c r="C1236" t="s">
        <v>477</v>
      </c>
      <c r="D1236" t="s">
        <v>88</v>
      </c>
      <c r="E1236" s="5">
        <v>5014018</v>
      </c>
      <c r="F1236" t="s">
        <v>2623</v>
      </c>
      <c r="G1236" t="s">
        <v>2624</v>
      </c>
      <c r="H1236" s="2">
        <v>40995</v>
      </c>
      <c r="I1236" s="5">
        <v>840</v>
      </c>
      <c r="J1236" t="s">
        <v>2625</v>
      </c>
    </row>
    <row r="1237" spans="1:10">
      <c r="A1237">
        <v>1884</v>
      </c>
      <c r="B1237" s="1">
        <v>41108</v>
      </c>
      <c r="C1237" t="s">
        <v>2626</v>
      </c>
      <c r="D1237" t="s">
        <v>1647</v>
      </c>
      <c r="E1237" s="5">
        <v>5495342</v>
      </c>
      <c r="F1237" t="s">
        <v>2627</v>
      </c>
      <c r="G1237" t="s">
        <v>2628</v>
      </c>
      <c r="H1237" s="2">
        <v>149687</v>
      </c>
      <c r="I1237" s="5">
        <v>978</v>
      </c>
      <c r="J1237" t="s">
        <v>2617</v>
      </c>
    </row>
    <row r="1238" spans="1:10">
      <c r="A1238">
        <v>1883</v>
      </c>
      <c r="B1238" s="1">
        <v>41107</v>
      </c>
      <c r="C1238" t="s">
        <v>472</v>
      </c>
      <c r="D1238" t="s">
        <v>473</v>
      </c>
      <c r="F1238" t="s">
        <v>2629</v>
      </c>
      <c r="G1238" t="s">
        <v>2630</v>
      </c>
      <c r="H1238" s="2">
        <v>49000</v>
      </c>
      <c r="I1238" s="5">
        <v>978</v>
      </c>
      <c r="J1238" t="s">
        <v>2631</v>
      </c>
    </row>
    <row r="1239" spans="1:10">
      <c r="A1239">
        <v>1882</v>
      </c>
      <c r="B1239" s="1">
        <v>41107</v>
      </c>
      <c r="C1239" t="s">
        <v>2632</v>
      </c>
      <c r="D1239" t="s">
        <v>2633</v>
      </c>
      <c r="E1239" s="5">
        <v>5097053</v>
      </c>
      <c r="F1239" t="s">
        <v>2634</v>
      </c>
      <c r="G1239" t="s">
        <v>2635</v>
      </c>
      <c r="H1239" s="2">
        <v>149900</v>
      </c>
      <c r="I1239" s="5">
        <v>978</v>
      </c>
      <c r="J1239" t="s">
        <v>2636</v>
      </c>
    </row>
    <row r="1240" spans="1:10">
      <c r="A1240">
        <v>1881</v>
      </c>
      <c r="B1240" s="1">
        <v>41107</v>
      </c>
      <c r="C1240" t="s">
        <v>2632</v>
      </c>
      <c r="D1240" t="s">
        <v>2633</v>
      </c>
      <c r="E1240" s="5">
        <v>5097053</v>
      </c>
      <c r="F1240" t="s">
        <v>2634</v>
      </c>
      <c r="G1240" t="s">
        <v>2635</v>
      </c>
      <c r="H1240" s="2">
        <v>149900</v>
      </c>
      <c r="I1240" s="5">
        <v>978</v>
      </c>
      <c r="J1240" t="s">
        <v>2637</v>
      </c>
    </row>
    <row r="1241" spans="1:10">
      <c r="A1241">
        <v>1880</v>
      </c>
      <c r="B1241" s="1">
        <v>41107</v>
      </c>
      <c r="C1241" t="s">
        <v>103</v>
      </c>
      <c r="D1241" t="s">
        <v>104</v>
      </c>
      <c r="F1241" t="s">
        <v>2320</v>
      </c>
      <c r="G1241" t="s">
        <v>2321</v>
      </c>
      <c r="H1241" s="2">
        <v>63175</v>
      </c>
      <c r="I1241" s="5">
        <v>978</v>
      </c>
      <c r="J1241" t="s">
        <v>2322</v>
      </c>
    </row>
    <row r="1242" spans="1:10">
      <c r="A1242">
        <v>1879</v>
      </c>
      <c r="B1242" s="1">
        <v>41107</v>
      </c>
      <c r="C1242" t="s">
        <v>2632</v>
      </c>
      <c r="D1242" t="s">
        <v>2633</v>
      </c>
      <c r="E1242" s="5">
        <v>5097053</v>
      </c>
      <c r="F1242" t="s">
        <v>2634</v>
      </c>
      <c r="G1242" t="s">
        <v>2635</v>
      </c>
      <c r="H1242" s="2">
        <v>149900</v>
      </c>
      <c r="I1242" s="5">
        <v>978</v>
      </c>
      <c r="J1242" t="s">
        <v>2638</v>
      </c>
    </row>
    <row r="1243" spans="1:10">
      <c r="A1243">
        <v>1878</v>
      </c>
      <c r="B1243" s="1">
        <v>41108</v>
      </c>
      <c r="C1243" t="s">
        <v>1749</v>
      </c>
      <c r="D1243" t="s">
        <v>1750</v>
      </c>
      <c r="E1243" s="5">
        <v>5688418</v>
      </c>
      <c r="F1243" t="s">
        <v>1751</v>
      </c>
      <c r="G1243" t="s">
        <v>1752</v>
      </c>
      <c r="H1243" s="2">
        <v>70968</v>
      </c>
      <c r="I1243" s="5">
        <v>978</v>
      </c>
      <c r="J1243" t="s">
        <v>2639</v>
      </c>
    </row>
    <row r="1244" spans="1:10">
      <c r="A1244">
        <v>1877</v>
      </c>
      <c r="B1244" s="1">
        <v>41108</v>
      </c>
      <c r="C1244" t="s">
        <v>1261</v>
      </c>
      <c r="D1244" t="s">
        <v>1262</v>
      </c>
      <c r="E1244" s="5">
        <v>1318004</v>
      </c>
      <c r="F1244" t="s">
        <v>1879</v>
      </c>
      <c r="G1244" t="s">
        <v>2640</v>
      </c>
      <c r="H1244" s="2">
        <v>37980</v>
      </c>
      <c r="I1244" s="5">
        <v>978</v>
      </c>
      <c r="J1244" t="s">
        <v>2641</v>
      </c>
    </row>
    <row r="1245" spans="1:10">
      <c r="A1245">
        <v>1876</v>
      </c>
      <c r="B1245" s="1">
        <v>41108</v>
      </c>
      <c r="C1245" t="s">
        <v>2564</v>
      </c>
      <c r="D1245" t="s">
        <v>2565</v>
      </c>
      <c r="E1245" s="5">
        <v>6135790</v>
      </c>
      <c r="F1245" t="s">
        <v>2566</v>
      </c>
      <c r="G1245" t="s">
        <v>2567</v>
      </c>
      <c r="H1245" s="2">
        <v>50000</v>
      </c>
      <c r="I1245" s="5">
        <v>978</v>
      </c>
      <c r="J1245" t="s">
        <v>2568</v>
      </c>
    </row>
    <row r="1246" spans="1:10">
      <c r="A1246">
        <v>1875</v>
      </c>
      <c r="B1246" s="1">
        <v>41108</v>
      </c>
      <c r="C1246" t="s">
        <v>2564</v>
      </c>
      <c r="D1246" t="s">
        <v>2565</v>
      </c>
      <c r="E1246" s="5">
        <v>6135790</v>
      </c>
      <c r="F1246" t="s">
        <v>2566</v>
      </c>
      <c r="G1246" t="s">
        <v>2567</v>
      </c>
      <c r="H1246" s="2">
        <v>50000</v>
      </c>
      <c r="I1246" s="5">
        <v>978</v>
      </c>
      <c r="J1246" t="s">
        <v>2568</v>
      </c>
    </row>
    <row r="1247" spans="1:10">
      <c r="A1247">
        <v>1874</v>
      </c>
      <c r="B1247" s="1">
        <v>41108</v>
      </c>
      <c r="C1247" t="s">
        <v>2140</v>
      </c>
      <c r="D1247" t="s">
        <v>2141</v>
      </c>
      <c r="E1247" s="5">
        <v>6141757000</v>
      </c>
      <c r="F1247" t="s">
        <v>2142</v>
      </c>
      <c r="G1247" t="s">
        <v>2642</v>
      </c>
      <c r="H1247" s="2">
        <v>204500</v>
      </c>
      <c r="I1247" s="5">
        <v>978</v>
      </c>
      <c r="J1247" t="s">
        <v>2643</v>
      </c>
    </row>
    <row r="1248" spans="1:10">
      <c r="A1248">
        <v>1873</v>
      </c>
      <c r="B1248" s="1">
        <v>41108</v>
      </c>
      <c r="C1248" t="s">
        <v>158</v>
      </c>
      <c r="D1248" t="s">
        <v>396</v>
      </c>
      <c r="F1248" t="s">
        <v>397</v>
      </c>
      <c r="G1248" t="s">
        <v>398</v>
      </c>
      <c r="H1248" s="2">
        <v>47516</v>
      </c>
      <c r="I1248" s="5">
        <v>840</v>
      </c>
      <c r="J1248" t="s">
        <v>2644</v>
      </c>
    </row>
    <row r="1249" spans="1:10">
      <c r="A1249">
        <v>1872</v>
      </c>
      <c r="B1249" s="1">
        <v>41108</v>
      </c>
      <c r="C1249" t="s">
        <v>2140</v>
      </c>
      <c r="D1249" t="s">
        <v>2141</v>
      </c>
      <c r="E1249" s="5">
        <v>6141757000</v>
      </c>
      <c r="F1249" t="s">
        <v>2645</v>
      </c>
      <c r="G1249" t="s">
        <v>2646</v>
      </c>
      <c r="H1249" s="2">
        <v>181188</v>
      </c>
      <c r="I1249" s="5">
        <v>978</v>
      </c>
      <c r="J1249" t="s">
        <v>2647</v>
      </c>
    </row>
    <row r="1250" spans="1:10">
      <c r="A1250">
        <v>1871</v>
      </c>
      <c r="B1250" s="1">
        <v>41108</v>
      </c>
      <c r="C1250" t="s">
        <v>302</v>
      </c>
      <c r="D1250" t="s">
        <v>303</v>
      </c>
      <c r="E1250" s="5">
        <v>5677475000</v>
      </c>
      <c r="F1250" t="s">
        <v>304</v>
      </c>
      <c r="G1250" t="s">
        <v>305</v>
      </c>
      <c r="H1250" s="2">
        <v>65710</v>
      </c>
      <c r="I1250" s="5">
        <v>978</v>
      </c>
      <c r="J1250" t="s">
        <v>2648</v>
      </c>
    </row>
    <row r="1251" spans="1:10">
      <c r="A1251">
        <v>1870</v>
      </c>
      <c r="B1251" s="1">
        <v>41108</v>
      </c>
      <c r="C1251" t="s">
        <v>461</v>
      </c>
      <c r="D1251" t="s">
        <v>462</v>
      </c>
      <c r="E1251" s="5">
        <v>1196359000</v>
      </c>
      <c r="F1251" t="s">
        <v>825</v>
      </c>
      <c r="G1251" t="s">
        <v>826</v>
      </c>
      <c r="H1251" s="2">
        <v>37040</v>
      </c>
      <c r="I1251" s="5">
        <v>978</v>
      </c>
      <c r="J1251" t="s">
        <v>2649</v>
      </c>
    </row>
    <row r="1252" spans="1:10">
      <c r="A1252">
        <v>1869</v>
      </c>
      <c r="B1252" s="1">
        <v>41108</v>
      </c>
      <c r="C1252" t="s">
        <v>461</v>
      </c>
      <c r="D1252" t="s">
        <v>462</v>
      </c>
      <c r="E1252" s="5">
        <v>1196359000</v>
      </c>
      <c r="F1252" t="s">
        <v>463</v>
      </c>
      <c r="G1252" t="s">
        <v>464</v>
      </c>
      <c r="H1252" s="2">
        <v>60250</v>
      </c>
      <c r="I1252" s="5">
        <v>840</v>
      </c>
      <c r="J1252" t="s">
        <v>2650</v>
      </c>
    </row>
    <row r="1253" spans="1:10">
      <c r="A1253">
        <v>1868</v>
      </c>
      <c r="B1253" s="1">
        <v>41108</v>
      </c>
      <c r="C1253" t="s">
        <v>1266</v>
      </c>
      <c r="D1253" t="s">
        <v>1267</v>
      </c>
      <c r="F1253" t="s">
        <v>1268</v>
      </c>
      <c r="G1253" t="s">
        <v>1269</v>
      </c>
      <c r="H1253" s="2">
        <v>61500</v>
      </c>
      <c r="I1253" s="5">
        <v>840</v>
      </c>
      <c r="J1253" t="s">
        <v>2651</v>
      </c>
    </row>
    <row r="1254" spans="1:10">
      <c r="A1254">
        <v>1867</v>
      </c>
      <c r="B1254" s="1">
        <v>41107</v>
      </c>
      <c r="C1254" t="s">
        <v>175</v>
      </c>
      <c r="D1254" t="s">
        <v>1791</v>
      </c>
      <c r="F1254" t="s">
        <v>175</v>
      </c>
      <c r="G1254" t="s">
        <v>1791</v>
      </c>
      <c r="H1254" s="2">
        <v>132410</v>
      </c>
      <c r="I1254" s="5">
        <v>978</v>
      </c>
      <c r="J1254" t="s">
        <v>2652</v>
      </c>
    </row>
    <row r="1255" spans="1:10">
      <c r="A1255">
        <v>1866</v>
      </c>
      <c r="B1255" s="1">
        <v>41107</v>
      </c>
      <c r="C1255" t="s">
        <v>175</v>
      </c>
      <c r="D1255" t="s">
        <v>1791</v>
      </c>
      <c r="F1255" t="s">
        <v>175</v>
      </c>
      <c r="G1255" t="s">
        <v>1791</v>
      </c>
      <c r="H1255" s="2">
        <v>81000</v>
      </c>
      <c r="I1255" s="5">
        <v>840</v>
      </c>
      <c r="J1255" t="s">
        <v>2372</v>
      </c>
    </row>
    <row r="1256" spans="1:10">
      <c r="A1256">
        <v>1865</v>
      </c>
      <c r="B1256" s="1">
        <v>41107</v>
      </c>
      <c r="C1256" t="s">
        <v>2564</v>
      </c>
      <c r="D1256" t="s">
        <v>2565</v>
      </c>
      <c r="E1256" s="5">
        <v>6135790</v>
      </c>
      <c r="F1256" t="s">
        <v>2566</v>
      </c>
      <c r="G1256" t="s">
        <v>2567</v>
      </c>
      <c r="H1256" s="2">
        <v>50000</v>
      </c>
      <c r="I1256" s="5">
        <v>978</v>
      </c>
      <c r="J1256" t="s">
        <v>2568</v>
      </c>
    </row>
    <row r="1257" spans="1:10">
      <c r="A1257">
        <v>1864</v>
      </c>
      <c r="B1257" s="1">
        <v>41107</v>
      </c>
      <c r="C1257" t="s">
        <v>2564</v>
      </c>
      <c r="D1257" t="s">
        <v>2565</v>
      </c>
      <c r="E1257" s="5">
        <v>6135790</v>
      </c>
      <c r="F1257" t="s">
        <v>2566</v>
      </c>
      <c r="G1257" t="s">
        <v>2567</v>
      </c>
      <c r="H1257" s="2">
        <v>50000</v>
      </c>
      <c r="I1257" s="5">
        <v>978</v>
      </c>
      <c r="J1257" t="s">
        <v>2568</v>
      </c>
    </row>
    <row r="1258" spans="1:10">
      <c r="A1258">
        <v>1863</v>
      </c>
      <c r="B1258" s="1">
        <v>41107</v>
      </c>
      <c r="C1258" t="s">
        <v>2564</v>
      </c>
      <c r="D1258" t="s">
        <v>2565</v>
      </c>
      <c r="E1258" s="5">
        <v>6135790</v>
      </c>
      <c r="F1258" t="s">
        <v>2566</v>
      </c>
      <c r="G1258" t="s">
        <v>2567</v>
      </c>
      <c r="H1258" s="2">
        <v>50000</v>
      </c>
      <c r="I1258" s="5">
        <v>978</v>
      </c>
      <c r="J1258" t="s">
        <v>2568</v>
      </c>
    </row>
    <row r="1259" spans="1:10">
      <c r="A1259">
        <v>1862</v>
      </c>
      <c r="B1259" s="1">
        <v>41107</v>
      </c>
      <c r="C1259" t="s">
        <v>779</v>
      </c>
      <c r="D1259" t="s">
        <v>576</v>
      </c>
      <c r="E1259" s="5">
        <v>5035805</v>
      </c>
      <c r="F1259" t="s">
        <v>530</v>
      </c>
      <c r="G1259" t="s">
        <v>1027</v>
      </c>
      <c r="H1259" s="2">
        <v>56075</v>
      </c>
      <c r="I1259" s="5">
        <v>978</v>
      </c>
      <c r="J1259" t="s">
        <v>2653</v>
      </c>
    </row>
    <row r="1260" spans="1:10">
      <c r="A1260">
        <v>1861</v>
      </c>
      <c r="B1260" s="1">
        <v>41107</v>
      </c>
      <c r="C1260" t="s">
        <v>2564</v>
      </c>
      <c r="D1260" t="s">
        <v>2565</v>
      </c>
      <c r="E1260" s="5">
        <v>6135790</v>
      </c>
      <c r="F1260" t="s">
        <v>2566</v>
      </c>
      <c r="G1260" t="s">
        <v>2567</v>
      </c>
      <c r="H1260" s="2">
        <v>50000</v>
      </c>
      <c r="I1260" s="5">
        <v>978</v>
      </c>
      <c r="J1260" t="s">
        <v>2568</v>
      </c>
    </row>
    <row r="1261" spans="1:10">
      <c r="A1261">
        <v>1860</v>
      </c>
      <c r="B1261" s="1">
        <v>41107</v>
      </c>
      <c r="C1261" t="s">
        <v>2564</v>
      </c>
      <c r="D1261" t="s">
        <v>2565</v>
      </c>
      <c r="E1261" s="5">
        <v>6135790</v>
      </c>
      <c r="F1261" t="s">
        <v>2566</v>
      </c>
      <c r="G1261" t="s">
        <v>2567</v>
      </c>
      <c r="H1261" s="2">
        <v>50000</v>
      </c>
      <c r="I1261" s="5">
        <v>978</v>
      </c>
      <c r="J1261" t="s">
        <v>2568</v>
      </c>
    </row>
    <row r="1262" spans="1:10">
      <c r="A1262">
        <v>1859</v>
      </c>
      <c r="B1262" s="1">
        <v>41107</v>
      </c>
      <c r="C1262" t="s">
        <v>2564</v>
      </c>
      <c r="D1262" t="s">
        <v>2565</v>
      </c>
      <c r="E1262" s="5">
        <v>6135790</v>
      </c>
      <c r="F1262" t="s">
        <v>2566</v>
      </c>
      <c r="G1262" t="s">
        <v>2567</v>
      </c>
      <c r="H1262" s="2">
        <v>50000</v>
      </c>
      <c r="I1262" s="5">
        <v>978</v>
      </c>
      <c r="J1262" t="s">
        <v>2568</v>
      </c>
    </row>
    <row r="1263" spans="1:10">
      <c r="A1263">
        <v>1858</v>
      </c>
      <c r="B1263" s="1">
        <v>41107</v>
      </c>
      <c r="C1263" t="s">
        <v>2654</v>
      </c>
      <c r="D1263" t="s">
        <v>2655</v>
      </c>
      <c r="E1263" s="5">
        <v>5223368</v>
      </c>
      <c r="F1263" t="s">
        <v>2656</v>
      </c>
      <c r="G1263" t="s">
        <v>2657</v>
      </c>
      <c r="H1263" s="2">
        <v>45000</v>
      </c>
      <c r="I1263" s="5">
        <v>978</v>
      </c>
      <c r="J1263" t="s">
        <v>2658</v>
      </c>
    </row>
    <row r="1264" spans="1:10">
      <c r="A1264">
        <v>1857</v>
      </c>
      <c r="B1264" s="1">
        <v>41106</v>
      </c>
      <c r="C1264" t="s">
        <v>1125</v>
      </c>
      <c r="D1264" t="s">
        <v>1783</v>
      </c>
      <c r="E1264" s="5">
        <v>5448743</v>
      </c>
      <c r="F1264" t="s">
        <v>1784</v>
      </c>
      <c r="G1264" t="s">
        <v>1785</v>
      </c>
      <c r="H1264" s="2">
        <v>31500</v>
      </c>
      <c r="I1264" s="5">
        <v>978</v>
      </c>
      <c r="J1264" t="s">
        <v>1994</v>
      </c>
    </row>
    <row r="1265" spans="1:10">
      <c r="A1265">
        <v>1856</v>
      </c>
      <c r="B1265" s="1">
        <v>41106</v>
      </c>
      <c r="C1265" t="s">
        <v>307</v>
      </c>
      <c r="D1265" t="s">
        <v>308</v>
      </c>
      <c r="E1265" s="5">
        <v>5298555</v>
      </c>
      <c r="F1265" t="s">
        <v>309</v>
      </c>
      <c r="G1265" t="s">
        <v>310</v>
      </c>
      <c r="H1265" s="2">
        <v>40533</v>
      </c>
      <c r="I1265" s="5">
        <v>978</v>
      </c>
      <c r="J1265" t="s">
        <v>2659</v>
      </c>
    </row>
    <row r="1266" spans="1:10">
      <c r="A1266">
        <v>1855</v>
      </c>
      <c r="B1266" s="1">
        <v>41106</v>
      </c>
      <c r="C1266" t="s">
        <v>1853</v>
      </c>
      <c r="D1266" t="s">
        <v>1854</v>
      </c>
      <c r="E1266" s="5">
        <v>2041910000</v>
      </c>
      <c r="F1266" t="s">
        <v>1855</v>
      </c>
      <c r="G1266" t="s">
        <v>1856</v>
      </c>
      <c r="H1266" s="2">
        <v>49500</v>
      </c>
      <c r="I1266" s="5">
        <v>978</v>
      </c>
      <c r="J1266" t="s">
        <v>2660</v>
      </c>
    </row>
    <row r="1267" spans="1:10">
      <c r="A1267">
        <v>1854</v>
      </c>
      <c r="B1267" s="1">
        <v>41106</v>
      </c>
      <c r="C1267" t="s">
        <v>991</v>
      </c>
      <c r="D1267" t="s">
        <v>26</v>
      </c>
      <c r="E1267" s="5">
        <v>6038450000</v>
      </c>
      <c r="F1267" t="s">
        <v>27</v>
      </c>
      <c r="G1267" t="s">
        <v>1107</v>
      </c>
      <c r="H1267" s="2">
        <v>82038</v>
      </c>
      <c r="I1267" s="5">
        <v>840</v>
      </c>
      <c r="J1267" t="s">
        <v>2661</v>
      </c>
    </row>
    <row r="1268" spans="1:10">
      <c r="A1268">
        <v>1853</v>
      </c>
      <c r="B1268" s="1">
        <v>41108</v>
      </c>
      <c r="C1268" t="s">
        <v>1749</v>
      </c>
      <c r="D1268" t="s">
        <v>1750</v>
      </c>
      <c r="E1268" s="5">
        <v>5688418</v>
      </c>
      <c r="F1268" t="s">
        <v>1751</v>
      </c>
      <c r="G1268" t="s">
        <v>2434</v>
      </c>
      <c r="H1268" s="2">
        <v>121439</v>
      </c>
      <c r="I1268" s="5">
        <v>978</v>
      </c>
      <c r="J1268" t="s">
        <v>2662</v>
      </c>
    </row>
    <row r="1269" spans="1:10">
      <c r="A1269">
        <v>1852</v>
      </c>
      <c r="B1269" s="1">
        <v>41107</v>
      </c>
      <c r="C1269" t="s">
        <v>317</v>
      </c>
      <c r="D1269" t="s">
        <v>318</v>
      </c>
      <c r="E1269" s="5">
        <v>5163676</v>
      </c>
      <c r="F1269" t="s">
        <v>856</v>
      </c>
      <c r="G1269" t="s">
        <v>857</v>
      </c>
      <c r="H1269" s="2">
        <v>44944</v>
      </c>
      <c r="I1269" s="5">
        <v>978</v>
      </c>
      <c r="J1269" t="s">
        <v>2663</v>
      </c>
    </row>
    <row r="1270" spans="1:10">
      <c r="A1270">
        <v>1851</v>
      </c>
      <c r="B1270" s="1">
        <v>41107</v>
      </c>
      <c r="C1270" t="s">
        <v>317</v>
      </c>
      <c r="D1270" t="s">
        <v>318</v>
      </c>
      <c r="E1270" s="5">
        <v>5163676</v>
      </c>
      <c r="F1270" t="s">
        <v>485</v>
      </c>
      <c r="G1270" t="s">
        <v>486</v>
      </c>
      <c r="H1270" s="2">
        <v>30468</v>
      </c>
      <c r="I1270" s="5">
        <v>978</v>
      </c>
      <c r="J1270" t="s">
        <v>2664</v>
      </c>
    </row>
    <row r="1271" spans="1:10">
      <c r="A1271">
        <v>1850</v>
      </c>
      <c r="B1271" s="1">
        <v>41107</v>
      </c>
      <c r="C1271" t="s">
        <v>1798</v>
      </c>
      <c r="D1271" t="s">
        <v>1799</v>
      </c>
      <c r="E1271" s="5">
        <v>5313724</v>
      </c>
      <c r="F1271" t="s">
        <v>2547</v>
      </c>
      <c r="G1271" t="s">
        <v>2665</v>
      </c>
      <c r="H1271" s="2">
        <v>268800</v>
      </c>
      <c r="I1271" s="5">
        <v>978</v>
      </c>
      <c r="J1271" t="s">
        <v>1801</v>
      </c>
    </row>
    <row r="1272" spans="1:10">
      <c r="A1272">
        <v>1849</v>
      </c>
      <c r="B1272" s="1">
        <v>41107</v>
      </c>
      <c r="C1272" t="s">
        <v>2666</v>
      </c>
      <c r="D1272" t="s">
        <v>2667</v>
      </c>
      <c r="E1272" s="5">
        <v>3932427</v>
      </c>
      <c r="F1272" t="s">
        <v>2668</v>
      </c>
      <c r="G1272" t="s">
        <v>2669</v>
      </c>
      <c r="H1272" s="2">
        <v>39925</v>
      </c>
      <c r="I1272" s="5">
        <v>840</v>
      </c>
      <c r="J1272" t="s">
        <v>2670</v>
      </c>
    </row>
    <row r="1273" spans="1:10">
      <c r="A1273">
        <v>1848</v>
      </c>
      <c r="B1273" s="1">
        <v>41107</v>
      </c>
      <c r="C1273" t="s">
        <v>584</v>
      </c>
      <c r="D1273" t="s">
        <v>585</v>
      </c>
      <c r="E1273" s="5">
        <v>2215098</v>
      </c>
      <c r="F1273" t="s">
        <v>2671</v>
      </c>
      <c r="G1273" t="s">
        <v>2672</v>
      </c>
      <c r="H1273" s="2">
        <v>414750</v>
      </c>
      <c r="I1273" s="5">
        <v>840</v>
      </c>
      <c r="J1273" t="s">
        <v>2673</v>
      </c>
    </row>
    <row r="1274" spans="1:10">
      <c r="A1274">
        <v>1847</v>
      </c>
      <c r="B1274" s="1">
        <v>41106</v>
      </c>
      <c r="C1274" t="s">
        <v>1280</v>
      </c>
      <c r="D1274" t="s">
        <v>2674</v>
      </c>
      <c r="E1274" s="5">
        <v>2352257000</v>
      </c>
      <c r="F1274" t="s">
        <v>1282</v>
      </c>
      <c r="G1274" t="s">
        <v>2675</v>
      </c>
      <c r="H1274" s="2">
        <v>30296</v>
      </c>
      <c r="I1274" s="5">
        <v>978</v>
      </c>
      <c r="J1274">
        <v>113928</v>
      </c>
    </row>
    <row r="1275" spans="1:10">
      <c r="A1275">
        <v>1846</v>
      </c>
      <c r="B1275" s="1">
        <v>41106</v>
      </c>
      <c r="C1275" t="s">
        <v>2564</v>
      </c>
      <c r="D1275" t="s">
        <v>2565</v>
      </c>
      <c r="E1275" s="5">
        <v>6135790</v>
      </c>
      <c r="F1275" t="s">
        <v>2566</v>
      </c>
      <c r="G1275" t="s">
        <v>2567</v>
      </c>
      <c r="H1275" s="2">
        <v>40000</v>
      </c>
      <c r="I1275" s="5">
        <v>978</v>
      </c>
      <c r="J1275" t="s">
        <v>2568</v>
      </c>
    </row>
    <row r="1276" spans="1:10">
      <c r="A1276">
        <v>1845</v>
      </c>
      <c r="B1276" s="1">
        <v>41106</v>
      </c>
      <c r="C1276" t="s">
        <v>636</v>
      </c>
      <c r="D1276" t="s">
        <v>637</v>
      </c>
      <c r="E1276" s="5">
        <v>5464943</v>
      </c>
      <c r="F1276" t="s">
        <v>638</v>
      </c>
      <c r="G1276" t="s">
        <v>639</v>
      </c>
      <c r="H1276" s="2">
        <v>171361</v>
      </c>
      <c r="I1276" s="5">
        <v>978</v>
      </c>
      <c r="J1276" t="s">
        <v>2676</v>
      </c>
    </row>
    <row r="1277" spans="1:10">
      <c r="A1277">
        <v>1844</v>
      </c>
      <c r="B1277" s="1">
        <v>41106</v>
      </c>
      <c r="C1277" t="s">
        <v>343</v>
      </c>
      <c r="D1277" t="s">
        <v>344</v>
      </c>
      <c r="E1277" s="5">
        <v>2172496</v>
      </c>
      <c r="F1277" t="s">
        <v>345</v>
      </c>
      <c r="G1277" t="s">
        <v>346</v>
      </c>
      <c r="H1277" s="2">
        <v>39709</v>
      </c>
      <c r="I1277" s="5">
        <v>978</v>
      </c>
      <c r="J1277" t="s">
        <v>347</v>
      </c>
    </row>
    <row r="1278" spans="1:10">
      <c r="A1278">
        <v>1843</v>
      </c>
      <c r="B1278" s="1">
        <v>41106</v>
      </c>
      <c r="C1278" t="s">
        <v>2677</v>
      </c>
      <c r="D1278" t="s">
        <v>2678</v>
      </c>
      <c r="E1278" s="5">
        <v>6078010</v>
      </c>
      <c r="F1278" t="s">
        <v>1735</v>
      </c>
      <c r="G1278" t="s">
        <v>2429</v>
      </c>
      <c r="H1278" s="2">
        <v>281491</v>
      </c>
      <c r="I1278" s="5">
        <v>840</v>
      </c>
      <c r="J1278" t="s">
        <v>2679</v>
      </c>
    </row>
    <row r="1279" spans="1:10">
      <c r="A1279">
        <v>1842</v>
      </c>
      <c r="B1279" s="1">
        <v>41106</v>
      </c>
      <c r="C1279" t="s">
        <v>1908</v>
      </c>
      <c r="D1279" t="s">
        <v>1909</v>
      </c>
      <c r="E1279" s="5">
        <v>1587196</v>
      </c>
      <c r="F1279" t="s">
        <v>2680</v>
      </c>
      <c r="G1279" t="s">
        <v>1911</v>
      </c>
      <c r="H1279" s="2">
        <v>470377</v>
      </c>
      <c r="I1279" s="5">
        <v>978</v>
      </c>
      <c r="J1279" t="s">
        <v>2681</v>
      </c>
    </row>
    <row r="1280" spans="1:10">
      <c r="A1280">
        <v>1841</v>
      </c>
      <c r="B1280" s="1">
        <v>41106</v>
      </c>
      <c r="C1280" t="s">
        <v>1149</v>
      </c>
      <c r="D1280" t="s">
        <v>1150</v>
      </c>
      <c r="E1280" s="5">
        <v>5042801</v>
      </c>
      <c r="F1280" t="s">
        <v>1151</v>
      </c>
      <c r="G1280" t="s">
        <v>1152</v>
      </c>
      <c r="H1280" s="2">
        <v>146305</v>
      </c>
      <c r="I1280" s="5">
        <v>840</v>
      </c>
      <c r="J1280" t="s">
        <v>2682</v>
      </c>
    </row>
    <row r="1281" spans="1:10">
      <c r="A1281">
        <v>1840</v>
      </c>
      <c r="B1281" s="1">
        <v>41106</v>
      </c>
      <c r="C1281" t="s">
        <v>488</v>
      </c>
      <c r="D1281" t="s">
        <v>489</v>
      </c>
      <c r="E1281" s="5">
        <v>6026826</v>
      </c>
      <c r="F1281" t="s">
        <v>493</v>
      </c>
      <c r="G1281" t="s">
        <v>491</v>
      </c>
      <c r="H1281" s="2">
        <v>35602</v>
      </c>
      <c r="I1281" s="5">
        <v>978</v>
      </c>
      <c r="J1281" t="s">
        <v>2683</v>
      </c>
    </row>
    <row r="1282" spans="1:10">
      <c r="A1282">
        <v>1839</v>
      </c>
      <c r="B1282" s="1">
        <v>41103</v>
      </c>
      <c r="C1282" t="s">
        <v>1125</v>
      </c>
      <c r="D1282" t="s">
        <v>2122</v>
      </c>
      <c r="E1282" s="5">
        <v>5448743</v>
      </c>
      <c r="F1282" t="s">
        <v>1784</v>
      </c>
      <c r="G1282" t="s">
        <v>1785</v>
      </c>
      <c r="H1282" s="2">
        <v>40000</v>
      </c>
      <c r="I1282" s="5">
        <v>978</v>
      </c>
      <c r="J1282" t="s">
        <v>2684</v>
      </c>
    </row>
    <row r="1283" spans="1:10">
      <c r="A1283">
        <v>1838</v>
      </c>
      <c r="B1283" s="1">
        <v>41103</v>
      </c>
      <c r="C1283" t="s">
        <v>336</v>
      </c>
      <c r="D1283" t="s">
        <v>337</v>
      </c>
      <c r="E1283" s="5">
        <v>5300231</v>
      </c>
      <c r="F1283" t="s">
        <v>338</v>
      </c>
      <c r="G1283" t="s">
        <v>2685</v>
      </c>
      <c r="H1283" s="2">
        <v>62536</v>
      </c>
      <c r="I1283" s="5">
        <v>840</v>
      </c>
      <c r="J1283" t="s">
        <v>2686</v>
      </c>
    </row>
    <row r="1284" spans="1:10">
      <c r="A1284">
        <v>1837</v>
      </c>
      <c r="B1284" s="1">
        <v>41103</v>
      </c>
      <c r="C1284" t="s">
        <v>2564</v>
      </c>
      <c r="D1284" t="s">
        <v>2565</v>
      </c>
      <c r="E1284" s="5">
        <v>6135790</v>
      </c>
      <c r="F1284" t="s">
        <v>2566</v>
      </c>
      <c r="G1284" t="s">
        <v>2567</v>
      </c>
      <c r="H1284" s="2">
        <v>50000</v>
      </c>
      <c r="I1284" s="5">
        <v>978</v>
      </c>
      <c r="J1284" t="s">
        <v>2568</v>
      </c>
    </row>
    <row r="1285" spans="1:10">
      <c r="A1285">
        <v>1836</v>
      </c>
      <c r="B1285" s="1">
        <v>41103</v>
      </c>
      <c r="C1285" t="s">
        <v>2407</v>
      </c>
      <c r="D1285" t="s">
        <v>2408</v>
      </c>
      <c r="E1285" s="5">
        <v>5907691</v>
      </c>
      <c r="F1285" t="s">
        <v>2409</v>
      </c>
      <c r="G1285" t="s">
        <v>2410</v>
      </c>
      <c r="H1285" s="2">
        <v>42382</v>
      </c>
      <c r="I1285" s="5">
        <v>978</v>
      </c>
      <c r="J1285" t="s">
        <v>2687</v>
      </c>
    </row>
    <row r="1286" spans="1:10">
      <c r="A1286">
        <v>1835</v>
      </c>
      <c r="B1286" s="1">
        <v>41102</v>
      </c>
      <c r="C1286" t="s">
        <v>2688</v>
      </c>
      <c r="D1286" t="s">
        <v>2689</v>
      </c>
      <c r="E1286" s="5">
        <v>1847481000</v>
      </c>
      <c r="F1286" t="s">
        <v>2690</v>
      </c>
      <c r="G1286" t="s">
        <v>2691</v>
      </c>
      <c r="H1286" s="2">
        <v>136320</v>
      </c>
      <c r="I1286" s="5">
        <v>978</v>
      </c>
      <c r="J1286" t="s">
        <v>2692</v>
      </c>
    </row>
    <row r="1287" spans="1:10">
      <c r="A1287">
        <v>1834</v>
      </c>
      <c r="B1287" s="1">
        <v>41101</v>
      </c>
      <c r="C1287" t="s">
        <v>472</v>
      </c>
      <c r="D1287" t="s">
        <v>473</v>
      </c>
      <c r="F1287" t="s">
        <v>846</v>
      </c>
      <c r="G1287" t="s">
        <v>2693</v>
      </c>
      <c r="H1287" s="2">
        <v>47000</v>
      </c>
      <c r="I1287" s="5">
        <v>840</v>
      </c>
      <c r="J1287" t="s">
        <v>847</v>
      </c>
    </row>
    <row r="1288" spans="1:10">
      <c r="A1288">
        <v>1833</v>
      </c>
      <c r="B1288" s="1">
        <v>41101</v>
      </c>
      <c r="C1288" t="s">
        <v>1125</v>
      </c>
      <c r="D1288" t="s">
        <v>1783</v>
      </c>
      <c r="E1288" s="5">
        <v>5448743</v>
      </c>
      <c r="F1288" t="s">
        <v>2213</v>
      </c>
      <c r="G1288" t="s">
        <v>2214</v>
      </c>
      <c r="H1288" s="2">
        <v>32921</v>
      </c>
      <c r="I1288" s="5">
        <v>978</v>
      </c>
      <c r="J1288" t="s">
        <v>2694</v>
      </c>
    </row>
    <row r="1289" spans="1:10">
      <c r="A1289">
        <v>1832</v>
      </c>
      <c r="B1289" s="1">
        <v>41102</v>
      </c>
      <c r="C1289" t="s">
        <v>2537</v>
      </c>
      <c r="D1289" t="s">
        <v>2538</v>
      </c>
      <c r="E1289" s="5">
        <v>5163676</v>
      </c>
      <c r="F1289" t="s">
        <v>2695</v>
      </c>
      <c r="G1289" t="s">
        <v>2696</v>
      </c>
      <c r="H1289" s="2">
        <v>565264</v>
      </c>
      <c r="I1289" s="5">
        <v>840</v>
      </c>
      <c r="J1289" t="s">
        <v>2697</v>
      </c>
    </row>
    <row r="1290" spans="1:10">
      <c r="A1290">
        <v>1831</v>
      </c>
      <c r="B1290" s="1">
        <v>41102</v>
      </c>
      <c r="C1290" t="s">
        <v>2564</v>
      </c>
      <c r="D1290" t="s">
        <v>2565</v>
      </c>
      <c r="E1290" s="5">
        <v>6135790</v>
      </c>
      <c r="F1290" t="s">
        <v>2566</v>
      </c>
      <c r="G1290" t="s">
        <v>2567</v>
      </c>
      <c r="H1290" s="2">
        <v>50000</v>
      </c>
      <c r="I1290" s="5">
        <v>978</v>
      </c>
      <c r="J1290" t="s">
        <v>2568</v>
      </c>
    </row>
    <row r="1291" spans="1:10">
      <c r="A1291">
        <v>1830</v>
      </c>
      <c r="B1291" s="1">
        <v>41102</v>
      </c>
      <c r="C1291" t="s">
        <v>211</v>
      </c>
      <c r="D1291" t="s">
        <v>212</v>
      </c>
      <c r="E1291" s="5">
        <v>1587714</v>
      </c>
      <c r="F1291" t="s">
        <v>1587</v>
      </c>
      <c r="G1291" t="s">
        <v>1588</v>
      </c>
      <c r="H1291" s="2">
        <v>40629</v>
      </c>
      <c r="I1291" s="5">
        <v>978</v>
      </c>
      <c r="J1291" t="s">
        <v>2698</v>
      </c>
    </row>
    <row r="1292" spans="1:10">
      <c r="A1292">
        <v>1829</v>
      </c>
      <c r="B1292" s="1">
        <v>41102</v>
      </c>
      <c r="C1292" t="s">
        <v>336</v>
      </c>
      <c r="D1292" t="s">
        <v>337</v>
      </c>
      <c r="E1292" s="5">
        <v>5300231</v>
      </c>
      <c r="F1292" t="s">
        <v>338</v>
      </c>
      <c r="G1292" t="s">
        <v>339</v>
      </c>
      <c r="H1292" s="2">
        <v>41701</v>
      </c>
      <c r="I1292" s="5">
        <v>840</v>
      </c>
      <c r="J1292" t="s">
        <v>2699</v>
      </c>
    </row>
    <row r="1293" spans="1:10">
      <c r="A1293">
        <v>1828</v>
      </c>
      <c r="B1293" s="1">
        <v>41102</v>
      </c>
      <c r="C1293" t="s">
        <v>2508</v>
      </c>
      <c r="D1293" t="s">
        <v>2509</v>
      </c>
      <c r="E1293" s="5">
        <v>5523800</v>
      </c>
      <c r="F1293" t="s">
        <v>2510</v>
      </c>
      <c r="G1293" t="s">
        <v>2700</v>
      </c>
      <c r="H1293" s="2">
        <v>60000</v>
      </c>
      <c r="I1293" s="5">
        <v>978</v>
      </c>
      <c r="J1293" t="s">
        <v>2701</v>
      </c>
    </row>
    <row r="1294" spans="1:10">
      <c r="A1294">
        <v>1827</v>
      </c>
      <c r="B1294" s="1">
        <v>41101</v>
      </c>
      <c r="C1294" t="s">
        <v>528</v>
      </c>
      <c r="D1294" t="s">
        <v>576</v>
      </c>
      <c r="E1294" s="5">
        <v>5035805</v>
      </c>
      <c r="F1294" t="s">
        <v>780</v>
      </c>
      <c r="G1294" t="s">
        <v>2702</v>
      </c>
      <c r="H1294" s="2">
        <v>123206</v>
      </c>
      <c r="I1294" s="5">
        <v>978</v>
      </c>
      <c r="J1294" t="s">
        <v>2703</v>
      </c>
    </row>
    <row r="1295" spans="1:10">
      <c r="A1295">
        <v>1826</v>
      </c>
      <c r="B1295" s="1">
        <v>41101</v>
      </c>
      <c r="C1295" t="s">
        <v>56</v>
      </c>
      <c r="D1295" t="s">
        <v>57</v>
      </c>
      <c r="F1295" t="s">
        <v>92</v>
      </c>
      <c r="G1295" t="s">
        <v>572</v>
      </c>
      <c r="H1295" s="2">
        <v>34000</v>
      </c>
      <c r="I1295" s="5">
        <v>978</v>
      </c>
      <c r="J1295" t="s">
        <v>2704</v>
      </c>
    </row>
    <row r="1296" spans="1:10">
      <c r="A1296">
        <v>1825</v>
      </c>
      <c r="B1296" s="1">
        <v>41101</v>
      </c>
      <c r="C1296" t="s">
        <v>56</v>
      </c>
      <c r="D1296" t="s">
        <v>57</v>
      </c>
      <c r="F1296" t="s">
        <v>281</v>
      </c>
      <c r="G1296" t="s">
        <v>999</v>
      </c>
      <c r="H1296" s="2">
        <v>151428</v>
      </c>
      <c r="I1296" s="5">
        <v>840</v>
      </c>
      <c r="J1296" t="s">
        <v>2705</v>
      </c>
    </row>
    <row r="1297" spans="1:10">
      <c r="A1297">
        <v>1824</v>
      </c>
      <c r="B1297" s="1">
        <v>41100</v>
      </c>
      <c r="C1297" t="s">
        <v>1802</v>
      </c>
      <c r="D1297" t="s">
        <v>1803</v>
      </c>
      <c r="E1297" s="5">
        <v>3674177000</v>
      </c>
      <c r="F1297" t="s">
        <v>1804</v>
      </c>
      <c r="G1297" t="s">
        <v>1805</v>
      </c>
      <c r="H1297" s="2">
        <v>60000</v>
      </c>
      <c r="I1297" s="5">
        <v>978</v>
      </c>
      <c r="J1297" t="s">
        <v>1806</v>
      </c>
    </row>
    <row r="1298" spans="1:10">
      <c r="A1298">
        <v>1823</v>
      </c>
      <c r="B1298" s="1">
        <v>41100</v>
      </c>
      <c r="C1298" t="s">
        <v>991</v>
      </c>
      <c r="D1298" t="s">
        <v>26</v>
      </c>
      <c r="E1298" s="5">
        <v>6038450000</v>
      </c>
      <c r="F1298" t="s">
        <v>27</v>
      </c>
      <c r="G1298" t="s">
        <v>2706</v>
      </c>
      <c r="H1298" s="2">
        <v>177863</v>
      </c>
      <c r="I1298" s="5">
        <v>840</v>
      </c>
      <c r="J1298" t="s">
        <v>2707</v>
      </c>
    </row>
    <row r="1299" spans="1:10">
      <c r="A1299">
        <v>1822</v>
      </c>
      <c r="B1299" s="1">
        <v>41100</v>
      </c>
      <c r="C1299" t="s">
        <v>991</v>
      </c>
      <c r="D1299" t="s">
        <v>26</v>
      </c>
      <c r="E1299" s="5">
        <v>6038450000</v>
      </c>
      <c r="F1299" t="s">
        <v>27</v>
      </c>
      <c r="G1299" t="s">
        <v>2706</v>
      </c>
      <c r="H1299" s="2">
        <v>167032</v>
      </c>
      <c r="I1299" s="5">
        <v>978</v>
      </c>
      <c r="J1299" t="s">
        <v>2708</v>
      </c>
    </row>
    <row r="1300" spans="1:10">
      <c r="A1300">
        <v>1821</v>
      </c>
      <c r="B1300" s="1">
        <v>41101</v>
      </c>
      <c r="C1300" t="s">
        <v>2564</v>
      </c>
      <c r="D1300" t="s">
        <v>2565</v>
      </c>
      <c r="E1300" s="5">
        <v>6135790</v>
      </c>
      <c r="F1300" t="s">
        <v>2566</v>
      </c>
      <c r="G1300" t="s">
        <v>2709</v>
      </c>
      <c r="H1300" s="2">
        <v>40000</v>
      </c>
      <c r="I1300" s="5">
        <v>978</v>
      </c>
      <c r="J1300" t="s">
        <v>2568</v>
      </c>
    </row>
    <row r="1301" spans="1:10">
      <c r="A1301">
        <v>1820</v>
      </c>
      <c r="B1301" s="1">
        <v>41101</v>
      </c>
      <c r="C1301" t="s">
        <v>2564</v>
      </c>
      <c r="D1301" t="s">
        <v>2565</v>
      </c>
      <c r="E1301" s="5">
        <v>6135790</v>
      </c>
      <c r="F1301" t="s">
        <v>2566</v>
      </c>
      <c r="G1301" t="s">
        <v>2709</v>
      </c>
      <c r="H1301" s="2">
        <v>50000</v>
      </c>
      <c r="I1301" s="5">
        <v>978</v>
      </c>
      <c r="J1301" t="s">
        <v>2568</v>
      </c>
    </row>
    <row r="1302" spans="1:10">
      <c r="A1302">
        <v>1819</v>
      </c>
      <c r="B1302" s="1">
        <v>41101</v>
      </c>
      <c r="C1302" t="s">
        <v>71</v>
      </c>
      <c r="D1302" t="s">
        <v>72</v>
      </c>
      <c r="E1302" s="5">
        <v>5664071</v>
      </c>
      <c r="F1302" t="s">
        <v>2383</v>
      </c>
      <c r="G1302" t="s">
        <v>2468</v>
      </c>
      <c r="H1302" s="2">
        <v>430628</v>
      </c>
      <c r="I1302" s="5">
        <v>840</v>
      </c>
      <c r="J1302" t="s">
        <v>2710</v>
      </c>
    </row>
    <row r="1303" spans="1:10">
      <c r="A1303">
        <v>1818</v>
      </c>
      <c r="B1303" s="1">
        <v>41101</v>
      </c>
      <c r="C1303" t="s">
        <v>103</v>
      </c>
      <c r="D1303" t="s">
        <v>104</v>
      </c>
      <c r="F1303" t="s">
        <v>1561</v>
      </c>
      <c r="G1303" t="s">
        <v>2711</v>
      </c>
      <c r="H1303" s="2">
        <v>60267</v>
      </c>
      <c r="I1303" s="5">
        <v>840</v>
      </c>
      <c r="J1303" t="s">
        <v>2712</v>
      </c>
    </row>
    <row r="1304" spans="1:10">
      <c r="A1304">
        <v>1817</v>
      </c>
      <c r="B1304" s="1">
        <v>41101</v>
      </c>
      <c r="C1304" t="s">
        <v>103</v>
      </c>
      <c r="D1304" t="s">
        <v>104</v>
      </c>
      <c r="F1304" t="s">
        <v>2320</v>
      </c>
      <c r="G1304" t="s">
        <v>2321</v>
      </c>
      <c r="H1304" s="2">
        <v>50280</v>
      </c>
      <c r="I1304" s="5">
        <v>978</v>
      </c>
      <c r="J1304" t="s">
        <v>2322</v>
      </c>
    </row>
    <row r="1305" spans="1:10">
      <c r="A1305">
        <v>1816</v>
      </c>
      <c r="B1305" s="1">
        <v>41101</v>
      </c>
      <c r="C1305" t="s">
        <v>211</v>
      </c>
      <c r="D1305" t="s">
        <v>212</v>
      </c>
      <c r="E1305" s="5">
        <v>1587714</v>
      </c>
      <c r="F1305" t="s">
        <v>213</v>
      </c>
      <c r="G1305" t="s">
        <v>2237</v>
      </c>
      <c r="H1305" s="2">
        <v>56666</v>
      </c>
      <c r="I1305" s="5">
        <v>978</v>
      </c>
      <c r="J1305" t="s">
        <v>2602</v>
      </c>
    </row>
    <row r="1306" spans="1:10">
      <c r="A1306">
        <v>1815</v>
      </c>
      <c r="B1306" s="1">
        <v>41101</v>
      </c>
      <c r="C1306" t="s">
        <v>2564</v>
      </c>
      <c r="D1306" t="s">
        <v>2565</v>
      </c>
      <c r="E1306" s="5">
        <v>6135790</v>
      </c>
      <c r="F1306" t="s">
        <v>2566</v>
      </c>
      <c r="G1306" t="s">
        <v>2709</v>
      </c>
      <c r="H1306" s="2">
        <v>50000</v>
      </c>
      <c r="I1306" s="5">
        <v>978</v>
      </c>
      <c r="J1306" t="s">
        <v>2568</v>
      </c>
    </row>
    <row r="1307" spans="1:10">
      <c r="A1307">
        <v>1814</v>
      </c>
      <c r="B1307" s="1">
        <v>41101</v>
      </c>
      <c r="C1307" t="s">
        <v>1435</v>
      </c>
      <c r="D1307" t="s">
        <v>1436</v>
      </c>
      <c r="E1307" s="5">
        <v>3800474</v>
      </c>
      <c r="F1307" t="s">
        <v>2713</v>
      </c>
      <c r="G1307" t="s">
        <v>2714</v>
      </c>
      <c r="H1307" s="2">
        <v>70999</v>
      </c>
      <c r="I1307" s="5">
        <v>840</v>
      </c>
      <c r="J1307" t="s">
        <v>2715</v>
      </c>
    </row>
    <row r="1308" spans="1:10">
      <c r="A1308">
        <v>1813</v>
      </c>
      <c r="B1308" s="1">
        <v>41101</v>
      </c>
      <c r="C1308" t="s">
        <v>2564</v>
      </c>
      <c r="D1308" t="s">
        <v>2565</v>
      </c>
      <c r="E1308" s="5">
        <v>6135790</v>
      </c>
      <c r="F1308" t="s">
        <v>2566</v>
      </c>
      <c r="G1308" t="s">
        <v>2709</v>
      </c>
      <c r="H1308" s="2">
        <v>50000</v>
      </c>
      <c r="I1308" s="5">
        <v>978</v>
      </c>
      <c r="J1308" t="s">
        <v>2568</v>
      </c>
    </row>
    <row r="1309" spans="1:10">
      <c r="A1309">
        <v>1812</v>
      </c>
      <c r="B1309" s="1">
        <v>41101</v>
      </c>
      <c r="C1309" t="s">
        <v>2716</v>
      </c>
      <c r="D1309" t="s">
        <v>2717</v>
      </c>
      <c r="F1309" t="s">
        <v>2718</v>
      </c>
      <c r="G1309" t="s">
        <v>2693</v>
      </c>
      <c r="H1309" s="2">
        <v>49266</v>
      </c>
      <c r="I1309" s="5">
        <v>124</v>
      </c>
      <c r="J1309" t="s">
        <v>2719</v>
      </c>
    </row>
    <row r="1310" spans="1:10">
      <c r="A1310">
        <v>1811</v>
      </c>
      <c r="B1310" s="1">
        <v>41101</v>
      </c>
      <c r="C1310" t="s">
        <v>1261</v>
      </c>
      <c r="D1310" t="s">
        <v>1262</v>
      </c>
      <c r="E1310" s="5">
        <v>1318004</v>
      </c>
      <c r="F1310" t="s">
        <v>1879</v>
      </c>
      <c r="G1310" t="s">
        <v>2640</v>
      </c>
      <c r="H1310" s="2">
        <v>37980</v>
      </c>
      <c r="I1310" s="5">
        <v>978</v>
      </c>
      <c r="J1310" t="s">
        <v>2720</v>
      </c>
    </row>
    <row r="1311" spans="1:10">
      <c r="A1311">
        <v>1810</v>
      </c>
      <c r="B1311" s="1">
        <v>41101</v>
      </c>
      <c r="C1311" t="s">
        <v>2564</v>
      </c>
      <c r="D1311" t="s">
        <v>2565</v>
      </c>
      <c r="E1311" s="5">
        <v>6135790</v>
      </c>
      <c r="F1311" t="s">
        <v>2566</v>
      </c>
      <c r="G1311" t="s">
        <v>2709</v>
      </c>
      <c r="H1311" s="2">
        <v>50000</v>
      </c>
      <c r="I1311" s="5">
        <v>978</v>
      </c>
      <c r="J1311" t="s">
        <v>2568</v>
      </c>
    </row>
    <row r="1312" spans="1:10">
      <c r="A1312">
        <v>1809</v>
      </c>
      <c r="B1312" s="1">
        <v>41100</v>
      </c>
      <c r="C1312" t="s">
        <v>56</v>
      </c>
      <c r="D1312" t="s">
        <v>57</v>
      </c>
      <c r="F1312" t="s">
        <v>2721</v>
      </c>
      <c r="G1312" t="s">
        <v>2722</v>
      </c>
      <c r="H1312" s="2">
        <v>49319</v>
      </c>
      <c r="I1312" s="5">
        <v>978</v>
      </c>
      <c r="J1312" t="s">
        <v>2723</v>
      </c>
    </row>
    <row r="1313" spans="1:10">
      <c r="A1313">
        <v>1808</v>
      </c>
      <c r="B1313" s="1">
        <v>41100</v>
      </c>
      <c r="C1313" t="s">
        <v>2724</v>
      </c>
      <c r="D1313" t="s">
        <v>2200</v>
      </c>
      <c r="E1313" s="5">
        <v>3360083000</v>
      </c>
      <c r="F1313" t="s">
        <v>947</v>
      </c>
      <c r="G1313" t="s">
        <v>948</v>
      </c>
      <c r="H1313" s="2">
        <v>140000</v>
      </c>
      <c r="I1313" s="5">
        <v>978</v>
      </c>
      <c r="J1313" t="s">
        <v>2725</v>
      </c>
    </row>
    <row r="1314" spans="1:10">
      <c r="A1314">
        <v>1807</v>
      </c>
      <c r="B1314" s="1">
        <v>41100</v>
      </c>
      <c r="C1314" t="s">
        <v>2537</v>
      </c>
      <c r="D1314" t="s">
        <v>2538</v>
      </c>
      <c r="E1314" s="5">
        <v>5163676</v>
      </c>
      <c r="F1314" t="s">
        <v>2695</v>
      </c>
      <c r="G1314" t="s">
        <v>2696</v>
      </c>
      <c r="H1314" s="2">
        <v>41023</v>
      </c>
      <c r="I1314" s="5">
        <v>840</v>
      </c>
      <c r="J1314" t="s">
        <v>2726</v>
      </c>
    </row>
    <row r="1315" spans="1:10">
      <c r="A1315">
        <v>1806</v>
      </c>
      <c r="B1315" s="1">
        <v>41100</v>
      </c>
      <c r="C1315" t="s">
        <v>2537</v>
      </c>
      <c r="D1315" t="s">
        <v>2538</v>
      </c>
      <c r="E1315" s="5">
        <v>5163676</v>
      </c>
      <c r="F1315" t="s">
        <v>2514</v>
      </c>
      <c r="G1315" t="s">
        <v>2727</v>
      </c>
      <c r="H1315" s="2">
        <v>56205</v>
      </c>
      <c r="I1315" s="5">
        <v>978</v>
      </c>
      <c r="J1315" t="s">
        <v>2728</v>
      </c>
    </row>
    <row r="1316" spans="1:10">
      <c r="A1316">
        <v>1805</v>
      </c>
      <c r="B1316" s="1">
        <v>41100</v>
      </c>
      <c r="C1316" t="s">
        <v>56</v>
      </c>
      <c r="D1316" t="s">
        <v>57</v>
      </c>
      <c r="F1316" t="s">
        <v>136</v>
      </c>
      <c r="G1316" t="s">
        <v>137</v>
      </c>
      <c r="H1316" s="2">
        <v>47400</v>
      </c>
      <c r="I1316" s="5">
        <v>840</v>
      </c>
      <c r="J1316" t="s">
        <v>2729</v>
      </c>
    </row>
    <row r="1317" spans="1:10">
      <c r="A1317">
        <v>1804</v>
      </c>
      <c r="B1317" s="1">
        <v>41100</v>
      </c>
      <c r="C1317" t="s">
        <v>2537</v>
      </c>
      <c r="D1317" t="s">
        <v>2538</v>
      </c>
      <c r="E1317" s="5">
        <v>5163676</v>
      </c>
      <c r="F1317" t="s">
        <v>1095</v>
      </c>
      <c r="G1317" t="s">
        <v>1096</v>
      </c>
      <c r="H1317" s="2">
        <v>51914</v>
      </c>
      <c r="I1317" s="5">
        <v>978</v>
      </c>
      <c r="J1317" t="s">
        <v>2730</v>
      </c>
    </row>
    <row r="1318" spans="1:10">
      <c r="A1318">
        <v>1803</v>
      </c>
      <c r="B1318" s="1">
        <v>41100</v>
      </c>
      <c r="C1318" t="s">
        <v>655</v>
      </c>
      <c r="D1318" t="s">
        <v>656</v>
      </c>
      <c r="E1318" s="5">
        <v>5324467</v>
      </c>
      <c r="F1318" t="s">
        <v>657</v>
      </c>
      <c r="G1318" t="s">
        <v>658</v>
      </c>
      <c r="H1318" s="2">
        <v>48278</v>
      </c>
      <c r="I1318" s="5">
        <v>978</v>
      </c>
      <c r="J1318" t="s">
        <v>2731</v>
      </c>
    </row>
    <row r="1319" spans="1:10">
      <c r="A1319">
        <v>1802</v>
      </c>
      <c r="B1319" s="1">
        <v>41100</v>
      </c>
      <c r="C1319" t="s">
        <v>103</v>
      </c>
      <c r="D1319" t="s">
        <v>104</v>
      </c>
      <c r="F1319" t="s">
        <v>519</v>
      </c>
      <c r="G1319" t="s">
        <v>760</v>
      </c>
      <c r="H1319" s="2">
        <v>74073</v>
      </c>
      <c r="I1319" s="5">
        <v>840</v>
      </c>
      <c r="J1319" t="s">
        <v>2216</v>
      </c>
    </row>
    <row r="1320" spans="1:10">
      <c r="A1320">
        <v>1801</v>
      </c>
      <c r="B1320" s="1">
        <v>41100</v>
      </c>
      <c r="C1320" t="s">
        <v>336</v>
      </c>
      <c r="D1320" t="s">
        <v>337</v>
      </c>
      <c r="E1320" s="5">
        <v>5300231</v>
      </c>
      <c r="F1320" t="s">
        <v>1330</v>
      </c>
      <c r="G1320" t="s">
        <v>1331</v>
      </c>
      <c r="H1320" s="2">
        <v>48996</v>
      </c>
      <c r="I1320" s="5">
        <v>840</v>
      </c>
      <c r="J1320" t="s">
        <v>2732</v>
      </c>
    </row>
    <row r="1321" spans="1:10">
      <c r="A1321">
        <v>1800</v>
      </c>
      <c r="B1321" s="1">
        <v>41099</v>
      </c>
      <c r="C1321" t="s">
        <v>2733</v>
      </c>
      <c r="D1321" t="s">
        <v>2734</v>
      </c>
      <c r="E1321" s="5">
        <v>5662281000</v>
      </c>
      <c r="F1321" t="s">
        <v>2735</v>
      </c>
      <c r="G1321" t="s">
        <v>2736</v>
      </c>
      <c r="H1321" s="2">
        <v>30000</v>
      </c>
      <c r="I1321" s="5">
        <v>978</v>
      </c>
      <c r="J1321" t="s">
        <v>2737</v>
      </c>
    </row>
    <row r="1322" spans="1:10">
      <c r="A1322">
        <v>1799</v>
      </c>
      <c r="B1322" s="1">
        <v>41099</v>
      </c>
      <c r="C1322" t="s">
        <v>1125</v>
      </c>
      <c r="D1322" t="s">
        <v>1783</v>
      </c>
      <c r="E1322" s="5">
        <v>5448743</v>
      </c>
      <c r="F1322" t="s">
        <v>1784</v>
      </c>
      <c r="G1322" t="s">
        <v>1785</v>
      </c>
      <c r="H1322" s="2">
        <v>31500</v>
      </c>
      <c r="I1322" s="5">
        <v>978</v>
      </c>
      <c r="J1322" t="s">
        <v>1994</v>
      </c>
    </row>
    <row r="1323" spans="1:10">
      <c r="A1323">
        <v>1798</v>
      </c>
      <c r="B1323" s="1">
        <v>41099</v>
      </c>
      <c r="C1323" t="s">
        <v>118</v>
      </c>
      <c r="D1323" t="s">
        <v>114</v>
      </c>
      <c r="E1323" s="5">
        <v>5036500</v>
      </c>
      <c r="F1323" t="s">
        <v>115</v>
      </c>
      <c r="G1323" t="s">
        <v>116</v>
      </c>
      <c r="H1323" s="2">
        <v>42399</v>
      </c>
      <c r="I1323" s="5">
        <v>978</v>
      </c>
      <c r="J1323" t="s">
        <v>2738</v>
      </c>
    </row>
    <row r="1324" spans="1:10">
      <c r="A1324">
        <v>1797</v>
      </c>
      <c r="B1324" s="1">
        <v>41096</v>
      </c>
      <c r="C1324" t="s">
        <v>113</v>
      </c>
      <c r="D1324" t="s">
        <v>114</v>
      </c>
      <c r="E1324" s="5">
        <v>1767801</v>
      </c>
      <c r="F1324" t="s">
        <v>115</v>
      </c>
      <c r="G1324" t="s">
        <v>116</v>
      </c>
      <c r="H1324" s="2">
        <v>37465</v>
      </c>
      <c r="I1324" s="5">
        <v>978</v>
      </c>
      <c r="J1324" t="s">
        <v>2739</v>
      </c>
    </row>
    <row r="1325" spans="1:10">
      <c r="A1325">
        <v>1796</v>
      </c>
      <c r="B1325" s="1">
        <v>41100</v>
      </c>
      <c r="C1325" t="s">
        <v>71</v>
      </c>
      <c r="D1325" t="s">
        <v>72</v>
      </c>
      <c r="E1325" s="5">
        <v>5664071</v>
      </c>
      <c r="F1325" t="s">
        <v>1633</v>
      </c>
      <c r="G1325" t="s">
        <v>2740</v>
      </c>
      <c r="H1325" s="2">
        <v>576385</v>
      </c>
      <c r="I1325" s="5">
        <v>840</v>
      </c>
      <c r="J1325" t="s">
        <v>2741</v>
      </c>
    </row>
    <row r="1326" spans="1:10">
      <c r="A1326">
        <v>1795</v>
      </c>
      <c r="B1326" s="1">
        <v>41100</v>
      </c>
      <c r="C1326" t="s">
        <v>211</v>
      </c>
      <c r="D1326" t="s">
        <v>212</v>
      </c>
      <c r="E1326" s="5">
        <v>1587714</v>
      </c>
      <c r="F1326" t="s">
        <v>2742</v>
      </c>
      <c r="G1326" t="s">
        <v>2743</v>
      </c>
      <c r="H1326" s="2">
        <v>495000</v>
      </c>
      <c r="I1326" s="5">
        <v>949</v>
      </c>
      <c r="J1326" t="s">
        <v>2744</v>
      </c>
    </row>
    <row r="1327" spans="1:10">
      <c r="A1327">
        <v>1794</v>
      </c>
      <c r="B1327" s="1">
        <v>41100</v>
      </c>
      <c r="C1327" t="s">
        <v>1160</v>
      </c>
      <c r="D1327" t="s">
        <v>225</v>
      </c>
      <c r="E1327" s="5">
        <v>5475180</v>
      </c>
      <c r="F1327" t="s">
        <v>1161</v>
      </c>
      <c r="G1327" t="s">
        <v>1162</v>
      </c>
      <c r="H1327" s="2">
        <v>47542</v>
      </c>
      <c r="I1327" s="5">
        <v>978</v>
      </c>
      <c r="J1327" t="s">
        <v>2745</v>
      </c>
    </row>
    <row r="1328" spans="1:10">
      <c r="A1328">
        <v>1793</v>
      </c>
      <c r="B1328" s="1">
        <v>41099</v>
      </c>
      <c r="C1328" t="s">
        <v>2746</v>
      </c>
      <c r="D1328" t="s">
        <v>2747</v>
      </c>
      <c r="E1328" s="5">
        <v>5351502</v>
      </c>
      <c r="F1328" t="s">
        <v>2748</v>
      </c>
      <c r="G1328" t="s">
        <v>2749</v>
      </c>
      <c r="H1328" s="2">
        <v>45000</v>
      </c>
      <c r="I1328" s="5">
        <v>978</v>
      </c>
      <c r="J1328" t="s">
        <v>2750</v>
      </c>
    </row>
    <row r="1329" spans="1:10">
      <c r="A1329">
        <v>1792</v>
      </c>
      <c r="B1329" s="1">
        <v>41099</v>
      </c>
      <c r="C1329" t="s">
        <v>56</v>
      </c>
      <c r="D1329" t="s">
        <v>57</v>
      </c>
      <c r="F1329" t="s">
        <v>92</v>
      </c>
      <c r="G1329" t="s">
        <v>572</v>
      </c>
      <c r="H1329" s="2">
        <v>45256</v>
      </c>
      <c r="I1329" s="5">
        <v>840</v>
      </c>
      <c r="J1329" t="s">
        <v>2751</v>
      </c>
    </row>
    <row r="1330" spans="1:10">
      <c r="A1330">
        <v>1791</v>
      </c>
      <c r="B1330" s="1">
        <v>41099</v>
      </c>
      <c r="C1330" t="s">
        <v>815</v>
      </c>
      <c r="D1330" t="s">
        <v>816</v>
      </c>
      <c r="E1330" s="5">
        <v>5063825</v>
      </c>
      <c r="F1330" t="s">
        <v>2752</v>
      </c>
      <c r="G1330" t="s">
        <v>2753</v>
      </c>
      <c r="H1330" s="2">
        <v>89606</v>
      </c>
      <c r="I1330" s="5">
        <v>978</v>
      </c>
      <c r="J1330" t="s">
        <v>2754</v>
      </c>
    </row>
    <row r="1331" spans="1:10">
      <c r="A1331">
        <v>1790</v>
      </c>
      <c r="B1331" s="1">
        <v>41099</v>
      </c>
      <c r="C1331" t="s">
        <v>1149</v>
      </c>
      <c r="D1331" t="s">
        <v>1150</v>
      </c>
      <c r="E1331" s="5">
        <v>5042801</v>
      </c>
      <c r="F1331" t="s">
        <v>1151</v>
      </c>
      <c r="G1331" t="s">
        <v>1152</v>
      </c>
      <c r="H1331" s="2">
        <v>146305</v>
      </c>
      <c r="I1331" s="5">
        <v>840</v>
      </c>
      <c r="J1331" t="s">
        <v>2755</v>
      </c>
    </row>
    <row r="1332" spans="1:10">
      <c r="A1332">
        <v>1789</v>
      </c>
      <c r="B1332" s="1">
        <v>41096</v>
      </c>
      <c r="C1332" t="s">
        <v>2756</v>
      </c>
      <c r="D1332" t="s">
        <v>2757</v>
      </c>
      <c r="E1332" s="5">
        <v>3798160</v>
      </c>
      <c r="F1332" t="s">
        <v>2758</v>
      </c>
      <c r="G1332" t="s">
        <v>2759</v>
      </c>
      <c r="H1332" s="2">
        <v>38220</v>
      </c>
      <c r="I1332" s="5">
        <v>840</v>
      </c>
      <c r="J1332" t="s">
        <v>2760</v>
      </c>
    </row>
    <row r="1333" spans="1:10">
      <c r="A1333">
        <v>1788</v>
      </c>
      <c r="B1333" s="1">
        <v>41096</v>
      </c>
      <c r="C1333" t="s">
        <v>472</v>
      </c>
      <c r="D1333" t="s">
        <v>473</v>
      </c>
      <c r="F1333" t="s">
        <v>846</v>
      </c>
      <c r="G1333" t="s">
        <v>2693</v>
      </c>
      <c r="H1333" s="2">
        <v>48000</v>
      </c>
      <c r="I1333" s="5">
        <v>840</v>
      </c>
      <c r="J1333" t="s">
        <v>847</v>
      </c>
    </row>
    <row r="1334" spans="1:10">
      <c r="A1334">
        <v>1787</v>
      </c>
      <c r="B1334" s="1">
        <v>41099</v>
      </c>
      <c r="C1334" t="s">
        <v>636</v>
      </c>
      <c r="D1334" t="s">
        <v>637</v>
      </c>
      <c r="E1334" s="5">
        <v>5464943</v>
      </c>
      <c r="F1334" t="s">
        <v>638</v>
      </c>
      <c r="G1334" t="s">
        <v>639</v>
      </c>
      <c r="H1334" s="2">
        <v>99541</v>
      </c>
      <c r="I1334" s="5">
        <v>978</v>
      </c>
      <c r="J1334" t="s">
        <v>2761</v>
      </c>
    </row>
    <row r="1335" spans="1:10">
      <c r="A1335">
        <v>1786</v>
      </c>
      <c r="B1335" s="1">
        <v>41099</v>
      </c>
      <c r="C1335" t="s">
        <v>2564</v>
      </c>
      <c r="D1335" t="s">
        <v>2565</v>
      </c>
      <c r="E1335" s="5">
        <v>6135790</v>
      </c>
      <c r="F1335" t="s">
        <v>2566</v>
      </c>
      <c r="G1335" t="s">
        <v>2567</v>
      </c>
      <c r="H1335" s="2">
        <v>50000</v>
      </c>
      <c r="I1335" s="5">
        <v>978</v>
      </c>
      <c r="J1335" t="s">
        <v>2568</v>
      </c>
    </row>
    <row r="1336" spans="1:10">
      <c r="A1336">
        <v>1785</v>
      </c>
      <c r="B1336" s="1">
        <v>41099</v>
      </c>
      <c r="C1336" t="s">
        <v>2272</v>
      </c>
      <c r="D1336" t="s">
        <v>2273</v>
      </c>
      <c r="E1336" s="5">
        <v>5412161</v>
      </c>
      <c r="F1336" t="s">
        <v>2274</v>
      </c>
      <c r="G1336" t="s">
        <v>2762</v>
      </c>
      <c r="H1336" s="2">
        <v>50600</v>
      </c>
      <c r="I1336" s="5">
        <v>840</v>
      </c>
      <c r="J1336" t="s">
        <v>2276</v>
      </c>
    </row>
    <row r="1337" spans="1:10">
      <c r="A1337">
        <v>1784</v>
      </c>
      <c r="B1337" s="1">
        <v>41099</v>
      </c>
      <c r="C1337" t="s">
        <v>51</v>
      </c>
      <c r="D1337" t="s">
        <v>52</v>
      </c>
      <c r="E1337" s="5">
        <v>5706068</v>
      </c>
      <c r="F1337" t="s">
        <v>53</v>
      </c>
      <c r="G1337" t="s">
        <v>2763</v>
      </c>
      <c r="H1337" s="2">
        <v>80000</v>
      </c>
      <c r="I1337" s="5">
        <v>978</v>
      </c>
      <c r="J1337" t="s">
        <v>2764</v>
      </c>
    </row>
    <row r="1338" spans="1:10">
      <c r="A1338">
        <v>1783</v>
      </c>
      <c r="B1338" s="1">
        <v>41099</v>
      </c>
      <c r="C1338" t="s">
        <v>962</v>
      </c>
      <c r="D1338" t="s">
        <v>963</v>
      </c>
      <c r="E1338" s="5">
        <v>5641667</v>
      </c>
      <c r="F1338" t="s">
        <v>964</v>
      </c>
      <c r="G1338" t="s">
        <v>2765</v>
      </c>
      <c r="H1338" s="2">
        <v>50322</v>
      </c>
      <c r="I1338" s="5">
        <v>978</v>
      </c>
      <c r="J1338" t="s">
        <v>2766</v>
      </c>
    </row>
    <row r="1339" spans="1:10">
      <c r="A1339">
        <v>1782</v>
      </c>
      <c r="B1339" s="1">
        <v>41099</v>
      </c>
      <c r="C1339" t="s">
        <v>2564</v>
      </c>
      <c r="D1339" t="s">
        <v>2565</v>
      </c>
      <c r="E1339" s="5">
        <v>6135790</v>
      </c>
      <c r="F1339" t="s">
        <v>2566</v>
      </c>
      <c r="G1339" t="s">
        <v>2567</v>
      </c>
      <c r="H1339" s="2">
        <v>50000</v>
      </c>
      <c r="I1339" s="5">
        <v>978</v>
      </c>
      <c r="J1339" t="s">
        <v>2568</v>
      </c>
    </row>
    <row r="1340" spans="1:10">
      <c r="A1340">
        <v>1781</v>
      </c>
      <c r="B1340" s="1">
        <v>41099</v>
      </c>
      <c r="C1340" t="s">
        <v>1853</v>
      </c>
      <c r="D1340" t="s">
        <v>1854</v>
      </c>
      <c r="E1340" s="5">
        <v>2041910000</v>
      </c>
      <c r="F1340" t="s">
        <v>1855</v>
      </c>
      <c r="G1340" t="s">
        <v>2767</v>
      </c>
      <c r="H1340" s="2">
        <v>46200</v>
      </c>
      <c r="I1340" s="5">
        <v>978</v>
      </c>
      <c r="J1340" t="s">
        <v>2768</v>
      </c>
    </row>
    <row r="1341" spans="1:10">
      <c r="A1341">
        <v>1780</v>
      </c>
      <c r="B1341" s="1">
        <v>41099</v>
      </c>
      <c r="C1341" t="s">
        <v>1689</v>
      </c>
      <c r="D1341" t="s">
        <v>1690</v>
      </c>
      <c r="F1341" t="s">
        <v>2769</v>
      </c>
      <c r="G1341" t="s">
        <v>2770</v>
      </c>
      <c r="H1341" s="2">
        <v>30000</v>
      </c>
      <c r="I1341" s="5">
        <v>978</v>
      </c>
      <c r="J1341" t="s">
        <v>2771</v>
      </c>
    </row>
    <row r="1342" spans="1:10">
      <c r="A1342">
        <v>1779</v>
      </c>
      <c r="B1342" s="1">
        <v>41096</v>
      </c>
      <c r="C1342" t="s">
        <v>336</v>
      </c>
      <c r="D1342" t="s">
        <v>337</v>
      </c>
      <c r="E1342" s="5">
        <v>5300231</v>
      </c>
      <c r="F1342" t="s">
        <v>338</v>
      </c>
      <c r="G1342" t="s">
        <v>339</v>
      </c>
      <c r="H1342" s="2">
        <v>85958</v>
      </c>
      <c r="I1342" s="5">
        <v>840</v>
      </c>
      <c r="J1342" t="s">
        <v>2772</v>
      </c>
    </row>
    <row r="1343" spans="1:10">
      <c r="A1343">
        <v>1778</v>
      </c>
      <c r="B1343" s="1">
        <v>41096</v>
      </c>
      <c r="C1343" t="s">
        <v>2564</v>
      </c>
      <c r="D1343" t="s">
        <v>2565</v>
      </c>
      <c r="E1343" s="5">
        <v>6135790</v>
      </c>
      <c r="F1343" t="s">
        <v>2566</v>
      </c>
      <c r="G1343" t="s">
        <v>2567</v>
      </c>
      <c r="H1343" s="2">
        <v>50000</v>
      </c>
      <c r="I1343" s="5">
        <v>978</v>
      </c>
      <c r="J1343" t="s">
        <v>2568</v>
      </c>
    </row>
    <row r="1344" spans="1:10">
      <c r="A1344">
        <v>1777</v>
      </c>
      <c r="B1344" s="1">
        <v>41096</v>
      </c>
      <c r="C1344" t="s">
        <v>56</v>
      </c>
      <c r="D1344" t="s">
        <v>57</v>
      </c>
      <c r="F1344" t="s">
        <v>92</v>
      </c>
      <c r="G1344" t="s">
        <v>572</v>
      </c>
      <c r="H1344" s="2">
        <v>30000</v>
      </c>
      <c r="I1344" s="5">
        <v>978</v>
      </c>
      <c r="J1344" t="s">
        <v>2773</v>
      </c>
    </row>
    <row r="1345" spans="1:10">
      <c r="A1345">
        <v>1776</v>
      </c>
      <c r="B1345" s="1">
        <v>41096</v>
      </c>
      <c r="C1345" t="s">
        <v>1720</v>
      </c>
      <c r="D1345" t="s">
        <v>2774</v>
      </c>
      <c r="F1345" t="s">
        <v>2775</v>
      </c>
      <c r="G1345" t="s">
        <v>2776</v>
      </c>
      <c r="H1345" s="2">
        <v>40884</v>
      </c>
      <c r="I1345" s="5">
        <v>978</v>
      </c>
      <c r="J1345" t="s">
        <v>2777</v>
      </c>
    </row>
    <row r="1346" spans="1:10">
      <c r="A1346">
        <v>1775</v>
      </c>
      <c r="B1346" s="1">
        <v>41096</v>
      </c>
      <c r="C1346" t="s">
        <v>211</v>
      </c>
      <c r="D1346" t="s">
        <v>212</v>
      </c>
      <c r="E1346" s="5">
        <v>1587714</v>
      </c>
      <c r="F1346" t="s">
        <v>213</v>
      </c>
      <c r="G1346" t="s">
        <v>2237</v>
      </c>
      <c r="H1346" s="2">
        <v>100000</v>
      </c>
      <c r="I1346" s="5">
        <v>978</v>
      </c>
      <c r="J1346" t="s">
        <v>2602</v>
      </c>
    </row>
    <row r="1347" spans="1:10">
      <c r="A1347">
        <v>1774</v>
      </c>
      <c r="B1347" s="1">
        <v>41096</v>
      </c>
      <c r="C1347" t="s">
        <v>56</v>
      </c>
      <c r="D1347" t="s">
        <v>57</v>
      </c>
      <c r="F1347" t="s">
        <v>1013</v>
      </c>
      <c r="G1347" t="s">
        <v>2103</v>
      </c>
      <c r="H1347" s="2">
        <v>31500</v>
      </c>
      <c r="I1347" s="5">
        <v>978</v>
      </c>
      <c r="J1347" t="s">
        <v>2778</v>
      </c>
    </row>
    <row r="1348" spans="1:10">
      <c r="A1348">
        <v>1773</v>
      </c>
      <c r="B1348" s="1">
        <v>41096</v>
      </c>
      <c r="C1348" t="s">
        <v>388</v>
      </c>
      <c r="D1348" t="s">
        <v>389</v>
      </c>
      <c r="E1348" s="5">
        <v>5002516</v>
      </c>
      <c r="F1348" t="s">
        <v>390</v>
      </c>
      <c r="G1348" t="s">
        <v>1886</v>
      </c>
      <c r="H1348" s="2">
        <v>69498</v>
      </c>
      <c r="I1348" s="5">
        <v>840</v>
      </c>
      <c r="J1348" t="s">
        <v>392</v>
      </c>
    </row>
    <row r="1349" spans="1:10">
      <c r="A1349">
        <v>1772</v>
      </c>
      <c r="B1349" s="1">
        <v>41096</v>
      </c>
      <c r="C1349" t="s">
        <v>558</v>
      </c>
      <c r="D1349" t="s">
        <v>559</v>
      </c>
      <c r="E1349" s="5">
        <v>1964780000</v>
      </c>
      <c r="F1349" t="s">
        <v>560</v>
      </c>
      <c r="G1349" t="s">
        <v>561</v>
      </c>
      <c r="H1349" s="2">
        <v>52000</v>
      </c>
      <c r="I1349" s="5">
        <v>978</v>
      </c>
      <c r="J1349" t="s">
        <v>1069</v>
      </c>
    </row>
    <row r="1350" spans="1:10">
      <c r="A1350">
        <v>1771</v>
      </c>
      <c r="B1350" s="1">
        <v>41096</v>
      </c>
      <c r="C1350" t="s">
        <v>1261</v>
      </c>
      <c r="D1350" t="s">
        <v>1262</v>
      </c>
      <c r="E1350" s="5">
        <v>1318004</v>
      </c>
      <c r="F1350" t="s">
        <v>1263</v>
      </c>
      <c r="G1350" t="s">
        <v>1264</v>
      </c>
      <c r="H1350" s="2">
        <v>49000</v>
      </c>
      <c r="I1350" s="5">
        <v>978</v>
      </c>
      <c r="J1350" t="s">
        <v>2779</v>
      </c>
    </row>
    <row r="1351" spans="1:10">
      <c r="A1351">
        <v>1770</v>
      </c>
      <c r="B1351" s="1">
        <v>41096</v>
      </c>
      <c r="C1351" t="s">
        <v>745</v>
      </c>
      <c r="D1351" t="s">
        <v>746</v>
      </c>
      <c r="E1351" s="5">
        <v>5335434000</v>
      </c>
      <c r="F1351" t="s">
        <v>747</v>
      </c>
      <c r="G1351" t="s">
        <v>1443</v>
      </c>
      <c r="H1351" s="2">
        <v>38010</v>
      </c>
      <c r="I1351" s="5">
        <v>978</v>
      </c>
      <c r="J1351" t="s">
        <v>2780</v>
      </c>
    </row>
    <row r="1352" spans="1:10">
      <c r="A1352">
        <v>1769</v>
      </c>
      <c r="B1352" s="1">
        <v>41096</v>
      </c>
      <c r="C1352" t="s">
        <v>173</v>
      </c>
      <c r="D1352" t="s">
        <v>1790</v>
      </c>
      <c r="F1352" t="s">
        <v>2781</v>
      </c>
      <c r="G1352" t="s">
        <v>1791</v>
      </c>
      <c r="H1352" s="2">
        <v>731600</v>
      </c>
      <c r="I1352" s="5">
        <v>978</v>
      </c>
      <c r="J1352" t="s">
        <v>2782</v>
      </c>
    </row>
    <row r="1353" spans="1:10">
      <c r="A1353">
        <v>1768</v>
      </c>
      <c r="B1353" s="1">
        <v>41095</v>
      </c>
      <c r="C1353" t="s">
        <v>2564</v>
      </c>
      <c r="D1353" t="s">
        <v>2565</v>
      </c>
      <c r="E1353" s="5">
        <v>6135790</v>
      </c>
      <c r="F1353" t="s">
        <v>2566</v>
      </c>
      <c r="G1353" t="s">
        <v>2783</v>
      </c>
      <c r="H1353" s="2">
        <v>50000</v>
      </c>
      <c r="I1353" s="5">
        <v>978</v>
      </c>
      <c r="J1353" t="s">
        <v>2568</v>
      </c>
    </row>
    <row r="1354" spans="1:10">
      <c r="A1354">
        <v>1767</v>
      </c>
      <c r="B1354" s="1">
        <v>41095</v>
      </c>
      <c r="C1354" t="s">
        <v>488</v>
      </c>
      <c r="D1354" t="s">
        <v>489</v>
      </c>
      <c r="E1354" s="5">
        <v>6026826</v>
      </c>
      <c r="F1354" t="s">
        <v>493</v>
      </c>
      <c r="G1354" t="s">
        <v>491</v>
      </c>
      <c r="H1354" s="2">
        <v>40438</v>
      </c>
      <c r="I1354" s="5">
        <v>978</v>
      </c>
      <c r="J1354" t="s">
        <v>2784</v>
      </c>
    </row>
    <row r="1355" spans="1:10">
      <c r="A1355">
        <v>1766</v>
      </c>
      <c r="B1355" s="1">
        <v>41095</v>
      </c>
      <c r="C1355" t="s">
        <v>2785</v>
      </c>
      <c r="D1355" t="s">
        <v>2786</v>
      </c>
      <c r="E1355" s="5">
        <v>5416736</v>
      </c>
      <c r="F1355" t="s">
        <v>497</v>
      </c>
      <c r="G1355" t="s">
        <v>2787</v>
      </c>
      <c r="H1355" s="2">
        <v>67727</v>
      </c>
      <c r="I1355" s="5">
        <v>978</v>
      </c>
      <c r="J1355" t="s">
        <v>2788</v>
      </c>
    </row>
    <row r="1356" spans="1:10">
      <c r="A1356">
        <v>1765</v>
      </c>
      <c r="B1356" s="1">
        <v>41095</v>
      </c>
      <c r="C1356" t="s">
        <v>2785</v>
      </c>
      <c r="D1356" t="s">
        <v>2786</v>
      </c>
      <c r="E1356" s="5">
        <v>5416736</v>
      </c>
      <c r="F1356" t="s">
        <v>497</v>
      </c>
      <c r="G1356" t="s">
        <v>2789</v>
      </c>
      <c r="H1356" s="2">
        <v>83730</v>
      </c>
      <c r="I1356" s="5">
        <v>978</v>
      </c>
      <c r="J1356" t="s">
        <v>2790</v>
      </c>
    </row>
    <row r="1357" spans="1:10">
      <c r="A1357">
        <v>1764</v>
      </c>
      <c r="B1357" s="1">
        <v>41094</v>
      </c>
      <c r="C1357" t="s">
        <v>2716</v>
      </c>
      <c r="D1357" t="s">
        <v>2791</v>
      </c>
      <c r="F1357" t="s">
        <v>2792</v>
      </c>
      <c r="G1357" t="s">
        <v>2793</v>
      </c>
      <c r="H1357" s="2">
        <v>44000</v>
      </c>
      <c r="I1357" s="5">
        <v>840</v>
      </c>
      <c r="J1357" t="s">
        <v>2719</v>
      </c>
    </row>
    <row r="1358" spans="1:10">
      <c r="A1358">
        <v>1763</v>
      </c>
      <c r="B1358" s="1">
        <v>41094</v>
      </c>
      <c r="C1358" t="s">
        <v>56</v>
      </c>
      <c r="D1358" t="s">
        <v>57</v>
      </c>
      <c r="F1358" t="s">
        <v>846</v>
      </c>
      <c r="G1358" t="s">
        <v>2693</v>
      </c>
      <c r="H1358" s="2">
        <v>50000</v>
      </c>
      <c r="I1358" s="5">
        <v>840</v>
      </c>
      <c r="J1358" t="s">
        <v>847</v>
      </c>
    </row>
    <row r="1359" spans="1:10">
      <c r="A1359">
        <v>1762</v>
      </c>
      <c r="B1359" s="1">
        <v>41094</v>
      </c>
      <c r="C1359" t="s">
        <v>1853</v>
      </c>
      <c r="D1359" t="s">
        <v>1854</v>
      </c>
      <c r="E1359" s="5">
        <v>2041910000</v>
      </c>
      <c r="F1359" t="s">
        <v>1855</v>
      </c>
      <c r="G1359" t="s">
        <v>1856</v>
      </c>
      <c r="H1359" s="2">
        <v>46200</v>
      </c>
      <c r="I1359" s="5">
        <v>978</v>
      </c>
      <c r="J1359" t="s">
        <v>2794</v>
      </c>
    </row>
    <row r="1360" spans="1:10">
      <c r="A1360">
        <v>1761</v>
      </c>
      <c r="B1360" s="1">
        <v>41095</v>
      </c>
      <c r="C1360" t="s">
        <v>103</v>
      </c>
      <c r="D1360" t="s">
        <v>104</v>
      </c>
      <c r="F1360" t="s">
        <v>519</v>
      </c>
      <c r="G1360" t="s">
        <v>520</v>
      </c>
      <c r="H1360" s="2">
        <v>52217</v>
      </c>
      <c r="I1360" s="5">
        <v>840</v>
      </c>
      <c r="J1360" t="s">
        <v>1843</v>
      </c>
    </row>
    <row r="1361" spans="1:10">
      <c r="A1361">
        <v>1760</v>
      </c>
      <c r="B1361" s="1">
        <v>41094</v>
      </c>
      <c r="C1361" t="s">
        <v>552</v>
      </c>
      <c r="D1361" t="s">
        <v>553</v>
      </c>
      <c r="E1361" s="5">
        <v>1732811</v>
      </c>
      <c r="F1361" t="s">
        <v>2795</v>
      </c>
      <c r="G1361" t="s">
        <v>2796</v>
      </c>
      <c r="H1361" s="2">
        <v>141501</v>
      </c>
      <c r="I1361" s="5">
        <v>840</v>
      </c>
      <c r="J1361" t="s">
        <v>2797</v>
      </c>
    </row>
    <row r="1362" spans="1:10">
      <c r="A1362">
        <v>1759</v>
      </c>
      <c r="B1362" s="1">
        <v>41094</v>
      </c>
      <c r="C1362" t="s">
        <v>552</v>
      </c>
      <c r="D1362" t="s">
        <v>553</v>
      </c>
      <c r="E1362" s="5">
        <v>1732811</v>
      </c>
      <c r="F1362" t="s">
        <v>959</v>
      </c>
      <c r="G1362" t="s">
        <v>960</v>
      </c>
      <c r="H1362" s="2">
        <v>275808</v>
      </c>
      <c r="I1362" s="5">
        <v>840</v>
      </c>
      <c r="J1362" t="s">
        <v>2798</v>
      </c>
    </row>
    <row r="1363" spans="1:10">
      <c r="A1363">
        <v>1758</v>
      </c>
      <c r="B1363" s="1">
        <v>41094</v>
      </c>
      <c r="C1363" t="s">
        <v>552</v>
      </c>
      <c r="D1363" t="s">
        <v>553</v>
      </c>
      <c r="E1363" s="5">
        <v>1732811</v>
      </c>
      <c r="F1363" t="s">
        <v>959</v>
      </c>
      <c r="G1363" t="s">
        <v>960</v>
      </c>
      <c r="H1363" s="2">
        <v>46979</v>
      </c>
      <c r="I1363" s="5">
        <v>840</v>
      </c>
      <c r="J1363" t="s">
        <v>2799</v>
      </c>
    </row>
    <row r="1364" spans="1:10">
      <c r="A1364">
        <v>1757</v>
      </c>
      <c r="B1364" s="1">
        <v>41094</v>
      </c>
      <c r="C1364" t="s">
        <v>1427</v>
      </c>
      <c r="D1364" t="s">
        <v>1428</v>
      </c>
      <c r="F1364" t="s">
        <v>1429</v>
      </c>
      <c r="G1364" t="s">
        <v>2800</v>
      </c>
      <c r="H1364" s="2">
        <v>47366</v>
      </c>
      <c r="I1364" s="5">
        <v>840</v>
      </c>
      <c r="J1364" t="s">
        <v>2801</v>
      </c>
    </row>
    <row r="1365" spans="1:10">
      <c r="A1365">
        <v>1756</v>
      </c>
      <c r="B1365" s="1">
        <v>41094</v>
      </c>
      <c r="C1365" t="s">
        <v>950</v>
      </c>
      <c r="D1365" t="s">
        <v>951</v>
      </c>
      <c r="E1365" s="5">
        <v>5035805000</v>
      </c>
      <c r="F1365" t="s">
        <v>530</v>
      </c>
      <c r="G1365" t="s">
        <v>952</v>
      </c>
      <c r="H1365" s="2">
        <v>83115</v>
      </c>
      <c r="I1365" s="5">
        <v>978</v>
      </c>
      <c r="J1365" t="s">
        <v>2802</v>
      </c>
    </row>
    <row r="1366" spans="1:10">
      <c r="A1366">
        <v>1755</v>
      </c>
      <c r="B1366" s="1">
        <v>41094</v>
      </c>
      <c r="C1366" t="s">
        <v>950</v>
      </c>
      <c r="D1366" t="s">
        <v>2803</v>
      </c>
      <c r="E1366" s="5">
        <v>5035805</v>
      </c>
      <c r="F1366" t="s">
        <v>530</v>
      </c>
      <c r="G1366" t="s">
        <v>1027</v>
      </c>
      <c r="H1366" s="2">
        <v>76912</v>
      </c>
      <c r="I1366" s="5">
        <v>978</v>
      </c>
      <c r="J1366" t="s">
        <v>2804</v>
      </c>
    </row>
    <row r="1367" spans="1:10">
      <c r="A1367">
        <v>1754</v>
      </c>
      <c r="B1367" s="1">
        <v>41094</v>
      </c>
      <c r="C1367" t="s">
        <v>1507</v>
      </c>
      <c r="D1367" t="s">
        <v>2805</v>
      </c>
      <c r="E1367" s="5">
        <v>3424642</v>
      </c>
      <c r="F1367" t="s">
        <v>2806</v>
      </c>
      <c r="G1367" t="s">
        <v>2807</v>
      </c>
      <c r="H1367" s="2">
        <v>35800</v>
      </c>
      <c r="I1367" s="5">
        <v>978</v>
      </c>
      <c r="J1367" t="s">
        <v>2808</v>
      </c>
    </row>
    <row r="1368" spans="1:10">
      <c r="A1368">
        <v>1753</v>
      </c>
      <c r="B1368" s="1">
        <v>41093</v>
      </c>
      <c r="C1368" t="s">
        <v>307</v>
      </c>
      <c r="D1368" t="s">
        <v>308</v>
      </c>
      <c r="E1368" s="5">
        <v>5298555</v>
      </c>
      <c r="F1368" t="s">
        <v>704</v>
      </c>
      <c r="G1368" t="s">
        <v>705</v>
      </c>
      <c r="H1368" s="2">
        <v>38476</v>
      </c>
      <c r="I1368" s="5">
        <v>978</v>
      </c>
      <c r="J1368" t="s">
        <v>2809</v>
      </c>
    </row>
    <row r="1369" spans="1:10">
      <c r="A1369">
        <v>1752</v>
      </c>
      <c r="B1369" s="1">
        <v>41092</v>
      </c>
      <c r="C1369" t="s">
        <v>867</v>
      </c>
      <c r="D1369" t="s">
        <v>868</v>
      </c>
      <c r="E1369" s="5">
        <v>5034728</v>
      </c>
      <c r="F1369" t="s">
        <v>869</v>
      </c>
      <c r="G1369" t="s">
        <v>870</v>
      </c>
      <c r="H1369" s="2">
        <v>114589</v>
      </c>
      <c r="I1369" s="5">
        <v>978</v>
      </c>
      <c r="J1369" t="s">
        <v>2810</v>
      </c>
    </row>
    <row r="1370" spans="1:10">
      <c r="A1370">
        <v>1751</v>
      </c>
      <c r="B1370" s="1">
        <v>41094</v>
      </c>
      <c r="C1370" t="s">
        <v>2564</v>
      </c>
      <c r="D1370" t="s">
        <v>2565</v>
      </c>
      <c r="E1370" s="5">
        <v>6135790</v>
      </c>
      <c r="F1370" t="s">
        <v>2566</v>
      </c>
      <c r="G1370" t="s">
        <v>2811</v>
      </c>
      <c r="H1370" s="2">
        <v>50000</v>
      </c>
      <c r="I1370" s="5">
        <v>978</v>
      </c>
      <c r="J1370" t="s">
        <v>2568</v>
      </c>
    </row>
    <row r="1371" spans="1:10">
      <c r="A1371">
        <v>1750</v>
      </c>
      <c r="B1371" s="1">
        <v>41093</v>
      </c>
      <c r="C1371" t="s">
        <v>2812</v>
      </c>
      <c r="D1371" t="s">
        <v>2813</v>
      </c>
      <c r="E1371" s="5">
        <v>5329108</v>
      </c>
      <c r="F1371" t="s">
        <v>2814</v>
      </c>
      <c r="G1371" t="s">
        <v>2815</v>
      </c>
      <c r="H1371" s="2">
        <v>41225</v>
      </c>
      <c r="I1371" s="5">
        <v>840</v>
      </c>
      <c r="J1371" t="s">
        <v>2816</v>
      </c>
    </row>
    <row r="1372" spans="1:10">
      <c r="A1372">
        <v>1749</v>
      </c>
      <c r="B1372" s="1">
        <v>41093</v>
      </c>
      <c r="C1372" t="s">
        <v>892</v>
      </c>
      <c r="D1372" t="s">
        <v>893</v>
      </c>
      <c r="E1372" s="5">
        <v>5894654</v>
      </c>
      <c r="F1372" t="s">
        <v>894</v>
      </c>
      <c r="G1372" t="s">
        <v>895</v>
      </c>
      <c r="H1372" s="2">
        <v>47219</v>
      </c>
      <c r="I1372" s="5">
        <v>978</v>
      </c>
      <c r="J1372" t="s">
        <v>2817</v>
      </c>
    </row>
    <row r="1373" spans="1:10">
      <c r="A1373">
        <v>1748</v>
      </c>
      <c r="B1373" s="1">
        <v>41093</v>
      </c>
      <c r="C1373" t="s">
        <v>202</v>
      </c>
      <c r="D1373" t="s">
        <v>203</v>
      </c>
      <c r="E1373" s="5">
        <v>5101956</v>
      </c>
      <c r="F1373" t="s">
        <v>204</v>
      </c>
      <c r="G1373" t="s">
        <v>205</v>
      </c>
      <c r="H1373" s="2">
        <v>33467</v>
      </c>
      <c r="I1373" s="5">
        <v>978</v>
      </c>
      <c r="J1373" t="s">
        <v>2818</v>
      </c>
    </row>
    <row r="1374" spans="1:10">
      <c r="A1374">
        <v>1747</v>
      </c>
      <c r="B1374" s="1">
        <v>41093</v>
      </c>
      <c r="C1374" t="s">
        <v>2537</v>
      </c>
      <c r="D1374" t="s">
        <v>2538</v>
      </c>
      <c r="E1374" s="5">
        <v>5163676</v>
      </c>
      <c r="F1374" t="s">
        <v>970</v>
      </c>
      <c r="G1374" t="s">
        <v>2819</v>
      </c>
      <c r="H1374" s="2">
        <v>42550</v>
      </c>
      <c r="I1374" s="5">
        <v>978</v>
      </c>
      <c r="J1374" t="s">
        <v>2820</v>
      </c>
    </row>
    <row r="1375" spans="1:10">
      <c r="A1375">
        <v>1746</v>
      </c>
      <c r="B1375" s="1">
        <v>41093</v>
      </c>
      <c r="C1375" t="s">
        <v>2537</v>
      </c>
      <c r="D1375" t="s">
        <v>2538</v>
      </c>
      <c r="E1375" s="5">
        <v>5163676</v>
      </c>
      <c r="F1375" t="s">
        <v>322</v>
      </c>
      <c r="G1375" t="s">
        <v>2821</v>
      </c>
      <c r="H1375" s="2">
        <v>30053</v>
      </c>
      <c r="I1375" s="5">
        <v>978</v>
      </c>
      <c r="J1375" t="s">
        <v>2822</v>
      </c>
    </row>
    <row r="1376" spans="1:10">
      <c r="A1376">
        <v>1745</v>
      </c>
      <c r="B1376" s="1">
        <v>41093</v>
      </c>
      <c r="C1376" t="s">
        <v>2537</v>
      </c>
      <c r="D1376" t="s">
        <v>2538</v>
      </c>
      <c r="E1376" s="5">
        <v>5163676</v>
      </c>
      <c r="F1376" t="s">
        <v>580</v>
      </c>
      <c r="G1376" t="s">
        <v>581</v>
      </c>
      <c r="H1376" s="2">
        <v>38460</v>
      </c>
      <c r="I1376" s="5">
        <v>978</v>
      </c>
      <c r="J1376" t="s">
        <v>2823</v>
      </c>
    </row>
    <row r="1377" spans="1:10">
      <c r="A1377">
        <v>1744</v>
      </c>
      <c r="B1377" s="1">
        <v>41093</v>
      </c>
      <c r="C1377" t="s">
        <v>1507</v>
      </c>
      <c r="D1377" t="s">
        <v>1508</v>
      </c>
      <c r="E1377" s="5">
        <v>3424642</v>
      </c>
      <c r="F1377" t="s">
        <v>1509</v>
      </c>
      <c r="G1377" t="s">
        <v>1510</v>
      </c>
      <c r="H1377" s="2">
        <v>30185</v>
      </c>
      <c r="I1377" s="5">
        <v>978</v>
      </c>
      <c r="J1377" t="s">
        <v>2824</v>
      </c>
    </row>
    <row r="1378" spans="1:10">
      <c r="A1378">
        <v>1743</v>
      </c>
      <c r="B1378" s="1">
        <v>41092</v>
      </c>
      <c r="C1378" t="s">
        <v>1125</v>
      </c>
      <c r="D1378" t="s">
        <v>1783</v>
      </c>
      <c r="E1378" s="5">
        <v>5448743</v>
      </c>
      <c r="F1378" t="s">
        <v>1784</v>
      </c>
      <c r="G1378" t="s">
        <v>1785</v>
      </c>
      <c r="H1378" s="2">
        <v>31500</v>
      </c>
      <c r="I1378" s="5">
        <v>978</v>
      </c>
      <c r="J1378" t="s">
        <v>2562</v>
      </c>
    </row>
    <row r="1379" spans="1:10">
      <c r="A1379">
        <v>1742</v>
      </c>
      <c r="B1379" s="1">
        <v>41093</v>
      </c>
      <c r="C1379" t="s">
        <v>929</v>
      </c>
      <c r="D1379" t="s">
        <v>2825</v>
      </c>
      <c r="E1379" s="5">
        <v>5331765</v>
      </c>
      <c r="F1379" t="s">
        <v>931</v>
      </c>
      <c r="G1379" t="s">
        <v>2826</v>
      </c>
      <c r="H1379" s="2">
        <v>35000</v>
      </c>
      <c r="I1379" s="5">
        <v>978</v>
      </c>
      <c r="J1379" t="s">
        <v>933</v>
      </c>
    </row>
    <row r="1380" spans="1:10">
      <c r="A1380">
        <v>1741</v>
      </c>
      <c r="B1380" s="1">
        <v>41087</v>
      </c>
      <c r="C1380" t="s">
        <v>1590</v>
      </c>
      <c r="D1380" t="s">
        <v>1591</v>
      </c>
      <c r="E1380" s="5">
        <v>1587218</v>
      </c>
      <c r="F1380" t="s">
        <v>1592</v>
      </c>
      <c r="G1380" t="s">
        <v>1593</v>
      </c>
      <c r="H1380" s="2">
        <v>32500</v>
      </c>
      <c r="I1380" s="5">
        <v>978</v>
      </c>
      <c r="J1380" t="s">
        <v>2827</v>
      </c>
    </row>
    <row r="1381" spans="1:10">
      <c r="A1381">
        <v>1740</v>
      </c>
      <c r="B1381" s="1">
        <v>41093</v>
      </c>
      <c r="C1381" t="s">
        <v>103</v>
      </c>
      <c r="D1381" t="s">
        <v>104</v>
      </c>
      <c r="F1381" t="s">
        <v>519</v>
      </c>
      <c r="G1381" t="s">
        <v>520</v>
      </c>
      <c r="H1381" s="2">
        <v>90999</v>
      </c>
      <c r="I1381" s="5">
        <v>840</v>
      </c>
      <c r="J1381" t="s">
        <v>2828</v>
      </c>
    </row>
    <row r="1382" spans="1:10">
      <c r="A1382">
        <v>1739</v>
      </c>
      <c r="B1382" s="1">
        <v>41093</v>
      </c>
      <c r="C1382" t="s">
        <v>591</v>
      </c>
      <c r="D1382" t="s">
        <v>592</v>
      </c>
      <c r="E1382" s="5">
        <v>5386985</v>
      </c>
      <c r="F1382" t="s">
        <v>593</v>
      </c>
      <c r="G1382" t="s">
        <v>594</v>
      </c>
      <c r="H1382" s="2">
        <v>71755</v>
      </c>
      <c r="I1382" s="5">
        <v>840</v>
      </c>
      <c r="J1382" t="s">
        <v>2829</v>
      </c>
    </row>
    <row r="1383" spans="1:10">
      <c r="A1383">
        <v>1738</v>
      </c>
      <c r="B1383" s="1">
        <v>41093</v>
      </c>
      <c r="C1383" t="s">
        <v>1261</v>
      </c>
      <c r="D1383" t="s">
        <v>1262</v>
      </c>
      <c r="E1383" s="5">
        <v>1318004</v>
      </c>
      <c r="F1383" t="s">
        <v>1879</v>
      </c>
      <c r="G1383" t="s">
        <v>1880</v>
      </c>
      <c r="H1383" s="2">
        <v>37980</v>
      </c>
      <c r="I1383" s="5">
        <v>978</v>
      </c>
      <c r="J1383" t="s">
        <v>2830</v>
      </c>
    </row>
    <row r="1384" spans="1:10">
      <c r="A1384">
        <v>1737</v>
      </c>
      <c r="B1384" s="1">
        <v>41093</v>
      </c>
      <c r="C1384" t="s">
        <v>2564</v>
      </c>
      <c r="D1384" t="s">
        <v>2565</v>
      </c>
      <c r="E1384" s="5">
        <v>6135790</v>
      </c>
      <c r="F1384" t="s">
        <v>2566</v>
      </c>
      <c r="G1384" t="s">
        <v>2831</v>
      </c>
      <c r="H1384" s="2">
        <v>50000</v>
      </c>
      <c r="I1384" s="5">
        <v>978</v>
      </c>
      <c r="J1384" t="s">
        <v>2568</v>
      </c>
    </row>
    <row r="1385" spans="1:10">
      <c r="A1385">
        <v>1736</v>
      </c>
      <c r="B1385" s="1">
        <v>41092</v>
      </c>
      <c r="C1385" t="s">
        <v>2407</v>
      </c>
      <c r="D1385" t="s">
        <v>2408</v>
      </c>
      <c r="E1385" s="5">
        <v>5907691</v>
      </c>
      <c r="F1385" t="s">
        <v>2409</v>
      </c>
      <c r="G1385" t="s">
        <v>2410</v>
      </c>
      <c r="H1385" s="2">
        <v>51368</v>
      </c>
      <c r="I1385" s="5">
        <v>978</v>
      </c>
      <c r="J1385" t="s">
        <v>2832</v>
      </c>
    </row>
    <row r="1386" spans="1:10">
      <c r="A1386">
        <v>1735</v>
      </c>
      <c r="B1386" s="1">
        <v>41092</v>
      </c>
      <c r="C1386" t="s">
        <v>2564</v>
      </c>
      <c r="D1386" t="s">
        <v>2565</v>
      </c>
      <c r="E1386" s="5">
        <v>6135790</v>
      </c>
      <c r="F1386" t="s">
        <v>2566</v>
      </c>
      <c r="G1386" t="s">
        <v>2831</v>
      </c>
      <c r="H1386" s="2">
        <v>50000</v>
      </c>
      <c r="I1386" s="5">
        <v>978</v>
      </c>
      <c r="J1386" t="s">
        <v>2568</v>
      </c>
    </row>
    <row r="1387" spans="1:10">
      <c r="A1387">
        <v>1734</v>
      </c>
      <c r="B1387" s="1">
        <v>41092</v>
      </c>
      <c r="C1387" t="s">
        <v>317</v>
      </c>
      <c r="D1387" t="s">
        <v>318</v>
      </c>
      <c r="E1387" s="5">
        <v>5163676</v>
      </c>
      <c r="F1387" t="s">
        <v>2833</v>
      </c>
      <c r="G1387" t="s">
        <v>2834</v>
      </c>
      <c r="H1387" s="2">
        <v>50000</v>
      </c>
      <c r="I1387" s="5">
        <v>978</v>
      </c>
      <c r="J1387" t="s">
        <v>2835</v>
      </c>
    </row>
    <row r="1388" spans="1:10">
      <c r="A1388">
        <v>1733</v>
      </c>
      <c r="B1388" s="1">
        <v>41092</v>
      </c>
      <c r="C1388" t="s">
        <v>56</v>
      </c>
      <c r="D1388" t="s">
        <v>57</v>
      </c>
      <c r="F1388" t="s">
        <v>281</v>
      </c>
      <c r="G1388" t="s">
        <v>999</v>
      </c>
      <c r="H1388" s="2">
        <v>47500</v>
      </c>
      <c r="I1388" s="5">
        <v>978</v>
      </c>
      <c r="J1388" t="s">
        <v>2836</v>
      </c>
    </row>
    <row r="1389" spans="1:10">
      <c r="A1389">
        <v>1732</v>
      </c>
      <c r="B1389" s="1">
        <v>41092</v>
      </c>
      <c r="C1389" t="s">
        <v>56</v>
      </c>
      <c r="D1389" t="s">
        <v>57</v>
      </c>
      <c r="F1389" t="s">
        <v>92</v>
      </c>
      <c r="G1389" t="s">
        <v>572</v>
      </c>
      <c r="H1389" s="2">
        <v>44620</v>
      </c>
      <c r="I1389" s="5">
        <v>840</v>
      </c>
      <c r="J1389" t="s">
        <v>2837</v>
      </c>
    </row>
    <row r="1390" spans="1:10">
      <c r="A1390">
        <v>1731</v>
      </c>
      <c r="B1390" s="1">
        <v>41092</v>
      </c>
      <c r="C1390" t="s">
        <v>343</v>
      </c>
      <c r="D1390" t="s">
        <v>344</v>
      </c>
      <c r="E1390" s="5">
        <v>2172496</v>
      </c>
      <c r="F1390" t="s">
        <v>345</v>
      </c>
      <c r="G1390" t="s">
        <v>346</v>
      </c>
      <c r="H1390" s="2">
        <v>33527</v>
      </c>
      <c r="I1390" s="5">
        <v>978</v>
      </c>
      <c r="J1390" t="s">
        <v>347</v>
      </c>
    </row>
    <row r="1391" spans="1:10">
      <c r="A1391">
        <v>1730</v>
      </c>
      <c r="B1391" s="1">
        <v>41089</v>
      </c>
      <c r="C1391" t="s">
        <v>1536</v>
      </c>
      <c r="D1391" t="s">
        <v>1537</v>
      </c>
      <c r="E1391" s="5">
        <v>6098037000</v>
      </c>
      <c r="F1391" t="s">
        <v>1509</v>
      </c>
      <c r="G1391" t="s">
        <v>1537</v>
      </c>
      <c r="H1391" s="2">
        <v>49900</v>
      </c>
      <c r="I1391" s="5">
        <v>978</v>
      </c>
      <c r="J1391" t="s">
        <v>2838</v>
      </c>
    </row>
    <row r="1392" spans="1:10">
      <c r="A1392">
        <v>1729</v>
      </c>
      <c r="B1392" s="1">
        <v>41089</v>
      </c>
      <c r="C1392" t="s">
        <v>1536</v>
      </c>
      <c r="D1392" t="s">
        <v>1537</v>
      </c>
      <c r="E1392" s="5">
        <v>6098037000</v>
      </c>
      <c r="F1392" t="s">
        <v>1509</v>
      </c>
      <c r="G1392" t="s">
        <v>2839</v>
      </c>
      <c r="H1392" s="2">
        <v>49890</v>
      </c>
      <c r="I1392" s="5">
        <v>978</v>
      </c>
      <c r="J1392" t="s">
        <v>2838</v>
      </c>
    </row>
    <row r="1393" spans="1:10">
      <c r="A1393">
        <v>1728</v>
      </c>
      <c r="B1393" s="1">
        <v>41089</v>
      </c>
      <c r="C1393" t="s">
        <v>628</v>
      </c>
      <c r="D1393" t="s">
        <v>2840</v>
      </c>
      <c r="E1393" s="5">
        <v>5934982</v>
      </c>
      <c r="F1393" t="s">
        <v>2841</v>
      </c>
      <c r="G1393" t="s">
        <v>2842</v>
      </c>
      <c r="H1393" s="2">
        <v>90394</v>
      </c>
      <c r="I1393" s="5">
        <v>978</v>
      </c>
      <c r="J1393" t="s">
        <v>2843</v>
      </c>
    </row>
    <row r="1394" spans="1:10">
      <c r="A1394">
        <v>1727</v>
      </c>
      <c r="B1394" s="1">
        <v>41089</v>
      </c>
      <c r="C1394" t="s">
        <v>211</v>
      </c>
      <c r="D1394" t="s">
        <v>212</v>
      </c>
      <c r="E1394" s="5">
        <v>1587714</v>
      </c>
      <c r="F1394" t="s">
        <v>2844</v>
      </c>
      <c r="G1394" t="s">
        <v>2845</v>
      </c>
      <c r="H1394" s="2">
        <v>275000</v>
      </c>
      <c r="I1394" s="5">
        <v>949</v>
      </c>
      <c r="J1394" t="s">
        <v>2846</v>
      </c>
    </row>
    <row r="1395" spans="1:10">
      <c r="A1395">
        <v>1726</v>
      </c>
      <c r="B1395" s="1">
        <v>41089</v>
      </c>
      <c r="C1395" t="s">
        <v>2847</v>
      </c>
      <c r="D1395" t="s">
        <v>2848</v>
      </c>
      <c r="E1395" s="5">
        <v>5295432000</v>
      </c>
      <c r="F1395" t="s">
        <v>723</v>
      </c>
      <c r="G1395" t="s">
        <v>2849</v>
      </c>
      <c r="H1395" s="2">
        <v>31500</v>
      </c>
      <c r="I1395" s="5">
        <v>978</v>
      </c>
      <c r="J1395" t="s">
        <v>2850</v>
      </c>
    </row>
    <row r="1396" spans="1:10">
      <c r="A1396">
        <v>1725</v>
      </c>
      <c r="B1396" s="1">
        <v>41088</v>
      </c>
      <c r="C1396" t="s">
        <v>2851</v>
      </c>
      <c r="D1396" t="s">
        <v>2852</v>
      </c>
      <c r="E1396" s="5">
        <v>5817641</v>
      </c>
      <c r="F1396" t="s">
        <v>2853</v>
      </c>
      <c r="G1396" t="s">
        <v>2854</v>
      </c>
      <c r="H1396" s="2">
        <v>49000</v>
      </c>
      <c r="I1396" s="5">
        <v>978</v>
      </c>
      <c r="J1396" t="s">
        <v>2855</v>
      </c>
    </row>
    <row r="1397" spans="1:10">
      <c r="A1397">
        <v>1724</v>
      </c>
      <c r="B1397" s="1">
        <v>41088</v>
      </c>
      <c r="C1397" t="s">
        <v>950</v>
      </c>
      <c r="D1397" t="s">
        <v>2856</v>
      </c>
      <c r="E1397" s="5">
        <v>5035805</v>
      </c>
      <c r="F1397" t="s">
        <v>530</v>
      </c>
      <c r="G1397" t="s">
        <v>1027</v>
      </c>
      <c r="H1397" s="2">
        <v>75832</v>
      </c>
      <c r="I1397" s="5">
        <v>978</v>
      </c>
      <c r="J1397" t="s">
        <v>2857</v>
      </c>
    </row>
    <row r="1398" spans="1:10">
      <c r="A1398">
        <v>1723</v>
      </c>
      <c r="B1398" s="1">
        <v>41088</v>
      </c>
      <c r="C1398" t="s">
        <v>892</v>
      </c>
      <c r="D1398" t="s">
        <v>893</v>
      </c>
      <c r="E1398" s="5">
        <v>5894654</v>
      </c>
      <c r="F1398" t="s">
        <v>894</v>
      </c>
      <c r="G1398" t="s">
        <v>895</v>
      </c>
      <c r="H1398" s="2">
        <v>49900</v>
      </c>
      <c r="I1398" s="5">
        <v>978</v>
      </c>
      <c r="J1398" t="s">
        <v>2858</v>
      </c>
    </row>
    <row r="1399" spans="1:10">
      <c r="A1399">
        <v>1722</v>
      </c>
      <c r="B1399" s="1">
        <v>41088</v>
      </c>
      <c r="C1399" t="s">
        <v>56</v>
      </c>
      <c r="D1399" t="s">
        <v>57</v>
      </c>
      <c r="F1399" t="s">
        <v>92</v>
      </c>
      <c r="G1399" t="s">
        <v>572</v>
      </c>
      <c r="H1399" s="2">
        <v>45000</v>
      </c>
      <c r="I1399" s="5">
        <v>840</v>
      </c>
      <c r="J1399" t="s">
        <v>2859</v>
      </c>
    </row>
    <row r="1400" spans="1:10">
      <c r="A1400">
        <v>1721</v>
      </c>
      <c r="B1400" s="1">
        <v>41088</v>
      </c>
      <c r="C1400" t="s">
        <v>120</v>
      </c>
      <c r="D1400" t="s">
        <v>121</v>
      </c>
      <c r="E1400" s="5">
        <v>3666280</v>
      </c>
      <c r="F1400" t="s">
        <v>122</v>
      </c>
      <c r="G1400" t="s">
        <v>123</v>
      </c>
      <c r="H1400" s="2">
        <v>123833</v>
      </c>
      <c r="I1400" s="5">
        <v>978</v>
      </c>
      <c r="J1400" t="s">
        <v>2860</v>
      </c>
    </row>
    <row r="1401" spans="1:10">
      <c r="A1401">
        <v>1720</v>
      </c>
      <c r="B1401" s="1">
        <v>41088</v>
      </c>
      <c r="C1401" t="s">
        <v>488</v>
      </c>
      <c r="D1401" t="s">
        <v>489</v>
      </c>
      <c r="E1401" s="5">
        <v>6026826</v>
      </c>
      <c r="F1401" t="s">
        <v>2861</v>
      </c>
      <c r="G1401" t="s">
        <v>2862</v>
      </c>
      <c r="H1401" s="2">
        <v>41433</v>
      </c>
      <c r="I1401" s="5">
        <v>978</v>
      </c>
      <c r="J1401" t="s">
        <v>2863</v>
      </c>
    </row>
    <row r="1402" spans="1:10">
      <c r="A1402">
        <v>1719</v>
      </c>
      <c r="B1402" s="1">
        <v>41087</v>
      </c>
      <c r="C1402" t="s">
        <v>2716</v>
      </c>
      <c r="D1402" t="s">
        <v>2791</v>
      </c>
      <c r="F1402" t="s">
        <v>2864</v>
      </c>
      <c r="G1402" t="s">
        <v>2865</v>
      </c>
      <c r="H1402" s="2">
        <v>48732</v>
      </c>
      <c r="I1402" s="5">
        <v>840</v>
      </c>
      <c r="J1402" t="s">
        <v>2866</v>
      </c>
    </row>
    <row r="1403" spans="1:10">
      <c r="A1403">
        <v>1718</v>
      </c>
      <c r="B1403" s="1">
        <v>41087</v>
      </c>
      <c r="C1403" t="s">
        <v>2867</v>
      </c>
      <c r="D1403" t="s">
        <v>383</v>
      </c>
      <c r="F1403" t="s">
        <v>2868</v>
      </c>
      <c r="G1403" t="s">
        <v>2869</v>
      </c>
      <c r="H1403" s="2">
        <v>173250</v>
      </c>
      <c r="I1403" s="5">
        <v>840</v>
      </c>
      <c r="J1403" t="s">
        <v>2870</v>
      </c>
    </row>
    <row r="1404" spans="1:10">
      <c r="A1404">
        <v>1717</v>
      </c>
      <c r="B1404" s="1">
        <v>41087</v>
      </c>
      <c r="C1404" t="s">
        <v>1853</v>
      </c>
      <c r="D1404" t="s">
        <v>1854</v>
      </c>
      <c r="E1404" s="5">
        <v>2041910000</v>
      </c>
      <c r="F1404" t="s">
        <v>1855</v>
      </c>
      <c r="G1404" t="s">
        <v>2767</v>
      </c>
      <c r="H1404" s="2">
        <v>46200</v>
      </c>
      <c r="I1404" s="5">
        <v>978</v>
      </c>
      <c r="J1404" t="s">
        <v>2871</v>
      </c>
    </row>
    <row r="1405" spans="1:10">
      <c r="A1405">
        <v>1716</v>
      </c>
      <c r="B1405" s="1">
        <v>41087</v>
      </c>
      <c r="C1405" t="s">
        <v>991</v>
      </c>
      <c r="D1405" t="s">
        <v>26</v>
      </c>
      <c r="E1405" s="5">
        <v>6038450000</v>
      </c>
      <c r="F1405" t="s">
        <v>27</v>
      </c>
      <c r="G1405" t="s">
        <v>1107</v>
      </c>
      <c r="H1405" s="2">
        <v>249440</v>
      </c>
      <c r="I1405" s="5">
        <v>840</v>
      </c>
      <c r="J1405" t="s">
        <v>2872</v>
      </c>
    </row>
    <row r="1406" spans="1:10">
      <c r="A1406">
        <v>1715</v>
      </c>
      <c r="B1406" s="1">
        <v>41086</v>
      </c>
      <c r="C1406" t="s">
        <v>2873</v>
      </c>
      <c r="D1406" t="s">
        <v>2874</v>
      </c>
      <c r="F1406" t="s">
        <v>2875</v>
      </c>
      <c r="G1406" t="s">
        <v>2876</v>
      </c>
      <c r="H1406" s="2">
        <v>35835</v>
      </c>
      <c r="I1406" s="5">
        <v>978</v>
      </c>
      <c r="J1406" t="s">
        <v>2877</v>
      </c>
    </row>
    <row r="1407" spans="1:10">
      <c r="A1407">
        <v>1714</v>
      </c>
      <c r="B1407" s="1">
        <v>41086</v>
      </c>
      <c r="C1407" t="s">
        <v>2878</v>
      </c>
      <c r="D1407" t="s">
        <v>2879</v>
      </c>
      <c r="E1407" s="5">
        <v>5453364000</v>
      </c>
      <c r="F1407" t="s">
        <v>2880</v>
      </c>
      <c r="G1407" t="s">
        <v>2881</v>
      </c>
      <c r="H1407" s="2">
        <v>43116</v>
      </c>
      <c r="I1407" s="5">
        <v>978</v>
      </c>
      <c r="J1407" t="s">
        <v>2882</v>
      </c>
    </row>
    <row r="1408" spans="1:10">
      <c r="A1408">
        <v>1713</v>
      </c>
      <c r="B1408" s="1">
        <v>41086</v>
      </c>
      <c r="C1408" t="s">
        <v>461</v>
      </c>
      <c r="D1408" t="s">
        <v>462</v>
      </c>
      <c r="E1408" s="5">
        <v>1196359000</v>
      </c>
      <c r="F1408" t="s">
        <v>463</v>
      </c>
      <c r="G1408" t="s">
        <v>464</v>
      </c>
      <c r="H1408" s="2">
        <v>127887</v>
      </c>
      <c r="I1408" s="5">
        <v>840</v>
      </c>
      <c r="J1408" t="s">
        <v>2883</v>
      </c>
    </row>
    <row r="1409" spans="1:10">
      <c r="A1409">
        <v>1712</v>
      </c>
      <c r="B1409" s="1">
        <v>41086</v>
      </c>
      <c r="C1409" t="s">
        <v>2884</v>
      </c>
      <c r="D1409" t="s">
        <v>2885</v>
      </c>
      <c r="E1409" s="5">
        <v>5888760000</v>
      </c>
      <c r="F1409" t="s">
        <v>2886</v>
      </c>
      <c r="G1409" t="s">
        <v>2887</v>
      </c>
      <c r="H1409" s="2">
        <v>31857</v>
      </c>
      <c r="I1409" s="5">
        <v>978</v>
      </c>
      <c r="J1409" t="s">
        <v>2888</v>
      </c>
    </row>
    <row r="1410" spans="1:10">
      <c r="A1410">
        <v>1711</v>
      </c>
      <c r="B1410" s="1">
        <v>41088</v>
      </c>
      <c r="C1410" t="s">
        <v>2716</v>
      </c>
      <c r="D1410" t="s">
        <v>2717</v>
      </c>
      <c r="F1410" t="s">
        <v>2718</v>
      </c>
      <c r="G1410" t="s">
        <v>2693</v>
      </c>
      <c r="H1410" s="2">
        <v>52279</v>
      </c>
      <c r="I1410" s="5">
        <v>124</v>
      </c>
      <c r="J1410" t="e">
        <f>-MARKET AND PUBLISHING RESEARCH</f>
        <v>#NAME?</v>
      </c>
    </row>
    <row r="1411" spans="1:10">
      <c r="A1411">
        <v>1710</v>
      </c>
      <c r="B1411" s="1">
        <v>41085</v>
      </c>
      <c r="C1411" t="s">
        <v>2529</v>
      </c>
      <c r="D1411" t="s">
        <v>2889</v>
      </c>
      <c r="F1411" t="s">
        <v>2531</v>
      </c>
      <c r="G1411" t="s">
        <v>2532</v>
      </c>
      <c r="H1411" s="2">
        <v>31968</v>
      </c>
      <c r="I1411" s="5">
        <v>978</v>
      </c>
      <c r="J1411" t="s">
        <v>2890</v>
      </c>
    </row>
    <row r="1412" spans="1:10">
      <c r="A1412">
        <v>1709</v>
      </c>
      <c r="B1412" s="1">
        <v>41087</v>
      </c>
      <c r="C1412" t="s">
        <v>317</v>
      </c>
      <c r="D1412" t="s">
        <v>318</v>
      </c>
      <c r="E1412" s="5">
        <v>5163676</v>
      </c>
      <c r="F1412" t="s">
        <v>2891</v>
      </c>
      <c r="G1412" t="s">
        <v>2892</v>
      </c>
      <c r="H1412" s="2">
        <v>36644</v>
      </c>
      <c r="I1412" s="5">
        <v>978</v>
      </c>
      <c r="J1412" t="s">
        <v>2893</v>
      </c>
    </row>
    <row r="1413" spans="1:10">
      <c r="A1413">
        <v>1708</v>
      </c>
      <c r="B1413" s="1">
        <v>41088</v>
      </c>
      <c r="C1413" t="s">
        <v>1261</v>
      </c>
      <c r="D1413" t="s">
        <v>1262</v>
      </c>
      <c r="E1413" s="5">
        <v>1318004</v>
      </c>
      <c r="F1413" t="s">
        <v>1879</v>
      </c>
      <c r="G1413" t="s">
        <v>1880</v>
      </c>
      <c r="H1413" s="2">
        <v>37980</v>
      </c>
      <c r="I1413" s="5">
        <v>978</v>
      </c>
      <c r="J1413" t="s">
        <v>2894</v>
      </c>
    </row>
    <row r="1414" spans="1:10">
      <c r="A1414">
        <v>1707</v>
      </c>
      <c r="B1414" s="1">
        <v>41088</v>
      </c>
      <c r="C1414" t="s">
        <v>602</v>
      </c>
      <c r="D1414" t="s">
        <v>1123</v>
      </c>
      <c r="E1414" s="5">
        <v>5419263</v>
      </c>
      <c r="F1414" t="s">
        <v>708</v>
      </c>
      <c r="G1414" t="s">
        <v>709</v>
      </c>
      <c r="H1414" s="2">
        <v>219912</v>
      </c>
      <c r="I1414" s="5">
        <v>978</v>
      </c>
      <c r="J1414" t="s">
        <v>2895</v>
      </c>
    </row>
    <row r="1415" spans="1:10">
      <c r="A1415">
        <v>1706</v>
      </c>
      <c r="B1415" s="1">
        <v>41088</v>
      </c>
      <c r="C1415" t="s">
        <v>1646</v>
      </c>
      <c r="D1415" t="s">
        <v>1647</v>
      </c>
      <c r="E1415" s="5">
        <v>5744334</v>
      </c>
      <c r="F1415" t="s">
        <v>1648</v>
      </c>
      <c r="G1415" t="s">
        <v>1649</v>
      </c>
      <c r="H1415" s="2">
        <v>55000</v>
      </c>
      <c r="I1415" s="5">
        <v>978</v>
      </c>
      <c r="J1415" t="s">
        <v>1650</v>
      </c>
    </row>
    <row r="1416" spans="1:10">
      <c r="A1416">
        <v>1705</v>
      </c>
      <c r="B1416" s="1">
        <v>41088</v>
      </c>
      <c r="C1416" t="s">
        <v>2896</v>
      </c>
      <c r="D1416" t="s">
        <v>2897</v>
      </c>
      <c r="E1416" s="5">
        <v>5034183</v>
      </c>
      <c r="F1416" t="s">
        <v>2898</v>
      </c>
      <c r="G1416" t="s">
        <v>2899</v>
      </c>
      <c r="H1416" s="2">
        <v>39951</v>
      </c>
      <c r="I1416" s="5">
        <v>978</v>
      </c>
      <c r="J1416" t="s">
        <v>2900</v>
      </c>
    </row>
    <row r="1417" spans="1:10">
      <c r="A1417">
        <v>1704</v>
      </c>
      <c r="B1417" s="1">
        <v>41087</v>
      </c>
      <c r="C1417" t="s">
        <v>66</v>
      </c>
      <c r="D1417" t="s">
        <v>67</v>
      </c>
      <c r="E1417" s="5">
        <v>1362992</v>
      </c>
      <c r="F1417" t="s">
        <v>68</v>
      </c>
      <c r="G1417" t="s">
        <v>2901</v>
      </c>
      <c r="H1417" s="2">
        <v>45044</v>
      </c>
      <c r="I1417" s="5">
        <v>978</v>
      </c>
      <c r="J1417" t="s">
        <v>2902</v>
      </c>
    </row>
    <row r="1418" spans="1:10">
      <c r="A1418">
        <v>1703</v>
      </c>
      <c r="B1418" s="1">
        <v>41087</v>
      </c>
      <c r="C1418" t="s">
        <v>619</v>
      </c>
      <c r="D1418" t="s">
        <v>2903</v>
      </c>
      <c r="F1418" t="s">
        <v>621</v>
      </c>
      <c r="G1418" t="s">
        <v>2904</v>
      </c>
      <c r="H1418" s="2">
        <v>82371</v>
      </c>
      <c r="I1418" s="5">
        <v>978</v>
      </c>
      <c r="J1418" t="s">
        <v>102</v>
      </c>
    </row>
    <row r="1419" spans="1:10">
      <c r="A1419">
        <v>1702</v>
      </c>
      <c r="B1419" s="1">
        <v>41087</v>
      </c>
      <c r="C1419" t="s">
        <v>711</v>
      </c>
      <c r="D1419" t="s">
        <v>553</v>
      </c>
      <c r="E1419" s="5">
        <v>2159287</v>
      </c>
      <c r="F1419" t="s">
        <v>712</v>
      </c>
      <c r="G1419" t="s">
        <v>713</v>
      </c>
      <c r="H1419" s="2">
        <v>37008</v>
      </c>
      <c r="I1419" s="5">
        <v>978</v>
      </c>
      <c r="J1419" t="s">
        <v>2905</v>
      </c>
    </row>
    <row r="1420" spans="1:10">
      <c r="A1420">
        <v>1701</v>
      </c>
      <c r="B1420" s="1">
        <v>41087</v>
      </c>
      <c r="C1420" t="s">
        <v>2537</v>
      </c>
      <c r="D1420" t="s">
        <v>2538</v>
      </c>
      <c r="E1420" s="5">
        <v>5163676</v>
      </c>
      <c r="F1420" t="s">
        <v>1567</v>
      </c>
      <c r="G1420" t="s">
        <v>1568</v>
      </c>
      <c r="H1420" s="2">
        <v>35234</v>
      </c>
      <c r="I1420" s="5">
        <v>978</v>
      </c>
      <c r="J1420" t="s">
        <v>2906</v>
      </c>
    </row>
    <row r="1421" spans="1:10">
      <c r="A1421">
        <v>1700</v>
      </c>
      <c r="B1421" s="1">
        <v>41087</v>
      </c>
      <c r="C1421" t="s">
        <v>2537</v>
      </c>
      <c r="D1421" t="s">
        <v>2538</v>
      </c>
      <c r="E1421" s="5">
        <v>5163676</v>
      </c>
      <c r="F1421" t="s">
        <v>2695</v>
      </c>
      <c r="G1421" t="s">
        <v>2696</v>
      </c>
      <c r="H1421" s="2">
        <v>445751</v>
      </c>
      <c r="I1421" s="5">
        <v>840</v>
      </c>
      <c r="J1421" t="s">
        <v>1779</v>
      </c>
    </row>
    <row r="1422" spans="1:10">
      <c r="A1422">
        <v>1699</v>
      </c>
      <c r="B1422" s="1">
        <v>41087</v>
      </c>
      <c r="C1422" t="s">
        <v>56</v>
      </c>
      <c r="D1422" t="s">
        <v>57</v>
      </c>
      <c r="F1422" t="s">
        <v>92</v>
      </c>
      <c r="G1422" t="s">
        <v>572</v>
      </c>
      <c r="H1422" s="2">
        <v>91624</v>
      </c>
      <c r="I1422" s="5">
        <v>840</v>
      </c>
      <c r="J1422" t="s">
        <v>2907</v>
      </c>
    </row>
    <row r="1423" spans="1:10">
      <c r="A1423">
        <v>1698</v>
      </c>
      <c r="B1423" s="1">
        <v>41087</v>
      </c>
      <c r="C1423" t="s">
        <v>2908</v>
      </c>
      <c r="D1423" t="s">
        <v>2909</v>
      </c>
      <c r="F1423" t="s">
        <v>2910</v>
      </c>
      <c r="G1423" t="s">
        <v>2911</v>
      </c>
      <c r="H1423" s="2">
        <v>57000</v>
      </c>
      <c r="I1423" s="5">
        <v>978</v>
      </c>
      <c r="J1423" t="s">
        <v>2912</v>
      </c>
    </row>
    <row r="1424" spans="1:10">
      <c r="A1424">
        <v>1697</v>
      </c>
      <c r="B1424" s="1">
        <v>41087</v>
      </c>
      <c r="C1424" t="s">
        <v>835</v>
      </c>
      <c r="D1424" t="s">
        <v>2913</v>
      </c>
      <c r="E1424" s="5">
        <v>5288746</v>
      </c>
      <c r="F1424" t="s">
        <v>894</v>
      </c>
      <c r="G1424" t="s">
        <v>2914</v>
      </c>
      <c r="H1424" s="2">
        <v>40720</v>
      </c>
      <c r="I1424" s="5">
        <v>978</v>
      </c>
      <c r="J1424" t="s">
        <v>392</v>
      </c>
    </row>
    <row r="1425" spans="1:10">
      <c r="A1425">
        <v>1696</v>
      </c>
      <c r="B1425" s="1">
        <v>41086</v>
      </c>
      <c r="C1425" t="s">
        <v>2915</v>
      </c>
      <c r="D1425" t="s">
        <v>2916</v>
      </c>
      <c r="E1425" s="5">
        <v>1404326</v>
      </c>
      <c r="F1425" t="s">
        <v>2917</v>
      </c>
      <c r="G1425" t="s">
        <v>2918</v>
      </c>
      <c r="H1425" s="2">
        <v>70000</v>
      </c>
      <c r="I1425" s="5">
        <v>840</v>
      </c>
      <c r="J1425" t="s">
        <v>2919</v>
      </c>
    </row>
    <row r="1426" spans="1:10">
      <c r="A1426">
        <v>1695</v>
      </c>
      <c r="B1426" s="1">
        <v>41086</v>
      </c>
      <c r="C1426" t="s">
        <v>56</v>
      </c>
      <c r="D1426" t="s">
        <v>57</v>
      </c>
      <c r="F1426" t="s">
        <v>2920</v>
      </c>
      <c r="G1426" t="s">
        <v>2921</v>
      </c>
      <c r="H1426" s="2">
        <v>221000</v>
      </c>
      <c r="I1426" s="5">
        <v>840</v>
      </c>
      <c r="J1426" t="s">
        <v>2922</v>
      </c>
    </row>
    <row r="1427" spans="1:10">
      <c r="A1427">
        <v>1694</v>
      </c>
      <c r="B1427" s="1">
        <v>41086</v>
      </c>
      <c r="C1427" t="s">
        <v>1125</v>
      </c>
      <c r="D1427" t="s">
        <v>1783</v>
      </c>
      <c r="E1427" s="5">
        <v>5448743</v>
      </c>
      <c r="F1427" t="s">
        <v>1784</v>
      </c>
      <c r="G1427" t="s">
        <v>1785</v>
      </c>
      <c r="H1427" s="2">
        <v>31500</v>
      </c>
      <c r="I1427" s="5">
        <v>978</v>
      </c>
      <c r="J1427" t="s">
        <v>2562</v>
      </c>
    </row>
    <row r="1428" spans="1:10">
      <c r="A1428">
        <v>1693</v>
      </c>
      <c r="B1428" s="1">
        <v>41086</v>
      </c>
      <c r="C1428" t="s">
        <v>56</v>
      </c>
      <c r="D1428" t="s">
        <v>57</v>
      </c>
      <c r="F1428" t="s">
        <v>92</v>
      </c>
      <c r="G1428" t="s">
        <v>572</v>
      </c>
      <c r="H1428" s="2">
        <v>90794</v>
      </c>
      <c r="I1428" s="5">
        <v>840</v>
      </c>
      <c r="J1428" t="s">
        <v>2923</v>
      </c>
    </row>
    <row r="1429" spans="1:10">
      <c r="A1429">
        <v>1692</v>
      </c>
      <c r="B1429" s="1">
        <v>41086</v>
      </c>
      <c r="C1429" t="s">
        <v>103</v>
      </c>
      <c r="D1429" t="s">
        <v>104</v>
      </c>
      <c r="F1429" t="s">
        <v>519</v>
      </c>
      <c r="G1429" t="s">
        <v>760</v>
      </c>
      <c r="H1429" s="2">
        <v>53091</v>
      </c>
      <c r="I1429" s="5">
        <v>840</v>
      </c>
      <c r="J1429" t="s">
        <v>2924</v>
      </c>
    </row>
    <row r="1430" spans="1:10">
      <c r="A1430">
        <v>1691</v>
      </c>
      <c r="B1430" s="1">
        <v>41086</v>
      </c>
      <c r="C1430" t="s">
        <v>103</v>
      </c>
      <c r="D1430" t="s">
        <v>104</v>
      </c>
      <c r="F1430" t="s">
        <v>92</v>
      </c>
      <c r="G1430" t="s">
        <v>572</v>
      </c>
      <c r="H1430" s="2">
        <v>61430</v>
      </c>
      <c r="I1430" s="5">
        <v>840</v>
      </c>
      <c r="J1430" t="s">
        <v>2925</v>
      </c>
    </row>
    <row r="1431" spans="1:10">
      <c r="A1431">
        <v>1690</v>
      </c>
      <c r="B1431" s="1">
        <v>41086</v>
      </c>
      <c r="C1431" t="s">
        <v>1160</v>
      </c>
      <c r="D1431" t="s">
        <v>225</v>
      </c>
      <c r="E1431" s="5">
        <v>5475180</v>
      </c>
      <c r="F1431" t="s">
        <v>1161</v>
      </c>
      <c r="G1431" t="s">
        <v>1162</v>
      </c>
      <c r="H1431" s="2">
        <v>49000</v>
      </c>
      <c r="I1431" s="5">
        <v>978</v>
      </c>
      <c r="J1431" t="s">
        <v>1163</v>
      </c>
    </row>
    <row r="1432" spans="1:10">
      <c r="A1432">
        <v>1689</v>
      </c>
      <c r="B1432" s="1">
        <v>41086</v>
      </c>
      <c r="C1432" t="s">
        <v>2926</v>
      </c>
      <c r="D1432" t="s">
        <v>2927</v>
      </c>
      <c r="E1432" s="5">
        <v>1716859</v>
      </c>
      <c r="F1432" t="s">
        <v>2928</v>
      </c>
      <c r="G1432" t="s">
        <v>2929</v>
      </c>
      <c r="H1432" s="2">
        <v>60000</v>
      </c>
      <c r="I1432" s="5">
        <v>978</v>
      </c>
      <c r="J1432" t="s">
        <v>2930</v>
      </c>
    </row>
    <row r="1433" spans="1:10">
      <c r="A1433">
        <v>1688</v>
      </c>
      <c r="B1433" s="1">
        <v>41086</v>
      </c>
      <c r="C1433" t="s">
        <v>1160</v>
      </c>
      <c r="D1433" t="s">
        <v>225</v>
      </c>
      <c r="E1433" s="5">
        <v>5475180</v>
      </c>
      <c r="F1433" t="s">
        <v>1161</v>
      </c>
      <c r="G1433" t="s">
        <v>1162</v>
      </c>
      <c r="H1433" s="2">
        <v>49001</v>
      </c>
      <c r="I1433" s="5">
        <v>978</v>
      </c>
      <c r="J1433" t="s">
        <v>1163</v>
      </c>
    </row>
    <row r="1434" spans="1:10">
      <c r="A1434">
        <v>1687</v>
      </c>
      <c r="B1434" s="1">
        <v>41086</v>
      </c>
      <c r="C1434" t="s">
        <v>1160</v>
      </c>
      <c r="D1434" t="s">
        <v>225</v>
      </c>
      <c r="E1434" s="5">
        <v>5475180</v>
      </c>
      <c r="F1434" t="s">
        <v>1161</v>
      </c>
      <c r="G1434" t="s">
        <v>1162</v>
      </c>
      <c r="H1434" s="2">
        <v>49002</v>
      </c>
      <c r="I1434" s="5">
        <v>978</v>
      </c>
      <c r="J1434" t="s">
        <v>1163</v>
      </c>
    </row>
    <row r="1435" spans="1:10">
      <c r="A1435">
        <v>1686</v>
      </c>
      <c r="B1435" s="1">
        <v>41086</v>
      </c>
      <c r="C1435" t="s">
        <v>1626</v>
      </c>
      <c r="D1435" t="s">
        <v>1627</v>
      </c>
      <c r="E1435" s="5">
        <v>5294690</v>
      </c>
      <c r="F1435" t="s">
        <v>1628</v>
      </c>
      <c r="G1435" t="s">
        <v>2931</v>
      </c>
      <c r="H1435" s="2">
        <v>31872</v>
      </c>
      <c r="I1435" s="5">
        <v>978</v>
      </c>
      <c r="J1435" t="s">
        <v>2932</v>
      </c>
    </row>
    <row r="1436" spans="1:10">
      <c r="A1436">
        <v>1685</v>
      </c>
      <c r="B1436" s="1">
        <v>41086</v>
      </c>
      <c r="C1436" t="s">
        <v>1160</v>
      </c>
      <c r="D1436" t="s">
        <v>225</v>
      </c>
      <c r="E1436" s="5">
        <v>5475180</v>
      </c>
      <c r="F1436" t="s">
        <v>1161</v>
      </c>
      <c r="G1436" t="s">
        <v>1162</v>
      </c>
      <c r="H1436" s="2">
        <v>49004</v>
      </c>
      <c r="I1436" s="5">
        <v>978</v>
      </c>
      <c r="J1436" t="s">
        <v>1163</v>
      </c>
    </row>
    <row r="1437" spans="1:10">
      <c r="A1437">
        <v>1684</v>
      </c>
      <c r="B1437" s="1">
        <v>41086</v>
      </c>
      <c r="C1437" t="s">
        <v>1160</v>
      </c>
      <c r="D1437" t="s">
        <v>225</v>
      </c>
      <c r="E1437" s="5">
        <v>5475180</v>
      </c>
      <c r="F1437" t="s">
        <v>1161</v>
      </c>
      <c r="G1437" t="s">
        <v>1162</v>
      </c>
      <c r="H1437" s="2">
        <v>49003</v>
      </c>
      <c r="I1437" s="5">
        <v>978</v>
      </c>
      <c r="J1437" t="s">
        <v>1163</v>
      </c>
    </row>
    <row r="1438" spans="1:10">
      <c r="A1438">
        <v>1683</v>
      </c>
      <c r="B1438" s="1">
        <v>41086</v>
      </c>
      <c r="C1438" t="s">
        <v>1160</v>
      </c>
      <c r="D1438" t="s">
        <v>225</v>
      </c>
      <c r="E1438" s="5">
        <v>5475180</v>
      </c>
      <c r="F1438" t="s">
        <v>1161</v>
      </c>
      <c r="G1438" t="s">
        <v>1162</v>
      </c>
      <c r="H1438" s="2">
        <v>49005</v>
      </c>
      <c r="I1438" s="5">
        <v>978</v>
      </c>
      <c r="J1438" t="s">
        <v>1163</v>
      </c>
    </row>
    <row r="1439" spans="1:10">
      <c r="A1439">
        <v>1682</v>
      </c>
      <c r="B1439" s="1">
        <v>41086</v>
      </c>
      <c r="C1439" t="s">
        <v>1160</v>
      </c>
      <c r="D1439" t="s">
        <v>225</v>
      </c>
      <c r="E1439" s="5">
        <v>5475180</v>
      </c>
      <c r="F1439" t="s">
        <v>1161</v>
      </c>
      <c r="G1439" t="s">
        <v>1162</v>
      </c>
      <c r="H1439" s="2">
        <v>49010</v>
      </c>
      <c r="I1439" s="5">
        <v>978</v>
      </c>
      <c r="J1439" t="s">
        <v>1163</v>
      </c>
    </row>
    <row r="1440" spans="1:10">
      <c r="A1440">
        <v>1681</v>
      </c>
      <c r="B1440" s="1">
        <v>41086</v>
      </c>
      <c r="C1440" t="s">
        <v>1160</v>
      </c>
      <c r="D1440" t="s">
        <v>225</v>
      </c>
      <c r="E1440" s="5">
        <v>5475180</v>
      </c>
      <c r="F1440" t="s">
        <v>1161</v>
      </c>
      <c r="G1440" t="s">
        <v>1162</v>
      </c>
      <c r="H1440" s="2">
        <v>49009</v>
      </c>
      <c r="I1440" s="5">
        <v>978</v>
      </c>
      <c r="J1440" t="s">
        <v>1163</v>
      </c>
    </row>
    <row r="1441" spans="1:10">
      <c r="A1441">
        <v>1680</v>
      </c>
      <c r="B1441" s="1">
        <v>41086</v>
      </c>
      <c r="C1441" t="s">
        <v>1160</v>
      </c>
      <c r="D1441" t="s">
        <v>225</v>
      </c>
      <c r="E1441" s="5">
        <v>5475180</v>
      </c>
      <c r="F1441" t="s">
        <v>1161</v>
      </c>
      <c r="G1441" t="s">
        <v>1162</v>
      </c>
      <c r="H1441" s="2">
        <v>49006</v>
      </c>
      <c r="I1441" s="5">
        <v>978</v>
      </c>
      <c r="J1441" t="s">
        <v>1163</v>
      </c>
    </row>
    <row r="1442" spans="1:10">
      <c r="A1442">
        <v>1679</v>
      </c>
      <c r="B1442" s="1">
        <v>41086</v>
      </c>
      <c r="C1442" t="s">
        <v>1160</v>
      </c>
      <c r="D1442" t="s">
        <v>225</v>
      </c>
      <c r="E1442" s="5">
        <v>5475180</v>
      </c>
      <c r="F1442" t="s">
        <v>1161</v>
      </c>
      <c r="G1442" t="s">
        <v>1162</v>
      </c>
      <c r="H1442" s="2">
        <v>49007</v>
      </c>
      <c r="I1442" s="5">
        <v>978</v>
      </c>
      <c r="J1442" t="s">
        <v>1163</v>
      </c>
    </row>
    <row r="1443" spans="1:10">
      <c r="A1443">
        <v>1678</v>
      </c>
      <c r="B1443" s="1">
        <v>41086</v>
      </c>
      <c r="C1443" t="s">
        <v>1160</v>
      </c>
      <c r="D1443" t="s">
        <v>225</v>
      </c>
      <c r="E1443" s="5">
        <v>5475180</v>
      </c>
      <c r="F1443" t="s">
        <v>1161</v>
      </c>
      <c r="G1443" t="s">
        <v>1162</v>
      </c>
      <c r="H1443" s="2">
        <v>49008</v>
      </c>
      <c r="I1443" s="5">
        <v>978</v>
      </c>
      <c r="J1443" t="s">
        <v>1163</v>
      </c>
    </row>
    <row r="1444" spans="1:10">
      <c r="A1444">
        <v>1677</v>
      </c>
      <c r="B1444" s="1">
        <v>41086</v>
      </c>
      <c r="C1444" t="s">
        <v>636</v>
      </c>
      <c r="D1444" t="s">
        <v>637</v>
      </c>
      <c r="E1444" s="5">
        <v>5464943</v>
      </c>
      <c r="F1444" t="s">
        <v>638</v>
      </c>
      <c r="G1444" t="s">
        <v>639</v>
      </c>
      <c r="H1444" s="2">
        <v>313600</v>
      </c>
      <c r="I1444" s="5">
        <v>978</v>
      </c>
      <c r="J1444" t="s">
        <v>2933</v>
      </c>
    </row>
    <row r="1445" spans="1:10">
      <c r="A1445">
        <v>1676</v>
      </c>
      <c r="B1445" s="1">
        <v>41086</v>
      </c>
      <c r="C1445" t="s">
        <v>1053</v>
      </c>
      <c r="D1445" t="s">
        <v>1054</v>
      </c>
      <c r="E1445" s="5">
        <v>5742552</v>
      </c>
      <c r="F1445" t="s">
        <v>1055</v>
      </c>
      <c r="G1445" t="s">
        <v>1056</v>
      </c>
      <c r="H1445" s="2">
        <v>42424</v>
      </c>
      <c r="I1445" s="5">
        <v>978</v>
      </c>
      <c r="J1445" t="s">
        <v>2934</v>
      </c>
    </row>
    <row r="1446" spans="1:10">
      <c r="A1446">
        <v>1675</v>
      </c>
      <c r="C1446" t="s">
        <v>495</v>
      </c>
      <c r="D1446" t="s">
        <v>496</v>
      </c>
      <c r="E1446" s="5">
        <v>6132944</v>
      </c>
      <c r="F1446" t="s">
        <v>497</v>
      </c>
      <c r="G1446" t="s">
        <v>2935</v>
      </c>
      <c r="H1446" s="2">
        <v>563160</v>
      </c>
      <c r="I1446" s="5">
        <v>978</v>
      </c>
      <c r="J1446" t="s">
        <v>392</v>
      </c>
    </row>
    <row r="1447" spans="1:10">
      <c r="A1447">
        <v>1674</v>
      </c>
      <c r="B1447" s="1">
        <v>41082</v>
      </c>
      <c r="C1447" t="s">
        <v>216</v>
      </c>
      <c r="D1447" t="s">
        <v>26</v>
      </c>
      <c r="E1447" s="5">
        <v>2040875</v>
      </c>
      <c r="F1447" t="s">
        <v>27</v>
      </c>
      <c r="G1447" t="s">
        <v>2936</v>
      </c>
      <c r="H1447" s="2">
        <v>46151</v>
      </c>
      <c r="I1447" s="5">
        <v>840</v>
      </c>
      <c r="J1447" t="s">
        <v>2937</v>
      </c>
    </row>
    <row r="1448" spans="1:10">
      <c r="A1448">
        <v>1673</v>
      </c>
      <c r="B1448" s="1">
        <v>41082</v>
      </c>
      <c r="C1448" t="s">
        <v>175</v>
      </c>
      <c r="D1448" t="s">
        <v>1791</v>
      </c>
      <c r="F1448" t="s">
        <v>175</v>
      </c>
      <c r="G1448" t="s">
        <v>1791</v>
      </c>
      <c r="H1448" s="2">
        <v>100000</v>
      </c>
      <c r="I1448" s="5">
        <v>840</v>
      </c>
      <c r="J1448" t="s">
        <v>102</v>
      </c>
    </row>
    <row r="1449" spans="1:10">
      <c r="A1449">
        <v>1672</v>
      </c>
      <c r="B1449" s="1">
        <v>41082</v>
      </c>
      <c r="C1449" t="s">
        <v>2938</v>
      </c>
      <c r="D1449" t="s">
        <v>1500</v>
      </c>
      <c r="E1449" s="5">
        <v>5525144</v>
      </c>
      <c r="F1449" t="s">
        <v>1501</v>
      </c>
      <c r="G1449" t="s">
        <v>361</v>
      </c>
      <c r="H1449" s="2">
        <v>45903</v>
      </c>
      <c r="I1449" s="5">
        <v>978</v>
      </c>
      <c r="J1449" t="s">
        <v>2939</v>
      </c>
    </row>
    <row r="1450" spans="1:10">
      <c r="A1450">
        <v>1671</v>
      </c>
      <c r="B1450" s="1">
        <v>41082</v>
      </c>
      <c r="C1450" t="s">
        <v>175</v>
      </c>
      <c r="D1450" t="s">
        <v>1791</v>
      </c>
      <c r="F1450" t="s">
        <v>175</v>
      </c>
      <c r="G1450" t="s">
        <v>1791</v>
      </c>
      <c r="H1450" s="2">
        <v>100000</v>
      </c>
      <c r="I1450" s="5">
        <v>840</v>
      </c>
      <c r="J1450" t="s">
        <v>2940</v>
      </c>
    </row>
    <row r="1451" spans="1:10">
      <c r="A1451">
        <v>1670</v>
      </c>
      <c r="B1451" s="1">
        <v>41082</v>
      </c>
      <c r="C1451" t="s">
        <v>2716</v>
      </c>
      <c r="D1451" t="s">
        <v>2717</v>
      </c>
      <c r="F1451" t="s">
        <v>2718</v>
      </c>
      <c r="G1451" t="s">
        <v>2693</v>
      </c>
      <c r="H1451" s="2">
        <v>61540</v>
      </c>
      <c r="I1451" s="5">
        <v>124</v>
      </c>
      <c r="J1451" t="s">
        <v>2941</v>
      </c>
    </row>
    <row r="1452" spans="1:10">
      <c r="A1452">
        <v>1669</v>
      </c>
      <c r="B1452" s="1">
        <v>41082</v>
      </c>
      <c r="C1452" t="s">
        <v>224</v>
      </c>
      <c r="D1452" t="s">
        <v>225</v>
      </c>
      <c r="E1452" s="5">
        <v>5426189</v>
      </c>
      <c r="F1452" t="s">
        <v>801</v>
      </c>
      <c r="G1452" t="s">
        <v>2082</v>
      </c>
      <c r="H1452" s="2">
        <v>31617</v>
      </c>
      <c r="I1452" s="5">
        <v>978</v>
      </c>
      <c r="J1452" t="s">
        <v>2942</v>
      </c>
    </row>
    <row r="1453" spans="1:10">
      <c r="A1453">
        <v>1668</v>
      </c>
      <c r="B1453" s="1">
        <v>41082</v>
      </c>
      <c r="C1453" t="s">
        <v>56</v>
      </c>
      <c r="D1453" t="s">
        <v>57</v>
      </c>
      <c r="F1453" t="s">
        <v>538</v>
      </c>
      <c r="G1453" t="s">
        <v>861</v>
      </c>
      <c r="H1453" s="2">
        <v>90525</v>
      </c>
      <c r="I1453" s="5">
        <v>840</v>
      </c>
      <c r="J1453" t="s">
        <v>2943</v>
      </c>
    </row>
    <row r="1454" spans="1:10">
      <c r="A1454">
        <v>1667</v>
      </c>
      <c r="B1454" s="1">
        <v>41082</v>
      </c>
      <c r="C1454" t="s">
        <v>103</v>
      </c>
      <c r="D1454" t="s">
        <v>104</v>
      </c>
      <c r="F1454" t="s">
        <v>281</v>
      </c>
      <c r="G1454" t="s">
        <v>1771</v>
      </c>
      <c r="H1454" s="2">
        <v>145158</v>
      </c>
      <c r="I1454" s="5">
        <v>840</v>
      </c>
      <c r="J1454" t="s">
        <v>2944</v>
      </c>
    </row>
    <row r="1455" spans="1:10">
      <c r="A1455">
        <v>1666</v>
      </c>
      <c r="B1455" s="1">
        <v>41082</v>
      </c>
      <c r="C1455" t="s">
        <v>336</v>
      </c>
      <c r="D1455" t="s">
        <v>337</v>
      </c>
      <c r="E1455" s="5">
        <v>5300231</v>
      </c>
      <c r="F1455" t="s">
        <v>338</v>
      </c>
      <c r="G1455" t="s">
        <v>339</v>
      </c>
      <c r="H1455" s="2">
        <v>58640</v>
      </c>
      <c r="I1455" s="5">
        <v>840</v>
      </c>
      <c r="J1455" t="s">
        <v>2945</v>
      </c>
    </row>
    <row r="1456" spans="1:10">
      <c r="A1456">
        <v>1665</v>
      </c>
      <c r="B1456" s="1">
        <v>41082</v>
      </c>
      <c r="C1456" t="s">
        <v>158</v>
      </c>
      <c r="D1456" t="s">
        <v>396</v>
      </c>
      <c r="F1456" t="s">
        <v>397</v>
      </c>
      <c r="G1456" t="s">
        <v>398</v>
      </c>
      <c r="H1456" s="2">
        <v>45246</v>
      </c>
      <c r="I1456" s="5">
        <v>840</v>
      </c>
      <c r="J1456" t="s">
        <v>2946</v>
      </c>
    </row>
    <row r="1457" spans="1:10">
      <c r="A1457">
        <v>1664</v>
      </c>
      <c r="B1457" s="1">
        <v>41082</v>
      </c>
      <c r="C1457" t="s">
        <v>991</v>
      </c>
      <c r="D1457" t="s">
        <v>26</v>
      </c>
      <c r="E1457" s="5">
        <v>6038450000</v>
      </c>
      <c r="F1457" t="s">
        <v>27</v>
      </c>
      <c r="G1457" t="s">
        <v>1107</v>
      </c>
      <c r="H1457" s="2">
        <v>48898</v>
      </c>
      <c r="I1457" s="5">
        <v>840</v>
      </c>
      <c r="J1457" t="s">
        <v>2947</v>
      </c>
    </row>
    <row r="1458" spans="1:10">
      <c r="A1458">
        <v>1663</v>
      </c>
      <c r="B1458" s="1">
        <v>41081</v>
      </c>
      <c r="C1458" t="s">
        <v>2716</v>
      </c>
      <c r="D1458" t="s">
        <v>2791</v>
      </c>
      <c r="F1458" t="s">
        <v>2792</v>
      </c>
      <c r="G1458" t="s">
        <v>2948</v>
      </c>
      <c r="H1458" s="2">
        <v>52000</v>
      </c>
      <c r="I1458" s="5">
        <v>840</v>
      </c>
      <c r="J1458" t="s">
        <v>2949</v>
      </c>
    </row>
    <row r="1459" spans="1:10">
      <c r="A1459">
        <v>1662</v>
      </c>
      <c r="B1459" s="1">
        <v>41081</v>
      </c>
      <c r="C1459" t="s">
        <v>1160</v>
      </c>
      <c r="D1459" t="s">
        <v>225</v>
      </c>
      <c r="E1459" s="5">
        <v>5475180</v>
      </c>
      <c r="F1459" t="s">
        <v>1161</v>
      </c>
      <c r="G1459" t="s">
        <v>1162</v>
      </c>
      <c r="H1459" s="2">
        <v>48721</v>
      </c>
      <c r="I1459" s="5">
        <v>978</v>
      </c>
      <c r="J1459" t="s">
        <v>2950</v>
      </c>
    </row>
    <row r="1460" spans="1:10">
      <c r="A1460">
        <v>1661</v>
      </c>
      <c r="B1460" s="1">
        <v>41081</v>
      </c>
      <c r="C1460" t="s">
        <v>1125</v>
      </c>
      <c r="D1460" t="s">
        <v>1783</v>
      </c>
      <c r="E1460" s="5">
        <v>5448743</v>
      </c>
      <c r="F1460" t="s">
        <v>2213</v>
      </c>
      <c r="G1460" t="s">
        <v>2214</v>
      </c>
      <c r="H1460" s="2">
        <v>32149</v>
      </c>
      <c r="I1460" s="5">
        <v>978</v>
      </c>
      <c r="J1460" t="s">
        <v>2951</v>
      </c>
    </row>
    <row r="1461" spans="1:10">
      <c r="A1461">
        <v>1660</v>
      </c>
      <c r="B1461" s="1">
        <v>41081</v>
      </c>
      <c r="C1461" t="s">
        <v>336</v>
      </c>
      <c r="D1461" t="s">
        <v>337</v>
      </c>
      <c r="E1461" s="5">
        <v>5300231</v>
      </c>
      <c r="F1461" t="s">
        <v>338</v>
      </c>
      <c r="G1461" t="s">
        <v>339</v>
      </c>
      <c r="H1461" s="2">
        <v>97891</v>
      </c>
      <c r="I1461" s="5">
        <v>840</v>
      </c>
      <c r="J1461" t="s">
        <v>2952</v>
      </c>
    </row>
    <row r="1462" spans="1:10">
      <c r="A1462">
        <v>1659</v>
      </c>
      <c r="B1462" s="1">
        <v>41081</v>
      </c>
      <c r="C1462" t="s">
        <v>146</v>
      </c>
      <c r="D1462" t="s">
        <v>147</v>
      </c>
      <c r="E1462" s="5">
        <v>5042291</v>
      </c>
      <c r="F1462" t="s">
        <v>148</v>
      </c>
      <c r="G1462" t="s">
        <v>149</v>
      </c>
      <c r="H1462" s="2">
        <v>48357</v>
      </c>
      <c r="I1462" s="5">
        <v>978</v>
      </c>
      <c r="J1462" t="s">
        <v>2953</v>
      </c>
    </row>
    <row r="1463" spans="1:10">
      <c r="A1463">
        <v>1658</v>
      </c>
      <c r="B1463" s="1">
        <v>41081</v>
      </c>
      <c r="C1463" t="s">
        <v>211</v>
      </c>
      <c r="D1463" t="s">
        <v>212</v>
      </c>
      <c r="E1463" s="5">
        <v>1587714</v>
      </c>
      <c r="F1463" t="s">
        <v>1587</v>
      </c>
      <c r="G1463" t="s">
        <v>1588</v>
      </c>
      <c r="H1463" s="2">
        <v>30992</v>
      </c>
      <c r="I1463" s="5">
        <v>978</v>
      </c>
      <c r="J1463" t="s">
        <v>2954</v>
      </c>
    </row>
    <row r="1464" spans="1:10">
      <c r="A1464">
        <v>1657</v>
      </c>
      <c r="B1464" s="1">
        <v>41081</v>
      </c>
      <c r="C1464" t="s">
        <v>495</v>
      </c>
      <c r="D1464" t="s">
        <v>496</v>
      </c>
      <c r="E1464" s="5">
        <v>6132944</v>
      </c>
      <c r="F1464" t="s">
        <v>497</v>
      </c>
      <c r="G1464" t="s">
        <v>2935</v>
      </c>
      <c r="H1464" s="2">
        <v>665863</v>
      </c>
      <c r="I1464" s="5">
        <v>978</v>
      </c>
      <c r="J1464" t="s">
        <v>392</v>
      </c>
    </row>
    <row r="1465" spans="1:10">
      <c r="A1465">
        <v>1656</v>
      </c>
      <c r="B1465" s="1">
        <v>41081</v>
      </c>
      <c r="C1465" t="s">
        <v>2158</v>
      </c>
      <c r="D1465" t="s">
        <v>2159</v>
      </c>
      <c r="E1465" s="5">
        <v>5289840</v>
      </c>
      <c r="F1465" t="s">
        <v>2160</v>
      </c>
      <c r="G1465" t="s">
        <v>2161</v>
      </c>
      <c r="H1465" s="2">
        <v>67121</v>
      </c>
      <c r="I1465" s="5">
        <v>978</v>
      </c>
      <c r="J1465" t="s">
        <v>2162</v>
      </c>
    </row>
    <row r="1466" spans="1:10">
      <c r="A1466">
        <v>1655</v>
      </c>
      <c r="B1466" s="1">
        <v>41080</v>
      </c>
      <c r="C1466" t="s">
        <v>2955</v>
      </c>
      <c r="D1466" t="s">
        <v>2956</v>
      </c>
      <c r="E1466" s="5">
        <v>2010593</v>
      </c>
      <c r="F1466" t="s">
        <v>2957</v>
      </c>
      <c r="G1466" t="s">
        <v>2958</v>
      </c>
      <c r="H1466" s="2">
        <v>630311</v>
      </c>
      <c r="I1466" s="5">
        <v>978</v>
      </c>
      <c r="J1466" t="s">
        <v>2959</v>
      </c>
    </row>
    <row r="1467" spans="1:10">
      <c r="A1467">
        <v>1654</v>
      </c>
      <c r="B1467" s="1">
        <v>41079</v>
      </c>
      <c r="C1467" t="s">
        <v>434</v>
      </c>
      <c r="D1467" t="s">
        <v>435</v>
      </c>
      <c r="E1467" s="5">
        <v>5949572</v>
      </c>
      <c r="F1467" t="s">
        <v>2960</v>
      </c>
      <c r="G1467" t="s">
        <v>2961</v>
      </c>
      <c r="H1467" s="2">
        <v>71490</v>
      </c>
      <c r="I1467" s="5">
        <v>840</v>
      </c>
      <c r="J1467" t="s">
        <v>2962</v>
      </c>
    </row>
    <row r="1468" spans="1:10">
      <c r="A1468">
        <v>1653</v>
      </c>
      <c r="B1468" s="1">
        <v>41079</v>
      </c>
      <c r="C1468" t="s">
        <v>2537</v>
      </c>
      <c r="D1468" t="s">
        <v>2963</v>
      </c>
      <c r="E1468" s="5">
        <v>5163676</v>
      </c>
      <c r="F1468" t="s">
        <v>580</v>
      </c>
      <c r="G1468" t="s">
        <v>581</v>
      </c>
      <c r="H1468" s="2">
        <v>37657</v>
      </c>
      <c r="I1468" s="5">
        <v>978</v>
      </c>
      <c r="J1468" t="s">
        <v>2964</v>
      </c>
    </row>
    <row r="1469" spans="1:10">
      <c r="A1469">
        <v>1652</v>
      </c>
      <c r="B1469" s="1">
        <v>41079</v>
      </c>
      <c r="C1469" t="s">
        <v>2537</v>
      </c>
      <c r="D1469" t="s">
        <v>2963</v>
      </c>
      <c r="E1469" s="5">
        <v>5163676</v>
      </c>
      <c r="F1469" t="s">
        <v>482</v>
      </c>
      <c r="G1469" t="s">
        <v>483</v>
      </c>
      <c r="H1469" s="2">
        <v>69030</v>
      </c>
      <c r="I1469" s="5">
        <v>978</v>
      </c>
      <c r="J1469" t="s">
        <v>2965</v>
      </c>
    </row>
    <row r="1470" spans="1:10">
      <c r="A1470">
        <v>1651</v>
      </c>
      <c r="B1470" s="1">
        <v>41079</v>
      </c>
      <c r="C1470" t="s">
        <v>2537</v>
      </c>
      <c r="D1470" t="s">
        <v>2963</v>
      </c>
      <c r="E1470" s="5">
        <v>5163676</v>
      </c>
      <c r="F1470" t="s">
        <v>856</v>
      </c>
      <c r="G1470" t="s">
        <v>857</v>
      </c>
      <c r="H1470" s="2">
        <v>40741</v>
      </c>
      <c r="I1470" s="5">
        <v>978</v>
      </c>
      <c r="J1470" t="s">
        <v>2966</v>
      </c>
    </row>
    <row r="1471" spans="1:10">
      <c r="A1471">
        <v>1650</v>
      </c>
      <c r="B1471" s="1">
        <v>41080</v>
      </c>
      <c r="C1471" t="s">
        <v>552</v>
      </c>
      <c r="D1471" t="s">
        <v>553</v>
      </c>
      <c r="E1471" s="5">
        <v>1732811</v>
      </c>
      <c r="F1471" t="s">
        <v>959</v>
      </c>
      <c r="G1471" t="s">
        <v>960</v>
      </c>
      <c r="H1471" s="2">
        <v>91228</v>
      </c>
      <c r="I1471" s="5">
        <v>840</v>
      </c>
      <c r="J1471" t="s">
        <v>2967</v>
      </c>
    </row>
    <row r="1472" spans="1:10">
      <c r="A1472">
        <v>1649</v>
      </c>
      <c r="B1472" s="1">
        <v>41080</v>
      </c>
      <c r="C1472" t="s">
        <v>20</v>
      </c>
      <c r="D1472" t="s">
        <v>21</v>
      </c>
      <c r="E1472" s="5">
        <v>1628836</v>
      </c>
      <c r="F1472" t="s">
        <v>22</v>
      </c>
      <c r="G1472" t="s">
        <v>23</v>
      </c>
      <c r="H1472" s="2">
        <v>35740</v>
      </c>
      <c r="I1472" s="5">
        <v>978</v>
      </c>
      <c r="J1472" t="s">
        <v>2968</v>
      </c>
    </row>
    <row r="1473" spans="1:10">
      <c r="A1473">
        <v>1648</v>
      </c>
      <c r="B1473" s="1">
        <v>41080</v>
      </c>
      <c r="C1473" t="s">
        <v>2969</v>
      </c>
      <c r="D1473" t="s">
        <v>2970</v>
      </c>
      <c r="E1473" s="5">
        <v>5049393</v>
      </c>
      <c r="F1473" t="s">
        <v>2971</v>
      </c>
      <c r="G1473" t="s">
        <v>2972</v>
      </c>
      <c r="H1473" s="2">
        <v>33192</v>
      </c>
      <c r="I1473" s="5">
        <v>978</v>
      </c>
      <c r="J1473" t="s">
        <v>2973</v>
      </c>
    </row>
    <row r="1474" spans="1:10">
      <c r="A1474">
        <v>1647</v>
      </c>
      <c r="B1474" s="1">
        <v>41080</v>
      </c>
      <c r="C1474" t="s">
        <v>103</v>
      </c>
      <c r="D1474" t="s">
        <v>104</v>
      </c>
      <c r="F1474" t="s">
        <v>92</v>
      </c>
      <c r="G1474" t="s">
        <v>572</v>
      </c>
      <c r="H1474" s="2">
        <v>120996</v>
      </c>
      <c r="I1474" s="5">
        <v>840</v>
      </c>
      <c r="J1474" t="s">
        <v>2974</v>
      </c>
    </row>
    <row r="1475" spans="1:10">
      <c r="A1475">
        <v>1646</v>
      </c>
      <c r="B1475" s="1">
        <v>41080</v>
      </c>
      <c r="C1475" t="s">
        <v>636</v>
      </c>
      <c r="D1475" t="s">
        <v>637</v>
      </c>
      <c r="E1475" s="5">
        <v>5464943</v>
      </c>
      <c r="F1475" t="s">
        <v>638</v>
      </c>
      <c r="G1475" t="s">
        <v>639</v>
      </c>
      <c r="H1475" s="2">
        <v>194188</v>
      </c>
      <c r="I1475" s="5">
        <v>978</v>
      </c>
      <c r="J1475" t="s">
        <v>2975</v>
      </c>
    </row>
    <row r="1476" spans="1:10">
      <c r="A1476">
        <v>1645</v>
      </c>
      <c r="B1476" s="1">
        <v>41080</v>
      </c>
      <c r="C1476" t="s">
        <v>336</v>
      </c>
      <c r="D1476" t="s">
        <v>337</v>
      </c>
      <c r="E1476" s="5">
        <v>5300231</v>
      </c>
      <c r="F1476" t="s">
        <v>338</v>
      </c>
      <c r="G1476" t="s">
        <v>339</v>
      </c>
      <c r="H1476" s="2">
        <v>58323</v>
      </c>
      <c r="I1476" s="5">
        <v>840</v>
      </c>
      <c r="J1476" t="s">
        <v>2976</v>
      </c>
    </row>
    <row r="1477" spans="1:10">
      <c r="A1477">
        <v>1644</v>
      </c>
      <c r="B1477" s="1">
        <v>41079</v>
      </c>
      <c r="C1477" t="s">
        <v>2977</v>
      </c>
      <c r="D1477" t="s">
        <v>2978</v>
      </c>
      <c r="E1477" s="5">
        <v>5288371</v>
      </c>
      <c r="F1477" t="s">
        <v>2979</v>
      </c>
      <c r="G1477" t="s">
        <v>2980</v>
      </c>
      <c r="H1477" s="2">
        <v>63307</v>
      </c>
      <c r="I1477" s="5">
        <v>840</v>
      </c>
      <c r="J1477" t="s">
        <v>2981</v>
      </c>
    </row>
    <row r="1478" spans="1:10">
      <c r="A1478">
        <v>1643</v>
      </c>
      <c r="B1478" s="1">
        <v>41079</v>
      </c>
      <c r="C1478" t="s">
        <v>2982</v>
      </c>
      <c r="D1478" t="s">
        <v>2983</v>
      </c>
      <c r="E1478" s="5">
        <v>1662970</v>
      </c>
      <c r="F1478" t="s">
        <v>2957</v>
      </c>
      <c r="G1478" t="s">
        <v>2984</v>
      </c>
      <c r="H1478" s="2">
        <v>84279</v>
      </c>
      <c r="I1478" s="5">
        <v>978</v>
      </c>
      <c r="J1478" t="s">
        <v>2985</v>
      </c>
    </row>
    <row r="1479" spans="1:10">
      <c r="A1479">
        <v>1642</v>
      </c>
      <c r="B1479" s="1">
        <v>41079</v>
      </c>
      <c r="C1479" t="s">
        <v>804</v>
      </c>
      <c r="D1479" t="s">
        <v>805</v>
      </c>
      <c r="E1479" s="5">
        <v>5033195</v>
      </c>
      <c r="F1479" t="s">
        <v>1725</v>
      </c>
      <c r="G1479" t="s">
        <v>2986</v>
      </c>
      <c r="H1479" s="2">
        <v>39254</v>
      </c>
      <c r="I1479" s="5">
        <v>978</v>
      </c>
      <c r="J1479" t="s">
        <v>2987</v>
      </c>
    </row>
    <row r="1480" spans="1:10">
      <c r="A1480">
        <v>1641</v>
      </c>
      <c r="B1480" s="1">
        <v>41078</v>
      </c>
      <c r="C1480" t="s">
        <v>1125</v>
      </c>
      <c r="D1480" t="s">
        <v>1783</v>
      </c>
      <c r="E1480" s="5">
        <v>5448743</v>
      </c>
      <c r="F1480" t="s">
        <v>1784</v>
      </c>
      <c r="G1480" t="s">
        <v>1785</v>
      </c>
      <c r="H1480" s="2">
        <v>31500</v>
      </c>
      <c r="I1480" s="5">
        <v>978</v>
      </c>
      <c r="J1480" t="s">
        <v>2562</v>
      </c>
    </row>
    <row r="1481" spans="1:10">
      <c r="A1481">
        <v>1640</v>
      </c>
      <c r="B1481" s="1">
        <v>41078</v>
      </c>
      <c r="C1481" t="s">
        <v>56</v>
      </c>
      <c r="D1481" t="s">
        <v>57</v>
      </c>
      <c r="F1481" t="s">
        <v>92</v>
      </c>
      <c r="G1481" t="s">
        <v>572</v>
      </c>
      <c r="H1481" s="2">
        <v>45000</v>
      </c>
      <c r="I1481" s="5">
        <v>840</v>
      </c>
      <c r="J1481" t="s">
        <v>2988</v>
      </c>
    </row>
    <row r="1482" spans="1:10">
      <c r="A1482">
        <v>1639</v>
      </c>
      <c r="B1482" s="1">
        <v>41080</v>
      </c>
      <c r="C1482" t="s">
        <v>1261</v>
      </c>
      <c r="D1482" t="s">
        <v>1262</v>
      </c>
      <c r="E1482" s="5">
        <v>1318004</v>
      </c>
      <c r="F1482" t="s">
        <v>1879</v>
      </c>
      <c r="G1482" t="s">
        <v>1880</v>
      </c>
      <c r="H1482" s="2">
        <v>37980</v>
      </c>
      <c r="I1482" s="5">
        <v>978</v>
      </c>
      <c r="J1482" t="s">
        <v>2989</v>
      </c>
    </row>
    <row r="1483" spans="1:10">
      <c r="A1483">
        <v>1638</v>
      </c>
      <c r="B1483" s="1">
        <v>41079</v>
      </c>
      <c r="C1483" t="s">
        <v>173</v>
      </c>
      <c r="D1483" t="s">
        <v>1790</v>
      </c>
      <c r="F1483" t="s">
        <v>2990</v>
      </c>
      <c r="G1483" t="s">
        <v>842</v>
      </c>
      <c r="H1483" s="2">
        <v>381369</v>
      </c>
      <c r="I1483" s="5">
        <v>840</v>
      </c>
      <c r="J1483" t="s">
        <v>2991</v>
      </c>
    </row>
    <row r="1484" spans="1:10">
      <c r="A1484">
        <v>1637</v>
      </c>
      <c r="B1484" s="1">
        <v>41079</v>
      </c>
      <c r="C1484" t="s">
        <v>175</v>
      </c>
      <c r="D1484" t="s">
        <v>1791</v>
      </c>
      <c r="F1484" t="s">
        <v>175</v>
      </c>
      <c r="G1484" t="s">
        <v>1791</v>
      </c>
      <c r="H1484" s="2">
        <v>414531</v>
      </c>
      <c r="I1484" s="5">
        <v>840</v>
      </c>
      <c r="J1484" t="s">
        <v>2372</v>
      </c>
    </row>
    <row r="1485" spans="1:10">
      <c r="A1485">
        <v>1636</v>
      </c>
      <c r="B1485" s="1">
        <v>41079</v>
      </c>
      <c r="C1485" t="s">
        <v>348</v>
      </c>
      <c r="D1485" t="s">
        <v>349</v>
      </c>
      <c r="E1485" s="5">
        <v>1273124</v>
      </c>
      <c r="F1485" t="s">
        <v>350</v>
      </c>
      <c r="G1485" t="s">
        <v>351</v>
      </c>
      <c r="H1485" s="2">
        <v>88057</v>
      </c>
      <c r="I1485" s="5">
        <v>840</v>
      </c>
      <c r="J1485" t="e">
        <f>-INV.SPEC.</f>
        <v>#NAME?</v>
      </c>
    </row>
    <row r="1486" spans="1:10">
      <c r="A1486">
        <v>1635</v>
      </c>
      <c r="B1486" s="1">
        <v>41078</v>
      </c>
      <c r="C1486" t="s">
        <v>1280</v>
      </c>
      <c r="D1486" t="s">
        <v>2674</v>
      </c>
      <c r="E1486" s="5">
        <v>2352257000</v>
      </c>
      <c r="F1486" t="s">
        <v>1282</v>
      </c>
      <c r="G1486" t="s">
        <v>2675</v>
      </c>
      <c r="H1486" s="2">
        <v>36073</v>
      </c>
      <c r="I1486" s="5">
        <v>978</v>
      </c>
      <c r="J1486">
        <v>113870</v>
      </c>
    </row>
    <row r="1487" spans="1:10">
      <c r="A1487">
        <v>1634</v>
      </c>
      <c r="B1487" s="1">
        <v>41078</v>
      </c>
      <c r="C1487" t="s">
        <v>2992</v>
      </c>
      <c r="D1487" t="s">
        <v>2993</v>
      </c>
      <c r="E1487" s="5">
        <v>1318004</v>
      </c>
      <c r="F1487" t="s">
        <v>2994</v>
      </c>
      <c r="G1487" t="s">
        <v>2995</v>
      </c>
      <c r="H1487" s="2">
        <v>30215</v>
      </c>
      <c r="I1487" s="5">
        <v>978</v>
      </c>
      <c r="J1487" t="s">
        <v>2996</v>
      </c>
    </row>
    <row r="1488" spans="1:10">
      <c r="A1488">
        <v>1633</v>
      </c>
      <c r="B1488" s="1">
        <v>41078</v>
      </c>
      <c r="C1488" t="s">
        <v>2997</v>
      </c>
      <c r="D1488" t="s">
        <v>2998</v>
      </c>
      <c r="E1488" s="5">
        <v>2197456</v>
      </c>
      <c r="F1488" t="s">
        <v>2999</v>
      </c>
      <c r="G1488" t="s">
        <v>3000</v>
      </c>
      <c r="H1488" s="2">
        <v>69300</v>
      </c>
      <c r="I1488" s="5">
        <v>978</v>
      </c>
      <c r="J1488" t="s">
        <v>3001</v>
      </c>
    </row>
    <row r="1489" spans="1:10">
      <c r="A1489">
        <v>1632</v>
      </c>
      <c r="B1489" s="1">
        <v>41078</v>
      </c>
      <c r="C1489" t="s">
        <v>211</v>
      </c>
      <c r="D1489" t="s">
        <v>212</v>
      </c>
      <c r="E1489" s="5">
        <v>1587714</v>
      </c>
      <c r="F1489" t="s">
        <v>213</v>
      </c>
      <c r="G1489" t="s">
        <v>214</v>
      </c>
      <c r="H1489" s="2">
        <v>62582</v>
      </c>
      <c r="I1489" s="5">
        <v>978</v>
      </c>
      <c r="J1489" t="s">
        <v>3002</v>
      </c>
    </row>
    <row r="1490" spans="1:10">
      <c r="A1490">
        <v>1631</v>
      </c>
      <c r="B1490" s="1">
        <v>41078</v>
      </c>
      <c r="C1490" t="s">
        <v>3003</v>
      </c>
      <c r="D1490" t="s">
        <v>3004</v>
      </c>
      <c r="E1490" s="5">
        <v>5293162</v>
      </c>
      <c r="F1490" t="s">
        <v>3005</v>
      </c>
      <c r="G1490" t="s">
        <v>3006</v>
      </c>
      <c r="H1490" s="2">
        <v>59706</v>
      </c>
      <c r="I1490" s="5">
        <v>840</v>
      </c>
      <c r="J1490" t="s">
        <v>3007</v>
      </c>
    </row>
    <row r="1491" spans="1:10">
      <c r="A1491">
        <v>1630</v>
      </c>
      <c r="B1491" s="1">
        <v>41078</v>
      </c>
      <c r="C1491" t="s">
        <v>103</v>
      </c>
      <c r="D1491" t="s">
        <v>104</v>
      </c>
      <c r="F1491" t="s">
        <v>281</v>
      </c>
      <c r="G1491" t="s">
        <v>1771</v>
      </c>
      <c r="H1491" s="2">
        <v>149937</v>
      </c>
      <c r="I1491" s="5">
        <v>840</v>
      </c>
      <c r="J1491" t="s">
        <v>3008</v>
      </c>
    </row>
    <row r="1492" spans="1:10">
      <c r="A1492">
        <v>1629</v>
      </c>
      <c r="B1492" s="1">
        <v>41078</v>
      </c>
      <c r="C1492" t="s">
        <v>15</v>
      </c>
      <c r="D1492" t="s">
        <v>16</v>
      </c>
      <c r="E1492" s="5">
        <v>3659500</v>
      </c>
      <c r="F1492" t="s">
        <v>3009</v>
      </c>
      <c r="G1492" t="s">
        <v>3010</v>
      </c>
      <c r="H1492" s="2">
        <v>30387</v>
      </c>
      <c r="I1492" s="5">
        <v>978</v>
      </c>
      <c r="J1492" t="s">
        <v>3011</v>
      </c>
    </row>
    <row r="1493" spans="1:10">
      <c r="A1493">
        <v>1628</v>
      </c>
      <c r="B1493" s="1">
        <v>41078</v>
      </c>
      <c r="C1493" t="s">
        <v>163</v>
      </c>
      <c r="D1493" t="s">
        <v>157</v>
      </c>
      <c r="E1493" s="5">
        <v>3606945</v>
      </c>
      <c r="F1493" t="s">
        <v>158</v>
      </c>
      <c r="G1493" t="s">
        <v>164</v>
      </c>
      <c r="H1493" s="2">
        <v>40100</v>
      </c>
      <c r="I1493" s="5">
        <v>840</v>
      </c>
      <c r="J1493" t="s">
        <v>3012</v>
      </c>
    </row>
    <row r="1494" spans="1:10">
      <c r="A1494">
        <v>1627</v>
      </c>
      <c r="B1494" s="1">
        <v>41078</v>
      </c>
      <c r="C1494" t="s">
        <v>3013</v>
      </c>
      <c r="D1494" t="s">
        <v>3014</v>
      </c>
      <c r="F1494" t="s">
        <v>3015</v>
      </c>
      <c r="G1494" t="s">
        <v>3016</v>
      </c>
      <c r="H1494" s="2">
        <v>35000</v>
      </c>
      <c r="I1494" s="5">
        <v>978</v>
      </c>
      <c r="J1494" t="s">
        <v>3017</v>
      </c>
    </row>
    <row r="1495" spans="1:10">
      <c r="A1495">
        <v>1626</v>
      </c>
      <c r="B1495" s="1">
        <v>41078</v>
      </c>
      <c r="C1495" t="s">
        <v>56</v>
      </c>
      <c r="D1495" t="s">
        <v>57</v>
      </c>
      <c r="F1495" t="s">
        <v>281</v>
      </c>
      <c r="G1495" t="s">
        <v>999</v>
      </c>
      <c r="H1495" s="2">
        <v>35022</v>
      </c>
      <c r="I1495" s="5">
        <v>978</v>
      </c>
      <c r="J1495" s="3">
        <v>41075.603900462964</v>
      </c>
    </row>
    <row r="1496" spans="1:10">
      <c r="A1496">
        <v>1625</v>
      </c>
      <c r="B1496" s="1">
        <v>41078</v>
      </c>
      <c r="C1496" t="s">
        <v>495</v>
      </c>
      <c r="D1496" t="s">
        <v>496</v>
      </c>
      <c r="E1496" s="5">
        <v>6132944</v>
      </c>
      <c r="F1496" t="s">
        <v>497</v>
      </c>
      <c r="G1496" t="s">
        <v>3018</v>
      </c>
      <c r="H1496" s="2">
        <v>839133</v>
      </c>
      <c r="I1496" s="5">
        <v>978</v>
      </c>
      <c r="J1496" t="s">
        <v>392</v>
      </c>
    </row>
    <row r="1497" spans="1:10">
      <c r="A1497">
        <v>1624</v>
      </c>
      <c r="B1497" s="1">
        <v>41078</v>
      </c>
      <c r="C1497" t="s">
        <v>373</v>
      </c>
      <c r="D1497" t="s">
        <v>764</v>
      </c>
      <c r="E1497" s="5">
        <v>5935792</v>
      </c>
      <c r="F1497" t="s">
        <v>765</v>
      </c>
      <c r="G1497" t="s">
        <v>766</v>
      </c>
      <c r="H1497" s="2">
        <v>73015</v>
      </c>
      <c r="I1497" s="5">
        <v>978</v>
      </c>
      <c r="J1497" t="s">
        <v>392</v>
      </c>
    </row>
    <row r="1498" spans="1:10">
      <c r="A1498">
        <v>1623</v>
      </c>
      <c r="B1498" s="1">
        <v>41075</v>
      </c>
      <c r="C1498" t="s">
        <v>3019</v>
      </c>
      <c r="D1498" t="s">
        <v>3020</v>
      </c>
      <c r="E1498" s="5">
        <v>5003059</v>
      </c>
      <c r="F1498" t="s">
        <v>3021</v>
      </c>
      <c r="G1498" t="s">
        <v>3022</v>
      </c>
      <c r="H1498" s="2">
        <v>42628</v>
      </c>
      <c r="I1498" s="5">
        <v>978</v>
      </c>
      <c r="J1498" t="s">
        <v>3023</v>
      </c>
    </row>
    <row r="1499" spans="1:10">
      <c r="A1499">
        <v>1622</v>
      </c>
      <c r="B1499" s="1">
        <v>41075</v>
      </c>
      <c r="C1499" t="s">
        <v>103</v>
      </c>
      <c r="D1499" t="s">
        <v>104</v>
      </c>
      <c r="F1499" t="s">
        <v>976</v>
      </c>
      <c r="G1499" t="s">
        <v>2060</v>
      </c>
      <c r="H1499" s="2">
        <v>130380</v>
      </c>
      <c r="I1499" s="5">
        <v>840</v>
      </c>
      <c r="J1499" t="s">
        <v>3024</v>
      </c>
    </row>
    <row r="1500" spans="1:10">
      <c r="A1500">
        <v>1621</v>
      </c>
      <c r="B1500" s="1">
        <v>41075</v>
      </c>
      <c r="C1500" t="s">
        <v>488</v>
      </c>
      <c r="D1500" t="s">
        <v>489</v>
      </c>
      <c r="E1500" s="5">
        <v>6026826</v>
      </c>
      <c r="F1500" t="s">
        <v>3025</v>
      </c>
      <c r="G1500" t="s">
        <v>3026</v>
      </c>
      <c r="H1500" s="2">
        <v>43420</v>
      </c>
      <c r="I1500" s="5">
        <v>978</v>
      </c>
      <c r="J1500" t="s">
        <v>3027</v>
      </c>
    </row>
    <row r="1501" spans="1:10">
      <c r="A1501">
        <v>1620</v>
      </c>
      <c r="B1501" s="1">
        <v>41075</v>
      </c>
      <c r="C1501" t="s">
        <v>1853</v>
      </c>
      <c r="D1501" t="s">
        <v>1854</v>
      </c>
      <c r="E1501" s="5">
        <v>2041910000</v>
      </c>
      <c r="F1501" t="s">
        <v>1855</v>
      </c>
      <c r="G1501" t="s">
        <v>1856</v>
      </c>
      <c r="H1501" s="2">
        <v>46200</v>
      </c>
      <c r="I1501" s="5">
        <v>978</v>
      </c>
      <c r="J1501" t="s">
        <v>3028</v>
      </c>
    </row>
    <row r="1502" spans="1:10">
      <c r="A1502">
        <v>1619</v>
      </c>
      <c r="B1502" s="1">
        <v>41074</v>
      </c>
      <c r="C1502" t="s">
        <v>2724</v>
      </c>
      <c r="D1502" t="s">
        <v>2200</v>
      </c>
      <c r="E1502" s="5">
        <v>3360083000</v>
      </c>
      <c r="F1502" t="s">
        <v>947</v>
      </c>
      <c r="G1502" t="s">
        <v>948</v>
      </c>
      <c r="H1502" s="2">
        <v>480000</v>
      </c>
      <c r="I1502" s="5">
        <v>978</v>
      </c>
      <c r="J1502" t="s">
        <v>3029</v>
      </c>
    </row>
    <row r="1503" spans="1:10">
      <c r="A1503">
        <v>1618</v>
      </c>
      <c r="B1503" s="1">
        <v>41075</v>
      </c>
      <c r="C1503" t="s">
        <v>636</v>
      </c>
      <c r="D1503" t="s">
        <v>637</v>
      </c>
      <c r="E1503" s="5">
        <v>5464943</v>
      </c>
      <c r="F1503" t="s">
        <v>638</v>
      </c>
      <c r="G1503" t="s">
        <v>639</v>
      </c>
      <c r="H1503" s="2">
        <v>54435</v>
      </c>
      <c r="I1503" s="5">
        <v>978</v>
      </c>
      <c r="J1503" t="s">
        <v>3030</v>
      </c>
    </row>
    <row r="1504" spans="1:10">
      <c r="A1504">
        <v>1617</v>
      </c>
      <c r="B1504" s="1">
        <v>41075</v>
      </c>
      <c r="C1504" t="s">
        <v>10</v>
      </c>
      <c r="D1504" t="s">
        <v>11</v>
      </c>
      <c r="E1504" s="5">
        <v>1722131</v>
      </c>
      <c r="F1504" t="s">
        <v>43</v>
      </c>
      <c r="G1504" t="s">
        <v>44</v>
      </c>
      <c r="H1504" s="2">
        <v>40000</v>
      </c>
      <c r="I1504" s="5">
        <v>978</v>
      </c>
      <c r="J1504" t="s">
        <v>3031</v>
      </c>
    </row>
    <row r="1505" spans="1:10">
      <c r="A1505">
        <v>1616</v>
      </c>
      <c r="B1505" s="1">
        <v>41075</v>
      </c>
      <c r="C1505" t="s">
        <v>3032</v>
      </c>
      <c r="D1505" t="s">
        <v>3033</v>
      </c>
      <c r="E1505" s="5">
        <v>6116469</v>
      </c>
      <c r="F1505" t="s">
        <v>3034</v>
      </c>
      <c r="G1505" t="s">
        <v>3035</v>
      </c>
      <c r="H1505" s="2">
        <v>1000000</v>
      </c>
      <c r="I1505" s="5">
        <v>978</v>
      </c>
      <c r="J1505" t="s">
        <v>3036</v>
      </c>
    </row>
    <row r="1506" spans="1:10">
      <c r="A1506">
        <v>1615</v>
      </c>
      <c r="B1506" s="1">
        <v>41075</v>
      </c>
      <c r="C1506" t="s">
        <v>336</v>
      </c>
      <c r="D1506" t="s">
        <v>337</v>
      </c>
      <c r="E1506" s="5">
        <v>5300231</v>
      </c>
      <c r="F1506" t="s">
        <v>338</v>
      </c>
      <c r="G1506" t="s">
        <v>339</v>
      </c>
      <c r="H1506" s="2">
        <v>58291</v>
      </c>
      <c r="I1506" s="5">
        <v>840</v>
      </c>
      <c r="J1506" t="s">
        <v>3037</v>
      </c>
    </row>
    <row r="1507" spans="1:10">
      <c r="A1507">
        <v>1614</v>
      </c>
      <c r="B1507" s="1">
        <v>41074</v>
      </c>
      <c r="C1507" t="s">
        <v>439</v>
      </c>
      <c r="D1507" t="s">
        <v>440</v>
      </c>
      <c r="E1507" s="5">
        <v>5677521</v>
      </c>
      <c r="F1507" t="s">
        <v>3038</v>
      </c>
      <c r="G1507" t="s">
        <v>3039</v>
      </c>
      <c r="H1507" s="2">
        <v>106907</v>
      </c>
      <c r="I1507" s="5">
        <v>978</v>
      </c>
      <c r="J1507" t="s">
        <v>3040</v>
      </c>
    </row>
    <row r="1508" spans="1:10">
      <c r="A1508">
        <v>1613</v>
      </c>
      <c r="B1508" s="1">
        <v>41074</v>
      </c>
      <c r="C1508" t="s">
        <v>56</v>
      </c>
      <c r="D1508" t="s">
        <v>57</v>
      </c>
      <c r="F1508" t="s">
        <v>58</v>
      </c>
      <c r="G1508" t="s">
        <v>3041</v>
      </c>
      <c r="H1508" s="2">
        <v>201000</v>
      </c>
      <c r="I1508" s="5">
        <v>978</v>
      </c>
      <c r="J1508" t="s">
        <v>3042</v>
      </c>
    </row>
    <row r="1509" spans="1:10">
      <c r="A1509">
        <v>1612</v>
      </c>
      <c r="B1509" s="1">
        <v>41074</v>
      </c>
      <c r="C1509" t="s">
        <v>336</v>
      </c>
      <c r="D1509" t="s">
        <v>337</v>
      </c>
      <c r="E1509" s="5">
        <v>5300231</v>
      </c>
      <c r="F1509" t="s">
        <v>338</v>
      </c>
      <c r="G1509" t="s">
        <v>339</v>
      </c>
      <c r="H1509" s="2">
        <v>77331</v>
      </c>
      <c r="I1509" s="5">
        <v>840</v>
      </c>
      <c r="J1509" t="s">
        <v>3043</v>
      </c>
    </row>
    <row r="1510" spans="1:10">
      <c r="A1510">
        <v>1611</v>
      </c>
      <c r="B1510" s="1">
        <v>41073</v>
      </c>
      <c r="C1510" t="s">
        <v>307</v>
      </c>
      <c r="D1510" t="s">
        <v>308</v>
      </c>
      <c r="E1510" s="5">
        <v>5298555</v>
      </c>
      <c r="F1510" t="s">
        <v>309</v>
      </c>
      <c r="G1510" t="s">
        <v>310</v>
      </c>
      <c r="H1510" s="2">
        <v>43133</v>
      </c>
      <c r="I1510" s="5">
        <v>978</v>
      </c>
      <c r="J1510" t="s">
        <v>3044</v>
      </c>
    </row>
    <row r="1511" spans="1:10">
      <c r="A1511">
        <v>1610</v>
      </c>
      <c r="B1511" s="1">
        <v>41072</v>
      </c>
      <c r="C1511" t="s">
        <v>2537</v>
      </c>
      <c r="D1511" t="s">
        <v>2963</v>
      </c>
      <c r="E1511" s="5">
        <v>5163676</v>
      </c>
      <c r="F1511" t="s">
        <v>738</v>
      </c>
      <c r="G1511" t="s">
        <v>739</v>
      </c>
      <c r="H1511" s="2">
        <v>60130</v>
      </c>
      <c r="I1511" s="5">
        <v>978</v>
      </c>
      <c r="J1511" t="s">
        <v>3045</v>
      </c>
    </row>
    <row r="1512" spans="1:10">
      <c r="A1512">
        <v>1609</v>
      </c>
      <c r="B1512" s="1">
        <v>41074</v>
      </c>
      <c r="C1512" t="s">
        <v>3046</v>
      </c>
      <c r="D1512" t="s">
        <v>3047</v>
      </c>
      <c r="E1512" s="5">
        <v>2346605</v>
      </c>
      <c r="F1512" t="s">
        <v>3048</v>
      </c>
      <c r="G1512" t="s">
        <v>3049</v>
      </c>
      <c r="H1512" s="2">
        <v>86745</v>
      </c>
      <c r="I1512" s="5">
        <v>840</v>
      </c>
      <c r="J1512" t="s">
        <v>3050</v>
      </c>
    </row>
    <row r="1513" spans="1:10">
      <c r="A1513">
        <v>1608</v>
      </c>
      <c r="B1513" s="1">
        <v>41073</v>
      </c>
      <c r="C1513" t="s">
        <v>317</v>
      </c>
      <c r="D1513" t="s">
        <v>318</v>
      </c>
      <c r="E1513" s="5">
        <v>5163676</v>
      </c>
      <c r="F1513" t="s">
        <v>3051</v>
      </c>
      <c r="G1513" t="s">
        <v>3052</v>
      </c>
      <c r="H1513" s="2">
        <v>217417</v>
      </c>
      <c r="I1513" s="5">
        <v>840</v>
      </c>
      <c r="J1513" t="s">
        <v>3053</v>
      </c>
    </row>
    <row r="1514" spans="1:10">
      <c r="A1514">
        <v>1607</v>
      </c>
      <c r="B1514" s="1">
        <v>41073</v>
      </c>
      <c r="C1514" t="s">
        <v>56</v>
      </c>
      <c r="D1514" t="s">
        <v>57</v>
      </c>
      <c r="F1514" t="s">
        <v>976</v>
      </c>
      <c r="G1514" t="s">
        <v>861</v>
      </c>
      <c r="H1514" s="2">
        <v>131610</v>
      </c>
      <c r="I1514" s="5">
        <v>840</v>
      </c>
      <c r="J1514" t="s">
        <v>3054</v>
      </c>
    </row>
    <row r="1515" spans="1:10">
      <c r="A1515">
        <v>1606</v>
      </c>
      <c r="B1515" s="1">
        <v>41073</v>
      </c>
      <c r="C1515" t="s">
        <v>336</v>
      </c>
      <c r="D1515" t="s">
        <v>337</v>
      </c>
      <c r="E1515" s="5">
        <v>5300231</v>
      </c>
      <c r="F1515" t="s">
        <v>338</v>
      </c>
      <c r="G1515" t="s">
        <v>339</v>
      </c>
      <c r="H1515" s="2">
        <v>57816</v>
      </c>
      <c r="I1515" s="5">
        <v>840</v>
      </c>
      <c r="J1515" t="s">
        <v>3055</v>
      </c>
    </row>
    <row r="1516" spans="1:10">
      <c r="A1516">
        <v>1605</v>
      </c>
      <c r="B1516" s="1">
        <v>41073</v>
      </c>
      <c r="C1516" t="s">
        <v>2618</v>
      </c>
      <c r="D1516" t="s">
        <v>2619</v>
      </c>
      <c r="E1516" s="5">
        <v>1537679</v>
      </c>
      <c r="F1516" t="s">
        <v>3056</v>
      </c>
      <c r="G1516" t="s">
        <v>3057</v>
      </c>
      <c r="H1516" s="2">
        <v>31568</v>
      </c>
      <c r="I1516" s="5">
        <v>978</v>
      </c>
      <c r="J1516" t="s">
        <v>3058</v>
      </c>
    </row>
    <row r="1517" spans="1:10">
      <c r="A1517">
        <v>1604</v>
      </c>
      <c r="B1517" s="1">
        <v>41073</v>
      </c>
      <c r="C1517" t="s">
        <v>950</v>
      </c>
      <c r="D1517" t="s">
        <v>2856</v>
      </c>
      <c r="E1517" s="5">
        <v>5035805</v>
      </c>
      <c r="F1517" t="s">
        <v>530</v>
      </c>
      <c r="G1517" t="s">
        <v>1027</v>
      </c>
      <c r="H1517" s="2">
        <v>77005</v>
      </c>
      <c r="I1517" s="5">
        <v>978</v>
      </c>
      <c r="J1517" t="s">
        <v>3059</v>
      </c>
    </row>
    <row r="1518" spans="1:10">
      <c r="A1518">
        <v>1603</v>
      </c>
      <c r="B1518" s="1">
        <v>41073</v>
      </c>
      <c r="C1518" t="s">
        <v>302</v>
      </c>
      <c r="D1518" t="s">
        <v>303</v>
      </c>
      <c r="E1518" s="5">
        <v>5677475000</v>
      </c>
      <c r="F1518" t="s">
        <v>304</v>
      </c>
      <c r="G1518" t="s">
        <v>305</v>
      </c>
      <c r="H1518" s="2">
        <v>65138</v>
      </c>
      <c r="I1518" s="5">
        <v>978</v>
      </c>
      <c r="J1518" t="s">
        <v>3060</v>
      </c>
    </row>
    <row r="1519" spans="1:10">
      <c r="A1519">
        <v>1602</v>
      </c>
      <c r="B1519" s="1">
        <v>41073</v>
      </c>
      <c r="C1519" t="s">
        <v>1261</v>
      </c>
      <c r="D1519" t="s">
        <v>1262</v>
      </c>
      <c r="E1519" s="5">
        <v>1318004</v>
      </c>
      <c r="F1519" t="s">
        <v>1879</v>
      </c>
      <c r="G1519" t="s">
        <v>1880</v>
      </c>
      <c r="H1519" s="2">
        <v>37980</v>
      </c>
      <c r="I1519" s="5">
        <v>978</v>
      </c>
      <c r="J1519" t="s">
        <v>3061</v>
      </c>
    </row>
    <row r="1520" spans="1:10">
      <c r="A1520">
        <v>1601</v>
      </c>
      <c r="B1520" s="1">
        <v>41072</v>
      </c>
      <c r="C1520" t="s">
        <v>3062</v>
      </c>
      <c r="D1520" t="s">
        <v>3063</v>
      </c>
      <c r="E1520" s="5">
        <v>3626954</v>
      </c>
      <c r="F1520" t="s">
        <v>3064</v>
      </c>
      <c r="G1520" t="s">
        <v>3065</v>
      </c>
      <c r="H1520" s="2">
        <v>33650</v>
      </c>
      <c r="I1520" s="5">
        <v>978</v>
      </c>
      <c r="J1520" t="s">
        <v>3066</v>
      </c>
    </row>
    <row r="1521" spans="1:10">
      <c r="A1521">
        <v>1600</v>
      </c>
      <c r="B1521" s="1">
        <v>41072</v>
      </c>
      <c r="C1521" t="s">
        <v>358</v>
      </c>
      <c r="D1521" t="s">
        <v>359</v>
      </c>
      <c r="E1521" s="5">
        <v>5872308</v>
      </c>
      <c r="F1521" t="s">
        <v>360</v>
      </c>
      <c r="G1521" t="s">
        <v>361</v>
      </c>
      <c r="H1521" s="2">
        <v>71548</v>
      </c>
      <c r="I1521" s="5">
        <v>978</v>
      </c>
      <c r="J1521" t="s">
        <v>3067</v>
      </c>
    </row>
    <row r="1522" spans="1:10">
      <c r="A1522">
        <v>1599</v>
      </c>
      <c r="B1522" s="1">
        <v>41072</v>
      </c>
      <c r="C1522" t="s">
        <v>1181</v>
      </c>
      <c r="D1522" t="s">
        <v>1182</v>
      </c>
      <c r="E1522" s="5">
        <v>5293162</v>
      </c>
      <c r="F1522" t="s">
        <v>1183</v>
      </c>
      <c r="G1522" t="s">
        <v>1980</v>
      </c>
      <c r="H1522" s="2">
        <v>37750</v>
      </c>
      <c r="I1522" s="5">
        <v>978</v>
      </c>
      <c r="J1522" t="s">
        <v>1184</v>
      </c>
    </row>
    <row r="1523" spans="1:10">
      <c r="A1523">
        <v>1598</v>
      </c>
      <c r="B1523" s="1">
        <v>41072</v>
      </c>
      <c r="C1523" t="s">
        <v>1109</v>
      </c>
      <c r="D1523" t="s">
        <v>1110</v>
      </c>
      <c r="E1523" s="5">
        <v>5510201000</v>
      </c>
      <c r="F1523" t="s">
        <v>3068</v>
      </c>
      <c r="G1523" t="s">
        <v>3069</v>
      </c>
      <c r="H1523" s="2">
        <v>40185</v>
      </c>
      <c r="I1523" s="5">
        <v>840</v>
      </c>
      <c r="J1523" t="s">
        <v>3070</v>
      </c>
    </row>
    <row r="1524" spans="1:10">
      <c r="A1524">
        <v>1597</v>
      </c>
      <c r="B1524" s="1">
        <v>41072</v>
      </c>
      <c r="C1524" t="s">
        <v>404</v>
      </c>
      <c r="D1524" t="s">
        <v>405</v>
      </c>
      <c r="E1524" s="5">
        <v>5284112</v>
      </c>
      <c r="F1524" t="s">
        <v>406</v>
      </c>
      <c r="G1524" t="s">
        <v>1115</v>
      </c>
      <c r="H1524" s="2">
        <v>37323</v>
      </c>
      <c r="I1524" s="5">
        <v>978</v>
      </c>
      <c r="J1524" t="s">
        <v>3071</v>
      </c>
    </row>
    <row r="1525" spans="1:10">
      <c r="A1525">
        <v>1596</v>
      </c>
      <c r="B1525" s="1">
        <v>41072</v>
      </c>
      <c r="C1525" t="s">
        <v>175</v>
      </c>
      <c r="D1525" t="s">
        <v>1791</v>
      </c>
      <c r="F1525" t="s">
        <v>175</v>
      </c>
      <c r="G1525" t="s">
        <v>1791</v>
      </c>
      <c r="H1525" s="2">
        <v>915000</v>
      </c>
      <c r="I1525" s="5">
        <v>840</v>
      </c>
      <c r="J1525" t="s">
        <v>2372</v>
      </c>
    </row>
    <row r="1526" spans="1:10">
      <c r="A1526">
        <v>1595</v>
      </c>
      <c r="B1526" s="1">
        <v>41072</v>
      </c>
      <c r="C1526" t="s">
        <v>211</v>
      </c>
      <c r="D1526" t="s">
        <v>212</v>
      </c>
      <c r="E1526" s="5">
        <v>1587714</v>
      </c>
      <c r="F1526" t="s">
        <v>1587</v>
      </c>
      <c r="G1526" t="s">
        <v>1588</v>
      </c>
      <c r="H1526" s="2">
        <v>237887</v>
      </c>
      <c r="I1526" s="5">
        <v>978</v>
      </c>
      <c r="J1526" t="s">
        <v>3072</v>
      </c>
    </row>
    <row r="1527" spans="1:10">
      <c r="A1527">
        <v>1594</v>
      </c>
      <c r="B1527" s="1">
        <v>41072</v>
      </c>
      <c r="C1527" t="s">
        <v>495</v>
      </c>
      <c r="D1527" t="s">
        <v>496</v>
      </c>
      <c r="E1527" s="5">
        <v>6132944</v>
      </c>
      <c r="F1527" t="s">
        <v>497</v>
      </c>
      <c r="G1527" t="s">
        <v>3073</v>
      </c>
      <c r="H1527" s="2">
        <v>746590</v>
      </c>
      <c r="I1527" s="5">
        <v>978</v>
      </c>
      <c r="J1527" t="s">
        <v>392</v>
      </c>
    </row>
    <row r="1528" spans="1:10">
      <c r="A1528">
        <v>1593</v>
      </c>
      <c r="B1528" s="1">
        <v>41071</v>
      </c>
      <c r="C1528" t="s">
        <v>1160</v>
      </c>
      <c r="D1528" t="s">
        <v>225</v>
      </c>
      <c r="E1528" s="5">
        <v>5475180</v>
      </c>
      <c r="F1528" t="s">
        <v>1161</v>
      </c>
      <c r="G1528" t="s">
        <v>1162</v>
      </c>
      <c r="H1528" s="2">
        <v>49679</v>
      </c>
      <c r="I1528" s="5">
        <v>978</v>
      </c>
      <c r="J1528" t="s">
        <v>3074</v>
      </c>
    </row>
    <row r="1529" spans="1:10">
      <c r="A1529">
        <v>1592</v>
      </c>
      <c r="B1529" s="1">
        <v>41071</v>
      </c>
      <c r="C1529" t="s">
        <v>3075</v>
      </c>
      <c r="D1529" t="s">
        <v>865</v>
      </c>
      <c r="E1529" s="5">
        <v>3752640</v>
      </c>
      <c r="F1529" t="s">
        <v>3076</v>
      </c>
      <c r="G1529" t="s">
        <v>3077</v>
      </c>
      <c r="H1529" s="2">
        <v>48000</v>
      </c>
      <c r="I1529" s="5">
        <v>978</v>
      </c>
      <c r="J1529" t="s">
        <v>3078</v>
      </c>
    </row>
    <row r="1530" spans="1:10">
      <c r="A1530">
        <v>1591</v>
      </c>
      <c r="B1530" s="1">
        <v>41071</v>
      </c>
      <c r="C1530" t="s">
        <v>348</v>
      </c>
      <c r="D1530" t="s">
        <v>349</v>
      </c>
      <c r="E1530" s="5">
        <v>1273124</v>
      </c>
      <c r="F1530" t="s">
        <v>350</v>
      </c>
      <c r="G1530" t="s">
        <v>3079</v>
      </c>
      <c r="H1530" s="2">
        <v>111729</v>
      </c>
      <c r="I1530" s="5">
        <v>840</v>
      </c>
      <c r="J1530" t="e">
        <f>-INV. SPEC</f>
        <v>#NAME?</v>
      </c>
    </row>
    <row r="1531" spans="1:10">
      <c r="A1531">
        <v>1590</v>
      </c>
      <c r="B1531" s="1">
        <v>41071</v>
      </c>
      <c r="C1531" t="s">
        <v>3080</v>
      </c>
      <c r="D1531" t="s">
        <v>3081</v>
      </c>
      <c r="E1531" s="5">
        <v>5502519</v>
      </c>
      <c r="F1531" t="s">
        <v>3082</v>
      </c>
      <c r="G1531" t="s">
        <v>3083</v>
      </c>
      <c r="H1531" s="2">
        <v>35800</v>
      </c>
      <c r="I1531" s="5">
        <v>978</v>
      </c>
      <c r="J1531" t="s">
        <v>3084</v>
      </c>
    </row>
    <row r="1532" spans="1:10">
      <c r="A1532">
        <v>1589</v>
      </c>
      <c r="B1532" s="1">
        <v>41071</v>
      </c>
      <c r="C1532" t="s">
        <v>1507</v>
      </c>
      <c r="D1532" t="s">
        <v>2807</v>
      </c>
      <c r="E1532" s="5">
        <v>3424642</v>
      </c>
      <c r="F1532" t="s">
        <v>3085</v>
      </c>
      <c r="G1532" t="s">
        <v>3086</v>
      </c>
      <c r="H1532" s="2">
        <v>35000</v>
      </c>
      <c r="I1532" s="5">
        <v>978</v>
      </c>
      <c r="J1532" t="s">
        <v>3087</v>
      </c>
    </row>
    <row r="1533" spans="1:10">
      <c r="A1533">
        <v>1588</v>
      </c>
      <c r="B1533" s="1">
        <v>41071</v>
      </c>
      <c r="C1533" t="s">
        <v>3088</v>
      </c>
      <c r="D1533" t="s">
        <v>3089</v>
      </c>
      <c r="E1533" s="5">
        <v>5025524</v>
      </c>
      <c r="F1533" t="s">
        <v>3090</v>
      </c>
      <c r="G1533" t="s">
        <v>3091</v>
      </c>
      <c r="H1533" s="2">
        <v>167750</v>
      </c>
      <c r="I1533" s="5">
        <v>840</v>
      </c>
      <c r="J1533" t="s">
        <v>3092</v>
      </c>
    </row>
    <row r="1534" spans="1:10">
      <c r="A1534">
        <v>1587</v>
      </c>
      <c r="B1534" s="1">
        <v>41071</v>
      </c>
      <c r="C1534" t="s">
        <v>388</v>
      </c>
      <c r="D1534" t="s">
        <v>389</v>
      </c>
      <c r="E1534" s="5">
        <v>5002516</v>
      </c>
      <c r="F1534" t="s">
        <v>390</v>
      </c>
      <c r="G1534" t="s">
        <v>997</v>
      </c>
      <c r="H1534" s="2">
        <v>73937</v>
      </c>
      <c r="I1534" s="5">
        <v>840</v>
      </c>
      <c r="J1534" t="s">
        <v>392</v>
      </c>
    </row>
    <row r="1535" spans="1:10">
      <c r="A1535">
        <v>1586</v>
      </c>
      <c r="B1535" s="1">
        <v>41068</v>
      </c>
      <c r="C1535" t="s">
        <v>1061</v>
      </c>
      <c r="D1535" t="s">
        <v>1062</v>
      </c>
      <c r="F1535" t="s">
        <v>3093</v>
      </c>
      <c r="G1535" t="s">
        <v>3094</v>
      </c>
      <c r="H1535" s="2">
        <v>60000</v>
      </c>
      <c r="I1535" s="5">
        <v>978</v>
      </c>
      <c r="J1535" t="s">
        <v>3095</v>
      </c>
    </row>
    <row r="1536" spans="1:10">
      <c r="A1536">
        <v>1585</v>
      </c>
      <c r="B1536" s="1">
        <v>41071</v>
      </c>
      <c r="C1536" t="s">
        <v>175</v>
      </c>
      <c r="D1536" t="s">
        <v>1791</v>
      </c>
      <c r="F1536" t="s">
        <v>175</v>
      </c>
      <c r="G1536" t="s">
        <v>1791</v>
      </c>
      <c r="H1536" s="2">
        <v>4895000</v>
      </c>
      <c r="I1536" s="5">
        <v>840</v>
      </c>
      <c r="J1536" t="s">
        <v>2372</v>
      </c>
    </row>
    <row r="1537" spans="1:10">
      <c r="A1537">
        <v>1584</v>
      </c>
      <c r="B1537" s="1">
        <v>41071</v>
      </c>
      <c r="C1537" t="s">
        <v>175</v>
      </c>
      <c r="D1537" t="s">
        <v>1791</v>
      </c>
      <c r="F1537" t="s">
        <v>175</v>
      </c>
      <c r="G1537" t="s">
        <v>1791</v>
      </c>
      <c r="H1537" s="2">
        <v>1076000</v>
      </c>
      <c r="I1537" s="5">
        <v>840</v>
      </c>
      <c r="J1537" t="s">
        <v>2372</v>
      </c>
    </row>
    <row r="1538" spans="1:10">
      <c r="A1538">
        <v>1583</v>
      </c>
      <c r="B1538" s="1">
        <v>41071</v>
      </c>
      <c r="C1538" t="s">
        <v>3096</v>
      </c>
      <c r="D1538" t="s">
        <v>3097</v>
      </c>
      <c r="E1538" s="5">
        <v>3605019</v>
      </c>
      <c r="F1538" t="s">
        <v>3098</v>
      </c>
      <c r="G1538" t="s">
        <v>3099</v>
      </c>
      <c r="H1538" s="2">
        <v>33750</v>
      </c>
      <c r="I1538" s="5">
        <v>978</v>
      </c>
      <c r="J1538" t="s">
        <v>3100</v>
      </c>
    </row>
    <row r="1539" spans="1:10">
      <c r="A1539">
        <v>1582</v>
      </c>
      <c r="B1539" s="1">
        <v>41071</v>
      </c>
      <c r="C1539" t="s">
        <v>750</v>
      </c>
      <c r="D1539" t="s">
        <v>751</v>
      </c>
      <c r="E1539" s="5">
        <v>5850410000</v>
      </c>
      <c r="F1539" t="s">
        <v>752</v>
      </c>
      <c r="G1539" t="s">
        <v>1773</v>
      </c>
      <c r="H1539" s="2">
        <v>37900</v>
      </c>
      <c r="I1539" s="5">
        <v>978</v>
      </c>
      <c r="J1539" t="s">
        <v>754</v>
      </c>
    </row>
    <row r="1540" spans="1:10">
      <c r="A1540">
        <v>1581</v>
      </c>
      <c r="B1540" s="1">
        <v>41071</v>
      </c>
      <c r="C1540" t="s">
        <v>103</v>
      </c>
      <c r="D1540" t="s">
        <v>104</v>
      </c>
      <c r="F1540" t="s">
        <v>281</v>
      </c>
      <c r="G1540" t="s">
        <v>1771</v>
      </c>
      <c r="H1540" s="2">
        <v>125231</v>
      </c>
      <c r="I1540" s="5">
        <v>840</v>
      </c>
      <c r="J1540" t="s">
        <v>3101</v>
      </c>
    </row>
    <row r="1541" spans="1:10">
      <c r="A1541">
        <v>1580</v>
      </c>
      <c r="B1541" s="1">
        <v>41068</v>
      </c>
      <c r="C1541" t="s">
        <v>3102</v>
      </c>
      <c r="D1541" t="s">
        <v>3103</v>
      </c>
      <c r="E1541" s="5">
        <v>3652190</v>
      </c>
      <c r="F1541" t="s">
        <v>1254</v>
      </c>
      <c r="G1541" t="s">
        <v>3104</v>
      </c>
      <c r="H1541" s="2">
        <v>38558</v>
      </c>
      <c r="I1541" s="5">
        <v>978</v>
      </c>
      <c r="J1541" t="s">
        <v>3105</v>
      </c>
    </row>
    <row r="1542" spans="1:10">
      <c r="A1542">
        <v>1579</v>
      </c>
      <c r="B1542" s="1">
        <v>41068</v>
      </c>
      <c r="C1542" t="s">
        <v>103</v>
      </c>
      <c r="D1542" t="s">
        <v>104</v>
      </c>
      <c r="F1542" t="s">
        <v>1556</v>
      </c>
      <c r="G1542" t="s">
        <v>3106</v>
      </c>
      <c r="H1542" s="2">
        <v>115030</v>
      </c>
      <c r="I1542" s="5">
        <v>840</v>
      </c>
      <c r="J1542" t="s">
        <v>3107</v>
      </c>
    </row>
    <row r="1543" spans="1:10">
      <c r="A1543">
        <v>1578</v>
      </c>
      <c r="B1543" s="1">
        <v>41068</v>
      </c>
      <c r="C1543" t="s">
        <v>2428</v>
      </c>
      <c r="D1543" t="s">
        <v>1734</v>
      </c>
      <c r="E1543" s="5">
        <v>6078010</v>
      </c>
      <c r="F1543" t="s">
        <v>1735</v>
      </c>
      <c r="G1543" t="s">
        <v>3108</v>
      </c>
      <c r="H1543" s="2">
        <v>149456</v>
      </c>
      <c r="I1543" s="5">
        <v>840</v>
      </c>
      <c r="J1543" t="s">
        <v>3109</v>
      </c>
    </row>
    <row r="1544" spans="1:10">
      <c r="A1544">
        <v>1577</v>
      </c>
      <c r="B1544" s="1">
        <v>41067</v>
      </c>
      <c r="C1544" t="s">
        <v>113</v>
      </c>
      <c r="D1544" t="s">
        <v>114</v>
      </c>
      <c r="E1544" s="5">
        <v>1767801</v>
      </c>
      <c r="F1544" t="s">
        <v>115</v>
      </c>
      <c r="G1544" t="s">
        <v>116</v>
      </c>
      <c r="H1544" s="2">
        <v>31863</v>
      </c>
      <c r="I1544" s="5">
        <v>978</v>
      </c>
      <c r="J1544" t="s">
        <v>3110</v>
      </c>
    </row>
    <row r="1545" spans="1:10">
      <c r="A1545">
        <v>1576</v>
      </c>
      <c r="B1545" s="1">
        <v>41067</v>
      </c>
      <c r="C1545" t="s">
        <v>118</v>
      </c>
      <c r="D1545" t="s">
        <v>114</v>
      </c>
      <c r="E1545" s="5">
        <v>5036500</v>
      </c>
      <c r="F1545" t="s">
        <v>115</v>
      </c>
      <c r="G1545" t="s">
        <v>116</v>
      </c>
      <c r="H1545" s="2">
        <v>41961</v>
      </c>
      <c r="I1545" s="5">
        <v>978</v>
      </c>
      <c r="J1545" t="s">
        <v>3111</v>
      </c>
    </row>
    <row r="1546" spans="1:10">
      <c r="A1546">
        <v>1575</v>
      </c>
      <c r="B1546" s="1">
        <v>41068</v>
      </c>
      <c r="C1546" t="s">
        <v>336</v>
      </c>
      <c r="D1546" t="s">
        <v>337</v>
      </c>
      <c r="E1546" s="5">
        <v>5300231</v>
      </c>
      <c r="F1546" t="s">
        <v>338</v>
      </c>
      <c r="G1546" t="s">
        <v>339</v>
      </c>
      <c r="H1546" s="2">
        <v>76919</v>
      </c>
      <c r="I1546" s="5">
        <v>840</v>
      </c>
      <c r="J1546" t="s">
        <v>3112</v>
      </c>
    </row>
    <row r="1547" spans="1:10">
      <c r="A1547">
        <v>1574</v>
      </c>
      <c r="B1547" s="1">
        <v>41068</v>
      </c>
      <c r="C1547" t="s">
        <v>1125</v>
      </c>
      <c r="D1547" t="s">
        <v>2122</v>
      </c>
      <c r="E1547" s="5">
        <v>5448743</v>
      </c>
      <c r="F1547" t="s">
        <v>1784</v>
      </c>
      <c r="G1547" t="s">
        <v>1785</v>
      </c>
      <c r="H1547" s="2">
        <v>30000</v>
      </c>
      <c r="I1547" s="5">
        <v>978</v>
      </c>
      <c r="J1547" t="s">
        <v>2684</v>
      </c>
    </row>
    <row r="1548" spans="1:10">
      <c r="A1548">
        <v>1573</v>
      </c>
      <c r="B1548" s="1">
        <v>41067</v>
      </c>
      <c r="C1548" t="s">
        <v>66</v>
      </c>
      <c r="D1548" t="s">
        <v>67</v>
      </c>
      <c r="E1548" s="5">
        <v>1362992</v>
      </c>
      <c r="F1548" t="s">
        <v>68</v>
      </c>
      <c r="G1548" t="s">
        <v>69</v>
      </c>
      <c r="H1548" s="2">
        <v>38590</v>
      </c>
      <c r="I1548" s="5">
        <v>978</v>
      </c>
      <c r="J1548" t="s">
        <v>3113</v>
      </c>
    </row>
    <row r="1549" spans="1:10">
      <c r="A1549">
        <v>1572</v>
      </c>
      <c r="B1549" s="1">
        <v>41067</v>
      </c>
      <c r="C1549" t="s">
        <v>336</v>
      </c>
      <c r="D1549" t="s">
        <v>337</v>
      </c>
      <c r="E1549" s="5">
        <v>5300231</v>
      </c>
      <c r="F1549" t="s">
        <v>338</v>
      </c>
      <c r="G1549" t="s">
        <v>339</v>
      </c>
      <c r="H1549" s="2">
        <v>57394</v>
      </c>
      <c r="I1549" s="5">
        <v>840</v>
      </c>
      <c r="J1549" t="s">
        <v>3114</v>
      </c>
    </row>
    <row r="1550" spans="1:10">
      <c r="A1550">
        <v>1571</v>
      </c>
      <c r="B1550" s="1">
        <v>41067</v>
      </c>
      <c r="C1550" t="s">
        <v>2407</v>
      </c>
      <c r="D1550" t="s">
        <v>2408</v>
      </c>
      <c r="E1550" s="5">
        <v>5907691</v>
      </c>
      <c r="F1550" t="s">
        <v>2409</v>
      </c>
      <c r="G1550" t="s">
        <v>2410</v>
      </c>
      <c r="H1550" s="2">
        <v>91993</v>
      </c>
      <c r="I1550" s="5">
        <v>978</v>
      </c>
      <c r="J1550" t="s">
        <v>3115</v>
      </c>
    </row>
    <row r="1551" spans="1:10">
      <c r="A1551">
        <v>1570</v>
      </c>
      <c r="B1551" s="1">
        <v>41067</v>
      </c>
      <c r="C1551" t="s">
        <v>3116</v>
      </c>
      <c r="D1551" t="s">
        <v>3117</v>
      </c>
      <c r="E1551" s="5">
        <v>5850908</v>
      </c>
      <c r="F1551" t="s">
        <v>3118</v>
      </c>
      <c r="G1551" t="s">
        <v>3119</v>
      </c>
      <c r="H1551" s="2">
        <v>32803</v>
      </c>
      <c r="I1551" s="5">
        <v>978</v>
      </c>
      <c r="J1551" t="s">
        <v>3120</v>
      </c>
    </row>
    <row r="1552" spans="1:10">
      <c r="A1552">
        <v>1569</v>
      </c>
      <c r="B1552" s="1">
        <v>41066</v>
      </c>
      <c r="C1552" t="s">
        <v>56</v>
      </c>
      <c r="D1552" t="s">
        <v>57</v>
      </c>
      <c r="F1552" t="s">
        <v>92</v>
      </c>
      <c r="G1552" t="s">
        <v>572</v>
      </c>
      <c r="H1552" s="2">
        <v>34000</v>
      </c>
      <c r="I1552" s="5">
        <v>978</v>
      </c>
      <c r="J1552" t="s">
        <v>3121</v>
      </c>
    </row>
    <row r="1553" spans="1:10">
      <c r="A1553">
        <v>1568</v>
      </c>
      <c r="B1553" s="1">
        <v>41065</v>
      </c>
      <c r="C1553" t="s">
        <v>867</v>
      </c>
      <c r="D1553" t="s">
        <v>868</v>
      </c>
      <c r="E1553" s="5">
        <v>5034728</v>
      </c>
      <c r="F1553" t="s">
        <v>869</v>
      </c>
      <c r="G1553" t="s">
        <v>870</v>
      </c>
      <c r="H1553" s="2">
        <v>114911</v>
      </c>
      <c r="I1553" s="5">
        <v>978</v>
      </c>
      <c r="J1553" t="s">
        <v>3122</v>
      </c>
    </row>
    <row r="1554" spans="1:10">
      <c r="A1554">
        <v>1567</v>
      </c>
      <c r="B1554" s="1">
        <v>41066</v>
      </c>
      <c r="C1554" t="s">
        <v>3123</v>
      </c>
      <c r="D1554" t="s">
        <v>3124</v>
      </c>
      <c r="E1554" s="5">
        <v>5063345</v>
      </c>
      <c r="F1554" t="s">
        <v>3125</v>
      </c>
      <c r="G1554" t="s">
        <v>3126</v>
      </c>
      <c r="H1554" s="2">
        <v>139712</v>
      </c>
      <c r="I1554" s="5">
        <v>978</v>
      </c>
      <c r="J1554" t="s">
        <v>3127</v>
      </c>
    </row>
    <row r="1555" spans="1:10">
      <c r="A1555">
        <v>1566</v>
      </c>
      <c r="B1555" s="1">
        <v>41066</v>
      </c>
      <c r="C1555" t="s">
        <v>815</v>
      </c>
      <c r="D1555" t="s">
        <v>816</v>
      </c>
      <c r="E1555" s="5">
        <v>5063825</v>
      </c>
      <c r="F1555" t="s">
        <v>817</v>
      </c>
      <c r="G1555" t="s">
        <v>818</v>
      </c>
      <c r="H1555" s="2">
        <v>423970</v>
      </c>
      <c r="I1555" s="5">
        <v>978</v>
      </c>
      <c r="J1555" t="s">
        <v>3128</v>
      </c>
    </row>
    <row r="1556" spans="1:10">
      <c r="A1556">
        <v>1565</v>
      </c>
      <c r="B1556" s="1">
        <v>41065</v>
      </c>
      <c r="C1556" t="s">
        <v>3129</v>
      </c>
      <c r="D1556" t="s">
        <v>3130</v>
      </c>
      <c r="E1556" s="5">
        <v>5768497</v>
      </c>
      <c r="F1556" t="s">
        <v>3131</v>
      </c>
      <c r="G1556" t="s">
        <v>3132</v>
      </c>
      <c r="H1556" s="2">
        <v>156336</v>
      </c>
      <c r="I1556" s="5">
        <v>978</v>
      </c>
      <c r="J1556" t="s">
        <v>3133</v>
      </c>
    </row>
    <row r="1557" spans="1:10">
      <c r="A1557">
        <v>1564</v>
      </c>
      <c r="B1557" s="1">
        <v>41065</v>
      </c>
      <c r="C1557" t="s">
        <v>3129</v>
      </c>
      <c r="D1557" t="s">
        <v>3130</v>
      </c>
      <c r="E1557" s="5">
        <v>5768497</v>
      </c>
      <c r="F1557" t="s">
        <v>3131</v>
      </c>
      <c r="G1557" t="s">
        <v>3132</v>
      </c>
      <c r="H1557" s="2">
        <v>76217</v>
      </c>
      <c r="I1557" s="5">
        <v>978</v>
      </c>
      <c r="J1557" t="s">
        <v>3134</v>
      </c>
    </row>
    <row r="1558" spans="1:10">
      <c r="A1558">
        <v>1563</v>
      </c>
      <c r="B1558" s="1">
        <v>41067</v>
      </c>
      <c r="C1558" t="s">
        <v>1149</v>
      </c>
      <c r="D1558" t="s">
        <v>1150</v>
      </c>
      <c r="E1558" s="5">
        <v>5042801</v>
      </c>
      <c r="F1558" t="s">
        <v>1151</v>
      </c>
      <c r="G1558" t="s">
        <v>1152</v>
      </c>
      <c r="H1558" s="2">
        <v>195006</v>
      </c>
      <c r="I1558" s="5">
        <v>840</v>
      </c>
      <c r="J1558" t="s">
        <v>3135</v>
      </c>
    </row>
    <row r="1559" spans="1:10">
      <c r="A1559">
        <v>1562</v>
      </c>
      <c r="B1559" s="1">
        <v>41066</v>
      </c>
      <c r="C1559" t="s">
        <v>175</v>
      </c>
      <c r="D1559" t="s">
        <v>1791</v>
      </c>
      <c r="F1559" t="s">
        <v>175</v>
      </c>
      <c r="G1559" t="s">
        <v>1791</v>
      </c>
      <c r="H1559" s="2">
        <v>673900</v>
      </c>
      <c r="I1559" s="5">
        <v>978</v>
      </c>
      <c r="J1559" t="s">
        <v>3136</v>
      </c>
    </row>
    <row r="1560" spans="1:10">
      <c r="A1560">
        <v>1561</v>
      </c>
      <c r="B1560" s="1">
        <v>41066</v>
      </c>
      <c r="C1560" t="s">
        <v>1261</v>
      </c>
      <c r="D1560" t="s">
        <v>1262</v>
      </c>
      <c r="E1560" s="5">
        <v>1318004</v>
      </c>
      <c r="F1560" t="s">
        <v>1879</v>
      </c>
      <c r="G1560" t="s">
        <v>1880</v>
      </c>
      <c r="H1560" s="2">
        <v>37980</v>
      </c>
      <c r="I1560" s="5">
        <v>978</v>
      </c>
      <c r="J1560" t="s">
        <v>3137</v>
      </c>
    </row>
    <row r="1561" spans="1:10">
      <c r="A1561">
        <v>1560</v>
      </c>
      <c r="B1561" s="1">
        <v>41066</v>
      </c>
      <c r="C1561" t="s">
        <v>103</v>
      </c>
      <c r="D1561" t="s">
        <v>104</v>
      </c>
      <c r="F1561" t="s">
        <v>58</v>
      </c>
      <c r="G1561" t="s">
        <v>3041</v>
      </c>
      <c r="H1561" s="2">
        <v>110000</v>
      </c>
      <c r="I1561" s="5">
        <v>978</v>
      </c>
      <c r="J1561" t="s">
        <v>3138</v>
      </c>
    </row>
    <row r="1562" spans="1:10">
      <c r="A1562">
        <v>1559</v>
      </c>
      <c r="B1562" s="1">
        <v>41066</v>
      </c>
      <c r="C1562" t="s">
        <v>711</v>
      </c>
      <c r="D1562" t="s">
        <v>553</v>
      </c>
      <c r="E1562" s="5">
        <v>2159287</v>
      </c>
      <c r="F1562" t="s">
        <v>712</v>
      </c>
      <c r="G1562" t="s">
        <v>3139</v>
      </c>
      <c r="H1562" s="2">
        <v>46488</v>
      </c>
      <c r="I1562" s="5">
        <v>978</v>
      </c>
      <c r="J1562" t="s">
        <v>3140</v>
      </c>
    </row>
    <row r="1563" spans="1:10">
      <c r="A1563">
        <v>1558</v>
      </c>
      <c r="B1563" s="1">
        <v>41066</v>
      </c>
      <c r="C1563" t="s">
        <v>609</v>
      </c>
      <c r="D1563" t="s">
        <v>610</v>
      </c>
      <c r="E1563" s="5">
        <v>1358405</v>
      </c>
      <c r="F1563" t="s">
        <v>611</v>
      </c>
      <c r="G1563" t="s">
        <v>612</v>
      </c>
      <c r="H1563" s="2">
        <v>36106</v>
      </c>
      <c r="I1563" s="5">
        <v>978</v>
      </c>
      <c r="J1563" t="s">
        <v>3141</v>
      </c>
    </row>
    <row r="1564" spans="1:10">
      <c r="A1564">
        <v>1557</v>
      </c>
      <c r="B1564" s="1">
        <v>41066</v>
      </c>
      <c r="C1564" t="s">
        <v>2033</v>
      </c>
      <c r="D1564" t="s">
        <v>2034</v>
      </c>
      <c r="E1564" s="5">
        <v>5025648</v>
      </c>
      <c r="F1564" t="s">
        <v>3142</v>
      </c>
      <c r="G1564" t="s">
        <v>3143</v>
      </c>
      <c r="H1564" s="2">
        <v>41101</v>
      </c>
      <c r="I1564" s="5">
        <v>840</v>
      </c>
      <c r="J1564" t="s">
        <v>392</v>
      </c>
    </row>
    <row r="1565" spans="1:10">
      <c r="A1565">
        <v>1556</v>
      </c>
      <c r="B1565" s="1">
        <v>41066</v>
      </c>
      <c r="C1565" t="s">
        <v>3144</v>
      </c>
      <c r="D1565" t="s">
        <v>3145</v>
      </c>
      <c r="E1565" s="5">
        <v>3812804000</v>
      </c>
      <c r="F1565" t="s">
        <v>3146</v>
      </c>
      <c r="G1565" t="s">
        <v>3147</v>
      </c>
      <c r="H1565" s="2">
        <v>91771</v>
      </c>
      <c r="I1565" s="5">
        <v>978</v>
      </c>
      <c r="J1565" t="s">
        <v>3148</v>
      </c>
    </row>
    <row r="1566" spans="1:10">
      <c r="A1566">
        <v>1555</v>
      </c>
      <c r="B1566" s="1">
        <v>41065</v>
      </c>
      <c r="C1566" t="s">
        <v>2537</v>
      </c>
      <c r="D1566" t="s">
        <v>2538</v>
      </c>
      <c r="E1566" s="5">
        <v>5163676</v>
      </c>
      <c r="F1566" t="s">
        <v>3149</v>
      </c>
      <c r="G1566" t="s">
        <v>3150</v>
      </c>
      <c r="H1566" s="2">
        <v>55027</v>
      </c>
      <c r="I1566" s="5">
        <v>978</v>
      </c>
      <c r="J1566" t="s">
        <v>3151</v>
      </c>
    </row>
    <row r="1567" spans="1:10">
      <c r="A1567">
        <v>1554</v>
      </c>
      <c r="B1567" s="1">
        <v>41065</v>
      </c>
      <c r="C1567" t="s">
        <v>2386</v>
      </c>
      <c r="D1567" t="s">
        <v>2387</v>
      </c>
      <c r="E1567" s="5">
        <v>5103363</v>
      </c>
      <c r="F1567" t="s">
        <v>1234</v>
      </c>
      <c r="G1567" t="s">
        <v>1235</v>
      </c>
      <c r="H1567" s="2">
        <v>42241</v>
      </c>
      <c r="I1567" s="5">
        <v>978</v>
      </c>
      <c r="J1567">
        <v>331765</v>
      </c>
    </row>
    <row r="1568" spans="1:10">
      <c r="A1568">
        <v>1553</v>
      </c>
      <c r="B1568" s="1">
        <v>41065</v>
      </c>
      <c r="C1568" t="s">
        <v>2537</v>
      </c>
      <c r="D1568" t="s">
        <v>2538</v>
      </c>
      <c r="E1568" s="5">
        <v>5163676</v>
      </c>
      <c r="F1568" t="s">
        <v>741</v>
      </c>
      <c r="G1568" t="s">
        <v>742</v>
      </c>
      <c r="H1568" s="2">
        <v>42061</v>
      </c>
      <c r="I1568" s="5">
        <v>978</v>
      </c>
      <c r="J1568" t="s">
        <v>3152</v>
      </c>
    </row>
    <row r="1569" spans="1:10">
      <c r="A1569">
        <v>1552</v>
      </c>
      <c r="B1569" s="1">
        <v>41065</v>
      </c>
      <c r="C1569" t="s">
        <v>2537</v>
      </c>
      <c r="D1569" t="s">
        <v>2538</v>
      </c>
      <c r="E1569" s="5">
        <v>5163676</v>
      </c>
      <c r="F1569" t="s">
        <v>2695</v>
      </c>
      <c r="G1569" t="s">
        <v>2696</v>
      </c>
      <c r="H1569" s="2">
        <v>485436</v>
      </c>
      <c r="I1569" s="5">
        <v>840</v>
      </c>
      <c r="J1569" t="s">
        <v>1779</v>
      </c>
    </row>
    <row r="1570" spans="1:10">
      <c r="A1570">
        <v>1551</v>
      </c>
      <c r="B1570" s="1">
        <v>41065</v>
      </c>
      <c r="C1570" t="s">
        <v>56</v>
      </c>
      <c r="D1570" t="s">
        <v>57</v>
      </c>
      <c r="F1570" t="s">
        <v>281</v>
      </c>
      <c r="G1570" t="s">
        <v>999</v>
      </c>
      <c r="H1570" s="2">
        <v>145465</v>
      </c>
      <c r="I1570" s="5">
        <v>840</v>
      </c>
      <c r="J1570" t="s">
        <v>3153</v>
      </c>
    </row>
    <row r="1571" spans="1:10">
      <c r="A1571">
        <v>1550</v>
      </c>
      <c r="B1571" s="1">
        <v>41065</v>
      </c>
      <c r="C1571" t="s">
        <v>56</v>
      </c>
      <c r="D1571" t="s">
        <v>57</v>
      </c>
      <c r="F1571" t="s">
        <v>92</v>
      </c>
      <c r="G1571" t="s">
        <v>572</v>
      </c>
      <c r="H1571" s="2">
        <v>92460</v>
      </c>
      <c r="I1571" s="5">
        <v>840</v>
      </c>
      <c r="J1571" t="s">
        <v>3154</v>
      </c>
    </row>
    <row r="1572" spans="1:10">
      <c r="A1572">
        <v>1549</v>
      </c>
      <c r="B1572" s="1">
        <v>41065</v>
      </c>
      <c r="C1572" t="s">
        <v>2537</v>
      </c>
      <c r="D1572" t="s">
        <v>2538</v>
      </c>
      <c r="E1572" s="5">
        <v>5163676</v>
      </c>
      <c r="F1572" t="s">
        <v>738</v>
      </c>
      <c r="G1572" t="s">
        <v>739</v>
      </c>
      <c r="H1572" s="2">
        <v>61535</v>
      </c>
      <c r="I1572" s="5">
        <v>978</v>
      </c>
      <c r="J1572" t="s">
        <v>3155</v>
      </c>
    </row>
    <row r="1573" spans="1:10">
      <c r="A1573">
        <v>1548</v>
      </c>
      <c r="B1573" s="1">
        <v>41065</v>
      </c>
      <c r="C1573" t="s">
        <v>163</v>
      </c>
      <c r="D1573" t="s">
        <v>157</v>
      </c>
      <c r="E1573" s="5">
        <v>3606945</v>
      </c>
      <c r="F1573" t="s">
        <v>158</v>
      </c>
      <c r="G1573" t="s">
        <v>164</v>
      </c>
      <c r="H1573" s="2">
        <v>197222</v>
      </c>
      <c r="I1573" s="5">
        <v>840</v>
      </c>
      <c r="J1573" t="s">
        <v>3156</v>
      </c>
    </row>
    <row r="1574" spans="1:10">
      <c r="A1574">
        <v>1547</v>
      </c>
      <c r="B1574" s="1">
        <v>41065</v>
      </c>
      <c r="C1574" t="s">
        <v>317</v>
      </c>
      <c r="D1574" t="s">
        <v>318</v>
      </c>
      <c r="E1574" s="5">
        <v>5163676</v>
      </c>
      <c r="F1574" t="s">
        <v>328</v>
      </c>
      <c r="G1574" t="s">
        <v>329</v>
      </c>
      <c r="H1574" s="2">
        <v>64000</v>
      </c>
      <c r="I1574" s="5">
        <v>978</v>
      </c>
      <c r="J1574" t="s">
        <v>3157</v>
      </c>
    </row>
    <row r="1575" spans="1:10">
      <c r="A1575">
        <v>1546</v>
      </c>
      <c r="B1575" s="1">
        <v>41065</v>
      </c>
      <c r="C1575" t="s">
        <v>3158</v>
      </c>
      <c r="D1575" t="s">
        <v>3159</v>
      </c>
      <c r="E1575" s="5">
        <v>5452040</v>
      </c>
      <c r="F1575" t="s">
        <v>3160</v>
      </c>
      <c r="G1575" t="s">
        <v>3161</v>
      </c>
      <c r="H1575" s="2">
        <v>50000</v>
      </c>
      <c r="I1575" s="5">
        <v>978</v>
      </c>
      <c r="J1575" t="s">
        <v>3162</v>
      </c>
    </row>
    <row r="1576" spans="1:10">
      <c r="A1576">
        <v>1545</v>
      </c>
      <c r="B1576" s="1">
        <v>41065</v>
      </c>
      <c r="C1576" t="s">
        <v>3158</v>
      </c>
      <c r="D1576" t="s">
        <v>3159</v>
      </c>
      <c r="E1576" s="5">
        <v>5452040</v>
      </c>
      <c r="F1576" t="s">
        <v>3160</v>
      </c>
      <c r="G1576" t="s">
        <v>3163</v>
      </c>
      <c r="H1576" s="2">
        <v>161688</v>
      </c>
      <c r="I1576" s="5">
        <v>840</v>
      </c>
      <c r="J1576" t="s">
        <v>3164</v>
      </c>
    </row>
    <row r="1577" spans="1:10">
      <c r="A1577">
        <v>1544</v>
      </c>
      <c r="B1577" s="1">
        <v>41065</v>
      </c>
      <c r="C1577" t="s">
        <v>591</v>
      </c>
      <c r="D1577" t="s">
        <v>592</v>
      </c>
      <c r="E1577" s="5">
        <v>5386985</v>
      </c>
      <c r="F1577" t="s">
        <v>593</v>
      </c>
      <c r="G1577" t="s">
        <v>594</v>
      </c>
      <c r="H1577" s="2">
        <v>65210</v>
      </c>
      <c r="I1577" s="5">
        <v>840</v>
      </c>
      <c r="J1577" t="s">
        <v>3165</v>
      </c>
    </row>
    <row r="1578" spans="1:10">
      <c r="A1578">
        <v>1543</v>
      </c>
      <c r="B1578" s="1">
        <v>41065</v>
      </c>
      <c r="C1578" t="s">
        <v>348</v>
      </c>
      <c r="D1578" t="s">
        <v>349</v>
      </c>
      <c r="E1578" s="5">
        <v>1273124</v>
      </c>
      <c r="F1578" t="s">
        <v>3166</v>
      </c>
      <c r="G1578" t="s">
        <v>3167</v>
      </c>
      <c r="H1578" s="2">
        <v>51189</v>
      </c>
      <c r="I1578" s="5">
        <v>840</v>
      </c>
      <c r="J1578" t="e">
        <f>-INV. SPEC.</f>
        <v>#NAME?</v>
      </c>
    </row>
    <row r="1579" spans="1:10">
      <c r="A1579">
        <v>1542</v>
      </c>
      <c r="B1579" s="1">
        <v>41065</v>
      </c>
      <c r="C1579" t="s">
        <v>348</v>
      </c>
      <c r="D1579" t="s">
        <v>349</v>
      </c>
      <c r="E1579" s="5">
        <v>1273124</v>
      </c>
      <c r="F1579" t="s">
        <v>350</v>
      </c>
      <c r="G1579" t="s">
        <v>3167</v>
      </c>
      <c r="H1579" s="2">
        <v>61920</v>
      </c>
      <c r="I1579" s="5">
        <v>840</v>
      </c>
      <c r="J1579" t="e">
        <f>-INV. SPEC</f>
        <v>#NAME?</v>
      </c>
    </row>
    <row r="1580" spans="1:10">
      <c r="A1580">
        <v>1541</v>
      </c>
      <c r="B1580" s="1">
        <v>41064</v>
      </c>
      <c r="C1580" t="s">
        <v>56</v>
      </c>
      <c r="D1580" t="s">
        <v>57</v>
      </c>
      <c r="F1580" t="s">
        <v>281</v>
      </c>
      <c r="G1580" t="s">
        <v>2241</v>
      </c>
      <c r="H1580" s="2">
        <v>51971</v>
      </c>
      <c r="I1580" s="5">
        <v>840</v>
      </c>
      <c r="J1580" t="s">
        <v>3168</v>
      </c>
    </row>
    <row r="1581" spans="1:10">
      <c r="A1581">
        <v>1540</v>
      </c>
      <c r="B1581" s="1">
        <v>41064</v>
      </c>
      <c r="C1581" t="s">
        <v>3169</v>
      </c>
      <c r="D1581" t="s">
        <v>3170</v>
      </c>
      <c r="E1581" s="5">
        <v>3918564000</v>
      </c>
      <c r="F1581" t="s">
        <v>2920</v>
      </c>
      <c r="G1581" t="s">
        <v>2921</v>
      </c>
      <c r="H1581" s="2">
        <v>116000</v>
      </c>
      <c r="I1581" s="5">
        <v>840</v>
      </c>
      <c r="J1581" t="s">
        <v>3171</v>
      </c>
    </row>
    <row r="1582" spans="1:10">
      <c r="A1582">
        <v>1539</v>
      </c>
      <c r="B1582" s="1">
        <v>41064</v>
      </c>
      <c r="C1582" t="s">
        <v>307</v>
      </c>
      <c r="D1582" t="s">
        <v>308</v>
      </c>
      <c r="E1582" s="5">
        <v>5298555</v>
      </c>
      <c r="F1582" t="s">
        <v>704</v>
      </c>
      <c r="G1582" t="s">
        <v>705</v>
      </c>
      <c r="H1582" s="2">
        <v>40740</v>
      </c>
      <c r="I1582" s="5">
        <v>978</v>
      </c>
      <c r="J1582" t="s">
        <v>3172</v>
      </c>
    </row>
    <row r="1583" spans="1:10">
      <c r="A1583">
        <v>1538</v>
      </c>
      <c r="B1583" s="1">
        <v>41064</v>
      </c>
      <c r="C1583" t="s">
        <v>399</v>
      </c>
      <c r="D1583" t="s">
        <v>400</v>
      </c>
      <c r="E1583" s="5">
        <v>1469452</v>
      </c>
      <c r="F1583" t="s">
        <v>401</v>
      </c>
      <c r="G1583" t="s">
        <v>3173</v>
      </c>
      <c r="H1583" s="2">
        <v>35577</v>
      </c>
      <c r="I1583" s="5">
        <v>978</v>
      </c>
      <c r="J1583" t="s">
        <v>3174</v>
      </c>
    </row>
    <row r="1584" spans="1:10">
      <c r="A1584">
        <v>1537</v>
      </c>
      <c r="B1584" s="1">
        <v>41064</v>
      </c>
      <c r="C1584" t="s">
        <v>202</v>
      </c>
      <c r="D1584" t="s">
        <v>203</v>
      </c>
      <c r="E1584" s="5">
        <v>5101956</v>
      </c>
      <c r="F1584" t="s">
        <v>204</v>
      </c>
      <c r="G1584" t="s">
        <v>205</v>
      </c>
      <c r="H1584" s="2">
        <v>81819</v>
      </c>
      <c r="I1584" s="5">
        <v>978</v>
      </c>
      <c r="J1584" t="s">
        <v>3175</v>
      </c>
    </row>
    <row r="1585" spans="1:10">
      <c r="A1585">
        <v>1536</v>
      </c>
      <c r="B1585" s="1">
        <v>41064</v>
      </c>
      <c r="C1585" t="s">
        <v>1720</v>
      </c>
      <c r="D1585" t="s">
        <v>1721</v>
      </c>
      <c r="E1585" s="5">
        <v>5736234</v>
      </c>
      <c r="F1585" t="s">
        <v>1722</v>
      </c>
      <c r="G1585" t="s">
        <v>1723</v>
      </c>
      <c r="H1585" s="2">
        <v>41544</v>
      </c>
      <c r="I1585" s="5">
        <v>978</v>
      </c>
      <c r="J1585" t="s">
        <v>3176</v>
      </c>
    </row>
    <row r="1586" spans="1:10">
      <c r="A1586">
        <v>1535</v>
      </c>
      <c r="B1586" s="1">
        <v>41064</v>
      </c>
      <c r="C1586" t="s">
        <v>336</v>
      </c>
      <c r="D1586" t="s">
        <v>337</v>
      </c>
      <c r="E1586" s="5">
        <v>5300231</v>
      </c>
      <c r="F1586" t="s">
        <v>338</v>
      </c>
      <c r="G1586" t="s">
        <v>339</v>
      </c>
      <c r="H1586" s="2">
        <v>57121</v>
      </c>
      <c r="I1586" s="5">
        <v>840</v>
      </c>
      <c r="J1586" t="s">
        <v>3177</v>
      </c>
    </row>
    <row r="1587" spans="1:10">
      <c r="A1587">
        <v>1534</v>
      </c>
      <c r="B1587" s="1">
        <v>41064</v>
      </c>
      <c r="C1587" t="s">
        <v>224</v>
      </c>
      <c r="D1587" t="s">
        <v>225</v>
      </c>
      <c r="E1587" s="5">
        <v>5426189</v>
      </c>
      <c r="F1587" t="s">
        <v>801</v>
      </c>
      <c r="G1587" t="s">
        <v>2082</v>
      </c>
      <c r="H1587" s="2">
        <v>31617</v>
      </c>
      <c r="I1587" s="5">
        <v>978</v>
      </c>
      <c r="J1587" t="s">
        <v>3178</v>
      </c>
    </row>
    <row r="1588" spans="1:10">
      <c r="A1588">
        <v>1533</v>
      </c>
      <c r="B1588" s="1">
        <v>41064</v>
      </c>
      <c r="C1588" t="s">
        <v>373</v>
      </c>
      <c r="D1588" t="s">
        <v>764</v>
      </c>
      <c r="E1588" s="5">
        <v>5935792</v>
      </c>
      <c r="F1588" t="s">
        <v>765</v>
      </c>
      <c r="G1588" t="s">
        <v>766</v>
      </c>
      <c r="H1588" s="2">
        <v>66103</v>
      </c>
      <c r="I1588" s="5">
        <v>978</v>
      </c>
      <c r="J1588" t="s">
        <v>392</v>
      </c>
    </row>
    <row r="1589" spans="1:10">
      <c r="A1589">
        <v>1532</v>
      </c>
      <c r="B1589" s="1">
        <v>41064</v>
      </c>
      <c r="C1589" t="s">
        <v>388</v>
      </c>
      <c r="D1589" t="s">
        <v>389</v>
      </c>
      <c r="E1589" s="5">
        <v>5002516</v>
      </c>
      <c r="F1589" t="s">
        <v>390</v>
      </c>
      <c r="G1589" t="s">
        <v>391</v>
      </c>
      <c r="H1589" s="2">
        <v>69498</v>
      </c>
      <c r="I1589" s="5">
        <v>840</v>
      </c>
      <c r="J1589" t="s">
        <v>392</v>
      </c>
    </row>
    <row r="1590" spans="1:10">
      <c r="A1590">
        <v>1531</v>
      </c>
      <c r="B1590" s="1">
        <v>41061</v>
      </c>
      <c r="C1590" t="s">
        <v>268</v>
      </c>
      <c r="D1590" t="s">
        <v>269</v>
      </c>
      <c r="E1590" s="5">
        <v>5833132</v>
      </c>
      <c r="F1590" t="s">
        <v>270</v>
      </c>
      <c r="G1590" t="s">
        <v>271</v>
      </c>
      <c r="H1590" s="2">
        <v>73818</v>
      </c>
      <c r="I1590" s="5">
        <v>840</v>
      </c>
      <c r="J1590" t="s">
        <v>3179</v>
      </c>
    </row>
    <row r="1591" spans="1:10">
      <c r="A1591">
        <v>1530</v>
      </c>
      <c r="B1591" s="1">
        <v>41064</v>
      </c>
      <c r="C1591" t="s">
        <v>103</v>
      </c>
      <c r="D1591" t="s">
        <v>104</v>
      </c>
      <c r="F1591" t="s">
        <v>1561</v>
      </c>
      <c r="G1591" t="s">
        <v>2543</v>
      </c>
      <c r="H1591" s="2">
        <v>55300</v>
      </c>
      <c r="I1591" s="5">
        <v>840</v>
      </c>
      <c r="J1591" t="s">
        <v>2712</v>
      </c>
    </row>
    <row r="1592" spans="1:10">
      <c r="A1592">
        <v>1529</v>
      </c>
      <c r="B1592" s="1">
        <v>41064</v>
      </c>
      <c r="C1592" t="s">
        <v>3180</v>
      </c>
      <c r="D1592" t="s">
        <v>3181</v>
      </c>
      <c r="E1592" s="5">
        <v>5494516</v>
      </c>
      <c r="F1592" t="s">
        <v>3182</v>
      </c>
      <c r="G1592" t="s">
        <v>3183</v>
      </c>
      <c r="H1592" s="2">
        <v>77699</v>
      </c>
      <c r="I1592" s="5">
        <v>978</v>
      </c>
      <c r="J1592" t="s">
        <v>3184</v>
      </c>
    </row>
    <row r="1593" spans="1:10">
      <c r="A1593">
        <v>1528</v>
      </c>
      <c r="B1593" s="1">
        <v>41061</v>
      </c>
      <c r="C1593" t="s">
        <v>211</v>
      </c>
      <c r="D1593" t="s">
        <v>212</v>
      </c>
      <c r="E1593" s="5">
        <v>1587714</v>
      </c>
      <c r="F1593" t="s">
        <v>213</v>
      </c>
      <c r="G1593" t="s">
        <v>214</v>
      </c>
      <c r="H1593" s="2">
        <v>400000</v>
      </c>
      <c r="I1593" s="5">
        <v>978</v>
      </c>
      <c r="J1593" t="s">
        <v>3002</v>
      </c>
    </row>
    <row r="1594" spans="1:10">
      <c r="A1594">
        <v>1527</v>
      </c>
      <c r="B1594" s="1">
        <v>41061</v>
      </c>
      <c r="C1594" t="s">
        <v>2716</v>
      </c>
      <c r="D1594" t="s">
        <v>2717</v>
      </c>
      <c r="F1594" t="s">
        <v>2718</v>
      </c>
      <c r="G1594" t="s">
        <v>2693</v>
      </c>
      <c r="H1594" s="2">
        <v>60560</v>
      </c>
      <c r="I1594" s="5">
        <v>124</v>
      </c>
      <c r="J1594" t="s">
        <v>3185</v>
      </c>
    </row>
    <row r="1595" spans="1:10">
      <c r="A1595">
        <v>1526</v>
      </c>
      <c r="B1595" s="1">
        <v>41061</v>
      </c>
      <c r="C1595" t="s">
        <v>336</v>
      </c>
      <c r="D1595" t="s">
        <v>337</v>
      </c>
      <c r="E1595" s="5">
        <v>5300231</v>
      </c>
      <c r="F1595" t="s">
        <v>338</v>
      </c>
      <c r="G1595" t="s">
        <v>339</v>
      </c>
      <c r="H1595" s="2">
        <v>57121</v>
      </c>
      <c r="I1595" s="5">
        <v>840</v>
      </c>
      <c r="J1595" t="s">
        <v>3186</v>
      </c>
    </row>
    <row r="1596" spans="1:10">
      <c r="A1596">
        <v>1525</v>
      </c>
      <c r="B1596" s="1">
        <v>41061</v>
      </c>
      <c r="C1596" t="s">
        <v>3187</v>
      </c>
      <c r="D1596" t="s">
        <v>3188</v>
      </c>
      <c r="E1596" s="5">
        <v>5856965</v>
      </c>
      <c r="F1596" t="s">
        <v>3189</v>
      </c>
      <c r="G1596" t="s">
        <v>3190</v>
      </c>
      <c r="H1596" s="2">
        <v>53688</v>
      </c>
      <c r="I1596" s="5">
        <v>840</v>
      </c>
      <c r="J1596" t="s">
        <v>3191</v>
      </c>
    </row>
    <row r="1597" spans="1:10">
      <c r="A1597">
        <v>1524</v>
      </c>
      <c r="B1597" s="1">
        <v>41061</v>
      </c>
      <c r="C1597" t="s">
        <v>56</v>
      </c>
      <c r="D1597" t="s">
        <v>57</v>
      </c>
      <c r="F1597" t="s">
        <v>281</v>
      </c>
      <c r="G1597" t="s">
        <v>1174</v>
      </c>
      <c r="H1597" s="2">
        <v>52060</v>
      </c>
      <c r="I1597" s="5">
        <v>840</v>
      </c>
      <c r="J1597" t="s">
        <v>3192</v>
      </c>
    </row>
    <row r="1598" spans="1:10">
      <c r="A1598">
        <v>1523</v>
      </c>
      <c r="B1598" s="1">
        <v>41061</v>
      </c>
      <c r="C1598" t="s">
        <v>636</v>
      </c>
      <c r="D1598" t="s">
        <v>637</v>
      </c>
      <c r="E1598" s="5">
        <v>5464943</v>
      </c>
      <c r="F1598" t="s">
        <v>638</v>
      </c>
      <c r="G1598" t="s">
        <v>639</v>
      </c>
      <c r="H1598" s="2">
        <v>73849</v>
      </c>
      <c r="I1598" s="5">
        <v>978</v>
      </c>
      <c r="J1598" t="s">
        <v>3193</v>
      </c>
    </row>
    <row r="1599" spans="1:10">
      <c r="A1599">
        <v>1522</v>
      </c>
      <c r="B1599" s="1">
        <v>41061</v>
      </c>
      <c r="C1599" t="s">
        <v>979</v>
      </c>
      <c r="D1599" t="s">
        <v>2239</v>
      </c>
      <c r="E1599" s="5">
        <v>5025796</v>
      </c>
      <c r="F1599" t="s">
        <v>981</v>
      </c>
      <c r="G1599" t="s">
        <v>3194</v>
      </c>
      <c r="H1599" s="2">
        <v>58760</v>
      </c>
      <c r="I1599" s="5">
        <v>978</v>
      </c>
      <c r="J1599" t="s">
        <v>3195</v>
      </c>
    </row>
    <row r="1600" spans="1:10">
      <c r="A1600">
        <v>1521</v>
      </c>
      <c r="B1600" s="1">
        <v>41060</v>
      </c>
      <c r="C1600" t="s">
        <v>867</v>
      </c>
      <c r="D1600" t="s">
        <v>868</v>
      </c>
      <c r="E1600" s="5">
        <v>5034728</v>
      </c>
      <c r="F1600" t="s">
        <v>1839</v>
      </c>
      <c r="G1600" t="s">
        <v>3196</v>
      </c>
      <c r="H1600" s="2">
        <v>50788</v>
      </c>
      <c r="I1600" s="5">
        <v>978</v>
      </c>
      <c r="J1600" t="s">
        <v>3197</v>
      </c>
    </row>
    <row r="1601" spans="1:10">
      <c r="A1601">
        <v>1520</v>
      </c>
      <c r="B1601" s="1">
        <v>41061</v>
      </c>
      <c r="C1601" t="s">
        <v>103</v>
      </c>
      <c r="D1601" t="s">
        <v>104</v>
      </c>
      <c r="F1601" t="s">
        <v>92</v>
      </c>
      <c r="G1601" t="s">
        <v>93</v>
      </c>
      <c r="H1601" s="2">
        <v>30600</v>
      </c>
      <c r="I1601" s="5">
        <v>978</v>
      </c>
      <c r="J1601" t="s">
        <v>3198</v>
      </c>
    </row>
    <row r="1602" spans="1:10">
      <c r="A1602">
        <v>1519</v>
      </c>
      <c r="B1602" s="1">
        <v>41061</v>
      </c>
      <c r="C1602" t="s">
        <v>103</v>
      </c>
      <c r="D1602" t="s">
        <v>104</v>
      </c>
      <c r="F1602" t="s">
        <v>92</v>
      </c>
      <c r="G1602" t="s">
        <v>93</v>
      </c>
      <c r="H1602" s="2">
        <v>125544</v>
      </c>
      <c r="I1602" s="5">
        <v>840</v>
      </c>
      <c r="J1602" t="s">
        <v>3199</v>
      </c>
    </row>
    <row r="1603" spans="1:10">
      <c r="A1603">
        <v>1518</v>
      </c>
      <c r="B1603" s="1">
        <v>41061</v>
      </c>
      <c r="C1603" t="s">
        <v>2896</v>
      </c>
      <c r="D1603" t="s">
        <v>2897</v>
      </c>
      <c r="E1603" s="5">
        <v>5034183</v>
      </c>
      <c r="F1603" t="s">
        <v>2898</v>
      </c>
      <c r="G1603" t="s">
        <v>2899</v>
      </c>
      <c r="H1603" s="2">
        <v>39997</v>
      </c>
      <c r="I1603" s="5">
        <v>978</v>
      </c>
      <c r="J1603" t="s">
        <v>3200</v>
      </c>
    </row>
    <row r="1604" spans="1:10">
      <c r="A1604">
        <v>1517</v>
      </c>
      <c r="B1604" s="1">
        <v>41060</v>
      </c>
      <c r="C1604" t="s">
        <v>636</v>
      </c>
      <c r="D1604" t="s">
        <v>637</v>
      </c>
      <c r="E1604" s="5">
        <v>5464943</v>
      </c>
      <c r="F1604" t="s">
        <v>638</v>
      </c>
      <c r="G1604" t="s">
        <v>639</v>
      </c>
      <c r="H1604" s="2">
        <v>214659</v>
      </c>
      <c r="I1604" s="5">
        <v>978</v>
      </c>
      <c r="J1604" t="s">
        <v>3201</v>
      </c>
    </row>
    <row r="1605" spans="1:10">
      <c r="A1605">
        <v>1516</v>
      </c>
      <c r="B1605" s="1">
        <v>41060</v>
      </c>
      <c r="C1605" t="s">
        <v>10</v>
      </c>
      <c r="D1605" t="s">
        <v>11</v>
      </c>
      <c r="E1605" s="5">
        <v>1722131</v>
      </c>
      <c r="F1605" t="s">
        <v>1258</v>
      </c>
      <c r="G1605" t="s">
        <v>1259</v>
      </c>
      <c r="H1605" s="2">
        <v>30544</v>
      </c>
      <c r="I1605" s="5">
        <v>978</v>
      </c>
      <c r="J1605" t="s">
        <v>3202</v>
      </c>
    </row>
    <row r="1606" spans="1:10">
      <c r="A1606">
        <v>1515</v>
      </c>
      <c r="B1606" s="1">
        <v>41060</v>
      </c>
      <c r="C1606" t="s">
        <v>2785</v>
      </c>
      <c r="D1606" t="s">
        <v>2786</v>
      </c>
      <c r="E1606" s="5">
        <v>5416736</v>
      </c>
      <c r="F1606" t="s">
        <v>497</v>
      </c>
      <c r="G1606" t="s">
        <v>2789</v>
      </c>
      <c r="H1606" s="2">
        <v>84246</v>
      </c>
      <c r="I1606" s="5">
        <v>978</v>
      </c>
      <c r="J1606" t="s">
        <v>3203</v>
      </c>
    </row>
    <row r="1607" spans="1:10">
      <c r="A1607">
        <v>1514</v>
      </c>
      <c r="B1607" s="1">
        <v>41060</v>
      </c>
      <c r="C1607" t="s">
        <v>1125</v>
      </c>
      <c r="D1607" t="s">
        <v>2122</v>
      </c>
      <c r="E1607" s="5">
        <v>5448743</v>
      </c>
      <c r="F1607" t="s">
        <v>1784</v>
      </c>
      <c r="G1607" t="s">
        <v>1785</v>
      </c>
      <c r="H1607" s="2">
        <v>45000</v>
      </c>
      <c r="I1607" s="5">
        <v>978</v>
      </c>
      <c r="J1607" t="s">
        <v>2684</v>
      </c>
    </row>
    <row r="1608" spans="1:10">
      <c r="A1608">
        <v>1513</v>
      </c>
      <c r="B1608" s="1">
        <v>41060</v>
      </c>
      <c r="C1608" t="s">
        <v>56</v>
      </c>
      <c r="D1608" t="s">
        <v>57</v>
      </c>
      <c r="F1608" t="s">
        <v>92</v>
      </c>
      <c r="G1608" t="s">
        <v>93</v>
      </c>
      <c r="H1608" s="2">
        <v>51045</v>
      </c>
      <c r="I1608" s="5">
        <v>978</v>
      </c>
      <c r="J1608" t="s">
        <v>3204</v>
      </c>
    </row>
    <row r="1609" spans="1:10">
      <c r="A1609">
        <v>1512</v>
      </c>
      <c r="B1609" s="1">
        <v>41060</v>
      </c>
      <c r="C1609" t="s">
        <v>336</v>
      </c>
      <c r="D1609" t="s">
        <v>337</v>
      </c>
      <c r="E1609" s="5">
        <v>5300231</v>
      </c>
      <c r="F1609" t="s">
        <v>338</v>
      </c>
      <c r="G1609" t="s">
        <v>339</v>
      </c>
      <c r="H1609" s="2">
        <v>132829</v>
      </c>
      <c r="I1609" s="5">
        <v>840</v>
      </c>
      <c r="J1609" t="s">
        <v>3205</v>
      </c>
    </row>
    <row r="1610" spans="1:10">
      <c r="A1610">
        <v>1511</v>
      </c>
      <c r="B1610" s="1">
        <v>41060</v>
      </c>
      <c r="C1610" t="s">
        <v>2785</v>
      </c>
      <c r="D1610" t="s">
        <v>3206</v>
      </c>
      <c r="F1610" t="s">
        <v>497</v>
      </c>
      <c r="G1610" t="s">
        <v>3207</v>
      </c>
      <c r="H1610" s="2">
        <v>451489</v>
      </c>
      <c r="I1610" s="5">
        <v>978</v>
      </c>
      <c r="J1610" t="s">
        <v>3208</v>
      </c>
    </row>
    <row r="1611" spans="1:10">
      <c r="A1611">
        <v>1510</v>
      </c>
      <c r="B1611" s="1">
        <v>41060</v>
      </c>
      <c r="C1611" t="s">
        <v>2785</v>
      </c>
      <c r="D1611" t="s">
        <v>3206</v>
      </c>
      <c r="F1611" t="s">
        <v>497</v>
      </c>
      <c r="G1611" t="s">
        <v>2789</v>
      </c>
      <c r="H1611" s="2">
        <v>736440</v>
      </c>
      <c r="I1611" s="5">
        <v>978</v>
      </c>
      <c r="J1611" t="s">
        <v>3209</v>
      </c>
    </row>
    <row r="1612" spans="1:10">
      <c r="A1612">
        <v>1509</v>
      </c>
      <c r="B1612" s="1">
        <v>41059</v>
      </c>
      <c r="C1612" t="s">
        <v>3169</v>
      </c>
      <c r="D1612" t="s">
        <v>3170</v>
      </c>
      <c r="E1612" s="5">
        <v>3918564000</v>
      </c>
      <c r="F1612" t="s">
        <v>2920</v>
      </c>
      <c r="G1612" t="s">
        <v>2921</v>
      </c>
      <c r="H1612" s="2">
        <v>182000</v>
      </c>
      <c r="I1612" s="5">
        <v>840</v>
      </c>
      <c r="J1612" t="s">
        <v>3210</v>
      </c>
    </row>
    <row r="1613" spans="1:10">
      <c r="A1613">
        <v>1508</v>
      </c>
      <c r="B1613" s="1">
        <v>41059</v>
      </c>
      <c r="C1613" t="s">
        <v>56</v>
      </c>
      <c r="D1613" t="s">
        <v>57</v>
      </c>
      <c r="F1613" t="s">
        <v>92</v>
      </c>
      <c r="G1613" t="s">
        <v>93</v>
      </c>
      <c r="H1613" s="2">
        <v>110594</v>
      </c>
      <c r="I1613" s="5">
        <v>840</v>
      </c>
      <c r="J1613" t="s">
        <v>3211</v>
      </c>
    </row>
    <row r="1614" spans="1:10">
      <c r="A1614">
        <v>1507</v>
      </c>
      <c r="B1614" s="1">
        <v>41059</v>
      </c>
      <c r="C1614" t="s">
        <v>3212</v>
      </c>
      <c r="D1614" t="s">
        <v>3213</v>
      </c>
      <c r="E1614" s="5">
        <v>5040868</v>
      </c>
      <c r="F1614" t="s">
        <v>3214</v>
      </c>
      <c r="G1614" t="s">
        <v>3215</v>
      </c>
      <c r="H1614" s="2">
        <v>750480</v>
      </c>
      <c r="I1614" s="5">
        <v>840</v>
      </c>
      <c r="J1614" t="s">
        <v>3216</v>
      </c>
    </row>
    <row r="1615" spans="1:10">
      <c r="A1615">
        <v>1506</v>
      </c>
      <c r="B1615" s="1">
        <v>41059</v>
      </c>
      <c r="C1615" t="s">
        <v>56</v>
      </c>
      <c r="D1615" t="s">
        <v>57</v>
      </c>
      <c r="F1615" t="s">
        <v>281</v>
      </c>
      <c r="G1615" t="s">
        <v>1174</v>
      </c>
      <c r="H1615" s="2">
        <v>59010</v>
      </c>
      <c r="I1615" s="5">
        <v>840</v>
      </c>
      <c r="J1615" t="s">
        <v>3217</v>
      </c>
    </row>
    <row r="1616" spans="1:10">
      <c r="A1616">
        <v>1505</v>
      </c>
      <c r="B1616" s="1">
        <v>41058</v>
      </c>
      <c r="C1616" t="s">
        <v>3218</v>
      </c>
      <c r="D1616" t="s">
        <v>3219</v>
      </c>
      <c r="E1616" s="5">
        <v>5151112</v>
      </c>
      <c r="F1616" t="s">
        <v>3220</v>
      </c>
      <c r="G1616" t="s">
        <v>3221</v>
      </c>
      <c r="H1616" s="2">
        <v>48000</v>
      </c>
      <c r="I1616" s="5">
        <v>978</v>
      </c>
      <c r="J1616" t="s">
        <v>3222</v>
      </c>
    </row>
    <row r="1617" spans="1:10">
      <c r="A1617">
        <v>1504</v>
      </c>
      <c r="B1617" s="1">
        <v>41058</v>
      </c>
      <c r="C1617" t="s">
        <v>56</v>
      </c>
      <c r="D1617" t="s">
        <v>57</v>
      </c>
      <c r="F1617" t="s">
        <v>58</v>
      </c>
      <c r="G1617" t="s">
        <v>3223</v>
      </c>
      <c r="H1617" s="2">
        <v>132000</v>
      </c>
      <c r="I1617" s="5">
        <v>978</v>
      </c>
      <c r="J1617" t="s">
        <v>3224</v>
      </c>
    </row>
    <row r="1618" spans="1:10">
      <c r="A1618">
        <v>1503</v>
      </c>
      <c r="B1618" s="1">
        <v>41059</v>
      </c>
      <c r="C1618" t="s">
        <v>120</v>
      </c>
      <c r="D1618" t="s">
        <v>121</v>
      </c>
      <c r="E1618" s="5">
        <v>3666280</v>
      </c>
      <c r="F1618" t="s">
        <v>122</v>
      </c>
      <c r="G1618" t="s">
        <v>123</v>
      </c>
      <c r="H1618" s="2">
        <v>146546</v>
      </c>
      <c r="I1618" s="5">
        <v>978</v>
      </c>
      <c r="J1618" t="s">
        <v>3225</v>
      </c>
    </row>
    <row r="1619" spans="1:10">
      <c r="A1619">
        <v>1502</v>
      </c>
      <c r="B1619" s="1">
        <v>41059</v>
      </c>
      <c r="C1619" t="s">
        <v>1261</v>
      </c>
      <c r="D1619" t="s">
        <v>1262</v>
      </c>
      <c r="E1619" s="5">
        <v>1318004</v>
      </c>
      <c r="F1619" t="s">
        <v>1879</v>
      </c>
      <c r="G1619" t="s">
        <v>1880</v>
      </c>
      <c r="H1619" s="2">
        <v>37980</v>
      </c>
      <c r="I1619" s="5">
        <v>978</v>
      </c>
      <c r="J1619" t="s">
        <v>3226</v>
      </c>
    </row>
    <row r="1620" spans="1:10">
      <c r="A1620">
        <v>1501</v>
      </c>
      <c r="B1620" s="1">
        <v>41059</v>
      </c>
      <c r="C1620" t="s">
        <v>51</v>
      </c>
      <c r="D1620" t="s">
        <v>52</v>
      </c>
      <c r="E1620" s="5">
        <v>5706068</v>
      </c>
      <c r="F1620" t="s">
        <v>3227</v>
      </c>
      <c r="G1620" t="s">
        <v>3228</v>
      </c>
      <c r="H1620" s="2">
        <v>115000</v>
      </c>
      <c r="I1620" s="5">
        <v>978</v>
      </c>
      <c r="J1620" t="s">
        <v>2764</v>
      </c>
    </row>
    <row r="1621" spans="1:10">
      <c r="A1621">
        <v>1500</v>
      </c>
      <c r="B1621" s="1">
        <v>41059</v>
      </c>
      <c r="C1621" t="s">
        <v>103</v>
      </c>
      <c r="D1621" t="s">
        <v>104</v>
      </c>
      <c r="F1621" t="s">
        <v>92</v>
      </c>
      <c r="G1621" t="s">
        <v>93</v>
      </c>
      <c r="H1621" s="2">
        <v>67745</v>
      </c>
      <c r="I1621" s="5">
        <v>840</v>
      </c>
      <c r="J1621" t="s">
        <v>3229</v>
      </c>
    </row>
    <row r="1622" spans="1:10">
      <c r="A1622">
        <v>1499</v>
      </c>
      <c r="B1622" s="1">
        <v>41059</v>
      </c>
      <c r="C1622" t="s">
        <v>3102</v>
      </c>
      <c r="D1622" t="s">
        <v>3103</v>
      </c>
      <c r="E1622" s="5">
        <v>3652190</v>
      </c>
      <c r="F1622" t="s">
        <v>1254</v>
      </c>
      <c r="G1622" t="s">
        <v>3230</v>
      </c>
      <c r="H1622" s="2">
        <v>57461</v>
      </c>
      <c r="I1622" s="5">
        <v>978</v>
      </c>
      <c r="J1622" t="s">
        <v>3105</v>
      </c>
    </row>
    <row r="1623" spans="1:10">
      <c r="A1623">
        <v>1498</v>
      </c>
      <c r="B1623" s="1">
        <v>41059</v>
      </c>
      <c r="C1623" t="s">
        <v>202</v>
      </c>
      <c r="D1623" t="s">
        <v>203</v>
      </c>
      <c r="E1623" s="5">
        <v>5101956</v>
      </c>
      <c r="F1623" t="s">
        <v>204</v>
      </c>
      <c r="G1623" t="s">
        <v>205</v>
      </c>
      <c r="H1623" s="2">
        <v>79579</v>
      </c>
      <c r="I1623" s="5">
        <v>978</v>
      </c>
      <c r="J1623" t="s">
        <v>3231</v>
      </c>
    </row>
    <row r="1624" spans="1:10">
      <c r="A1624">
        <v>1497</v>
      </c>
      <c r="B1624" s="1">
        <v>41058</v>
      </c>
      <c r="C1624" t="s">
        <v>2137</v>
      </c>
      <c r="D1624" t="s">
        <v>36</v>
      </c>
      <c r="E1624" s="5">
        <v>5101646</v>
      </c>
      <c r="F1624" t="s">
        <v>3232</v>
      </c>
      <c r="G1624" t="s">
        <v>1348</v>
      </c>
      <c r="H1624" s="2">
        <v>42758</v>
      </c>
      <c r="I1624" s="5">
        <v>840</v>
      </c>
      <c r="J1624" t="s">
        <v>3233</v>
      </c>
    </row>
    <row r="1625" spans="1:10">
      <c r="A1625">
        <v>1496</v>
      </c>
      <c r="B1625" s="1">
        <v>41058</v>
      </c>
      <c r="C1625" t="s">
        <v>3234</v>
      </c>
      <c r="D1625" t="s">
        <v>1118</v>
      </c>
      <c r="F1625" t="s">
        <v>3235</v>
      </c>
      <c r="G1625" t="s">
        <v>3236</v>
      </c>
      <c r="H1625" s="2">
        <v>900000</v>
      </c>
      <c r="I1625" s="5">
        <v>978</v>
      </c>
      <c r="J1625" t="s">
        <v>3237</v>
      </c>
    </row>
    <row r="1626" spans="1:10">
      <c r="A1626">
        <v>1495</v>
      </c>
      <c r="B1626" s="1">
        <v>41058</v>
      </c>
      <c r="C1626" t="s">
        <v>2537</v>
      </c>
      <c r="D1626" t="s">
        <v>2963</v>
      </c>
      <c r="E1626" s="5">
        <v>5163676</v>
      </c>
      <c r="F1626" t="s">
        <v>973</v>
      </c>
      <c r="G1626" t="s">
        <v>3238</v>
      </c>
      <c r="H1626" s="2">
        <v>42040</v>
      </c>
      <c r="I1626" s="5">
        <v>978</v>
      </c>
      <c r="J1626" t="s">
        <v>3239</v>
      </c>
    </row>
    <row r="1627" spans="1:10">
      <c r="A1627">
        <v>1494</v>
      </c>
      <c r="B1627" s="1">
        <v>41058</v>
      </c>
      <c r="C1627" t="s">
        <v>2537</v>
      </c>
      <c r="D1627" t="s">
        <v>2963</v>
      </c>
      <c r="E1627" s="5">
        <v>5163676</v>
      </c>
      <c r="F1627" t="s">
        <v>482</v>
      </c>
      <c r="G1627" t="s">
        <v>483</v>
      </c>
      <c r="H1627" s="2">
        <v>153367</v>
      </c>
      <c r="I1627" s="5">
        <v>978</v>
      </c>
      <c r="J1627" t="s">
        <v>3240</v>
      </c>
    </row>
    <row r="1628" spans="1:10">
      <c r="A1628">
        <v>1493</v>
      </c>
      <c r="B1628" s="1">
        <v>41058</v>
      </c>
      <c r="C1628" t="s">
        <v>2537</v>
      </c>
      <c r="D1628" t="s">
        <v>2963</v>
      </c>
      <c r="E1628" s="5">
        <v>5163676</v>
      </c>
      <c r="F1628" t="s">
        <v>755</v>
      </c>
      <c r="G1628" t="s">
        <v>3241</v>
      </c>
      <c r="H1628" s="2">
        <v>13062971</v>
      </c>
      <c r="I1628" s="5">
        <v>840</v>
      </c>
      <c r="J1628" t="s">
        <v>3242</v>
      </c>
    </row>
    <row r="1629" spans="1:10">
      <c r="A1629">
        <v>1492</v>
      </c>
      <c r="B1629" s="1">
        <v>41058</v>
      </c>
      <c r="C1629" t="s">
        <v>1160</v>
      </c>
      <c r="D1629" t="s">
        <v>225</v>
      </c>
      <c r="E1629" s="5">
        <v>5475180</v>
      </c>
      <c r="F1629" t="s">
        <v>1161</v>
      </c>
      <c r="G1629" t="s">
        <v>1162</v>
      </c>
      <c r="H1629" s="2">
        <v>45000</v>
      </c>
      <c r="I1629" s="5">
        <v>978</v>
      </c>
      <c r="J1629" t="s">
        <v>3243</v>
      </c>
    </row>
    <row r="1630" spans="1:10">
      <c r="A1630">
        <v>1491</v>
      </c>
      <c r="B1630" s="1">
        <v>41058</v>
      </c>
      <c r="C1630" t="s">
        <v>1160</v>
      </c>
      <c r="D1630" t="s">
        <v>225</v>
      </c>
      <c r="E1630" s="5">
        <v>5475180</v>
      </c>
      <c r="F1630" t="s">
        <v>1161</v>
      </c>
      <c r="G1630" t="s">
        <v>1162</v>
      </c>
      <c r="H1630" s="2">
        <v>45415</v>
      </c>
      <c r="I1630" s="5">
        <v>978</v>
      </c>
      <c r="J1630" t="s">
        <v>3244</v>
      </c>
    </row>
    <row r="1631" spans="1:10">
      <c r="A1631">
        <v>1490</v>
      </c>
      <c r="B1631" s="1">
        <v>41058</v>
      </c>
      <c r="C1631" t="s">
        <v>1160</v>
      </c>
      <c r="D1631" t="s">
        <v>225</v>
      </c>
      <c r="E1631" s="5">
        <v>5475180</v>
      </c>
      <c r="F1631" t="s">
        <v>1161</v>
      </c>
      <c r="G1631" t="s">
        <v>1162</v>
      </c>
      <c r="H1631" s="2">
        <v>30055</v>
      </c>
      <c r="I1631" s="5">
        <v>978</v>
      </c>
      <c r="J1631" t="s">
        <v>3245</v>
      </c>
    </row>
    <row r="1632" spans="1:10">
      <c r="A1632">
        <v>1489</v>
      </c>
      <c r="B1632" s="1">
        <v>41058</v>
      </c>
      <c r="C1632" t="s">
        <v>2537</v>
      </c>
      <c r="D1632" t="s">
        <v>2963</v>
      </c>
      <c r="E1632" s="5">
        <v>5163676</v>
      </c>
      <c r="F1632" t="s">
        <v>2304</v>
      </c>
      <c r="G1632" t="s">
        <v>2305</v>
      </c>
      <c r="H1632" s="2">
        <v>65739</v>
      </c>
      <c r="I1632" s="5">
        <v>978</v>
      </c>
      <c r="J1632" t="s">
        <v>3246</v>
      </c>
    </row>
    <row r="1633" spans="1:10">
      <c r="A1633">
        <v>1488</v>
      </c>
      <c r="B1633" s="1">
        <v>41058</v>
      </c>
      <c r="C1633" t="s">
        <v>1954</v>
      </c>
      <c r="D1633" t="s">
        <v>1955</v>
      </c>
      <c r="E1633" s="5">
        <v>5473506</v>
      </c>
      <c r="F1633" t="s">
        <v>1956</v>
      </c>
      <c r="G1633" t="s">
        <v>3247</v>
      </c>
      <c r="H1633" s="2">
        <v>51172</v>
      </c>
      <c r="I1633" s="5">
        <v>978</v>
      </c>
      <c r="J1633" t="s">
        <v>3248</v>
      </c>
    </row>
    <row r="1634" spans="1:10">
      <c r="A1634">
        <v>1487</v>
      </c>
      <c r="B1634" s="1">
        <v>41058</v>
      </c>
      <c r="C1634" t="s">
        <v>3144</v>
      </c>
      <c r="D1634" t="s">
        <v>3145</v>
      </c>
      <c r="E1634" s="5">
        <v>3812804000</v>
      </c>
      <c r="F1634" t="s">
        <v>3146</v>
      </c>
      <c r="G1634" t="s">
        <v>3147</v>
      </c>
      <c r="H1634" s="2">
        <v>83210</v>
      </c>
      <c r="I1634" s="5">
        <v>978</v>
      </c>
      <c r="J1634" t="s">
        <v>3249</v>
      </c>
    </row>
    <row r="1635" spans="1:10">
      <c r="A1635">
        <v>1486</v>
      </c>
      <c r="B1635" s="1">
        <v>41058</v>
      </c>
      <c r="C1635" t="s">
        <v>3250</v>
      </c>
      <c r="D1635" t="s">
        <v>3251</v>
      </c>
      <c r="E1635" s="5">
        <v>3346749000</v>
      </c>
      <c r="F1635" t="s">
        <v>3252</v>
      </c>
      <c r="G1635" t="s">
        <v>3253</v>
      </c>
      <c r="H1635" s="2">
        <v>100000</v>
      </c>
      <c r="I1635" s="5">
        <v>840</v>
      </c>
      <c r="J1635" t="s">
        <v>3254</v>
      </c>
    </row>
    <row r="1636" spans="1:10">
      <c r="A1636">
        <v>1485</v>
      </c>
      <c r="B1636" s="1">
        <v>41054</v>
      </c>
      <c r="C1636" t="s">
        <v>3255</v>
      </c>
      <c r="D1636" t="s">
        <v>3256</v>
      </c>
      <c r="E1636" s="5">
        <v>2010593</v>
      </c>
      <c r="F1636" t="s">
        <v>2957</v>
      </c>
      <c r="G1636" t="s">
        <v>3257</v>
      </c>
      <c r="H1636" s="2">
        <v>494000</v>
      </c>
      <c r="I1636" s="5">
        <v>978</v>
      </c>
      <c r="J1636" t="s">
        <v>3258</v>
      </c>
    </row>
    <row r="1637" spans="1:10">
      <c r="A1637">
        <v>1484</v>
      </c>
      <c r="B1637" s="1">
        <v>41054</v>
      </c>
      <c r="C1637" t="s">
        <v>3259</v>
      </c>
      <c r="D1637" t="s">
        <v>3260</v>
      </c>
      <c r="E1637" s="5">
        <v>5040736</v>
      </c>
      <c r="F1637" t="s">
        <v>3261</v>
      </c>
      <c r="G1637" t="s">
        <v>3262</v>
      </c>
      <c r="H1637" s="2">
        <v>467550</v>
      </c>
      <c r="I1637" s="5">
        <v>978</v>
      </c>
      <c r="J1637" t="s">
        <v>3263</v>
      </c>
    </row>
    <row r="1638" spans="1:10">
      <c r="A1638">
        <v>1483</v>
      </c>
      <c r="B1638" s="1">
        <v>41054</v>
      </c>
      <c r="C1638" t="s">
        <v>2955</v>
      </c>
      <c r="D1638" t="s">
        <v>3264</v>
      </c>
      <c r="E1638" s="5">
        <v>2010593</v>
      </c>
      <c r="F1638" t="s">
        <v>2957</v>
      </c>
      <c r="G1638" t="s">
        <v>2958</v>
      </c>
      <c r="H1638" s="2">
        <v>112149</v>
      </c>
      <c r="I1638" s="5">
        <v>978</v>
      </c>
      <c r="J1638" t="s">
        <v>3265</v>
      </c>
    </row>
    <row r="1639" spans="1:10">
      <c r="A1639">
        <v>1482</v>
      </c>
      <c r="B1639" s="1">
        <v>41052</v>
      </c>
      <c r="C1639" t="s">
        <v>103</v>
      </c>
      <c r="D1639" t="s">
        <v>104</v>
      </c>
      <c r="F1639" t="s">
        <v>2320</v>
      </c>
      <c r="G1639" t="s">
        <v>2321</v>
      </c>
      <c r="H1639" s="2">
        <v>75420</v>
      </c>
      <c r="I1639" s="5">
        <v>978</v>
      </c>
      <c r="J1639" t="s">
        <v>3266</v>
      </c>
    </row>
    <row r="1640" spans="1:10">
      <c r="A1640">
        <v>1481</v>
      </c>
      <c r="B1640" s="1">
        <v>41057</v>
      </c>
      <c r="C1640" t="s">
        <v>404</v>
      </c>
      <c r="D1640" t="s">
        <v>405</v>
      </c>
      <c r="E1640" s="5">
        <v>5284112</v>
      </c>
      <c r="F1640" t="s">
        <v>694</v>
      </c>
      <c r="G1640" t="s">
        <v>695</v>
      </c>
      <c r="H1640" s="2">
        <v>32301</v>
      </c>
      <c r="I1640" s="5">
        <v>978</v>
      </c>
      <c r="J1640" t="s">
        <v>3267</v>
      </c>
    </row>
    <row r="1641" spans="1:10">
      <c r="A1641">
        <v>1480</v>
      </c>
      <c r="B1641" s="1">
        <v>41057</v>
      </c>
      <c r="C1641" t="s">
        <v>373</v>
      </c>
      <c r="D1641" t="s">
        <v>374</v>
      </c>
      <c r="E1641" s="5">
        <v>5935792</v>
      </c>
      <c r="F1641" t="s">
        <v>375</v>
      </c>
      <c r="G1641" t="s">
        <v>376</v>
      </c>
      <c r="H1641" s="2">
        <v>56374</v>
      </c>
      <c r="I1641" s="5">
        <v>978</v>
      </c>
      <c r="J1641" t="s">
        <v>3268</v>
      </c>
    </row>
    <row r="1642" spans="1:10">
      <c r="A1642">
        <v>1479</v>
      </c>
      <c r="B1642" s="1">
        <v>41057</v>
      </c>
      <c r="C1642" t="s">
        <v>3269</v>
      </c>
      <c r="D1642" t="s">
        <v>3270</v>
      </c>
      <c r="E1642" s="5">
        <v>2210690</v>
      </c>
      <c r="F1642" t="s">
        <v>3271</v>
      </c>
      <c r="G1642" t="s">
        <v>3272</v>
      </c>
      <c r="H1642" s="2">
        <v>115000</v>
      </c>
      <c r="I1642" s="5">
        <v>840</v>
      </c>
      <c r="J1642" t="e">
        <f>-PAYMENT FREIGHT INVOICE</f>
        <v>#NAME?</v>
      </c>
    </row>
    <row r="1643" spans="1:10">
      <c r="A1643">
        <v>1478</v>
      </c>
      <c r="B1643" s="1">
        <v>41057</v>
      </c>
      <c r="C1643" t="s">
        <v>2386</v>
      </c>
      <c r="D1643" t="s">
        <v>2387</v>
      </c>
      <c r="E1643" s="5">
        <v>5103363</v>
      </c>
      <c r="F1643" t="s">
        <v>1234</v>
      </c>
      <c r="G1643" t="s">
        <v>1235</v>
      </c>
      <c r="H1643" s="2">
        <v>32492</v>
      </c>
      <c r="I1643" s="5">
        <v>978</v>
      </c>
      <c r="J1643">
        <v>75998</v>
      </c>
    </row>
    <row r="1644" spans="1:10">
      <c r="A1644">
        <v>1477</v>
      </c>
      <c r="B1644" s="1">
        <v>41057</v>
      </c>
      <c r="C1644" t="s">
        <v>2199</v>
      </c>
      <c r="D1644" t="s">
        <v>2412</v>
      </c>
      <c r="E1644" s="5">
        <v>5372798</v>
      </c>
      <c r="F1644" t="s">
        <v>2413</v>
      </c>
      <c r="G1644" t="s">
        <v>2414</v>
      </c>
      <c r="H1644" s="2">
        <v>167572</v>
      </c>
      <c r="I1644" s="5">
        <v>978</v>
      </c>
      <c r="J1644" t="s">
        <v>3273</v>
      </c>
    </row>
    <row r="1645" spans="1:10">
      <c r="A1645">
        <v>1476</v>
      </c>
      <c r="B1645" s="1">
        <v>41054</v>
      </c>
      <c r="C1645" t="s">
        <v>56</v>
      </c>
      <c r="D1645" t="s">
        <v>57</v>
      </c>
      <c r="F1645" t="s">
        <v>281</v>
      </c>
      <c r="G1645" t="s">
        <v>3274</v>
      </c>
      <c r="H1645" s="2">
        <v>185036</v>
      </c>
      <c r="I1645" s="5">
        <v>840</v>
      </c>
      <c r="J1645" t="s">
        <v>3275</v>
      </c>
    </row>
    <row r="1646" spans="1:10">
      <c r="A1646">
        <v>1475</v>
      </c>
      <c r="B1646" s="1">
        <v>41053</v>
      </c>
      <c r="C1646" t="s">
        <v>118</v>
      </c>
      <c r="D1646" t="s">
        <v>114</v>
      </c>
      <c r="E1646" s="5">
        <v>5036500</v>
      </c>
      <c r="F1646" t="s">
        <v>115</v>
      </c>
      <c r="G1646" t="s">
        <v>116</v>
      </c>
      <c r="H1646" s="2">
        <v>32969</v>
      </c>
      <c r="I1646" s="5">
        <v>978</v>
      </c>
      <c r="J1646" t="s">
        <v>3276</v>
      </c>
    </row>
    <row r="1647" spans="1:10">
      <c r="A1647">
        <v>1474</v>
      </c>
      <c r="B1647" s="1">
        <v>41052</v>
      </c>
      <c r="C1647" t="s">
        <v>56</v>
      </c>
      <c r="D1647" t="s">
        <v>57</v>
      </c>
      <c r="F1647" t="s">
        <v>58</v>
      </c>
      <c r="G1647" t="s">
        <v>3041</v>
      </c>
      <c r="H1647" s="2">
        <v>153000</v>
      </c>
      <c r="I1647" s="5">
        <v>978</v>
      </c>
      <c r="J1647" t="s">
        <v>3277</v>
      </c>
    </row>
    <row r="1648" spans="1:10">
      <c r="A1648">
        <v>1473</v>
      </c>
      <c r="B1648" s="1">
        <v>41051</v>
      </c>
      <c r="C1648" t="s">
        <v>56</v>
      </c>
      <c r="D1648" t="s">
        <v>57</v>
      </c>
      <c r="F1648" t="s">
        <v>281</v>
      </c>
      <c r="G1648" t="s">
        <v>2241</v>
      </c>
      <c r="H1648" s="2">
        <v>210004</v>
      </c>
      <c r="I1648" s="5">
        <v>840</v>
      </c>
      <c r="J1648" t="s">
        <v>3278</v>
      </c>
    </row>
    <row r="1649" spans="1:10">
      <c r="A1649">
        <v>1472</v>
      </c>
      <c r="B1649" s="1">
        <v>41051</v>
      </c>
      <c r="C1649" t="s">
        <v>2366</v>
      </c>
      <c r="D1649" t="s">
        <v>274</v>
      </c>
      <c r="E1649" s="5">
        <v>2020696000</v>
      </c>
      <c r="F1649" t="s">
        <v>2367</v>
      </c>
      <c r="G1649" t="s">
        <v>2368</v>
      </c>
      <c r="H1649" s="2">
        <v>40788</v>
      </c>
      <c r="I1649" s="5">
        <v>978</v>
      </c>
      <c r="J1649" t="s">
        <v>2369</v>
      </c>
    </row>
    <row r="1650" spans="1:10">
      <c r="A1650">
        <v>1471</v>
      </c>
      <c r="B1650" s="1">
        <v>41054</v>
      </c>
      <c r="C1650" t="s">
        <v>336</v>
      </c>
      <c r="D1650" t="s">
        <v>337</v>
      </c>
      <c r="E1650" s="5">
        <v>5300231</v>
      </c>
      <c r="F1650" t="s">
        <v>338</v>
      </c>
      <c r="G1650" t="s">
        <v>339</v>
      </c>
      <c r="H1650" s="2">
        <v>53349</v>
      </c>
      <c r="I1650" s="5">
        <v>840</v>
      </c>
      <c r="J1650" t="s">
        <v>3279</v>
      </c>
    </row>
    <row r="1651" spans="1:10">
      <c r="A1651">
        <v>1470</v>
      </c>
      <c r="B1651" s="1">
        <v>41054</v>
      </c>
      <c r="C1651" t="s">
        <v>358</v>
      </c>
      <c r="D1651" t="s">
        <v>359</v>
      </c>
      <c r="E1651" s="5">
        <v>5872308</v>
      </c>
      <c r="F1651" t="s">
        <v>360</v>
      </c>
      <c r="G1651" t="s">
        <v>361</v>
      </c>
      <c r="H1651" s="2">
        <v>54988</v>
      </c>
      <c r="I1651" s="5">
        <v>978</v>
      </c>
      <c r="J1651" t="s">
        <v>3280</v>
      </c>
    </row>
    <row r="1652" spans="1:10">
      <c r="A1652">
        <v>1469</v>
      </c>
      <c r="B1652" s="1">
        <v>41053</v>
      </c>
      <c r="C1652" t="s">
        <v>3281</v>
      </c>
      <c r="D1652" t="s">
        <v>400</v>
      </c>
      <c r="E1652" s="5">
        <v>5441528</v>
      </c>
      <c r="F1652" t="s">
        <v>2180</v>
      </c>
      <c r="G1652" t="s">
        <v>2181</v>
      </c>
      <c r="H1652" s="2">
        <v>31000</v>
      </c>
      <c r="I1652" s="5">
        <v>978</v>
      </c>
      <c r="J1652" t="s">
        <v>3282</v>
      </c>
    </row>
    <row r="1653" spans="1:10">
      <c r="A1653">
        <v>1468</v>
      </c>
      <c r="B1653" s="1">
        <v>41053</v>
      </c>
      <c r="C1653" t="s">
        <v>216</v>
      </c>
      <c r="D1653" t="s">
        <v>26</v>
      </c>
      <c r="E1653" s="5">
        <v>2040875</v>
      </c>
      <c r="F1653" t="s">
        <v>27</v>
      </c>
      <c r="G1653" t="s">
        <v>3283</v>
      </c>
      <c r="H1653" s="2">
        <v>69355</v>
      </c>
      <c r="I1653" s="5">
        <v>840</v>
      </c>
      <c r="J1653" t="e">
        <f>- PAYMENT FOT THE TELECOMMUNICATION EQUIPMENT PER INVOICE BDEN_11008954</f>
        <v>#NAME?</v>
      </c>
    </row>
    <row r="1654" spans="1:10">
      <c r="A1654">
        <v>1467</v>
      </c>
      <c r="B1654" s="1">
        <v>41053</v>
      </c>
      <c r="C1654" t="s">
        <v>636</v>
      </c>
      <c r="D1654" t="s">
        <v>637</v>
      </c>
      <c r="E1654" s="5">
        <v>5464943</v>
      </c>
      <c r="F1654" t="s">
        <v>638</v>
      </c>
      <c r="G1654" t="s">
        <v>639</v>
      </c>
      <c r="H1654" s="2">
        <v>159167</v>
      </c>
      <c r="I1654" s="5">
        <v>978</v>
      </c>
      <c r="J1654" t="s">
        <v>3284</v>
      </c>
    </row>
    <row r="1655" spans="1:10">
      <c r="A1655">
        <v>1466</v>
      </c>
      <c r="B1655" s="1">
        <v>41052</v>
      </c>
      <c r="C1655" t="s">
        <v>211</v>
      </c>
      <c r="D1655" t="s">
        <v>212</v>
      </c>
      <c r="E1655" s="5">
        <v>1587714</v>
      </c>
      <c r="F1655" t="s">
        <v>1587</v>
      </c>
      <c r="G1655" t="s">
        <v>1588</v>
      </c>
      <c r="H1655" s="2">
        <v>58079</v>
      </c>
      <c r="I1655" s="5">
        <v>978</v>
      </c>
      <c r="J1655" t="s">
        <v>3285</v>
      </c>
    </row>
    <row r="1656" spans="1:10">
      <c r="A1656">
        <v>1465</v>
      </c>
      <c r="B1656" s="1">
        <v>41052</v>
      </c>
      <c r="C1656" t="s">
        <v>113</v>
      </c>
      <c r="D1656" t="s">
        <v>114</v>
      </c>
      <c r="E1656" s="5">
        <v>1767801</v>
      </c>
      <c r="F1656" t="s">
        <v>115</v>
      </c>
      <c r="G1656" t="s">
        <v>3286</v>
      </c>
      <c r="H1656" s="2">
        <v>42841</v>
      </c>
      <c r="I1656" s="5">
        <v>978</v>
      </c>
      <c r="J1656" t="s">
        <v>3287</v>
      </c>
    </row>
    <row r="1657" spans="1:10">
      <c r="A1657">
        <v>1464</v>
      </c>
      <c r="B1657" s="1">
        <v>41053</v>
      </c>
      <c r="C1657" t="s">
        <v>3144</v>
      </c>
      <c r="D1657" t="s">
        <v>3145</v>
      </c>
      <c r="E1657" s="5">
        <v>3812804000</v>
      </c>
      <c r="F1657" t="s">
        <v>3146</v>
      </c>
      <c r="G1657" t="s">
        <v>3147</v>
      </c>
      <c r="H1657" s="2">
        <v>76226</v>
      </c>
      <c r="I1657" s="5">
        <v>978</v>
      </c>
      <c r="J1657" t="s">
        <v>3148</v>
      </c>
    </row>
    <row r="1658" spans="1:10">
      <c r="A1658">
        <v>1463</v>
      </c>
      <c r="B1658" s="1">
        <v>41053</v>
      </c>
      <c r="C1658" t="s">
        <v>461</v>
      </c>
      <c r="D1658" t="s">
        <v>462</v>
      </c>
      <c r="E1658" s="5">
        <v>1196359000</v>
      </c>
      <c r="F1658" t="s">
        <v>463</v>
      </c>
      <c r="G1658" t="s">
        <v>464</v>
      </c>
      <c r="H1658" s="2">
        <v>141522</v>
      </c>
      <c r="I1658" s="5">
        <v>840</v>
      </c>
      <c r="J1658" t="s">
        <v>3288</v>
      </c>
    </row>
    <row r="1659" spans="1:10">
      <c r="A1659">
        <v>1462</v>
      </c>
      <c r="B1659" s="1">
        <v>41053</v>
      </c>
      <c r="C1659" t="s">
        <v>1853</v>
      </c>
      <c r="D1659" t="s">
        <v>1854</v>
      </c>
      <c r="E1659" s="5">
        <v>2041910000</v>
      </c>
      <c r="F1659" t="s">
        <v>1855</v>
      </c>
      <c r="G1659" t="s">
        <v>1856</v>
      </c>
      <c r="H1659" s="2">
        <v>46200</v>
      </c>
      <c r="I1659" s="5">
        <v>978</v>
      </c>
      <c r="J1659" t="s">
        <v>3289</v>
      </c>
    </row>
    <row r="1660" spans="1:10">
      <c r="A1660">
        <v>1461</v>
      </c>
      <c r="B1660" s="1">
        <v>41052</v>
      </c>
      <c r="C1660" t="s">
        <v>3144</v>
      </c>
      <c r="D1660" t="s">
        <v>3145</v>
      </c>
      <c r="E1660" s="5">
        <v>3812804000</v>
      </c>
      <c r="F1660" t="s">
        <v>3146</v>
      </c>
      <c r="G1660" t="s">
        <v>3147</v>
      </c>
      <c r="H1660" s="2">
        <v>74592</v>
      </c>
      <c r="I1660" s="5">
        <v>978</v>
      </c>
      <c r="J1660" t="s">
        <v>3148</v>
      </c>
    </row>
    <row r="1661" spans="1:10">
      <c r="A1661">
        <v>1460</v>
      </c>
      <c r="B1661" s="1">
        <v>41052</v>
      </c>
      <c r="C1661" t="s">
        <v>3290</v>
      </c>
      <c r="D1661" t="s">
        <v>3291</v>
      </c>
      <c r="E1661" s="5">
        <v>3397912</v>
      </c>
      <c r="F1661" t="s">
        <v>3292</v>
      </c>
      <c r="G1661" t="s">
        <v>3293</v>
      </c>
      <c r="H1661" s="2">
        <v>112366</v>
      </c>
      <c r="I1661" s="5">
        <v>840</v>
      </c>
      <c r="J1661" t="s">
        <v>3294</v>
      </c>
    </row>
    <row r="1662" spans="1:10">
      <c r="A1662">
        <v>1459</v>
      </c>
      <c r="B1662" s="1">
        <v>41051</v>
      </c>
      <c r="C1662" t="s">
        <v>3295</v>
      </c>
      <c r="D1662" t="s">
        <v>888</v>
      </c>
      <c r="E1662" s="5">
        <v>5254132</v>
      </c>
      <c r="F1662" t="s">
        <v>370</v>
      </c>
      <c r="G1662" t="s">
        <v>371</v>
      </c>
      <c r="H1662" s="2">
        <v>36852</v>
      </c>
      <c r="I1662" s="5">
        <v>978</v>
      </c>
      <c r="J1662" t="s">
        <v>3296</v>
      </c>
    </row>
    <row r="1663" spans="1:10">
      <c r="A1663">
        <v>1458</v>
      </c>
      <c r="B1663" s="1">
        <v>41051</v>
      </c>
      <c r="C1663" t="s">
        <v>317</v>
      </c>
      <c r="D1663" t="s">
        <v>318</v>
      </c>
      <c r="E1663" s="5">
        <v>5163676</v>
      </c>
      <c r="F1663" t="s">
        <v>2695</v>
      </c>
      <c r="G1663" t="s">
        <v>3297</v>
      </c>
      <c r="H1663" s="2">
        <v>248120</v>
      </c>
      <c r="I1663" s="5">
        <v>840</v>
      </c>
      <c r="J1663" t="s">
        <v>416</v>
      </c>
    </row>
    <row r="1664" spans="1:10">
      <c r="A1664">
        <v>1457</v>
      </c>
      <c r="B1664" s="1">
        <v>41051</v>
      </c>
      <c r="C1664" t="s">
        <v>2537</v>
      </c>
      <c r="D1664" t="s">
        <v>2538</v>
      </c>
      <c r="E1664" s="5">
        <v>5163676</v>
      </c>
      <c r="F1664" t="s">
        <v>970</v>
      </c>
      <c r="G1664" t="s">
        <v>3298</v>
      </c>
      <c r="H1664" s="2">
        <v>45623</v>
      </c>
      <c r="I1664" s="5">
        <v>978</v>
      </c>
      <c r="J1664" t="s">
        <v>3299</v>
      </c>
    </row>
    <row r="1665" spans="1:10">
      <c r="A1665">
        <v>1456</v>
      </c>
      <c r="B1665" s="1">
        <v>41051</v>
      </c>
      <c r="C1665" t="s">
        <v>2537</v>
      </c>
      <c r="D1665" t="s">
        <v>2538</v>
      </c>
      <c r="E1665" s="5">
        <v>5163676</v>
      </c>
      <c r="F1665" t="s">
        <v>580</v>
      </c>
      <c r="G1665" t="s">
        <v>581</v>
      </c>
      <c r="H1665" s="2">
        <v>58148</v>
      </c>
      <c r="I1665" s="5">
        <v>978</v>
      </c>
      <c r="J1665" t="s">
        <v>3300</v>
      </c>
    </row>
    <row r="1666" spans="1:10">
      <c r="A1666">
        <v>1455</v>
      </c>
      <c r="B1666" s="1">
        <v>41051</v>
      </c>
      <c r="C1666" t="s">
        <v>103</v>
      </c>
      <c r="D1666" t="s">
        <v>104</v>
      </c>
      <c r="F1666" t="s">
        <v>92</v>
      </c>
      <c r="G1666" t="s">
        <v>572</v>
      </c>
      <c r="H1666" s="2">
        <v>45770</v>
      </c>
      <c r="I1666" s="5">
        <v>840</v>
      </c>
      <c r="J1666" t="s">
        <v>3301</v>
      </c>
    </row>
    <row r="1667" spans="1:10">
      <c r="A1667">
        <v>1454</v>
      </c>
      <c r="B1667" s="1">
        <v>41051</v>
      </c>
      <c r="C1667" t="s">
        <v>1181</v>
      </c>
      <c r="D1667" t="s">
        <v>1182</v>
      </c>
      <c r="E1667" s="5">
        <v>5293162</v>
      </c>
      <c r="F1667" t="s">
        <v>1183</v>
      </c>
      <c r="G1667" t="s">
        <v>1980</v>
      </c>
      <c r="H1667" s="2">
        <v>40000</v>
      </c>
      <c r="I1667" s="5">
        <v>978</v>
      </c>
      <c r="J1667" t="s">
        <v>3302</v>
      </c>
    </row>
    <row r="1668" spans="1:10">
      <c r="A1668">
        <v>1453</v>
      </c>
      <c r="B1668" s="1">
        <v>41051</v>
      </c>
      <c r="C1668" t="s">
        <v>1181</v>
      </c>
      <c r="D1668" t="s">
        <v>1182</v>
      </c>
      <c r="E1668" s="5">
        <v>5293162</v>
      </c>
      <c r="F1668" t="s">
        <v>1183</v>
      </c>
      <c r="G1668" t="s">
        <v>1980</v>
      </c>
      <c r="H1668" s="2">
        <v>45000</v>
      </c>
      <c r="I1668" s="5">
        <v>978</v>
      </c>
      <c r="J1668" t="s">
        <v>3302</v>
      </c>
    </row>
    <row r="1669" spans="1:10">
      <c r="A1669">
        <v>1452</v>
      </c>
      <c r="B1669" s="1">
        <v>41051</v>
      </c>
      <c r="C1669" t="s">
        <v>1181</v>
      </c>
      <c r="D1669" t="s">
        <v>1182</v>
      </c>
      <c r="E1669" s="5">
        <v>5293162</v>
      </c>
      <c r="F1669" t="s">
        <v>1183</v>
      </c>
      <c r="G1669" t="s">
        <v>1980</v>
      </c>
      <c r="H1669" s="2">
        <v>45000</v>
      </c>
      <c r="I1669" s="5">
        <v>978</v>
      </c>
      <c r="J1669" t="s">
        <v>3302</v>
      </c>
    </row>
    <row r="1670" spans="1:10">
      <c r="A1670">
        <v>1451</v>
      </c>
      <c r="B1670" s="1">
        <v>41051</v>
      </c>
      <c r="C1670" t="s">
        <v>1181</v>
      </c>
      <c r="D1670" t="s">
        <v>1182</v>
      </c>
      <c r="E1670" s="5">
        <v>5293162</v>
      </c>
      <c r="F1670" t="s">
        <v>1183</v>
      </c>
      <c r="G1670" t="s">
        <v>1980</v>
      </c>
      <c r="H1670" s="2">
        <v>37721</v>
      </c>
      <c r="I1670" s="5">
        <v>978</v>
      </c>
      <c r="J1670" t="s">
        <v>3303</v>
      </c>
    </row>
    <row r="1671" spans="1:10">
      <c r="A1671">
        <v>1450</v>
      </c>
      <c r="B1671" s="1">
        <v>41051</v>
      </c>
      <c r="C1671" t="s">
        <v>3304</v>
      </c>
      <c r="D1671" t="s">
        <v>3305</v>
      </c>
      <c r="E1671" s="5">
        <v>5003059</v>
      </c>
      <c r="F1671" t="s">
        <v>3306</v>
      </c>
      <c r="G1671" t="s">
        <v>3307</v>
      </c>
      <c r="H1671" s="2">
        <v>35000</v>
      </c>
      <c r="I1671" s="5">
        <v>978</v>
      </c>
      <c r="J1671" t="s">
        <v>3308</v>
      </c>
    </row>
    <row r="1672" spans="1:10">
      <c r="A1672">
        <v>1449</v>
      </c>
      <c r="B1672" s="1">
        <v>41051</v>
      </c>
      <c r="C1672" t="s">
        <v>3309</v>
      </c>
      <c r="D1672" t="s">
        <v>1195</v>
      </c>
      <c r="E1672" s="5">
        <v>5043212</v>
      </c>
      <c r="F1672" t="s">
        <v>3310</v>
      </c>
      <c r="G1672" t="s">
        <v>3311</v>
      </c>
      <c r="H1672" s="2">
        <v>40000</v>
      </c>
      <c r="I1672" s="5">
        <v>978</v>
      </c>
      <c r="J1672" t="s">
        <v>3312</v>
      </c>
    </row>
    <row r="1673" spans="1:10">
      <c r="A1673">
        <v>1448</v>
      </c>
      <c r="B1673" s="1">
        <v>41051</v>
      </c>
      <c r="C1673" t="s">
        <v>2867</v>
      </c>
      <c r="D1673" t="s">
        <v>3313</v>
      </c>
      <c r="F1673" t="s">
        <v>2868</v>
      </c>
      <c r="G1673" t="s">
        <v>2869</v>
      </c>
      <c r="H1673" s="2">
        <v>93600</v>
      </c>
      <c r="I1673" s="5">
        <v>840</v>
      </c>
      <c r="J1673" t="s">
        <v>3314</v>
      </c>
    </row>
    <row r="1674" spans="1:10">
      <c r="A1674">
        <v>1447</v>
      </c>
      <c r="B1674" s="1">
        <v>41051</v>
      </c>
      <c r="C1674" t="s">
        <v>211</v>
      </c>
      <c r="D1674" t="s">
        <v>212</v>
      </c>
      <c r="E1674" s="5">
        <v>1587714</v>
      </c>
      <c r="F1674" t="s">
        <v>1587</v>
      </c>
      <c r="G1674" t="s">
        <v>1588</v>
      </c>
      <c r="H1674" s="2">
        <v>755588</v>
      </c>
      <c r="I1674" s="5">
        <v>949</v>
      </c>
      <c r="J1674" t="s">
        <v>3315</v>
      </c>
    </row>
    <row r="1675" spans="1:10">
      <c r="A1675">
        <v>1446</v>
      </c>
      <c r="B1675" s="1">
        <v>41051</v>
      </c>
      <c r="C1675" t="s">
        <v>3250</v>
      </c>
      <c r="D1675" t="s">
        <v>3251</v>
      </c>
      <c r="E1675" s="5">
        <v>3346749000</v>
      </c>
      <c r="F1675" t="s">
        <v>3316</v>
      </c>
      <c r="G1675" t="s">
        <v>3317</v>
      </c>
      <c r="H1675" s="2">
        <v>200000</v>
      </c>
      <c r="I1675" s="5">
        <v>840</v>
      </c>
      <c r="J1675" t="s">
        <v>3318</v>
      </c>
    </row>
    <row r="1676" spans="1:10">
      <c r="A1676">
        <v>1445</v>
      </c>
      <c r="B1676" s="1">
        <v>41051</v>
      </c>
      <c r="C1676" t="s">
        <v>3144</v>
      </c>
      <c r="D1676" t="s">
        <v>3145</v>
      </c>
      <c r="E1676" s="5">
        <v>3812804000</v>
      </c>
      <c r="F1676" t="s">
        <v>3146</v>
      </c>
      <c r="G1676" t="s">
        <v>3319</v>
      </c>
      <c r="H1676" s="2">
        <v>80555</v>
      </c>
      <c r="I1676" s="5">
        <v>978</v>
      </c>
      <c r="J1676" t="s">
        <v>3148</v>
      </c>
    </row>
    <row r="1677" spans="1:10">
      <c r="A1677">
        <v>1444</v>
      </c>
      <c r="B1677" s="1">
        <v>41050</v>
      </c>
      <c r="C1677" t="s">
        <v>307</v>
      </c>
      <c r="D1677" t="s">
        <v>308</v>
      </c>
      <c r="E1677" s="5">
        <v>5298555</v>
      </c>
      <c r="F1677" t="s">
        <v>309</v>
      </c>
      <c r="G1677" t="s">
        <v>310</v>
      </c>
      <c r="H1677" s="2">
        <v>37514</v>
      </c>
      <c r="I1677" s="5">
        <v>978</v>
      </c>
      <c r="J1677" t="s">
        <v>3320</v>
      </c>
    </row>
    <row r="1678" spans="1:10">
      <c r="A1678">
        <v>1443</v>
      </c>
      <c r="B1678" s="1">
        <v>41051</v>
      </c>
      <c r="C1678" t="s">
        <v>3321</v>
      </c>
      <c r="D1678" t="s">
        <v>3322</v>
      </c>
      <c r="E1678" s="5">
        <v>5488788</v>
      </c>
      <c r="F1678" t="s">
        <v>2627</v>
      </c>
      <c r="G1678" t="s">
        <v>3323</v>
      </c>
      <c r="H1678" s="2">
        <v>274079</v>
      </c>
      <c r="I1678" s="5">
        <v>978</v>
      </c>
      <c r="J1678" t="e">
        <f>-INV.344582-344752</f>
        <v>#NAME?</v>
      </c>
    </row>
    <row r="1679" spans="1:10">
      <c r="A1679">
        <v>1442</v>
      </c>
      <c r="B1679" s="1">
        <v>41051</v>
      </c>
      <c r="C1679" t="s">
        <v>175</v>
      </c>
      <c r="D1679" t="s">
        <v>1791</v>
      </c>
      <c r="F1679" t="s">
        <v>3324</v>
      </c>
      <c r="G1679" t="s">
        <v>1791</v>
      </c>
      <c r="H1679" s="2">
        <v>472000</v>
      </c>
      <c r="I1679" s="5">
        <v>978</v>
      </c>
      <c r="J1679" t="s">
        <v>3325</v>
      </c>
    </row>
    <row r="1680" spans="1:10">
      <c r="A1680">
        <v>1441</v>
      </c>
      <c r="B1680" s="1">
        <v>41051</v>
      </c>
      <c r="C1680" t="s">
        <v>175</v>
      </c>
      <c r="D1680" t="s">
        <v>1791</v>
      </c>
      <c r="F1680" t="s">
        <v>175</v>
      </c>
      <c r="G1680" t="s">
        <v>1791</v>
      </c>
      <c r="H1680" s="2">
        <v>965500</v>
      </c>
      <c r="I1680" s="5">
        <v>978</v>
      </c>
      <c r="J1680" t="s">
        <v>3326</v>
      </c>
    </row>
    <row r="1681" spans="1:10">
      <c r="A1681">
        <v>1440</v>
      </c>
      <c r="B1681" s="1">
        <v>41051</v>
      </c>
      <c r="C1681" t="s">
        <v>3327</v>
      </c>
      <c r="D1681" t="s">
        <v>3328</v>
      </c>
      <c r="E1681" s="5">
        <v>5686482</v>
      </c>
      <c r="F1681" t="s">
        <v>2021</v>
      </c>
      <c r="G1681" t="s">
        <v>3329</v>
      </c>
      <c r="H1681" s="2">
        <v>30347</v>
      </c>
      <c r="I1681" s="5">
        <v>978</v>
      </c>
      <c r="J1681" t="s">
        <v>3330</v>
      </c>
    </row>
    <row r="1682" spans="1:10">
      <c r="A1682">
        <v>1439</v>
      </c>
      <c r="B1682" s="1">
        <v>41051</v>
      </c>
      <c r="C1682" t="s">
        <v>2280</v>
      </c>
      <c r="D1682" t="s">
        <v>2281</v>
      </c>
      <c r="E1682" s="5">
        <v>5034523</v>
      </c>
      <c r="F1682" t="s">
        <v>2282</v>
      </c>
      <c r="G1682" t="s">
        <v>2229</v>
      </c>
      <c r="H1682" s="2">
        <v>137040</v>
      </c>
      <c r="I1682" s="5">
        <v>978</v>
      </c>
      <c r="J1682" t="s">
        <v>3331</v>
      </c>
    </row>
    <row r="1683" spans="1:10">
      <c r="A1683">
        <v>1438</v>
      </c>
      <c r="B1683" s="1">
        <v>41050</v>
      </c>
      <c r="C1683" t="s">
        <v>56</v>
      </c>
      <c r="D1683" t="s">
        <v>57</v>
      </c>
      <c r="F1683" t="s">
        <v>92</v>
      </c>
      <c r="G1683" t="s">
        <v>572</v>
      </c>
      <c r="H1683" s="2">
        <v>118368</v>
      </c>
      <c r="I1683" s="5">
        <v>840</v>
      </c>
      <c r="J1683" t="s">
        <v>3332</v>
      </c>
    </row>
    <row r="1684" spans="1:10">
      <c r="A1684">
        <v>1437</v>
      </c>
      <c r="B1684" s="1">
        <v>41050</v>
      </c>
      <c r="C1684" t="s">
        <v>285</v>
      </c>
      <c r="D1684" t="s">
        <v>3333</v>
      </c>
      <c r="E1684" s="5">
        <v>5043123</v>
      </c>
      <c r="F1684" t="s">
        <v>287</v>
      </c>
      <c r="G1684" t="s">
        <v>3334</v>
      </c>
      <c r="H1684" s="2">
        <v>44288</v>
      </c>
      <c r="I1684" s="5">
        <v>978</v>
      </c>
      <c r="J1684" t="s">
        <v>3335</v>
      </c>
    </row>
    <row r="1685" spans="1:10">
      <c r="A1685">
        <v>1436</v>
      </c>
      <c r="B1685" s="1">
        <v>41050</v>
      </c>
      <c r="C1685" t="s">
        <v>336</v>
      </c>
      <c r="D1685" t="s">
        <v>337</v>
      </c>
      <c r="E1685" s="5">
        <v>5300231</v>
      </c>
      <c r="F1685" t="s">
        <v>338</v>
      </c>
      <c r="G1685" t="s">
        <v>339</v>
      </c>
      <c r="H1685" s="2">
        <v>51955</v>
      </c>
      <c r="I1685" s="5">
        <v>840</v>
      </c>
      <c r="J1685" t="s">
        <v>3336</v>
      </c>
    </row>
    <row r="1686" spans="1:10">
      <c r="A1686">
        <v>1435</v>
      </c>
      <c r="B1686" s="1">
        <v>41050</v>
      </c>
      <c r="C1686" t="s">
        <v>1285</v>
      </c>
      <c r="D1686" t="s">
        <v>1286</v>
      </c>
      <c r="E1686" s="5">
        <v>5034388</v>
      </c>
      <c r="F1686" t="s">
        <v>1287</v>
      </c>
      <c r="G1686" t="s">
        <v>1288</v>
      </c>
      <c r="H1686" s="2">
        <v>50511</v>
      </c>
      <c r="I1686" s="5">
        <v>840</v>
      </c>
      <c r="J1686" t="s">
        <v>3337</v>
      </c>
    </row>
    <row r="1687" spans="1:10">
      <c r="A1687">
        <v>1434</v>
      </c>
      <c r="B1687" s="1">
        <v>41050</v>
      </c>
      <c r="C1687" t="s">
        <v>3338</v>
      </c>
      <c r="D1687" t="s">
        <v>3339</v>
      </c>
      <c r="E1687" s="5">
        <v>1659430</v>
      </c>
      <c r="F1687" t="s">
        <v>3340</v>
      </c>
      <c r="G1687" t="s">
        <v>3341</v>
      </c>
      <c r="H1687" s="2">
        <v>35000</v>
      </c>
      <c r="I1687" s="5">
        <v>978</v>
      </c>
      <c r="J1687" t="s">
        <v>3342</v>
      </c>
    </row>
    <row r="1688" spans="1:10">
      <c r="A1688">
        <v>1433</v>
      </c>
      <c r="B1688" s="1">
        <v>41047</v>
      </c>
      <c r="C1688" t="s">
        <v>2076</v>
      </c>
      <c r="D1688" t="s">
        <v>2077</v>
      </c>
      <c r="E1688" s="5">
        <v>5037395</v>
      </c>
      <c r="F1688" t="s">
        <v>3343</v>
      </c>
      <c r="G1688" t="s">
        <v>3344</v>
      </c>
      <c r="H1688" s="2">
        <v>31605</v>
      </c>
      <c r="I1688" s="5">
        <v>978</v>
      </c>
      <c r="J1688">
        <v>32160.324110000001</v>
      </c>
    </row>
    <row r="1689" spans="1:10">
      <c r="A1689">
        <v>1432</v>
      </c>
      <c r="B1689" s="1">
        <v>41047</v>
      </c>
      <c r="C1689" t="s">
        <v>3345</v>
      </c>
      <c r="D1689" t="s">
        <v>3346</v>
      </c>
      <c r="E1689" s="5">
        <v>5783399</v>
      </c>
      <c r="F1689" t="s">
        <v>3347</v>
      </c>
      <c r="G1689" t="s">
        <v>3348</v>
      </c>
      <c r="H1689" s="2">
        <v>40514</v>
      </c>
      <c r="I1689" s="5">
        <v>840</v>
      </c>
      <c r="J1689" t="s">
        <v>3349</v>
      </c>
    </row>
    <row r="1690" spans="1:10">
      <c r="A1690">
        <v>1431</v>
      </c>
      <c r="B1690" s="1">
        <v>41050</v>
      </c>
      <c r="C1690" t="s">
        <v>488</v>
      </c>
      <c r="D1690" t="s">
        <v>489</v>
      </c>
      <c r="E1690" s="5">
        <v>6026826</v>
      </c>
      <c r="F1690" t="s">
        <v>493</v>
      </c>
      <c r="G1690" t="s">
        <v>491</v>
      </c>
      <c r="H1690" s="2">
        <v>37194</v>
      </c>
      <c r="I1690" s="5">
        <v>978</v>
      </c>
      <c r="J1690" t="s">
        <v>3350</v>
      </c>
    </row>
    <row r="1691" spans="1:10">
      <c r="A1691">
        <v>1430</v>
      </c>
      <c r="B1691" s="1">
        <v>41050</v>
      </c>
      <c r="C1691" t="s">
        <v>175</v>
      </c>
      <c r="D1691" t="s">
        <v>1791</v>
      </c>
      <c r="F1691" t="s">
        <v>175</v>
      </c>
      <c r="G1691" t="s">
        <v>1791</v>
      </c>
      <c r="H1691" s="2">
        <v>4200000</v>
      </c>
      <c r="I1691" s="5">
        <v>840</v>
      </c>
      <c r="J1691" t="s">
        <v>2372</v>
      </c>
    </row>
    <row r="1692" spans="1:10">
      <c r="A1692">
        <v>1429</v>
      </c>
      <c r="B1692" s="1">
        <v>41050</v>
      </c>
      <c r="C1692" t="s">
        <v>1960</v>
      </c>
      <c r="D1692" t="s">
        <v>1961</v>
      </c>
      <c r="E1692" s="5">
        <v>5350238000</v>
      </c>
      <c r="F1692" t="s">
        <v>1962</v>
      </c>
      <c r="G1692" t="s">
        <v>1963</v>
      </c>
      <c r="H1692" s="2">
        <v>45000</v>
      </c>
      <c r="I1692" s="5">
        <v>978</v>
      </c>
      <c r="J1692" t="s">
        <v>3351</v>
      </c>
    </row>
    <row r="1693" spans="1:10">
      <c r="A1693">
        <v>1428</v>
      </c>
      <c r="B1693" s="1">
        <v>41047</v>
      </c>
      <c r="C1693" t="s">
        <v>211</v>
      </c>
      <c r="D1693" t="s">
        <v>212</v>
      </c>
      <c r="E1693" s="5">
        <v>1587714</v>
      </c>
      <c r="F1693" t="s">
        <v>3352</v>
      </c>
      <c r="G1693" t="s">
        <v>3353</v>
      </c>
      <c r="H1693" s="2">
        <v>996070</v>
      </c>
      <c r="I1693" s="5">
        <v>978</v>
      </c>
      <c r="J1693" t="s">
        <v>3354</v>
      </c>
    </row>
    <row r="1694" spans="1:10">
      <c r="A1694">
        <v>1427</v>
      </c>
      <c r="B1694" s="1">
        <v>41047</v>
      </c>
      <c r="C1694" t="s">
        <v>103</v>
      </c>
      <c r="D1694" t="s">
        <v>104</v>
      </c>
      <c r="F1694" t="s">
        <v>92</v>
      </c>
      <c r="G1694" t="s">
        <v>572</v>
      </c>
      <c r="H1694" s="2">
        <v>162008</v>
      </c>
      <c r="I1694" s="5">
        <v>840</v>
      </c>
      <c r="J1694" t="s">
        <v>3355</v>
      </c>
    </row>
    <row r="1695" spans="1:10">
      <c r="A1695">
        <v>1426</v>
      </c>
      <c r="B1695" s="1">
        <v>41047</v>
      </c>
      <c r="C1695" t="s">
        <v>56</v>
      </c>
      <c r="D1695" t="s">
        <v>57</v>
      </c>
      <c r="F1695" t="s">
        <v>281</v>
      </c>
      <c r="G1695" t="s">
        <v>2241</v>
      </c>
      <c r="H1695" s="2">
        <v>115088</v>
      </c>
      <c r="I1695" s="5">
        <v>840</v>
      </c>
      <c r="J1695" t="s">
        <v>3356</v>
      </c>
    </row>
    <row r="1696" spans="1:10">
      <c r="A1696">
        <v>1425</v>
      </c>
      <c r="B1696" s="1">
        <v>41047</v>
      </c>
      <c r="C1696" t="s">
        <v>336</v>
      </c>
      <c r="D1696" t="s">
        <v>337</v>
      </c>
      <c r="E1696" s="5">
        <v>5300231</v>
      </c>
      <c r="F1696" t="s">
        <v>338</v>
      </c>
      <c r="G1696" t="s">
        <v>339</v>
      </c>
      <c r="H1696" s="2">
        <v>51987</v>
      </c>
      <c r="I1696" s="5">
        <v>840</v>
      </c>
      <c r="J1696" t="s">
        <v>3357</v>
      </c>
    </row>
    <row r="1697" spans="1:10">
      <c r="A1697">
        <v>1424</v>
      </c>
      <c r="B1697" s="1">
        <v>41046</v>
      </c>
      <c r="C1697" t="s">
        <v>3234</v>
      </c>
      <c r="D1697" t="s">
        <v>1118</v>
      </c>
      <c r="F1697" t="s">
        <v>3358</v>
      </c>
      <c r="G1697" t="s">
        <v>3359</v>
      </c>
      <c r="H1697" s="2">
        <v>600000</v>
      </c>
      <c r="I1697" s="5">
        <v>978</v>
      </c>
      <c r="J1697" t="s">
        <v>3237</v>
      </c>
    </row>
    <row r="1698" spans="1:10">
      <c r="A1698">
        <v>1423</v>
      </c>
      <c r="B1698" s="1">
        <v>41046</v>
      </c>
      <c r="C1698" t="s">
        <v>3212</v>
      </c>
      <c r="D1698" t="s">
        <v>3213</v>
      </c>
      <c r="E1698" s="5">
        <v>5040868</v>
      </c>
      <c r="F1698" t="s">
        <v>3360</v>
      </c>
      <c r="G1698" t="s">
        <v>3361</v>
      </c>
      <c r="H1698" s="2">
        <v>47582</v>
      </c>
      <c r="I1698" s="5">
        <v>978</v>
      </c>
      <c r="J1698" t="s">
        <v>3362</v>
      </c>
    </row>
    <row r="1699" spans="1:10">
      <c r="A1699">
        <v>1422</v>
      </c>
      <c r="B1699" s="1">
        <v>41046</v>
      </c>
      <c r="C1699" t="s">
        <v>211</v>
      </c>
      <c r="D1699" t="s">
        <v>212</v>
      </c>
      <c r="E1699" s="5">
        <v>1587714</v>
      </c>
      <c r="F1699" t="s">
        <v>3363</v>
      </c>
      <c r="G1699" t="s">
        <v>3364</v>
      </c>
      <c r="H1699" s="2">
        <v>206863</v>
      </c>
      <c r="I1699" s="5">
        <v>978</v>
      </c>
      <c r="J1699" t="s">
        <v>3365</v>
      </c>
    </row>
    <row r="1700" spans="1:10">
      <c r="A1700">
        <v>1421</v>
      </c>
      <c r="B1700" s="1">
        <v>41046</v>
      </c>
      <c r="C1700" t="s">
        <v>1290</v>
      </c>
      <c r="D1700" t="s">
        <v>1291</v>
      </c>
      <c r="E1700" s="5">
        <v>2235374</v>
      </c>
      <c r="F1700" t="s">
        <v>1292</v>
      </c>
      <c r="G1700" t="s">
        <v>1293</v>
      </c>
      <c r="H1700" s="2">
        <v>59373</v>
      </c>
      <c r="I1700" s="5">
        <v>840</v>
      </c>
      <c r="J1700" t="s">
        <v>3366</v>
      </c>
    </row>
    <row r="1701" spans="1:10">
      <c r="A1701">
        <v>1420</v>
      </c>
      <c r="B1701" s="1">
        <v>41046</v>
      </c>
      <c r="C1701" t="s">
        <v>211</v>
      </c>
      <c r="D1701" t="s">
        <v>212</v>
      </c>
      <c r="E1701" s="5">
        <v>1587714</v>
      </c>
      <c r="F1701" t="s">
        <v>1587</v>
      </c>
      <c r="G1701" t="s">
        <v>1588</v>
      </c>
      <c r="H1701" s="2">
        <v>735056</v>
      </c>
      <c r="I1701" s="5">
        <v>978</v>
      </c>
      <c r="J1701" t="s">
        <v>3367</v>
      </c>
    </row>
    <row r="1702" spans="1:10">
      <c r="A1702">
        <v>1419</v>
      </c>
      <c r="B1702" s="1">
        <v>41046</v>
      </c>
      <c r="C1702" t="s">
        <v>336</v>
      </c>
      <c r="D1702" t="s">
        <v>337</v>
      </c>
      <c r="E1702" s="5">
        <v>5300231</v>
      </c>
      <c r="F1702" t="s">
        <v>338</v>
      </c>
      <c r="G1702" t="s">
        <v>339</v>
      </c>
      <c r="H1702" s="2">
        <v>51765</v>
      </c>
      <c r="I1702" s="5">
        <v>840</v>
      </c>
      <c r="J1702" t="s">
        <v>3368</v>
      </c>
    </row>
    <row r="1703" spans="1:10">
      <c r="A1703">
        <v>1418</v>
      </c>
      <c r="B1703" s="1">
        <v>41046</v>
      </c>
      <c r="C1703" t="s">
        <v>3369</v>
      </c>
      <c r="D1703" t="s">
        <v>2983</v>
      </c>
      <c r="E1703" s="5">
        <v>1662970</v>
      </c>
      <c r="F1703" t="s">
        <v>213</v>
      </c>
      <c r="G1703" t="s">
        <v>2984</v>
      </c>
      <c r="H1703" s="2">
        <v>35425</v>
      </c>
      <c r="I1703" s="5">
        <v>978</v>
      </c>
      <c r="J1703" t="s">
        <v>3370</v>
      </c>
    </row>
    <row r="1704" spans="1:10">
      <c r="A1704">
        <v>1417</v>
      </c>
      <c r="B1704" s="1">
        <v>41046</v>
      </c>
      <c r="C1704" t="s">
        <v>163</v>
      </c>
      <c r="D1704" t="s">
        <v>157</v>
      </c>
      <c r="E1704" s="5">
        <v>3606945</v>
      </c>
      <c r="F1704" t="s">
        <v>158</v>
      </c>
      <c r="G1704" t="s">
        <v>164</v>
      </c>
      <c r="H1704" s="2">
        <v>57333</v>
      </c>
      <c r="I1704" s="5">
        <v>978</v>
      </c>
      <c r="J1704" t="s">
        <v>3156</v>
      </c>
    </row>
    <row r="1705" spans="1:10">
      <c r="A1705">
        <v>1416</v>
      </c>
      <c r="B1705" s="1">
        <v>41047</v>
      </c>
      <c r="C1705" t="s">
        <v>158</v>
      </c>
      <c r="D1705" t="s">
        <v>396</v>
      </c>
      <c r="F1705" t="s">
        <v>397</v>
      </c>
      <c r="G1705" t="s">
        <v>398</v>
      </c>
      <c r="H1705" s="2">
        <v>110000</v>
      </c>
      <c r="I1705" s="5">
        <v>840</v>
      </c>
      <c r="J1705" t="s">
        <v>165</v>
      </c>
    </row>
    <row r="1706" spans="1:10">
      <c r="A1706">
        <v>1415</v>
      </c>
      <c r="B1706" s="1">
        <v>41047</v>
      </c>
      <c r="C1706" t="s">
        <v>158</v>
      </c>
      <c r="D1706" t="s">
        <v>396</v>
      </c>
      <c r="F1706" t="s">
        <v>397</v>
      </c>
      <c r="G1706" t="s">
        <v>398</v>
      </c>
      <c r="H1706" s="2">
        <v>58138</v>
      </c>
      <c r="I1706" s="5">
        <v>840</v>
      </c>
      <c r="J1706" t="s">
        <v>165</v>
      </c>
    </row>
    <row r="1707" spans="1:10">
      <c r="A1707">
        <v>1414</v>
      </c>
      <c r="B1707" s="1">
        <v>41046</v>
      </c>
      <c r="C1707" t="s">
        <v>1507</v>
      </c>
      <c r="D1707" t="s">
        <v>1508</v>
      </c>
      <c r="E1707" s="5">
        <v>3424642</v>
      </c>
      <c r="F1707" t="s">
        <v>3371</v>
      </c>
      <c r="G1707" t="s">
        <v>3372</v>
      </c>
      <c r="H1707" s="2">
        <v>49980</v>
      </c>
      <c r="I1707" s="5">
        <v>978</v>
      </c>
      <c r="J1707" t="s">
        <v>2808</v>
      </c>
    </row>
    <row r="1708" spans="1:10">
      <c r="A1708">
        <v>1413</v>
      </c>
      <c r="B1708" s="1">
        <v>41046</v>
      </c>
      <c r="C1708" t="s">
        <v>1507</v>
      </c>
      <c r="D1708" t="s">
        <v>1508</v>
      </c>
      <c r="E1708" s="5">
        <v>3424642</v>
      </c>
      <c r="F1708" t="s">
        <v>3371</v>
      </c>
      <c r="G1708" t="s">
        <v>3372</v>
      </c>
      <c r="H1708" s="2">
        <v>49600</v>
      </c>
      <c r="I1708" s="5">
        <v>978</v>
      </c>
      <c r="J1708" t="s">
        <v>2808</v>
      </c>
    </row>
    <row r="1709" spans="1:10">
      <c r="A1709">
        <v>1412</v>
      </c>
      <c r="B1709" s="1">
        <v>41046</v>
      </c>
      <c r="C1709" t="s">
        <v>1853</v>
      </c>
      <c r="D1709" t="s">
        <v>1854</v>
      </c>
      <c r="E1709" s="5">
        <v>2041910000</v>
      </c>
      <c r="F1709" t="s">
        <v>1855</v>
      </c>
      <c r="G1709" t="s">
        <v>1856</v>
      </c>
      <c r="H1709" s="2">
        <v>45000</v>
      </c>
      <c r="I1709" s="5">
        <v>978</v>
      </c>
      <c r="J1709" t="s">
        <v>3289</v>
      </c>
    </row>
    <row r="1710" spans="1:10">
      <c r="A1710">
        <v>1411</v>
      </c>
      <c r="B1710" s="1">
        <v>41045</v>
      </c>
      <c r="C1710" t="s">
        <v>56</v>
      </c>
      <c r="D1710" t="s">
        <v>57</v>
      </c>
      <c r="F1710" t="s">
        <v>92</v>
      </c>
      <c r="G1710" t="s">
        <v>572</v>
      </c>
      <c r="H1710" s="2">
        <v>162475</v>
      </c>
      <c r="I1710" s="5">
        <v>840</v>
      </c>
      <c r="J1710" t="s">
        <v>3373</v>
      </c>
    </row>
    <row r="1711" spans="1:10">
      <c r="A1711">
        <v>1410</v>
      </c>
      <c r="B1711" s="1">
        <v>41045</v>
      </c>
      <c r="C1711" t="s">
        <v>864</v>
      </c>
      <c r="D1711" t="s">
        <v>865</v>
      </c>
      <c r="E1711" s="5">
        <v>3989623000</v>
      </c>
      <c r="F1711" t="s">
        <v>158</v>
      </c>
      <c r="G1711" t="s">
        <v>396</v>
      </c>
      <c r="H1711" s="2">
        <v>76000</v>
      </c>
      <c r="I1711" s="5">
        <v>978</v>
      </c>
      <c r="J1711" t="s">
        <v>3156</v>
      </c>
    </row>
    <row r="1712" spans="1:10">
      <c r="A1712">
        <v>1409</v>
      </c>
      <c r="B1712" s="1">
        <v>41046</v>
      </c>
      <c r="C1712" t="s">
        <v>103</v>
      </c>
      <c r="D1712" t="s">
        <v>104</v>
      </c>
      <c r="F1712" t="s">
        <v>92</v>
      </c>
      <c r="G1712" t="s">
        <v>572</v>
      </c>
      <c r="H1712" s="2">
        <v>71611</v>
      </c>
      <c r="I1712" s="5">
        <v>978</v>
      </c>
      <c r="J1712" t="s">
        <v>3374</v>
      </c>
    </row>
    <row r="1713" spans="1:10">
      <c r="A1713">
        <v>1408</v>
      </c>
      <c r="B1713" s="1">
        <v>41045</v>
      </c>
      <c r="C1713" t="s">
        <v>3290</v>
      </c>
      <c r="D1713" t="s">
        <v>3291</v>
      </c>
      <c r="E1713" s="5">
        <v>3397912</v>
      </c>
      <c r="F1713" t="s">
        <v>3292</v>
      </c>
      <c r="G1713" t="s">
        <v>3293</v>
      </c>
      <c r="H1713" s="2">
        <v>112366</v>
      </c>
      <c r="I1713" s="5">
        <v>840</v>
      </c>
      <c r="J1713" t="s">
        <v>3375</v>
      </c>
    </row>
    <row r="1714" spans="1:10">
      <c r="A1714">
        <v>1407</v>
      </c>
      <c r="B1714" s="1">
        <v>41045</v>
      </c>
      <c r="C1714" t="s">
        <v>552</v>
      </c>
      <c r="D1714" t="s">
        <v>553</v>
      </c>
      <c r="E1714" s="5">
        <v>1732811</v>
      </c>
      <c r="F1714" t="s">
        <v>959</v>
      </c>
      <c r="G1714" t="s">
        <v>960</v>
      </c>
      <c r="H1714" s="2">
        <v>402254</v>
      </c>
      <c r="I1714" s="5">
        <v>840</v>
      </c>
      <c r="J1714" t="s">
        <v>3376</v>
      </c>
    </row>
    <row r="1715" spans="1:10">
      <c r="A1715">
        <v>1406</v>
      </c>
      <c r="B1715" s="1">
        <v>41045</v>
      </c>
      <c r="C1715" t="s">
        <v>636</v>
      </c>
      <c r="D1715" t="s">
        <v>637</v>
      </c>
      <c r="E1715" s="5">
        <v>5464943</v>
      </c>
      <c r="F1715" t="s">
        <v>638</v>
      </c>
      <c r="G1715" t="s">
        <v>639</v>
      </c>
      <c r="H1715" s="2">
        <v>37518</v>
      </c>
      <c r="I1715" s="5">
        <v>978</v>
      </c>
      <c r="J1715" t="s">
        <v>3377</v>
      </c>
    </row>
    <row r="1716" spans="1:10">
      <c r="A1716">
        <v>1405</v>
      </c>
      <c r="B1716" s="1">
        <v>41045</v>
      </c>
      <c r="C1716" t="s">
        <v>103</v>
      </c>
      <c r="D1716" t="s">
        <v>104</v>
      </c>
      <c r="F1716" t="s">
        <v>281</v>
      </c>
      <c r="G1716" t="s">
        <v>924</v>
      </c>
      <c r="H1716" s="2">
        <v>117088</v>
      </c>
      <c r="I1716" s="5">
        <v>840</v>
      </c>
      <c r="J1716" t="s">
        <v>3378</v>
      </c>
    </row>
    <row r="1717" spans="1:10">
      <c r="A1717">
        <v>1404</v>
      </c>
      <c r="B1717" s="1">
        <v>41045</v>
      </c>
      <c r="C1717" t="s">
        <v>336</v>
      </c>
      <c r="D1717" t="s">
        <v>337</v>
      </c>
      <c r="E1717" s="5">
        <v>5300231</v>
      </c>
      <c r="F1717" t="s">
        <v>338</v>
      </c>
      <c r="G1717" t="s">
        <v>2685</v>
      </c>
      <c r="H1717" s="2">
        <v>86381</v>
      </c>
      <c r="I1717" s="5">
        <v>840</v>
      </c>
      <c r="J1717" t="s">
        <v>3379</v>
      </c>
    </row>
    <row r="1718" spans="1:10">
      <c r="A1718">
        <v>1403</v>
      </c>
      <c r="B1718" s="1">
        <v>41045</v>
      </c>
      <c r="C1718" t="s">
        <v>1339</v>
      </c>
      <c r="D1718" t="s">
        <v>1340</v>
      </c>
      <c r="E1718" s="5">
        <v>5670209</v>
      </c>
      <c r="F1718" t="s">
        <v>1764</v>
      </c>
      <c r="G1718" t="s">
        <v>3380</v>
      </c>
      <c r="H1718" s="2">
        <v>59307</v>
      </c>
      <c r="I1718" s="5">
        <v>978</v>
      </c>
      <c r="J1718" t="s">
        <v>3381</v>
      </c>
    </row>
    <row r="1719" spans="1:10">
      <c r="A1719">
        <v>1402</v>
      </c>
      <c r="B1719" s="1">
        <v>41044</v>
      </c>
      <c r="C1719" t="s">
        <v>950</v>
      </c>
      <c r="D1719" t="s">
        <v>3382</v>
      </c>
      <c r="E1719" s="5">
        <v>5035805</v>
      </c>
      <c r="F1719" t="s">
        <v>530</v>
      </c>
      <c r="G1719" t="s">
        <v>952</v>
      </c>
      <c r="H1719" s="2">
        <v>75888</v>
      </c>
      <c r="I1719" s="5">
        <v>978</v>
      </c>
      <c r="J1719" t="s">
        <v>3383</v>
      </c>
    </row>
    <row r="1720" spans="1:10">
      <c r="A1720">
        <v>1401</v>
      </c>
      <c r="B1720" s="1">
        <v>41044</v>
      </c>
      <c r="C1720" t="s">
        <v>317</v>
      </c>
      <c r="D1720" t="s">
        <v>318</v>
      </c>
      <c r="E1720" s="5">
        <v>5163676</v>
      </c>
      <c r="F1720" t="s">
        <v>2695</v>
      </c>
      <c r="G1720" t="s">
        <v>3297</v>
      </c>
      <c r="H1720" s="2">
        <v>569233</v>
      </c>
      <c r="I1720" s="5">
        <v>840</v>
      </c>
      <c r="J1720" t="s">
        <v>416</v>
      </c>
    </row>
    <row r="1721" spans="1:10">
      <c r="A1721">
        <v>1400</v>
      </c>
      <c r="B1721" s="1">
        <v>41044</v>
      </c>
      <c r="C1721" t="s">
        <v>409</v>
      </c>
      <c r="D1721" t="s">
        <v>3384</v>
      </c>
      <c r="E1721" s="5">
        <v>5025648</v>
      </c>
      <c r="F1721" t="s">
        <v>411</v>
      </c>
      <c r="G1721" t="s">
        <v>412</v>
      </c>
      <c r="H1721" s="2">
        <v>30402</v>
      </c>
      <c r="I1721" s="5">
        <v>978</v>
      </c>
      <c r="J1721" t="s">
        <v>3385</v>
      </c>
    </row>
    <row r="1722" spans="1:10">
      <c r="A1722">
        <v>1399</v>
      </c>
      <c r="B1722" s="1">
        <v>41044</v>
      </c>
      <c r="C1722" t="s">
        <v>1720</v>
      </c>
      <c r="D1722" t="s">
        <v>2774</v>
      </c>
      <c r="E1722" s="5">
        <v>5736234</v>
      </c>
      <c r="F1722" t="s">
        <v>1722</v>
      </c>
      <c r="G1722" t="s">
        <v>1723</v>
      </c>
      <c r="H1722" s="2">
        <v>42627</v>
      </c>
      <c r="I1722" s="5">
        <v>978</v>
      </c>
      <c r="J1722" t="s">
        <v>3386</v>
      </c>
    </row>
    <row r="1723" spans="1:10">
      <c r="A1723">
        <v>1398</v>
      </c>
      <c r="B1723" s="1">
        <v>41043</v>
      </c>
      <c r="C1723" t="s">
        <v>3255</v>
      </c>
      <c r="D1723" t="s">
        <v>3264</v>
      </c>
      <c r="E1723" s="5">
        <v>2010593</v>
      </c>
      <c r="F1723" t="s">
        <v>213</v>
      </c>
      <c r="G1723" t="s">
        <v>2958</v>
      </c>
      <c r="H1723" s="2">
        <v>95529</v>
      </c>
      <c r="I1723" s="5">
        <v>978</v>
      </c>
      <c r="J1723" t="s">
        <v>3387</v>
      </c>
    </row>
    <row r="1724" spans="1:10">
      <c r="A1724">
        <v>1397</v>
      </c>
      <c r="B1724" s="1">
        <v>41043</v>
      </c>
      <c r="C1724" t="s">
        <v>3388</v>
      </c>
      <c r="D1724" t="s">
        <v>3389</v>
      </c>
      <c r="E1724" s="5">
        <v>5033195</v>
      </c>
      <c r="F1724" t="s">
        <v>806</v>
      </c>
      <c r="G1724" t="s">
        <v>3390</v>
      </c>
      <c r="H1724" s="2">
        <v>39582</v>
      </c>
      <c r="I1724" s="5">
        <v>978</v>
      </c>
      <c r="J1724" t="s">
        <v>392</v>
      </c>
    </row>
    <row r="1725" spans="1:10">
      <c r="A1725">
        <v>1396</v>
      </c>
      <c r="B1725" s="1">
        <v>41043</v>
      </c>
      <c r="C1725" t="s">
        <v>388</v>
      </c>
      <c r="D1725" t="s">
        <v>3391</v>
      </c>
      <c r="E1725" s="5">
        <v>5002516</v>
      </c>
      <c r="F1725" t="s">
        <v>390</v>
      </c>
      <c r="G1725" t="s">
        <v>997</v>
      </c>
      <c r="H1725" s="2">
        <v>73950</v>
      </c>
      <c r="I1725" s="5">
        <v>840</v>
      </c>
      <c r="J1725" t="s">
        <v>392</v>
      </c>
    </row>
    <row r="1726" spans="1:10">
      <c r="A1726">
        <v>1395</v>
      </c>
      <c r="B1726" s="1">
        <v>41045</v>
      </c>
      <c r="C1726" t="s">
        <v>175</v>
      </c>
      <c r="D1726" t="s">
        <v>1791</v>
      </c>
      <c r="F1726" t="s">
        <v>175</v>
      </c>
      <c r="G1726" t="s">
        <v>1791</v>
      </c>
      <c r="H1726" s="2">
        <v>51000</v>
      </c>
      <c r="I1726" s="5">
        <v>840</v>
      </c>
      <c r="J1726" t="s">
        <v>2372</v>
      </c>
    </row>
    <row r="1727" spans="1:10">
      <c r="A1727">
        <v>1394</v>
      </c>
      <c r="B1727" s="1">
        <v>41044</v>
      </c>
      <c r="C1727" t="s">
        <v>56</v>
      </c>
      <c r="D1727" t="s">
        <v>57</v>
      </c>
      <c r="F1727" t="s">
        <v>92</v>
      </c>
      <c r="G1727" t="s">
        <v>572</v>
      </c>
      <c r="H1727" s="2">
        <v>84616</v>
      </c>
      <c r="I1727" s="5">
        <v>840</v>
      </c>
      <c r="J1727" t="s">
        <v>3392</v>
      </c>
    </row>
    <row r="1728" spans="1:10">
      <c r="A1728">
        <v>1393</v>
      </c>
      <c r="B1728" s="1">
        <v>41044</v>
      </c>
      <c r="C1728" t="s">
        <v>3096</v>
      </c>
      <c r="D1728" t="s">
        <v>3097</v>
      </c>
      <c r="E1728" s="5">
        <v>3605019</v>
      </c>
      <c r="F1728" t="s">
        <v>3098</v>
      </c>
      <c r="G1728" t="s">
        <v>3099</v>
      </c>
      <c r="H1728" s="2">
        <v>31800</v>
      </c>
      <c r="I1728" s="5">
        <v>978</v>
      </c>
      <c r="J1728" t="s">
        <v>3393</v>
      </c>
    </row>
    <row r="1729" spans="1:10">
      <c r="A1729">
        <v>1392</v>
      </c>
      <c r="B1729" s="1">
        <v>41044</v>
      </c>
      <c r="C1729" t="s">
        <v>103</v>
      </c>
      <c r="D1729" t="s">
        <v>104</v>
      </c>
      <c r="F1729" t="s">
        <v>92</v>
      </c>
      <c r="G1729" t="s">
        <v>572</v>
      </c>
      <c r="H1729" s="2">
        <v>78968</v>
      </c>
      <c r="I1729" s="5">
        <v>840</v>
      </c>
      <c r="J1729" t="s">
        <v>3394</v>
      </c>
    </row>
    <row r="1730" spans="1:10">
      <c r="A1730">
        <v>1391</v>
      </c>
      <c r="B1730" s="1">
        <v>41044</v>
      </c>
      <c r="C1730" t="s">
        <v>260</v>
      </c>
      <c r="D1730" t="s">
        <v>261</v>
      </c>
      <c r="E1730" s="5">
        <v>5163676000</v>
      </c>
      <c r="F1730" t="s">
        <v>741</v>
      </c>
      <c r="G1730" t="s">
        <v>742</v>
      </c>
      <c r="H1730" s="2">
        <v>44543</v>
      </c>
      <c r="I1730" s="5">
        <v>978</v>
      </c>
      <c r="J1730" t="s">
        <v>3395</v>
      </c>
    </row>
    <row r="1731" spans="1:10">
      <c r="A1731">
        <v>1390</v>
      </c>
      <c r="B1731" s="1">
        <v>41044</v>
      </c>
      <c r="C1731" t="s">
        <v>260</v>
      </c>
      <c r="D1731" t="s">
        <v>261</v>
      </c>
      <c r="E1731" s="5">
        <v>5163676000</v>
      </c>
      <c r="F1731" t="s">
        <v>973</v>
      </c>
      <c r="G1731" t="s">
        <v>3238</v>
      </c>
      <c r="H1731" s="2">
        <v>102088</v>
      </c>
      <c r="I1731" s="5">
        <v>978</v>
      </c>
      <c r="J1731" t="s">
        <v>3396</v>
      </c>
    </row>
    <row r="1732" spans="1:10">
      <c r="A1732">
        <v>1389</v>
      </c>
      <c r="B1732" s="1">
        <v>41043</v>
      </c>
      <c r="C1732" t="s">
        <v>56</v>
      </c>
      <c r="D1732" t="s">
        <v>57</v>
      </c>
      <c r="F1732" t="s">
        <v>139</v>
      </c>
      <c r="G1732" t="s">
        <v>210</v>
      </c>
      <c r="H1732" s="2">
        <v>37800</v>
      </c>
      <c r="I1732" s="5">
        <v>978</v>
      </c>
      <c r="J1732" t="s">
        <v>3397</v>
      </c>
    </row>
    <row r="1733" spans="1:10">
      <c r="A1733">
        <v>1388</v>
      </c>
      <c r="B1733" s="1">
        <v>41043</v>
      </c>
      <c r="C1733" t="s">
        <v>1053</v>
      </c>
      <c r="D1733" t="s">
        <v>1054</v>
      </c>
      <c r="E1733" s="5">
        <v>5742552</v>
      </c>
      <c r="F1733" t="s">
        <v>1055</v>
      </c>
      <c r="G1733" t="s">
        <v>1056</v>
      </c>
      <c r="H1733" s="2">
        <v>107022</v>
      </c>
      <c r="I1733" s="5">
        <v>978</v>
      </c>
      <c r="J1733" t="s">
        <v>3398</v>
      </c>
    </row>
    <row r="1734" spans="1:10">
      <c r="A1734">
        <v>1387</v>
      </c>
      <c r="B1734" s="1">
        <v>41043</v>
      </c>
      <c r="C1734" t="s">
        <v>56</v>
      </c>
      <c r="D1734" t="s">
        <v>57</v>
      </c>
      <c r="F1734" t="s">
        <v>92</v>
      </c>
      <c r="G1734" t="s">
        <v>572</v>
      </c>
      <c r="H1734" s="2">
        <v>86444</v>
      </c>
      <c r="I1734" s="5">
        <v>840</v>
      </c>
      <c r="J1734" t="s">
        <v>3399</v>
      </c>
    </row>
    <row r="1735" spans="1:10">
      <c r="A1735">
        <v>1386</v>
      </c>
      <c r="B1735" s="1">
        <v>41043</v>
      </c>
      <c r="C1735" t="s">
        <v>2343</v>
      </c>
      <c r="D1735" t="s">
        <v>2344</v>
      </c>
      <c r="E1735" s="5">
        <v>5545757</v>
      </c>
      <c r="F1735" t="s">
        <v>2345</v>
      </c>
      <c r="G1735" t="s">
        <v>2346</v>
      </c>
      <c r="H1735" s="2">
        <v>46800</v>
      </c>
      <c r="I1735" s="5">
        <v>978</v>
      </c>
      <c r="J1735" t="s">
        <v>3400</v>
      </c>
    </row>
    <row r="1736" spans="1:10">
      <c r="A1736">
        <v>1385</v>
      </c>
      <c r="B1736" s="1">
        <v>41040</v>
      </c>
      <c r="C1736" t="s">
        <v>3255</v>
      </c>
      <c r="D1736" t="s">
        <v>3264</v>
      </c>
      <c r="E1736" s="5">
        <v>2010593</v>
      </c>
      <c r="F1736" t="s">
        <v>213</v>
      </c>
      <c r="G1736" t="s">
        <v>2958</v>
      </c>
      <c r="H1736" s="2">
        <v>150000</v>
      </c>
      <c r="I1736" s="5">
        <v>978</v>
      </c>
      <c r="J1736" t="s">
        <v>3401</v>
      </c>
    </row>
    <row r="1737" spans="1:10">
      <c r="A1737">
        <v>1384</v>
      </c>
      <c r="B1737" s="1">
        <v>41043</v>
      </c>
      <c r="C1737" t="s">
        <v>175</v>
      </c>
      <c r="D1737" t="s">
        <v>1791</v>
      </c>
      <c r="F1737" t="s">
        <v>175</v>
      </c>
      <c r="G1737" t="s">
        <v>1791</v>
      </c>
      <c r="H1737" s="2">
        <v>1143000</v>
      </c>
      <c r="I1737" s="5">
        <v>978</v>
      </c>
      <c r="J1737" t="s">
        <v>3402</v>
      </c>
    </row>
    <row r="1738" spans="1:10">
      <c r="A1738">
        <v>1383</v>
      </c>
      <c r="B1738" s="1">
        <v>41043</v>
      </c>
      <c r="C1738" t="s">
        <v>103</v>
      </c>
      <c r="D1738" t="s">
        <v>104</v>
      </c>
      <c r="F1738" t="s">
        <v>92</v>
      </c>
      <c r="G1738" t="s">
        <v>572</v>
      </c>
      <c r="H1738" s="2">
        <v>73550</v>
      </c>
      <c r="I1738" s="5">
        <v>978</v>
      </c>
      <c r="J1738" t="s">
        <v>3403</v>
      </c>
    </row>
    <row r="1739" spans="1:10">
      <c r="A1739">
        <v>1382</v>
      </c>
      <c r="B1739" s="1">
        <v>41043</v>
      </c>
      <c r="C1739" t="s">
        <v>358</v>
      </c>
      <c r="D1739" t="s">
        <v>359</v>
      </c>
      <c r="E1739" s="5">
        <v>5872308</v>
      </c>
      <c r="F1739" t="s">
        <v>360</v>
      </c>
      <c r="G1739" t="s">
        <v>361</v>
      </c>
      <c r="H1739" s="2">
        <v>57452</v>
      </c>
      <c r="I1739" s="5">
        <v>978</v>
      </c>
      <c r="J1739" t="s">
        <v>3404</v>
      </c>
    </row>
    <row r="1740" spans="1:10">
      <c r="A1740">
        <v>1381</v>
      </c>
      <c r="B1740" s="1">
        <v>41043</v>
      </c>
      <c r="C1740" t="s">
        <v>2334</v>
      </c>
      <c r="D1740" t="s">
        <v>2335</v>
      </c>
      <c r="E1740" s="5">
        <v>3399338</v>
      </c>
      <c r="F1740" t="s">
        <v>2336</v>
      </c>
      <c r="G1740" t="s">
        <v>2337</v>
      </c>
      <c r="H1740" s="2">
        <v>52950</v>
      </c>
      <c r="I1740" s="5">
        <v>978</v>
      </c>
      <c r="J1740" t="s">
        <v>3405</v>
      </c>
    </row>
    <row r="1741" spans="1:10">
      <c r="A1741">
        <v>1380</v>
      </c>
      <c r="B1741" s="1">
        <v>41043</v>
      </c>
      <c r="C1741" t="s">
        <v>3144</v>
      </c>
      <c r="D1741" t="s">
        <v>3145</v>
      </c>
      <c r="E1741" s="5">
        <v>3812804000</v>
      </c>
      <c r="F1741" t="s">
        <v>3146</v>
      </c>
      <c r="G1741" t="s">
        <v>3147</v>
      </c>
      <c r="H1741" s="2">
        <v>44000</v>
      </c>
      <c r="I1741" s="5">
        <v>978</v>
      </c>
      <c r="J1741" t="s">
        <v>1163</v>
      </c>
    </row>
    <row r="1742" spans="1:10">
      <c r="A1742">
        <v>1379</v>
      </c>
      <c r="B1742" s="1">
        <v>41043</v>
      </c>
      <c r="C1742" t="s">
        <v>461</v>
      </c>
      <c r="D1742" t="s">
        <v>462</v>
      </c>
      <c r="E1742" s="5">
        <v>1196359000</v>
      </c>
      <c r="F1742" t="s">
        <v>463</v>
      </c>
      <c r="G1742" t="s">
        <v>464</v>
      </c>
      <c r="H1742" s="2">
        <v>41748</v>
      </c>
      <c r="I1742" s="5">
        <v>840</v>
      </c>
      <c r="J1742" t="s">
        <v>3406</v>
      </c>
    </row>
    <row r="1743" spans="1:10">
      <c r="A1743">
        <v>1378</v>
      </c>
      <c r="B1743" s="1">
        <v>41043</v>
      </c>
      <c r="C1743" t="s">
        <v>3144</v>
      </c>
      <c r="D1743" t="s">
        <v>3145</v>
      </c>
      <c r="E1743" s="5">
        <v>3812804000</v>
      </c>
      <c r="F1743" t="s">
        <v>3146</v>
      </c>
      <c r="G1743" t="s">
        <v>3147</v>
      </c>
      <c r="H1743" s="2">
        <v>44034</v>
      </c>
      <c r="I1743" s="5">
        <v>978</v>
      </c>
      <c r="J1743" t="s">
        <v>1163</v>
      </c>
    </row>
    <row r="1744" spans="1:10">
      <c r="A1744">
        <v>1377</v>
      </c>
      <c r="B1744" s="1">
        <v>41040</v>
      </c>
      <c r="C1744" t="s">
        <v>892</v>
      </c>
      <c r="D1744" t="s">
        <v>893</v>
      </c>
      <c r="E1744" s="5">
        <v>5894654</v>
      </c>
      <c r="F1744" t="s">
        <v>894</v>
      </c>
      <c r="G1744" t="s">
        <v>895</v>
      </c>
      <c r="H1744" s="2">
        <v>49900</v>
      </c>
      <c r="I1744" s="5">
        <v>978</v>
      </c>
      <c r="J1744" t="s">
        <v>3407</v>
      </c>
    </row>
    <row r="1745" spans="1:10">
      <c r="A1745">
        <v>1376</v>
      </c>
      <c r="B1745" s="1">
        <v>41040</v>
      </c>
      <c r="C1745" t="s">
        <v>56</v>
      </c>
      <c r="D1745" t="s">
        <v>57</v>
      </c>
      <c r="F1745" t="s">
        <v>92</v>
      </c>
      <c r="G1745" t="s">
        <v>572</v>
      </c>
      <c r="H1745" s="2">
        <v>96640</v>
      </c>
      <c r="I1745" s="5">
        <v>840</v>
      </c>
      <c r="J1745" t="s">
        <v>3408</v>
      </c>
    </row>
    <row r="1746" spans="1:10">
      <c r="A1746">
        <v>1375</v>
      </c>
      <c r="B1746" s="1">
        <v>41040</v>
      </c>
      <c r="C1746" t="s">
        <v>793</v>
      </c>
      <c r="D1746" t="s">
        <v>794</v>
      </c>
      <c r="E1746" s="5">
        <v>5333407</v>
      </c>
      <c r="F1746" t="s">
        <v>795</v>
      </c>
      <c r="G1746" t="s">
        <v>796</v>
      </c>
      <c r="H1746" s="2">
        <v>52311</v>
      </c>
      <c r="I1746" s="5">
        <v>978</v>
      </c>
      <c r="J1746" t="s">
        <v>3409</v>
      </c>
    </row>
    <row r="1747" spans="1:10">
      <c r="A1747">
        <v>1374</v>
      </c>
      <c r="B1747" s="1">
        <v>41040</v>
      </c>
      <c r="C1747" t="s">
        <v>336</v>
      </c>
      <c r="D1747" t="s">
        <v>337</v>
      </c>
      <c r="E1747" s="5">
        <v>5300231</v>
      </c>
      <c r="F1747" t="s">
        <v>338</v>
      </c>
      <c r="G1747" t="s">
        <v>339</v>
      </c>
      <c r="H1747" s="2">
        <v>58228</v>
      </c>
      <c r="I1747" s="5">
        <v>840</v>
      </c>
      <c r="J1747" t="s">
        <v>3410</v>
      </c>
    </row>
    <row r="1748" spans="1:10">
      <c r="A1748">
        <v>1373</v>
      </c>
      <c r="B1748" s="1">
        <v>41040</v>
      </c>
      <c r="C1748" t="s">
        <v>3411</v>
      </c>
      <c r="D1748" t="s">
        <v>3412</v>
      </c>
      <c r="E1748" s="5">
        <v>5331765</v>
      </c>
      <c r="F1748" t="s">
        <v>931</v>
      </c>
      <c r="G1748" t="s">
        <v>3413</v>
      </c>
      <c r="H1748" s="2">
        <v>80000</v>
      </c>
      <c r="I1748" s="5">
        <v>978</v>
      </c>
      <c r="J1748" t="s">
        <v>3414</v>
      </c>
    </row>
    <row r="1749" spans="1:10">
      <c r="A1749">
        <v>1372</v>
      </c>
      <c r="B1749" s="1">
        <v>41040</v>
      </c>
      <c r="C1749" t="s">
        <v>292</v>
      </c>
      <c r="D1749" t="s">
        <v>293</v>
      </c>
      <c r="E1749" s="5">
        <v>5388104000</v>
      </c>
      <c r="F1749" t="s">
        <v>294</v>
      </c>
      <c r="G1749" t="s">
        <v>295</v>
      </c>
      <c r="H1749" s="2">
        <v>32399</v>
      </c>
      <c r="I1749" s="5">
        <v>978</v>
      </c>
      <c r="J1749" t="s">
        <v>3415</v>
      </c>
    </row>
    <row r="1750" spans="1:10">
      <c r="A1750">
        <v>1371</v>
      </c>
      <c r="B1750" s="1">
        <v>41039</v>
      </c>
      <c r="C1750" t="s">
        <v>3416</v>
      </c>
      <c r="D1750" t="s">
        <v>3417</v>
      </c>
      <c r="F1750" t="s">
        <v>3418</v>
      </c>
      <c r="G1750" t="s">
        <v>3419</v>
      </c>
      <c r="H1750" s="2">
        <v>52000</v>
      </c>
      <c r="I1750" s="5">
        <v>978</v>
      </c>
      <c r="J1750" t="s">
        <v>3420</v>
      </c>
    </row>
    <row r="1751" spans="1:10">
      <c r="A1751">
        <v>1370</v>
      </c>
      <c r="B1751" s="1">
        <v>41043</v>
      </c>
      <c r="C1751" t="s">
        <v>2137</v>
      </c>
      <c r="D1751" t="s">
        <v>36</v>
      </c>
      <c r="E1751" s="5">
        <v>5101646</v>
      </c>
      <c r="F1751" t="s">
        <v>1347</v>
      </c>
      <c r="G1751" t="s">
        <v>3421</v>
      </c>
      <c r="H1751" s="2">
        <v>42408</v>
      </c>
      <c r="I1751" s="5">
        <v>840</v>
      </c>
      <c r="J1751" t="s">
        <v>3422</v>
      </c>
    </row>
    <row r="1752" spans="1:10">
      <c r="A1752">
        <v>1369</v>
      </c>
      <c r="B1752" s="1">
        <v>41040</v>
      </c>
      <c r="C1752" t="s">
        <v>1299</v>
      </c>
      <c r="D1752" t="s">
        <v>1300</v>
      </c>
      <c r="E1752" s="5">
        <v>1661205</v>
      </c>
      <c r="F1752" t="s">
        <v>1301</v>
      </c>
      <c r="G1752" t="s">
        <v>1302</v>
      </c>
      <c r="H1752" s="2">
        <v>63520</v>
      </c>
      <c r="I1752" s="5">
        <v>840</v>
      </c>
      <c r="J1752" t="s">
        <v>3423</v>
      </c>
    </row>
    <row r="1753" spans="1:10">
      <c r="A1753">
        <v>1368</v>
      </c>
      <c r="B1753" s="1">
        <v>41040</v>
      </c>
      <c r="C1753" t="s">
        <v>3424</v>
      </c>
      <c r="D1753" t="s">
        <v>642</v>
      </c>
      <c r="E1753" s="5">
        <v>5865824000</v>
      </c>
      <c r="F1753" t="s">
        <v>664</v>
      </c>
      <c r="G1753" t="s">
        <v>3425</v>
      </c>
      <c r="H1753" s="2">
        <v>37000</v>
      </c>
      <c r="I1753" s="5">
        <v>978</v>
      </c>
      <c r="J1753" t="s">
        <v>3426</v>
      </c>
    </row>
    <row r="1754" spans="1:10">
      <c r="A1754">
        <v>1367</v>
      </c>
      <c r="B1754" s="1">
        <v>41039</v>
      </c>
      <c r="C1754" t="s">
        <v>336</v>
      </c>
      <c r="D1754" t="s">
        <v>337</v>
      </c>
      <c r="E1754" s="5">
        <v>5300231</v>
      </c>
      <c r="F1754" t="s">
        <v>338</v>
      </c>
      <c r="G1754" t="s">
        <v>3427</v>
      </c>
      <c r="H1754" s="2">
        <v>77732</v>
      </c>
      <c r="I1754" s="5">
        <v>840</v>
      </c>
      <c r="J1754" t="s">
        <v>3428</v>
      </c>
    </row>
    <row r="1755" spans="1:10">
      <c r="A1755">
        <v>1366</v>
      </c>
      <c r="B1755" s="1">
        <v>41039</v>
      </c>
      <c r="C1755" t="s">
        <v>1160</v>
      </c>
      <c r="D1755" t="s">
        <v>225</v>
      </c>
      <c r="E1755" s="5">
        <v>5475180</v>
      </c>
      <c r="F1755" t="s">
        <v>1161</v>
      </c>
      <c r="G1755" t="s">
        <v>1162</v>
      </c>
      <c r="H1755" s="2">
        <v>34456</v>
      </c>
      <c r="I1755" s="5">
        <v>978</v>
      </c>
      <c r="J1755" t="s">
        <v>3429</v>
      </c>
    </row>
    <row r="1756" spans="1:10">
      <c r="A1756">
        <v>1365</v>
      </c>
      <c r="B1756" s="1">
        <v>41039</v>
      </c>
      <c r="C1756" t="s">
        <v>211</v>
      </c>
      <c r="D1756" t="s">
        <v>212</v>
      </c>
      <c r="E1756" s="5">
        <v>1587714</v>
      </c>
      <c r="F1756" t="s">
        <v>3430</v>
      </c>
      <c r="G1756" t="s">
        <v>3431</v>
      </c>
      <c r="H1756" s="2">
        <v>453900</v>
      </c>
      <c r="I1756" s="5">
        <v>978</v>
      </c>
      <c r="J1756" t="s">
        <v>3432</v>
      </c>
    </row>
    <row r="1757" spans="1:10">
      <c r="A1757">
        <v>1364</v>
      </c>
      <c r="B1757" s="1">
        <v>41039</v>
      </c>
      <c r="C1757" t="s">
        <v>2997</v>
      </c>
      <c r="D1757" t="s">
        <v>2998</v>
      </c>
      <c r="E1757" s="5">
        <v>2197456</v>
      </c>
      <c r="F1757" t="s">
        <v>3433</v>
      </c>
      <c r="G1757" t="s">
        <v>3434</v>
      </c>
      <c r="H1757" s="2">
        <v>68725</v>
      </c>
      <c r="I1757" s="5">
        <v>840</v>
      </c>
      <c r="J1757" t="s">
        <v>3435</v>
      </c>
    </row>
    <row r="1758" spans="1:10">
      <c r="A1758">
        <v>1363</v>
      </c>
      <c r="B1758" s="1">
        <v>41038</v>
      </c>
      <c r="C1758" t="s">
        <v>1853</v>
      </c>
      <c r="D1758" t="s">
        <v>1854</v>
      </c>
      <c r="E1758" s="5">
        <v>2041910000</v>
      </c>
      <c r="F1758" t="s">
        <v>1855</v>
      </c>
      <c r="G1758" t="s">
        <v>1856</v>
      </c>
      <c r="H1758" s="2">
        <v>45000</v>
      </c>
      <c r="I1758" s="5">
        <v>978</v>
      </c>
      <c r="J1758" t="s">
        <v>3436</v>
      </c>
    </row>
    <row r="1759" spans="1:10">
      <c r="A1759">
        <v>1362</v>
      </c>
      <c r="B1759" s="1">
        <v>41039</v>
      </c>
      <c r="C1759" t="s">
        <v>3046</v>
      </c>
      <c r="D1759" t="s">
        <v>3047</v>
      </c>
      <c r="E1759" s="5">
        <v>2346605</v>
      </c>
      <c r="F1759" t="s">
        <v>3048</v>
      </c>
      <c r="G1759" t="s">
        <v>3049</v>
      </c>
      <c r="H1759" s="2">
        <v>96885</v>
      </c>
      <c r="I1759" s="5">
        <v>840</v>
      </c>
      <c r="J1759" t="s">
        <v>3050</v>
      </c>
    </row>
    <row r="1760" spans="1:10">
      <c r="A1760">
        <v>1361</v>
      </c>
      <c r="B1760" s="1">
        <v>41039</v>
      </c>
      <c r="C1760" t="s">
        <v>175</v>
      </c>
      <c r="D1760" t="s">
        <v>1791</v>
      </c>
      <c r="F1760" t="s">
        <v>175</v>
      </c>
      <c r="G1760" t="s">
        <v>1791</v>
      </c>
      <c r="H1760" s="2">
        <v>462000</v>
      </c>
      <c r="I1760" s="5">
        <v>978</v>
      </c>
      <c r="J1760" t="s">
        <v>3437</v>
      </c>
    </row>
    <row r="1761" spans="1:10">
      <c r="A1761">
        <v>1360</v>
      </c>
      <c r="B1761" s="1">
        <v>41039</v>
      </c>
      <c r="C1761" t="s">
        <v>3438</v>
      </c>
      <c r="D1761" t="s">
        <v>3439</v>
      </c>
      <c r="E1761" s="5">
        <v>1837508</v>
      </c>
      <c r="F1761" t="s">
        <v>3440</v>
      </c>
      <c r="G1761" t="s">
        <v>3441</v>
      </c>
      <c r="H1761" s="2">
        <v>35000</v>
      </c>
      <c r="I1761" s="5">
        <v>978</v>
      </c>
      <c r="J1761" t="s">
        <v>3442</v>
      </c>
    </row>
    <row r="1762" spans="1:10">
      <c r="A1762">
        <v>1359</v>
      </c>
      <c r="B1762" s="1">
        <v>41039</v>
      </c>
      <c r="C1762" t="s">
        <v>103</v>
      </c>
      <c r="D1762" t="s">
        <v>104</v>
      </c>
      <c r="F1762" t="s">
        <v>281</v>
      </c>
      <c r="G1762" t="s">
        <v>924</v>
      </c>
      <c r="H1762" s="2">
        <v>215968</v>
      </c>
      <c r="I1762" s="5">
        <v>840</v>
      </c>
      <c r="J1762" t="s">
        <v>3443</v>
      </c>
    </row>
    <row r="1763" spans="1:10">
      <c r="A1763">
        <v>1358</v>
      </c>
      <c r="B1763" s="1">
        <v>41039</v>
      </c>
      <c r="C1763" t="s">
        <v>202</v>
      </c>
      <c r="D1763" t="s">
        <v>203</v>
      </c>
      <c r="E1763" s="5">
        <v>5101956</v>
      </c>
      <c r="F1763" t="s">
        <v>204</v>
      </c>
      <c r="G1763" t="s">
        <v>205</v>
      </c>
      <c r="H1763" s="2">
        <v>51236</v>
      </c>
      <c r="I1763" s="5">
        <v>978</v>
      </c>
      <c r="J1763" t="s">
        <v>3444</v>
      </c>
    </row>
    <row r="1764" spans="1:10">
      <c r="A1764">
        <v>1357</v>
      </c>
      <c r="B1764" s="1">
        <v>41038</v>
      </c>
      <c r="C1764" t="s">
        <v>1125</v>
      </c>
      <c r="D1764" t="s">
        <v>2122</v>
      </c>
      <c r="E1764" s="5">
        <v>5448743</v>
      </c>
      <c r="F1764" t="s">
        <v>1784</v>
      </c>
      <c r="G1764" t="s">
        <v>1785</v>
      </c>
      <c r="H1764" s="2">
        <v>35000</v>
      </c>
      <c r="I1764" s="5">
        <v>978</v>
      </c>
      <c r="J1764" t="s">
        <v>3445</v>
      </c>
    </row>
    <row r="1765" spans="1:10">
      <c r="A1765">
        <v>1356</v>
      </c>
      <c r="B1765" s="1">
        <v>41038</v>
      </c>
      <c r="C1765" t="s">
        <v>3281</v>
      </c>
      <c r="D1765" t="s">
        <v>400</v>
      </c>
      <c r="E1765" s="5">
        <v>5441528</v>
      </c>
      <c r="F1765" t="s">
        <v>2180</v>
      </c>
      <c r="G1765" t="s">
        <v>2181</v>
      </c>
      <c r="H1765" s="2">
        <v>51800</v>
      </c>
      <c r="I1765" s="5">
        <v>978</v>
      </c>
      <c r="J1765" t="s">
        <v>3446</v>
      </c>
    </row>
    <row r="1766" spans="1:10">
      <c r="A1766">
        <v>1355</v>
      </c>
      <c r="B1766" s="1">
        <v>41038</v>
      </c>
      <c r="C1766" t="s">
        <v>488</v>
      </c>
      <c r="D1766" t="s">
        <v>489</v>
      </c>
      <c r="E1766" s="5">
        <v>6026826</v>
      </c>
      <c r="F1766" t="s">
        <v>3447</v>
      </c>
      <c r="G1766" t="s">
        <v>3448</v>
      </c>
      <c r="H1766" s="2">
        <v>45994</v>
      </c>
      <c r="I1766" s="5">
        <v>978</v>
      </c>
      <c r="J1766" t="s">
        <v>3449</v>
      </c>
    </row>
    <row r="1767" spans="1:10">
      <c r="A1767">
        <v>1354</v>
      </c>
      <c r="B1767" s="1">
        <v>41038</v>
      </c>
      <c r="C1767" t="s">
        <v>1960</v>
      </c>
      <c r="D1767" t="s">
        <v>1961</v>
      </c>
      <c r="E1767" s="5">
        <v>5350238000</v>
      </c>
      <c r="F1767" t="s">
        <v>1962</v>
      </c>
      <c r="G1767" t="s">
        <v>1963</v>
      </c>
      <c r="H1767" s="2">
        <v>45000</v>
      </c>
      <c r="I1767" s="5">
        <v>978</v>
      </c>
      <c r="J1767" t="s">
        <v>3450</v>
      </c>
    </row>
    <row r="1768" spans="1:10">
      <c r="A1768">
        <v>1353</v>
      </c>
      <c r="B1768" s="1">
        <v>41038</v>
      </c>
      <c r="C1768" t="s">
        <v>3451</v>
      </c>
      <c r="D1768" t="s">
        <v>3452</v>
      </c>
      <c r="E1768" s="5">
        <v>2323141</v>
      </c>
      <c r="F1768" t="s">
        <v>3453</v>
      </c>
      <c r="G1768" t="s">
        <v>3454</v>
      </c>
      <c r="H1768" s="2">
        <v>54730</v>
      </c>
      <c r="I1768" s="5">
        <v>978</v>
      </c>
      <c r="J1768" t="s">
        <v>3455</v>
      </c>
    </row>
    <row r="1769" spans="1:10">
      <c r="A1769">
        <v>1352</v>
      </c>
      <c r="B1769" s="1">
        <v>41038</v>
      </c>
      <c r="C1769" t="s">
        <v>3451</v>
      </c>
      <c r="D1769" t="s">
        <v>3452</v>
      </c>
      <c r="E1769" s="5">
        <v>2323141</v>
      </c>
      <c r="F1769" t="s">
        <v>3453</v>
      </c>
      <c r="G1769" t="s">
        <v>3456</v>
      </c>
      <c r="H1769" s="2">
        <v>32694</v>
      </c>
      <c r="I1769" s="5">
        <v>978</v>
      </c>
      <c r="J1769" t="s">
        <v>3457</v>
      </c>
    </row>
    <row r="1770" spans="1:10">
      <c r="A1770">
        <v>1351</v>
      </c>
      <c r="B1770" s="1">
        <v>41038</v>
      </c>
      <c r="C1770" t="s">
        <v>3451</v>
      </c>
      <c r="D1770" t="s">
        <v>3452</v>
      </c>
      <c r="E1770" s="5">
        <v>2323141</v>
      </c>
      <c r="F1770" t="s">
        <v>3453</v>
      </c>
      <c r="G1770" t="s">
        <v>3458</v>
      </c>
      <c r="H1770" s="2">
        <v>32180</v>
      </c>
      <c r="I1770" s="5">
        <v>978</v>
      </c>
      <c r="J1770" t="s">
        <v>3459</v>
      </c>
    </row>
    <row r="1771" spans="1:10">
      <c r="A1771">
        <v>1350</v>
      </c>
      <c r="B1771" s="1">
        <v>41037</v>
      </c>
      <c r="C1771" t="s">
        <v>317</v>
      </c>
      <c r="D1771" t="s">
        <v>318</v>
      </c>
      <c r="E1771" s="5">
        <v>5163676</v>
      </c>
      <c r="F1771" t="s">
        <v>624</v>
      </c>
      <c r="G1771" t="s">
        <v>969</v>
      </c>
      <c r="H1771" s="2">
        <v>106560</v>
      </c>
      <c r="I1771" s="5">
        <v>840</v>
      </c>
      <c r="J1771" t="s">
        <v>3460</v>
      </c>
    </row>
    <row r="1772" spans="1:10">
      <c r="A1772">
        <v>1349</v>
      </c>
      <c r="B1772" s="1">
        <v>41037</v>
      </c>
      <c r="C1772" t="s">
        <v>173</v>
      </c>
      <c r="D1772" t="s">
        <v>1790</v>
      </c>
      <c r="F1772" t="s">
        <v>3461</v>
      </c>
      <c r="G1772" t="s">
        <v>3462</v>
      </c>
      <c r="H1772" s="2">
        <v>74050</v>
      </c>
      <c r="I1772" s="5">
        <v>840</v>
      </c>
      <c r="J1772" t="s">
        <v>3463</v>
      </c>
    </row>
    <row r="1773" spans="1:10">
      <c r="A1773">
        <v>1348</v>
      </c>
      <c r="B1773" s="1">
        <v>41037</v>
      </c>
      <c r="C1773" t="s">
        <v>636</v>
      </c>
      <c r="D1773" t="s">
        <v>637</v>
      </c>
      <c r="E1773" s="5">
        <v>5464943</v>
      </c>
      <c r="F1773" t="s">
        <v>638</v>
      </c>
      <c r="G1773" t="s">
        <v>639</v>
      </c>
      <c r="H1773" s="2">
        <v>213273</v>
      </c>
      <c r="I1773" s="5">
        <v>978</v>
      </c>
      <c r="J1773" t="s">
        <v>3464</v>
      </c>
    </row>
    <row r="1774" spans="1:10">
      <c r="A1774">
        <v>1347</v>
      </c>
      <c r="B1774" s="1">
        <v>41037</v>
      </c>
      <c r="C1774" t="s">
        <v>1200</v>
      </c>
      <c r="D1774" t="s">
        <v>1201</v>
      </c>
      <c r="E1774" s="5">
        <v>2010810</v>
      </c>
      <c r="F1774" t="s">
        <v>3465</v>
      </c>
      <c r="G1774" t="s">
        <v>3466</v>
      </c>
      <c r="H1774" s="2">
        <v>50000</v>
      </c>
      <c r="I1774" s="5">
        <v>978</v>
      </c>
      <c r="J1774" t="s">
        <v>3467</v>
      </c>
    </row>
    <row r="1775" spans="1:10">
      <c r="A1775">
        <v>1346</v>
      </c>
      <c r="B1775" s="1">
        <v>41037</v>
      </c>
      <c r="C1775" t="s">
        <v>1200</v>
      </c>
      <c r="D1775" t="s">
        <v>1201</v>
      </c>
      <c r="E1775" s="5">
        <v>2010810</v>
      </c>
      <c r="F1775" t="s">
        <v>3465</v>
      </c>
      <c r="G1775" t="s">
        <v>3466</v>
      </c>
      <c r="H1775" s="2">
        <v>40000</v>
      </c>
      <c r="I1775" s="5">
        <v>978</v>
      </c>
      <c r="J1775" t="s">
        <v>3468</v>
      </c>
    </row>
    <row r="1776" spans="1:10">
      <c r="A1776">
        <v>1345</v>
      </c>
      <c r="B1776" s="1">
        <v>41037</v>
      </c>
      <c r="C1776" t="s">
        <v>3411</v>
      </c>
      <c r="D1776" t="s">
        <v>3412</v>
      </c>
      <c r="E1776" s="5">
        <v>5331765</v>
      </c>
      <c r="F1776" t="s">
        <v>931</v>
      </c>
      <c r="G1776" t="s">
        <v>3413</v>
      </c>
      <c r="H1776" s="2">
        <v>250000</v>
      </c>
      <c r="I1776" s="5">
        <v>978</v>
      </c>
      <c r="J1776" t="s">
        <v>3414</v>
      </c>
    </row>
    <row r="1777" spans="1:10">
      <c r="A1777">
        <v>1344</v>
      </c>
      <c r="B1777" s="1">
        <v>41037</v>
      </c>
      <c r="C1777" t="s">
        <v>260</v>
      </c>
      <c r="D1777" t="s">
        <v>2963</v>
      </c>
      <c r="E1777" s="5">
        <v>5163676</v>
      </c>
      <c r="F1777" t="s">
        <v>755</v>
      </c>
      <c r="G1777" t="s">
        <v>3241</v>
      </c>
      <c r="H1777" s="2">
        <v>1388256</v>
      </c>
      <c r="I1777" s="5">
        <v>840</v>
      </c>
      <c r="J1777" t="s">
        <v>3469</v>
      </c>
    </row>
    <row r="1778" spans="1:10">
      <c r="A1778">
        <v>1343</v>
      </c>
      <c r="B1778" s="1">
        <v>41037</v>
      </c>
      <c r="C1778" t="s">
        <v>2724</v>
      </c>
      <c r="D1778" t="s">
        <v>2200</v>
      </c>
      <c r="E1778" s="5">
        <v>3360083000</v>
      </c>
      <c r="F1778" t="s">
        <v>947</v>
      </c>
      <c r="G1778" t="s">
        <v>948</v>
      </c>
      <c r="H1778" s="2">
        <v>1550000</v>
      </c>
      <c r="I1778" s="5">
        <v>978</v>
      </c>
      <c r="J1778" t="s">
        <v>3470</v>
      </c>
    </row>
    <row r="1779" spans="1:10">
      <c r="A1779">
        <v>1342</v>
      </c>
      <c r="B1779" s="1">
        <v>41037</v>
      </c>
      <c r="C1779" t="s">
        <v>1720</v>
      </c>
      <c r="D1779" t="s">
        <v>1721</v>
      </c>
      <c r="E1779" s="5">
        <v>5736234</v>
      </c>
      <c r="F1779" t="s">
        <v>1722</v>
      </c>
      <c r="G1779" t="s">
        <v>1723</v>
      </c>
      <c r="H1779" s="2">
        <v>41991</v>
      </c>
      <c r="I1779" s="5">
        <v>978</v>
      </c>
      <c r="J1779" t="s">
        <v>3471</v>
      </c>
    </row>
    <row r="1780" spans="1:10">
      <c r="A1780">
        <v>1341</v>
      </c>
      <c r="B1780" s="1">
        <v>41037</v>
      </c>
      <c r="C1780" t="s">
        <v>260</v>
      </c>
      <c r="D1780" t="s">
        <v>261</v>
      </c>
      <c r="E1780" s="5">
        <v>5163676000</v>
      </c>
      <c r="F1780" t="s">
        <v>738</v>
      </c>
      <c r="G1780" t="s">
        <v>739</v>
      </c>
      <c r="H1780" s="2">
        <v>117626</v>
      </c>
      <c r="I1780" s="5">
        <v>978</v>
      </c>
      <c r="J1780" t="s">
        <v>3472</v>
      </c>
    </row>
    <row r="1781" spans="1:10">
      <c r="A1781">
        <v>1340</v>
      </c>
      <c r="B1781" s="1">
        <v>41037</v>
      </c>
      <c r="C1781" t="s">
        <v>1061</v>
      </c>
      <c r="D1781" t="s">
        <v>1062</v>
      </c>
      <c r="F1781" t="s">
        <v>3473</v>
      </c>
      <c r="G1781" t="s">
        <v>3474</v>
      </c>
      <c r="H1781" s="2">
        <v>80000</v>
      </c>
      <c r="I1781" s="5">
        <v>978</v>
      </c>
      <c r="J1781" t="s">
        <v>3475</v>
      </c>
    </row>
    <row r="1782" spans="1:10">
      <c r="A1782">
        <v>1339</v>
      </c>
      <c r="B1782" s="1">
        <v>41037</v>
      </c>
      <c r="C1782" t="s">
        <v>260</v>
      </c>
      <c r="D1782" t="s">
        <v>261</v>
      </c>
      <c r="E1782" s="5">
        <v>5163676000</v>
      </c>
      <c r="F1782" t="s">
        <v>856</v>
      </c>
      <c r="G1782" t="s">
        <v>857</v>
      </c>
      <c r="H1782" s="2">
        <v>66460</v>
      </c>
      <c r="I1782" s="5">
        <v>978</v>
      </c>
      <c r="J1782" t="s">
        <v>3476</v>
      </c>
    </row>
    <row r="1783" spans="1:10">
      <c r="A1783">
        <v>1338</v>
      </c>
      <c r="B1783" s="1">
        <v>41037</v>
      </c>
      <c r="C1783" t="s">
        <v>260</v>
      </c>
      <c r="D1783" t="s">
        <v>261</v>
      </c>
      <c r="E1783" s="5">
        <v>5163676000</v>
      </c>
      <c r="F1783" t="s">
        <v>482</v>
      </c>
      <c r="G1783" t="s">
        <v>483</v>
      </c>
      <c r="H1783" s="2">
        <v>54514</v>
      </c>
      <c r="I1783" s="5">
        <v>978</v>
      </c>
      <c r="J1783" t="s">
        <v>3477</v>
      </c>
    </row>
    <row r="1784" spans="1:10">
      <c r="A1784">
        <v>1337</v>
      </c>
      <c r="B1784" s="1">
        <v>41037</v>
      </c>
      <c r="C1784" t="s">
        <v>260</v>
      </c>
      <c r="D1784" t="s">
        <v>261</v>
      </c>
      <c r="E1784" s="5">
        <v>5163676000</v>
      </c>
      <c r="F1784" t="s">
        <v>1254</v>
      </c>
      <c r="G1784" t="s">
        <v>1255</v>
      </c>
      <c r="H1784" s="2">
        <v>90006</v>
      </c>
      <c r="I1784" s="5">
        <v>978</v>
      </c>
      <c r="J1784" t="s">
        <v>3478</v>
      </c>
    </row>
    <row r="1785" spans="1:10">
      <c r="A1785">
        <v>1336</v>
      </c>
      <c r="B1785" s="1">
        <v>41036</v>
      </c>
      <c r="C1785" t="s">
        <v>336</v>
      </c>
      <c r="D1785" t="s">
        <v>337</v>
      </c>
      <c r="E1785" s="5">
        <v>5300231</v>
      </c>
      <c r="F1785" t="s">
        <v>338</v>
      </c>
      <c r="G1785" t="s">
        <v>339</v>
      </c>
      <c r="H1785" s="2">
        <v>77088</v>
      </c>
      <c r="I1785" s="5">
        <v>840</v>
      </c>
      <c r="J1785" t="s">
        <v>3479</v>
      </c>
    </row>
    <row r="1786" spans="1:10">
      <c r="A1786">
        <v>1335</v>
      </c>
      <c r="B1786" s="1">
        <v>41036</v>
      </c>
      <c r="C1786" t="s">
        <v>56</v>
      </c>
      <c r="D1786" t="s">
        <v>57</v>
      </c>
      <c r="F1786" t="s">
        <v>92</v>
      </c>
      <c r="G1786" t="s">
        <v>572</v>
      </c>
      <c r="H1786" s="2">
        <v>50610</v>
      </c>
      <c r="I1786" s="5">
        <v>978</v>
      </c>
      <c r="J1786" t="s">
        <v>3480</v>
      </c>
    </row>
    <row r="1787" spans="1:10">
      <c r="A1787">
        <v>1334</v>
      </c>
      <c r="B1787" s="1">
        <v>41036</v>
      </c>
      <c r="C1787" t="s">
        <v>56</v>
      </c>
      <c r="D1787" t="s">
        <v>57</v>
      </c>
      <c r="F1787" t="s">
        <v>92</v>
      </c>
      <c r="G1787" t="s">
        <v>572</v>
      </c>
      <c r="H1787" s="2">
        <v>67476</v>
      </c>
      <c r="I1787" s="5">
        <v>840</v>
      </c>
      <c r="J1787" t="s">
        <v>3481</v>
      </c>
    </row>
    <row r="1788" spans="1:10">
      <c r="A1788">
        <v>1333</v>
      </c>
      <c r="B1788" s="1">
        <v>41036</v>
      </c>
      <c r="C1788" t="s">
        <v>3482</v>
      </c>
      <c r="D1788" t="s">
        <v>308</v>
      </c>
      <c r="E1788" s="5">
        <v>5298555</v>
      </c>
      <c r="F1788" t="s">
        <v>309</v>
      </c>
      <c r="G1788" t="s">
        <v>310</v>
      </c>
      <c r="H1788" s="2">
        <v>34427</v>
      </c>
      <c r="I1788" s="5">
        <v>978</v>
      </c>
      <c r="J1788" t="s">
        <v>3320</v>
      </c>
    </row>
    <row r="1789" spans="1:10">
      <c r="A1789">
        <v>1332</v>
      </c>
      <c r="B1789" s="1">
        <v>41037</v>
      </c>
      <c r="C1789" t="s">
        <v>558</v>
      </c>
      <c r="D1789" t="s">
        <v>559</v>
      </c>
      <c r="E1789" s="5">
        <v>1964780000</v>
      </c>
      <c r="F1789" t="s">
        <v>560</v>
      </c>
      <c r="G1789" t="s">
        <v>561</v>
      </c>
      <c r="H1789" s="2">
        <v>65500</v>
      </c>
      <c r="I1789" s="5">
        <v>978</v>
      </c>
      <c r="J1789" t="s">
        <v>562</v>
      </c>
    </row>
    <row r="1790" spans="1:10">
      <c r="A1790">
        <v>1331</v>
      </c>
      <c r="B1790" s="1">
        <v>41037</v>
      </c>
      <c r="C1790" t="s">
        <v>558</v>
      </c>
      <c r="D1790" t="s">
        <v>559</v>
      </c>
      <c r="E1790" s="5">
        <v>1964780000</v>
      </c>
      <c r="F1790" t="s">
        <v>560</v>
      </c>
      <c r="G1790" t="s">
        <v>561</v>
      </c>
      <c r="H1790" s="2">
        <v>44000</v>
      </c>
      <c r="I1790" s="5">
        <v>978</v>
      </c>
      <c r="J1790" t="s">
        <v>1069</v>
      </c>
    </row>
    <row r="1791" spans="1:10">
      <c r="A1791">
        <v>1330</v>
      </c>
      <c r="B1791" s="1">
        <v>41036</v>
      </c>
      <c r="C1791" t="s">
        <v>2407</v>
      </c>
      <c r="D1791" t="s">
        <v>2408</v>
      </c>
      <c r="E1791" s="5">
        <v>5907691</v>
      </c>
      <c r="F1791" t="s">
        <v>2409</v>
      </c>
      <c r="G1791" t="s">
        <v>2410</v>
      </c>
      <c r="H1791" s="2">
        <v>54394</v>
      </c>
      <c r="I1791" s="5">
        <v>978</v>
      </c>
      <c r="J1791" t="s">
        <v>3483</v>
      </c>
    </row>
    <row r="1792" spans="1:10">
      <c r="A1792">
        <v>1329</v>
      </c>
      <c r="B1792" s="1">
        <v>41036</v>
      </c>
      <c r="C1792" t="s">
        <v>103</v>
      </c>
      <c r="D1792" t="s">
        <v>104</v>
      </c>
      <c r="F1792" t="s">
        <v>92</v>
      </c>
      <c r="G1792" t="s">
        <v>572</v>
      </c>
      <c r="H1792" s="2">
        <v>66214</v>
      </c>
      <c r="I1792" s="5">
        <v>840</v>
      </c>
      <c r="J1792" t="s">
        <v>3484</v>
      </c>
    </row>
    <row r="1793" spans="1:10">
      <c r="A1793">
        <v>1328</v>
      </c>
      <c r="B1793" s="1">
        <v>41033</v>
      </c>
      <c r="C1793" t="s">
        <v>3482</v>
      </c>
      <c r="D1793" t="s">
        <v>308</v>
      </c>
      <c r="E1793" s="5">
        <v>5298555</v>
      </c>
      <c r="F1793" t="s">
        <v>309</v>
      </c>
      <c r="G1793" t="s">
        <v>310</v>
      </c>
      <c r="H1793" s="2">
        <v>42384</v>
      </c>
      <c r="I1793" s="5">
        <v>978</v>
      </c>
      <c r="J1793" t="s">
        <v>3320</v>
      </c>
    </row>
    <row r="1794" spans="1:10">
      <c r="A1794">
        <v>1327</v>
      </c>
      <c r="B1794" s="1">
        <v>41032</v>
      </c>
      <c r="C1794" t="s">
        <v>528</v>
      </c>
      <c r="D1794" t="s">
        <v>3485</v>
      </c>
      <c r="E1794" s="5">
        <v>5035805</v>
      </c>
      <c r="F1794" t="s">
        <v>780</v>
      </c>
      <c r="G1794" t="s">
        <v>3486</v>
      </c>
      <c r="H1794" s="2">
        <v>111494</v>
      </c>
      <c r="I1794" s="5">
        <v>978</v>
      </c>
      <c r="J1794" t="s">
        <v>3487</v>
      </c>
    </row>
    <row r="1795" spans="1:10">
      <c r="A1795">
        <v>1326</v>
      </c>
      <c r="B1795" s="1">
        <v>41033</v>
      </c>
      <c r="C1795" t="s">
        <v>528</v>
      </c>
      <c r="D1795" t="s">
        <v>3485</v>
      </c>
      <c r="E1795" s="5">
        <v>5035805</v>
      </c>
      <c r="F1795" t="s">
        <v>3488</v>
      </c>
      <c r="G1795" t="s">
        <v>3489</v>
      </c>
      <c r="H1795" s="2">
        <v>57158</v>
      </c>
      <c r="I1795" s="5">
        <v>978</v>
      </c>
      <c r="J1795" t="s">
        <v>3490</v>
      </c>
    </row>
    <row r="1796" spans="1:10">
      <c r="A1796">
        <v>1325</v>
      </c>
      <c r="B1796" s="1">
        <v>41033</v>
      </c>
      <c r="C1796" t="s">
        <v>1749</v>
      </c>
      <c r="D1796" t="s">
        <v>1750</v>
      </c>
      <c r="E1796" s="5">
        <v>5688418</v>
      </c>
      <c r="F1796" t="s">
        <v>2011</v>
      </c>
      <c r="G1796" t="s">
        <v>3491</v>
      </c>
      <c r="H1796" s="2">
        <v>30711</v>
      </c>
      <c r="I1796" s="5">
        <v>978</v>
      </c>
      <c r="J1796" t="s">
        <v>3492</v>
      </c>
    </row>
    <row r="1797" spans="1:10">
      <c r="A1797">
        <v>1324</v>
      </c>
      <c r="B1797" s="1">
        <v>41036</v>
      </c>
      <c r="C1797" t="s">
        <v>655</v>
      </c>
      <c r="D1797" t="s">
        <v>656</v>
      </c>
      <c r="E1797" s="5">
        <v>5324467</v>
      </c>
      <c r="F1797" t="s">
        <v>657</v>
      </c>
      <c r="G1797" t="s">
        <v>658</v>
      </c>
      <c r="H1797" s="2">
        <v>31372</v>
      </c>
      <c r="I1797" s="5">
        <v>978</v>
      </c>
      <c r="J1797" t="s">
        <v>3493</v>
      </c>
    </row>
    <row r="1798" spans="1:10">
      <c r="A1798">
        <v>1323</v>
      </c>
      <c r="B1798" s="1">
        <v>41036</v>
      </c>
      <c r="C1798" t="s">
        <v>1897</v>
      </c>
      <c r="D1798" t="s">
        <v>1898</v>
      </c>
      <c r="E1798" s="5">
        <v>3692841</v>
      </c>
      <c r="F1798" t="s">
        <v>2378</v>
      </c>
      <c r="G1798" t="s">
        <v>3494</v>
      </c>
      <c r="H1798" s="2">
        <v>41661</v>
      </c>
      <c r="I1798" s="5">
        <v>978</v>
      </c>
      <c r="J1798" t="s">
        <v>3495</v>
      </c>
    </row>
    <row r="1799" spans="1:10">
      <c r="A1799">
        <v>1322</v>
      </c>
      <c r="B1799" s="1">
        <v>41033</v>
      </c>
      <c r="C1799" t="s">
        <v>56</v>
      </c>
      <c r="D1799" t="s">
        <v>57</v>
      </c>
      <c r="F1799" t="s">
        <v>92</v>
      </c>
      <c r="G1799" t="s">
        <v>572</v>
      </c>
      <c r="H1799" s="2">
        <v>55724</v>
      </c>
      <c r="I1799" s="5">
        <v>840</v>
      </c>
      <c r="J1799" t="s">
        <v>3496</v>
      </c>
    </row>
    <row r="1800" spans="1:10">
      <c r="A1800">
        <v>1321</v>
      </c>
      <c r="B1800" s="1">
        <v>41033</v>
      </c>
      <c r="C1800" t="s">
        <v>56</v>
      </c>
      <c r="D1800" t="s">
        <v>57</v>
      </c>
      <c r="F1800" t="s">
        <v>3497</v>
      </c>
      <c r="G1800" t="s">
        <v>3498</v>
      </c>
      <c r="H1800" s="2">
        <v>90000</v>
      </c>
      <c r="I1800" s="5">
        <v>978</v>
      </c>
      <c r="J1800" t="s">
        <v>3499</v>
      </c>
    </row>
    <row r="1801" spans="1:10">
      <c r="A1801">
        <v>1320</v>
      </c>
      <c r="B1801" s="1">
        <v>41032</v>
      </c>
      <c r="C1801" t="s">
        <v>1125</v>
      </c>
      <c r="D1801" t="s">
        <v>1783</v>
      </c>
      <c r="E1801" s="5">
        <v>5448743</v>
      </c>
      <c r="F1801" t="s">
        <v>2213</v>
      </c>
      <c r="G1801" t="s">
        <v>2214</v>
      </c>
      <c r="H1801" s="2">
        <v>32921</v>
      </c>
      <c r="I1801" s="5">
        <v>978</v>
      </c>
      <c r="J1801" t="s">
        <v>3500</v>
      </c>
    </row>
    <row r="1802" spans="1:10">
      <c r="A1802">
        <v>1319</v>
      </c>
      <c r="B1802" s="1">
        <v>41032</v>
      </c>
      <c r="C1802" t="s">
        <v>3482</v>
      </c>
      <c r="D1802" t="s">
        <v>308</v>
      </c>
      <c r="E1802" s="5">
        <v>5298555</v>
      </c>
      <c r="F1802" t="s">
        <v>704</v>
      </c>
      <c r="G1802" t="s">
        <v>705</v>
      </c>
      <c r="H1802" s="2">
        <v>41607</v>
      </c>
      <c r="I1802" s="5">
        <v>978</v>
      </c>
      <c r="J1802" t="s">
        <v>3172</v>
      </c>
    </row>
    <row r="1803" spans="1:10">
      <c r="A1803">
        <v>1318</v>
      </c>
      <c r="B1803" s="1">
        <v>41032</v>
      </c>
      <c r="C1803" t="s">
        <v>118</v>
      </c>
      <c r="D1803" t="s">
        <v>114</v>
      </c>
      <c r="E1803" s="5">
        <v>5036500</v>
      </c>
      <c r="F1803" t="s">
        <v>115</v>
      </c>
      <c r="G1803" t="s">
        <v>116</v>
      </c>
      <c r="H1803" s="2">
        <v>39823</v>
      </c>
      <c r="I1803" s="5">
        <v>978</v>
      </c>
      <c r="J1803" t="s">
        <v>3501</v>
      </c>
    </row>
    <row r="1804" spans="1:10">
      <c r="A1804">
        <v>1317</v>
      </c>
      <c r="B1804" s="1">
        <v>41032</v>
      </c>
      <c r="C1804" t="s">
        <v>113</v>
      </c>
      <c r="D1804" t="s">
        <v>114</v>
      </c>
      <c r="E1804" s="5">
        <v>1767801</v>
      </c>
      <c r="F1804" t="s">
        <v>115</v>
      </c>
      <c r="G1804" t="s">
        <v>3286</v>
      </c>
      <c r="H1804" s="2">
        <v>68180</v>
      </c>
      <c r="I1804" s="5">
        <v>978</v>
      </c>
      <c r="J1804" t="s">
        <v>3502</v>
      </c>
    </row>
    <row r="1805" spans="1:10">
      <c r="A1805">
        <v>1316</v>
      </c>
      <c r="B1805" s="1">
        <v>41032</v>
      </c>
      <c r="C1805" t="s">
        <v>488</v>
      </c>
      <c r="D1805" t="s">
        <v>489</v>
      </c>
      <c r="E1805" s="5">
        <v>6026826</v>
      </c>
      <c r="F1805" t="s">
        <v>490</v>
      </c>
      <c r="G1805" t="s">
        <v>491</v>
      </c>
      <c r="H1805" s="2">
        <v>37230</v>
      </c>
      <c r="I1805" s="5">
        <v>978</v>
      </c>
      <c r="J1805" t="s">
        <v>3503</v>
      </c>
    </row>
    <row r="1806" spans="1:10">
      <c r="A1806">
        <v>1315</v>
      </c>
      <c r="B1806" s="1">
        <v>41029</v>
      </c>
      <c r="C1806" t="s">
        <v>1611</v>
      </c>
      <c r="D1806" t="s">
        <v>1612</v>
      </c>
      <c r="F1806" t="s">
        <v>1613</v>
      </c>
      <c r="G1806" t="s">
        <v>3504</v>
      </c>
      <c r="H1806" s="2">
        <v>56953</v>
      </c>
      <c r="I1806" s="5">
        <v>840</v>
      </c>
      <c r="J1806" t="s">
        <v>3505</v>
      </c>
    </row>
    <row r="1807" spans="1:10">
      <c r="A1807">
        <v>1314</v>
      </c>
      <c r="B1807" s="1">
        <v>41025</v>
      </c>
      <c r="C1807" t="s">
        <v>3506</v>
      </c>
      <c r="D1807" t="s">
        <v>3507</v>
      </c>
      <c r="E1807" s="5">
        <v>5925223</v>
      </c>
      <c r="F1807" t="s">
        <v>3508</v>
      </c>
      <c r="G1807" t="s">
        <v>3509</v>
      </c>
      <c r="H1807" s="2">
        <v>30299</v>
      </c>
      <c r="I1807" s="5">
        <v>978</v>
      </c>
      <c r="J1807" t="s">
        <v>3510</v>
      </c>
    </row>
    <row r="1808" spans="1:10">
      <c r="A1808">
        <v>1313</v>
      </c>
      <c r="B1808" s="1">
        <v>41033</v>
      </c>
      <c r="C1808" t="s">
        <v>103</v>
      </c>
      <c r="D1808" t="s">
        <v>104</v>
      </c>
      <c r="F1808" t="s">
        <v>281</v>
      </c>
      <c r="G1808" t="s">
        <v>924</v>
      </c>
      <c r="H1808" s="2">
        <v>74025</v>
      </c>
      <c r="I1808" s="5">
        <v>840</v>
      </c>
      <c r="J1808" t="s">
        <v>3511</v>
      </c>
    </row>
    <row r="1809" spans="1:10">
      <c r="A1809">
        <v>1312</v>
      </c>
      <c r="B1809" s="1">
        <v>41033</v>
      </c>
      <c r="C1809" t="s">
        <v>591</v>
      </c>
      <c r="D1809" t="s">
        <v>592</v>
      </c>
      <c r="E1809" s="5">
        <v>5386985</v>
      </c>
      <c r="F1809" t="s">
        <v>593</v>
      </c>
      <c r="G1809" t="s">
        <v>594</v>
      </c>
      <c r="H1809" s="2">
        <v>71718</v>
      </c>
      <c r="I1809" s="5">
        <v>840</v>
      </c>
      <c r="J1809" t="s">
        <v>3512</v>
      </c>
    </row>
    <row r="1810" spans="1:10">
      <c r="A1810">
        <v>1311</v>
      </c>
      <c r="B1810" s="1">
        <v>41033</v>
      </c>
      <c r="C1810" t="s">
        <v>336</v>
      </c>
      <c r="D1810" t="s">
        <v>337</v>
      </c>
      <c r="E1810" s="5">
        <v>5300231</v>
      </c>
      <c r="F1810" t="s">
        <v>338</v>
      </c>
      <c r="G1810" t="s">
        <v>339</v>
      </c>
      <c r="H1810" s="2">
        <v>135780</v>
      </c>
      <c r="I1810" s="5">
        <v>840</v>
      </c>
      <c r="J1810" t="s">
        <v>3513</v>
      </c>
    </row>
    <row r="1811" spans="1:10">
      <c r="A1811">
        <v>1310</v>
      </c>
      <c r="B1811" s="1">
        <v>41033</v>
      </c>
      <c r="C1811" t="s">
        <v>3514</v>
      </c>
      <c r="D1811" t="s">
        <v>2970</v>
      </c>
      <c r="E1811" s="5">
        <v>5049393</v>
      </c>
      <c r="F1811" t="s">
        <v>3515</v>
      </c>
      <c r="G1811" t="s">
        <v>3516</v>
      </c>
      <c r="H1811" s="2">
        <v>40917</v>
      </c>
      <c r="I1811" s="5">
        <v>978</v>
      </c>
      <c r="J1811" t="s">
        <v>3517</v>
      </c>
    </row>
    <row r="1812" spans="1:10">
      <c r="A1812">
        <v>1309</v>
      </c>
      <c r="B1812" s="1">
        <v>41032</v>
      </c>
      <c r="C1812" t="s">
        <v>552</v>
      </c>
      <c r="D1812" t="s">
        <v>553</v>
      </c>
      <c r="E1812" s="5">
        <v>1732811</v>
      </c>
      <c r="F1812" t="s">
        <v>959</v>
      </c>
      <c r="G1812" t="s">
        <v>960</v>
      </c>
      <c r="H1812" s="2">
        <v>91942</v>
      </c>
      <c r="I1812" s="5">
        <v>840</v>
      </c>
      <c r="J1812" t="s">
        <v>3518</v>
      </c>
    </row>
    <row r="1813" spans="1:10">
      <c r="A1813">
        <v>1308</v>
      </c>
      <c r="B1813" s="1">
        <v>41032</v>
      </c>
      <c r="C1813" t="s">
        <v>552</v>
      </c>
      <c r="D1813" t="s">
        <v>553</v>
      </c>
      <c r="E1813" s="5">
        <v>1732811</v>
      </c>
      <c r="F1813" t="s">
        <v>959</v>
      </c>
      <c r="G1813" t="s">
        <v>960</v>
      </c>
      <c r="H1813" s="2">
        <v>155374</v>
      </c>
      <c r="I1813" s="5">
        <v>840</v>
      </c>
      <c r="J1813" t="s">
        <v>3519</v>
      </c>
    </row>
    <row r="1814" spans="1:10">
      <c r="A1814">
        <v>1307</v>
      </c>
      <c r="B1814" s="1">
        <v>41029</v>
      </c>
      <c r="C1814" t="s">
        <v>2688</v>
      </c>
      <c r="D1814" t="s">
        <v>2689</v>
      </c>
      <c r="E1814" s="5">
        <v>1847481</v>
      </c>
      <c r="F1814" t="s">
        <v>3520</v>
      </c>
      <c r="G1814" t="s">
        <v>3521</v>
      </c>
      <c r="H1814" s="2">
        <v>71280</v>
      </c>
      <c r="I1814" s="5">
        <v>978</v>
      </c>
      <c r="J1814" t="s">
        <v>3522</v>
      </c>
    </row>
    <row r="1815" spans="1:10">
      <c r="A1815">
        <v>1306</v>
      </c>
      <c r="B1815" s="1">
        <v>41029</v>
      </c>
      <c r="C1815" t="s">
        <v>3295</v>
      </c>
      <c r="D1815" t="s">
        <v>888</v>
      </c>
      <c r="E1815" s="5">
        <v>5254132</v>
      </c>
      <c r="F1815" t="s">
        <v>889</v>
      </c>
      <c r="G1815" t="s">
        <v>890</v>
      </c>
      <c r="H1815" s="2">
        <v>44900</v>
      </c>
      <c r="I1815" s="5">
        <v>978</v>
      </c>
      <c r="J1815" t="s">
        <v>3523</v>
      </c>
    </row>
    <row r="1816" spans="1:10">
      <c r="A1816">
        <v>1305</v>
      </c>
      <c r="B1816" s="1">
        <v>41029</v>
      </c>
      <c r="C1816" t="s">
        <v>3187</v>
      </c>
      <c r="D1816" t="s">
        <v>3188</v>
      </c>
      <c r="E1816" s="5">
        <v>5856965</v>
      </c>
      <c r="F1816" t="s">
        <v>3189</v>
      </c>
      <c r="G1816" t="s">
        <v>3524</v>
      </c>
      <c r="H1816" s="2">
        <v>64280</v>
      </c>
      <c r="I1816" s="5">
        <v>840</v>
      </c>
      <c r="J1816" t="s">
        <v>3525</v>
      </c>
    </row>
    <row r="1817" spans="1:10">
      <c r="A1817">
        <v>1304</v>
      </c>
      <c r="B1817" s="1">
        <v>41029</v>
      </c>
      <c r="C1817" t="s">
        <v>3526</v>
      </c>
      <c r="D1817" t="s">
        <v>3527</v>
      </c>
      <c r="E1817" s="5">
        <v>5600464</v>
      </c>
      <c r="F1817" t="s">
        <v>638</v>
      </c>
      <c r="G1817" t="s">
        <v>3528</v>
      </c>
      <c r="H1817" s="2">
        <v>65715</v>
      </c>
      <c r="I1817" s="5">
        <v>978</v>
      </c>
      <c r="J1817" t="s">
        <v>3529</v>
      </c>
    </row>
    <row r="1818" spans="1:10">
      <c r="A1818">
        <v>1303</v>
      </c>
      <c r="B1818" s="1">
        <v>41029</v>
      </c>
      <c r="C1818" t="s">
        <v>867</v>
      </c>
      <c r="D1818" t="s">
        <v>868</v>
      </c>
      <c r="E1818" s="5">
        <v>5034728</v>
      </c>
      <c r="F1818" t="s">
        <v>869</v>
      </c>
      <c r="G1818" t="s">
        <v>870</v>
      </c>
      <c r="H1818" s="2">
        <v>133281</v>
      </c>
      <c r="I1818" s="5">
        <v>978</v>
      </c>
      <c r="J1818" t="s">
        <v>3530</v>
      </c>
    </row>
    <row r="1819" spans="1:10">
      <c r="A1819">
        <v>1302</v>
      </c>
      <c r="B1819" s="1">
        <v>41032</v>
      </c>
      <c r="C1819" t="s">
        <v>3327</v>
      </c>
      <c r="D1819" t="s">
        <v>3328</v>
      </c>
      <c r="E1819" s="5">
        <v>5686482</v>
      </c>
      <c r="F1819" t="s">
        <v>2021</v>
      </c>
      <c r="G1819" t="s">
        <v>2022</v>
      </c>
      <c r="H1819" s="2">
        <v>30575</v>
      </c>
      <c r="I1819" s="5">
        <v>978</v>
      </c>
      <c r="J1819" t="s">
        <v>3531</v>
      </c>
    </row>
    <row r="1820" spans="1:10">
      <c r="A1820">
        <v>1301</v>
      </c>
      <c r="B1820" s="1">
        <v>41032</v>
      </c>
      <c r="C1820" t="s">
        <v>3327</v>
      </c>
      <c r="D1820" t="s">
        <v>3328</v>
      </c>
      <c r="E1820" s="5">
        <v>5686482</v>
      </c>
      <c r="F1820" t="s">
        <v>2021</v>
      </c>
      <c r="G1820" t="s">
        <v>2022</v>
      </c>
      <c r="H1820" s="2">
        <v>31236</v>
      </c>
      <c r="I1820" s="5">
        <v>978</v>
      </c>
      <c r="J1820" t="s">
        <v>3532</v>
      </c>
    </row>
    <row r="1821" spans="1:10">
      <c r="A1821">
        <v>1300</v>
      </c>
      <c r="B1821" s="1">
        <v>41032</v>
      </c>
      <c r="C1821" t="s">
        <v>461</v>
      </c>
      <c r="D1821" t="s">
        <v>462</v>
      </c>
      <c r="E1821" s="5">
        <v>1196359000</v>
      </c>
      <c r="F1821" t="s">
        <v>825</v>
      </c>
      <c r="G1821" t="s">
        <v>826</v>
      </c>
      <c r="H1821" s="2">
        <v>33081</v>
      </c>
      <c r="I1821" s="5">
        <v>978</v>
      </c>
      <c r="J1821" t="s">
        <v>3533</v>
      </c>
    </row>
    <row r="1822" spans="1:10">
      <c r="A1822">
        <v>1299</v>
      </c>
      <c r="B1822" s="1">
        <v>41032</v>
      </c>
      <c r="C1822" t="s">
        <v>3534</v>
      </c>
      <c r="D1822" t="s">
        <v>553</v>
      </c>
      <c r="E1822" s="5">
        <v>2159287000</v>
      </c>
      <c r="F1822" t="s">
        <v>712</v>
      </c>
      <c r="G1822" t="s">
        <v>713</v>
      </c>
      <c r="H1822" s="2">
        <v>48129</v>
      </c>
      <c r="I1822" s="5">
        <v>978</v>
      </c>
      <c r="J1822" t="s">
        <v>3535</v>
      </c>
    </row>
    <row r="1823" spans="1:10">
      <c r="A1823">
        <v>1298</v>
      </c>
      <c r="B1823" s="1">
        <v>41029</v>
      </c>
      <c r="C1823" t="s">
        <v>3536</v>
      </c>
      <c r="D1823" t="s">
        <v>3159</v>
      </c>
      <c r="E1823" s="5">
        <v>5452040</v>
      </c>
      <c r="F1823" t="s">
        <v>3160</v>
      </c>
      <c r="G1823" t="s">
        <v>3163</v>
      </c>
      <c r="H1823" s="2">
        <v>185876</v>
      </c>
      <c r="I1823" s="5">
        <v>840</v>
      </c>
      <c r="J1823" t="s">
        <v>3537</v>
      </c>
    </row>
    <row r="1824" spans="1:10">
      <c r="A1824">
        <v>1297</v>
      </c>
      <c r="B1824" s="1">
        <v>41029</v>
      </c>
      <c r="C1824" t="s">
        <v>3536</v>
      </c>
      <c r="D1824" t="s">
        <v>3159</v>
      </c>
      <c r="E1824" s="5">
        <v>5452040</v>
      </c>
      <c r="F1824" t="s">
        <v>3160</v>
      </c>
      <c r="G1824" t="s">
        <v>3161</v>
      </c>
      <c r="H1824" s="2">
        <v>50000</v>
      </c>
      <c r="I1824" s="5">
        <v>978</v>
      </c>
      <c r="J1824" t="s">
        <v>3538</v>
      </c>
    </row>
    <row r="1825" spans="1:10">
      <c r="A1825">
        <v>1296</v>
      </c>
      <c r="B1825" s="1">
        <v>41029</v>
      </c>
      <c r="C1825" t="s">
        <v>3169</v>
      </c>
      <c r="D1825" t="s">
        <v>3170</v>
      </c>
      <c r="E1825" s="5">
        <v>3918564000</v>
      </c>
      <c r="F1825" t="s">
        <v>2920</v>
      </c>
      <c r="G1825" t="s">
        <v>3539</v>
      </c>
      <c r="H1825" s="2">
        <v>205200</v>
      </c>
      <c r="I1825" s="5">
        <v>840</v>
      </c>
      <c r="J1825" t="s">
        <v>3540</v>
      </c>
    </row>
    <row r="1826" spans="1:10">
      <c r="A1826">
        <v>1295</v>
      </c>
      <c r="B1826" s="1">
        <v>41029</v>
      </c>
      <c r="C1826" t="s">
        <v>56</v>
      </c>
      <c r="D1826" t="s">
        <v>57</v>
      </c>
      <c r="F1826" t="s">
        <v>139</v>
      </c>
      <c r="G1826" t="s">
        <v>863</v>
      </c>
      <c r="H1826" s="2">
        <v>89000</v>
      </c>
      <c r="I1826" s="5">
        <v>978</v>
      </c>
      <c r="J1826" t="s">
        <v>3397</v>
      </c>
    </row>
    <row r="1827" spans="1:10">
      <c r="A1827">
        <v>1294</v>
      </c>
      <c r="B1827" s="1">
        <v>41029</v>
      </c>
      <c r="C1827" t="s">
        <v>56</v>
      </c>
      <c r="D1827" t="s">
        <v>57</v>
      </c>
      <c r="F1827" t="s">
        <v>2920</v>
      </c>
      <c r="G1827" t="s">
        <v>3539</v>
      </c>
      <c r="H1827" s="2">
        <v>300000</v>
      </c>
      <c r="I1827" s="5">
        <v>840</v>
      </c>
      <c r="J1827" t="s">
        <v>3541</v>
      </c>
    </row>
    <row r="1828" spans="1:10">
      <c r="A1828">
        <v>1293</v>
      </c>
      <c r="B1828" s="1">
        <v>41029</v>
      </c>
      <c r="C1828" t="s">
        <v>1720</v>
      </c>
      <c r="D1828" t="s">
        <v>3542</v>
      </c>
      <c r="E1828" s="5">
        <v>5736234</v>
      </c>
      <c r="F1828" t="s">
        <v>1722</v>
      </c>
      <c r="G1828" t="s">
        <v>1723</v>
      </c>
      <c r="H1828" s="2">
        <v>41666</v>
      </c>
      <c r="I1828" s="5">
        <v>978</v>
      </c>
      <c r="J1828" t="s">
        <v>3543</v>
      </c>
    </row>
    <row r="1829" spans="1:10">
      <c r="A1829">
        <v>1292</v>
      </c>
      <c r="B1829" s="1">
        <v>41029</v>
      </c>
      <c r="C1829" t="s">
        <v>2400</v>
      </c>
      <c r="D1829" t="s">
        <v>2401</v>
      </c>
      <c r="E1829" s="5">
        <v>2293501</v>
      </c>
      <c r="F1829" t="s">
        <v>2402</v>
      </c>
      <c r="G1829" t="s">
        <v>2403</v>
      </c>
      <c r="H1829" s="2">
        <v>98560</v>
      </c>
      <c r="I1829" s="5">
        <v>978</v>
      </c>
      <c r="J1829" t="s">
        <v>3544</v>
      </c>
    </row>
    <row r="1830" spans="1:10">
      <c r="A1830">
        <v>1291</v>
      </c>
      <c r="B1830" s="1">
        <v>41029</v>
      </c>
      <c r="C1830" t="s">
        <v>103</v>
      </c>
      <c r="D1830" t="s">
        <v>104</v>
      </c>
      <c r="F1830" t="s">
        <v>92</v>
      </c>
      <c r="G1830" t="s">
        <v>3545</v>
      </c>
      <c r="H1830" s="2">
        <v>76530</v>
      </c>
      <c r="I1830" s="5">
        <v>840</v>
      </c>
      <c r="J1830" t="s">
        <v>3546</v>
      </c>
    </row>
    <row r="1831" spans="1:10">
      <c r="A1831">
        <v>1290</v>
      </c>
      <c r="B1831" s="1">
        <v>41029</v>
      </c>
      <c r="C1831" t="s">
        <v>103</v>
      </c>
      <c r="D1831" t="s">
        <v>104</v>
      </c>
      <c r="F1831" t="s">
        <v>92</v>
      </c>
      <c r="G1831" t="s">
        <v>3545</v>
      </c>
      <c r="H1831" s="2">
        <v>48801</v>
      </c>
      <c r="I1831" s="5">
        <v>978</v>
      </c>
      <c r="J1831" t="s">
        <v>3547</v>
      </c>
    </row>
    <row r="1832" spans="1:10">
      <c r="A1832">
        <v>1289</v>
      </c>
      <c r="B1832" s="1">
        <v>41029</v>
      </c>
      <c r="C1832" t="s">
        <v>3548</v>
      </c>
      <c r="D1832" t="s">
        <v>3549</v>
      </c>
      <c r="E1832" s="5">
        <v>3563081</v>
      </c>
      <c r="F1832" t="s">
        <v>3550</v>
      </c>
      <c r="G1832" t="s">
        <v>3551</v>
      </c>
      <c r="H1832" s="2">
        <v>33000</v>
      </c>
      <c r="I1832" s="5">
        <v>978</v>
      </c>
      <c r="J1832" t="s">
        <v>3552</v>
      </c>
    </row>
    <row r="1833" spans="1:10">
      <c r="A1833">
        <v>1288</v>
      </c>
      <c r="B1833" s="1">
        <v>41029</v>
      </c>
      <c r="C1833" t="s">
        <v>3553</v>
      </c>
      <c r="D1833" t="s">
        <v>3554</v>
      </c>
      <c r="E1833" s="5">
        <v>1674498000</v>
      </c>
      <c r="F1833" t="s">
        <v>3555</v>
      </c>
      <c r="G1833" t="s">
        <v>3556</v>
      </c>
      <c r="H1833" s="2">
        <v>49571</v>
      </c>
      <c r="I1833" s="5">
        <v>978</v>
      </c>
      <c r="J1833" t="s">
        <v>3012</v>
      </c>
    </row>
    <row r="1834" spans="1:10">
      <c r="A1834">
        <v>1287</v>
      </c>
      <c r="B1834" s="1">
        <v>41025</v>
      </c>
      <c r="C1834" t="s">
        <v>317</v>
      </c>
      <c r="D1834" t="s">
        <v>318</v>
      </c>
      <c r="E1834" s="5">
        <v>5163676</v>
      </c>
      <c r="F1834" t="s">
        <v>2695</v>
      </c>
      <c r="G1834" t="s">
        <v>2696</v>
      </c>
      <c r="H1834" s="2">
        <v>209094</v>
      </c>
      <c r="I1834" s="5">
        <v>840</v>
      </c>
      <c r="J1834" t="s">
        <v>3557</v>
      </c>
    </row>
    <row r="1835" spans="1:10">
      <c r="A1835">
        <v>1286</v>
      </c>
      <c r="B1835" s="1">
        <v>41025</v>
      </c>
      <c r="C1835" t="s">
        <v>3558</v>
      </c>
      <c r="D1835" t="s">
        <v>3559</v>
      </c>
      <c r="E1835" s="5">
        <v>5844606</v>
      </c>
      <c r="F1835" t="s">
        <v>3560</v>
      </c>
      <c r="G1835" t="s">
        <v>3561</v>
      </c>
      <c r="H1835" s="2">
        <v>30972</v>
      </c>
      <c r="I1835" s="5">
        <v>978</v>
      </c>
      <c r="J1835" t="s">
        <v>3562</v>
      </c>
    </row>
    <row r="1836" spans="1:10">
      <c r="A1836">
        <v>1285</v>
      </c>
      <c r="B1836" s="1">
        <v>41025</v>
      </c>
      <c r="C1836" t="s">
        <v>3563</v>
      </c>
      <c r="D1836" t="s">
        <v>3564</v>
      </c>
      <c r="E1836" s="5">
        <v>1837389</v>
      </c>
      <c r="F1836" t="s">
        <v>3565</v>
      </c>
      <c r="G1836" t="s">
        <v>3566</v>
      </c>
      <c r="H1836" s="2">
        <v>30344</v>
      </c>
      <c r="I1836" s="5">
        <v>978</v>
      </c>
      <c r="J1836" t="s">
        <v>3567</v>
      </c>
    </row>
    <row r="1837" spans="1:10">
      <c r="A1837">
        <v>1284</v>
      </c>
      <c r="B1837" s="1">
        <v>41025</v>
      </c>
      <c r="C1837" t="s">
        <v>3568</v>
      </c>
      <c r="D1837" t="s">
        <v>3569</v>
      </c>
      <c r="E1837" s="5">
        <v>1540483</v>
      </c>
      <c r="F1837" t="s">
        <v>3570</v>
      </c>
      <c r="G1837" t="s">
        <v>3571</v>
      </c>
      <c r="H1837" s="2">
        <v>36960</v>
      </c>
      <c r="I1837" s="5">
        <v>978</v>
      </c>
      <c r="J1837" t="s">
        <v>3572</v>
      </c>
    </row>
    <row r="1838" spans="1:10">
      <c r="A1838">
        <v>1283</v>
      </c>
      <c r="B1838" s="1">
        <v>41025</v>
      </c>
      <c r="C1838" t="s">
        <v>336</v>
      </c>
      <c r="D1838" t="s">
        <v>337</v>
      </c>
      <c r="E1838" s="5">
        <v>5300231</v>
      </c>
      <c r="F1838" t="s">
        <v>338</v>
      </c>
      <c r="G1838" t="s">
        <v>339</v>
      </c>
      <c r="H1838" s="2">
        <v>180893</v>
      </c>
      <c r="I1838" s="5">
        <v>840</v>
      </c>
      <c r="J1838" t="s">
        <v>3573</v>
      </c>
    </row>
    <row r="1839" spans="1:10">
      <c r="A1839">
        <v>1282</v>
      </c>
      <c r="B1839" s="1">
        <v>41025</v>
      </c>
      <c r="C1839" t="s">
        <v>636</v>
      </c>
      <c r="D1839" t="s">
        <v>637</v>
      </c>
      <c r="E1839" s="5">
        <v>5464943</v>
      </c>
      <c r="F1839" t="s">
        <v>638</v>
      </c>
      <c r="G1839" t="s">
        <v>639</v>
      </c>
      <c r="H1839" s="2">
        <v>128605</v>
      </c>
      <c r="I1839" s="5">
        <v>978</v>
      </c>
      <c r="J1839" t="s">
        <v>3574</v>
      </c>
    </row>
    <row r="1840" spans="1:10">
      <c r="A1840">
        <v>1281</v>
      </c>
      <c r="B1840" s="1">
        <v>41024</v>
      </c>
      <c r="C1840" t="s">
        <v>211</v>
      </c>
      <c r="D1840" t="s">
        <v>212</v>
      </c>
      <c r="E1840" s="5">
        <v>1587714</v>
      </c>
      <c r="F1840" t="s">
        <v>213</v>
      </c>
      <c r="G1840" t="s">
        <v>2237</v>
      </c>
      <c r="H1840" s="2">
        <v>312796</v>
      </c>
      <c r="I1840" s="5">
        <v>978</v>
      </c>
      <c r="J1840" t="s">
        <v>3575</v>
      </c>
    </row>
    <row r="1841" spans="1:10">
      <c r="A1841">
        <v>1280</v>
      </c>
      <c r="B1841" s="1">
        <v>41024</v>
      </c>
      <c r="C1841" t="s">
        <v>3568</v>
      </c>
      <c r="D1841" t="s">
        <v>3569</v>
      </c>
      <c r="E1841" s="5">
        <v>1540483</v>
      </c>
      <c r="F1841" t="s">
        <v>3570</v>
      </c>
      <c r="G1841" t="s">
        <v>3576</v>
      </c>
      <c r="H1841" s="2">
        <v>61860</v>
      </c>
      <c r="I1841" s="5">
        <v>978</v>
      </c>
      <c r="J1841" t="s">
        <v>3572</v>
      </c>
    </row>
    <row r="1842" spans="1:10">
      <c r="A1842">
        <v>1279</v>
      </c>
      <c r="B1842" s="1">
        <v>41024</v>
      </c>
      <c r="C1842" t="s">
        <v>1160</v>
      </c>
      <c r="D1842" t="s">
        <v>225</v>
      </c>
      <c r="E1842" s="5">
        <v>5475180</v>
      </c>
      <c r="F1842" t="s">
        <v>1161</v>
      </c>
      <c r="G1842" t="s">
        <v>1162</v>
      </c>
      <c r="H1842" s="2">
        <v>43176</v>
      </c>
      <c r="I1842" s="5">
        <v>978</v>
      </c>
      <c r="J1842" t="s">
        <v>3577</v>
      </c>
    </row>
    <row r="1843" spans="1:10">
      <c r="A1843">
        <v>1278</v>
      </c>
      <c r="B1843" s="1">
        <v>41024</v>
      </c>
      <c r="C1843" t="s">
        <v>1160</v>
      </c>
      <c r="D1843" t="s">
        <v>225</v>
      </c>
      <c r="E1843" s="5">
        <v>5475180</v>
      </c>
      <c r="F1843" t="s">
        <v>1161</v>
      </c>
      <c r="G1843" t="s">
        <v>1162</v>
      </c>
      <c r="H1843" s="2">
        <v>47294</v>
      </c>
      <c r="I1843" s="5">
        <v>978</v>
      </c>
      <c r="J1843" t="s">
        <v>3578</v>
      </c>
    </row>
    <row r="1844" spans="1:10">
      <c r="A1844">
        <v>1277</v>
      </c>
      <c r="B1844" s="1">
        <v>41024</v>
      </c>
      <c r="C1844" t="s">
        <v>10</v>
      </c>
      <c r="D1844" t="s">
        <v>11</v>
      </c>
      <c r="E1844" s="5">
        <v>1722131</v>
      </c>
      <c r="F1844" t="s">
        <v>3579</v>
      </c>
      <c r="G1844" t="s">
        <v>3580</v>
      </c>
      <c r="H1844" s="2">
        <v>32000</v>
      </c>
      <c r="I1844" s="5">
        <v>978</v>
      </c>
      <c r="J1844" t="s">
        <v>3581</v>
      </c>
    </row>
    <row r="1845" spans="1:10">
      <c r="A1845">
        <v>1276</v>
      </c>
      <c r="B1845" s="1">
        <v>41025</v>
      </c>
      <c r="C1845" t="s">
        <v>1280</v>
      </c>
      <c r="D1845" t="s">
        <v>2674</v>
      </c>
      <c r="E1845" s="5">
        <v>2352257000</v>
      </c>
      <c r="F1845" t="s">
        <v>1282</v>
      </c>
      <c r="G1845" t="s">
        <v>2675</v>
      </c>
      <c r="H1845" s="2">
        <v>45513</v>
      </c>
      <c r="I1845" s="5">
        <v>978</v>
      </c>
      <c r="J1845" t="s">
        <v>3582</v>
      </c>
    </row>
    <row r="1846" spans="1:10">
      <c r="A1846">
        <v>1275</v>
      </c>
      <c r="B1846" s="1">
        <v>41025</v>
      </c>
      <c r="C1846" t="s">
        <v>56</v>
      </c>
      <c r="D1846" t="s">
        <v>57</v>
      </c>
      <c r="F1846" t="s">
        <v>92</v>
      </c>
      <c r="G1846" t="s">
        <v>572</v>
      </c>
      <c r="H1846" s="2">
        <v>63510</v>
      </c>
      <c r="I1846" s="5">
        <v>840</v>
      </c>
      <c r="J1846" t="s">
        <v>3583</v>
      </c>
    </row>
    <row r="1847" spans="1:10">
      <c r="A1847">
        <v>1274</v>
      </c>
      <c r="B1847" s="1">
        <v>41025</v>
      </c>
      <c r="C1847" t="s">
        <v>2199</v>
      </c>
      <c r="D1847" t="s">
        <v>2200</v>
      </c>
      <c r="E1847" s="5">
        <v>5372798</v>
      </c>
      <c r="F1847" t="s">
        <v>2201</v>
      </c>
      <c r="G1847" t="s">
        <v>3584</v>
      </c>
      <c r="H1847" s="2">
        <v>43000</v>
      </c>
      <c r="I1847" s="5">
        <v>840</v>
      </c>
      <c r="J1847" t="s">
        <v>3585</v>
      </c>
    </row>
    <row r="1848" spans="1:10">
      <c r="A1848">
        <v>1273</v>
      </c>
      <c r="B1848" s="1">
        <v>41025</v>
      </c>
      <c r="C1848" t="s">
        <v>1099</v>
      </c>
      <c r="D1848" t="s">
        <v>1100</v>
      </c>
      <c r="E1848" s="5">
        <v>2111144</v>
      </c>
      <c r="F1848" t="s">
        <v>3586</v>
      </c>
      <c r="G1848" t="s">
        <v>3587</v>
      </c>
      <c r="H1848" s="2">
        <v>37620</v>
      </c>
      <c r="I1848" s="5">
        <v>978</v>
      </c>
      <c r="J1848" t="s">
        <v>3588</v>
      </c>
    </row>
    <row r="1849" spans="1:10">
      <c r="A1849">
        <v>1272</v>
      </c>
      <c r="B1849" s="1">
        <v>41025</v>
      </c>
      <c r="C1849" t="s">
        <v>3589</v>
      </c>
      <c r="D1849" t="s">
        <v>449</v>
      </c>
      <c r="E1849" s="5">
        <v>3974316</v>
      </c>
      <c r="F1849" t="s">
        <v>213</v>
      </c>
      <c r="G1849" t="s">
        <v>2984</v>
      </c>
      <c r="H1849" s="2">
        <v>427853</v>
      </c>
      <c r="I1849" s="5">
        <v>978</v>
      </c>
      <c r="J1849" t="s">
        <v>3590</v>
      </c>
    </row>
    <row r="1850" spans="1:10">
      <c r="A1850">
        <v>1271</v>
      </c>
      <c r="B1850" s="1">
        <v>41025</v>
      </c>
      <c r="C1850" t="s">
        <v>1866</v>
      </c>
      <c r="D1850" t="s">
        <v>1867</v>
      </c>
      <c r="E1850" s="5">
        <v>5298288</v>
      </c>
      <c r="F1850" t="s">
        <v>1868</v>
      </c>
      <c r="G1850" t="s">
        <v>1869</v>
      </c>
      <c r="H1850" s="2">
        <v>37376</v>
      </c>
      <c r="I1850" s="5">
        <v>978</v>
      </c>
      <c r="J1850" t="s">
        <v>3591</v>
      </c>
    </row>
    <row r="1851" spans="1:10">
      <c r="A1851">
        <v>1270</v>
      </c>
      <c r="B1851" s="1">
        <v>41025</v>
      </c>
      <c r="C1851" t="s">
        <v>79</v>
      </c>
      <c r="D1851" t="s">
        <v>80</v>
      </c>
      <c r="E1851" s="5">
        <v>1954571</v>
      </c>
      <c r="F1851" t="s">
        <v>3592</v>
      </c>
      <c r="G1851" t="s">
        <v>3593</v>
      </c>
      <c r="H1851" s="2">
        <v>30199</v>
      </c>
      <c r="I1851" s="5">
        <v>978</v>
      </c>
      <c r="J1851" t="s">
        <v>3594</v>
      </c>
    </row>
    <row r="1852" spans="1:10">
      <c r="A1852">
        <v>1269</v>
      </c>
      <c r="B1852" s="1">
        <v>41025</v>
      </c>
      <c r="C1852" t="s">
        <v>3595</v>
      </c>
      <c r="D1852" t="s">
        <v>3596</v>
      </c>
      <c r="E1852" s="5">
        <v>5359236000</v>
      </c>
      <c r="F1852" t="s">
        <v>3597</v>
      </c>
      <c r="G1852" t="s">
        <v>3598</v>
      </c>
      <c r="H1852" s="2">
        <v>37248</v>
      </c>
      <c r="I1852" s="5">
        <v>978</v>
      </c>
      <c r="J1852" t="s">
        <v>3599</v>
      </c>
    </row>
    <row r="1853" spans="1:10">
      <c r="A1853">
        <v>1268</v>
      </c>
      <c r="B1853" s="1">
        <v>41024</v>
      </c>
      <c r="C1853" t="s">
        <v>25</v>
      </c>
      <c r="D1853" t="s">
        <v>26</v>
      </c>
      <c r="E1853" s="5">
        <v>6038450</v>
      </c>
      <c r="F1853" t="s">
        <v>27</v>
      </c>
      <c r="G1853" t="s">
        <v>1107</v>
      </c>
      <c r="H1853" s="2">
        <v>103711</v>
      </c>
      <c r="I1853" s="5">
        <v>840</v>
      </c>
      <c r="J1853" t="s">
        <v>3600</v>
      </c>
    </row>
    <row r="1854" spans="1:10">
      <c r="A1854">
        <v>1267</v>
      </c>
      <c r="B1854" s="1">
        <v>41024</v>
      </c>
      <c r="C1854" t="s">
        <v>56</v>
      </c>
      <c r="D1854" t="s">
        <v>57</v>
      </c>
      <c r="F1854" t="s">
        <v>92</v>
      </c>
      <c r="G1854" t="s">
        <v>572</v>
      </c>
      <c r="H1854" s="2">
        <v>56636</v>
      </c>
      <c r="I1854" s="5">
        <v>840</v>
      </c>
      <c r="J1854" t="s">
        <v>3601</v>
      </c>
    </row>
    <row r="1855" spans="1:10">
      <c r="A1855">
        <v>1266</v>
      </c>
      <c r="B1855" s="1">
        <v>41024</v>
      </c>
      <c r="C1855" t="s">
        <v>216</v>
      </c>
      <c r="D1855" t="s">
        <v>26</v>
      </c>
      <c r="E1855" s="5">
        <v>2040875</v>
      </c>
      <c r="F1855" t="s">
        <v>27</v>
      </c>
      <c r="G1855" t="s">
        <v>3602</v>
      </c>
      <c r="H1855" s="2">
        <v>85000</v>
      </c>
      <c r="I1855" s="5">
        <v>978</v>
      </c>
      <c r="J1855" t="s">
        <v>3603</v>
      </c>
    </row>
    <row r="1856" spans="1:10">
      <c r="A1856">
        <v>1265</v>
      </c>
      <c r="B1856" s="1">
        <v>41024</v>
      </c>
      <c r="C1856" t="s">
        <v>216</v>
      </c>
      <c r="D1856" t="s">
        <v>26</v>
      </c>
      <c r="E1856" s="5">
        <v>2040875</v>
      </c>
      <c r="F1856" t="s">
        <v>27</v>
      </c>
      <c r="G1856" t="s">
        <v>3283</v>
      </c>
      <c r="H1856" s="2">
        <v>172810</v>
      </c>
      <c r="I1856" s="5">
        <v>840</v>
      </c>
      <c r="J1856" t="s">
        <v>3604</v>
      </c>
    </row>
    <row r="1857" spans="1:10">
      <c r="A1857">
        <v>1264</v>
      </c>
      <c r="B1857" s="1">
        <v>41024</v>
      </c>
      <c r="C1857" t="s">
        <v>750</v>
      </c>
      <c r="D1857" t="s">
        <v>751</v>
      </c>
      <c r="E1857" s="5">
        <v>5850410000</v>
      </c>
      <c r="F1857" t="s">
        <v>752</v>
      </c>
      <c r="G1857" t="s">
        <v>1773</v>
      </c>
      <c r="H1857" s="2">
        <v>38159</v>
      </c>
      <c r="I1857" s="5">
        <v>978</v>
      </c>
      <c r="J1857" t="s">
        <v>754</v>
      </c>
    </row>
    <row r="1858" spans="1:10">
      <c r="A1858">
        <v>1263</v>
      </c>
      <c r="B1858" s="1">
        <v>41023</v>
      </c>
      <c r="C1858" t="s">
        <v>317</v>
      </c>
      <c r="D1858" t="s">
        <v>318</v>
      </c>
      <c r="E1858" s="5">
        <v>5163676</v>
      </c>
      <c r="F1858" t="s">
        <v>2695</v>
      </c>
      <c r="G1858" t="s">
        <v>2696</v>
      </c>
      <c r="H1858" s="2">
        <v>110251</v>
      </c>
      <c r="I1858" s="5">
        <v>840</v>
      </c>
      <c r="J1858" t="s">
        <v>3605</v>
      </c>
    </row>
    <row r="1859" spans="1:10">
      <c r="A1859">
        <v>1262</v>
      </c>
      <c r="B1859" s="1">
        <v>41023</v>
      </c>
      <c r="C1859" t="s">
        <v>211</v>
      </c>
      <c r="D1859" t="s">
        <v>212</v>
      </c>
      <c r="E1859" s="5">
        <v>1587714</v>
      </c>
      <c r="F1859" t="s">
        <v>213</v>
      </c>
      <c r="G1859" t="s">
        <v>2237</v>
      </c>
      <c r="H1859" s="2">
        <v>184979</v>
      </c>
      <c r="I1859" s="5">
        <v>978</v>
      </c>
      <c r="J1859" t="s">
        <v>3606</v>
      </c>
    </row>
    <row r="1860" spans="1:10">
      <c r="A1860">
        <v>1261</v>
      </c>
      <c r="B1860" s="1">
        <v>41023</v>
      </c>
      <c r="C1860" t="s">
        <v>336</v>
      </c>
      <c r="D1860" t="s">
        <v>337</v>
      </c>
      <c r="E1860" s="5">
        <v>5300231</v>
      </c>
      <c r="F1860" t="s">
        <v>927</v>
      </c>
      <c r="G1860" t="s">
        <v>928</v>
      </c>
      <c r="H1860" s="2">
        <v>67430</v>
      </c>
      <c r="I1860" s="5">
        <v>978</v>
      </c>
      <c r="J1860" t="s">
        <v>1250</v>
      </c>
    </row>
    <row r="1861" spans="1:10">
      <c r="A1861">
        <v>1260</v>
      </c>
      <c r="B1861" s="1">
        <v>41023</v>
      </c>
      <c r="C1861" t="s">
        <v>336</v>
      </c>
      <c r="D1861" t="s">
        <v>337</v>
      </c>
      <c r="E1861" s="5">
        <v>5300231</v>
      </c>
      <c r="F1861" t="s">
        <v>927</v>
      </c>
      <c r="G1861" t="s">
        <v>928</v>
      </c>
      <c r="H1861" s="2">
        <v>625000</v>
      </c>
      <c r="I1861" s="5">
        <v>978</v>
      </c>
      <c r="J1861" t="s">
        <v>1250</v>
      </c>
    </row>
    <row r="1862" spans="1:10">
      <c r="A1862">
        <v>1259</v>
      </c>
      <c r="B1862" s="1">
        <v>41023</v>
      </c>
      <c r="C1862" t="s">
        <v>336</v>
      </c>
      <c r="D1862" t="s">
        <v>337</v>
      </c>
      <c r="E1862" s="5">
        <v>5300231</v>
      </c>
      <c r="F1862" t="s">
        <v>927</v>
      </c>
      <c r="G1862" t="s">
        <v>928</v>
      </c>
      <c r="H1862" s="2">
        <v>48745</v>
      </c>
      <c r="I1862" s="5">
        <v>978</v>
      </c>
      <c r="J1862" t="s">
        <v>1250</v>
      </c>
    </row>
    <row r="1863" spans="1:10">
      <c r="A1863">
        <v>1258</v>
      </c>
      <c r="B1863" s="1">
        <v>41023</v>
      </c>
      <c r="C1863" t="s">
        <v>3607</v>
      </c>
      <c r="D1863" t="s">
        <v>3608</v>
      </c>
      <c r="E1863" s="5">
        <v>5005485</v>
      </c>
      <c r="F1863" t="s">
        <v>3609</v>
      </c>
      <c r="G1863" t="s">
        <v>3610</v>
      </c>
      <c r="H1863" s="2">
        <v>2045800</v>
      </c>
      <c r="I1863" s="5">
        <v>840</v>
      </c>
      <c r="J1863" t="s">
        <v>3611</v>
      </c>
    </row>
    <row r="1864" spans="1:10">
      <c r="A1864">
        <v>1257</v>
      </c>
      <c r="B1864" s="1">
        <v>41023</v>
      </c>
      <c r="C1864" t="s">
        <v>3612</v>
      </c>
      <c r="D1864" t="s">
        <v>3613</v>
      </c>
      <c r="E1864" s="5">
        <v>5712564</v>
      </c>
      <c r="F1864" t="s">
        <v>3614</v>
      </c>
      <c r="G1864" t="s">
        <v>3615</v>
      </c>
      <c r="H1864" s="2">
        <v>258580</v>
      </c>
      <c r="I1864" s="5">
        <v>978</v>
      </c>
      <c r="J1864" t="s">
        <v>3616</v>
      </c>
    </row>
    <row r="1865" spans="1:10">
      <c r="A1865">
        <v>1256</v>
      </c>
      <c r="B1865" s="1">
        <v>41023</v>
      </c>
      <c r="C1865" t="s">
        <v>388</v>
      </c>
      <c r="D1865" t="s">
        <v>3617</v>
      </c>
      <c r="E1865" s="5">
        <v>5002516</v>
      </c>
      <c r="F1865" t="s">
        <v>390</v>
      </c>
      <c r="G1865" t="s">
        <v>997</v>
      </c>
      <c r="H1865" s="2">
        <v>72415</v>
      </c>
      <c r="I1865" s="5">
        <v>840</v>
      </c>
      <c r="J1865" t="s">
        <v>3618</v>
      </c>
    </row>
    <row r="1866" spans="1:10">
      <c r="A1866">
        <v>1255</v>
      </c>
      <c r="B1866" s="1">
        <v>41023</v>
      </c>
      <c r="C1866" t="s">
        <v>3619</v>
      </c>
      <c r="D1866" t="s">
        <v>31</v>
      </c>
      <c r="E1866" s="5">
        <v>6044948000</v>
      </c>
      <c r="F1866" t="s">
        <v>32</v>
      </c>
      <c r="G1866" t="s">
        <v>3620</v>
      </c>
      <c r="H1866" s="2">
        <v>50000</v>
      </c>
      <c r="I1866" s="5">
        <v>978</v>
      </c>
      <c r="J1866" t="s">
        <v>2174</v>
      </c>
    </row>
    <row r="1867" spans="1:10">
      <c r="A1867">
        <v>1254</v>
      </c>
      <c r="B1867" s="1">
        <v>41023</v>
      </c>
      <c r="C1867" t="s">
        <v>3619</v>
      </c>
      <c r="D1867" t="s">
        <v>31</v>
      </c>
      <c r="E1867" s="5">
        <v>6044948000</v>
      </c>
      <c r="F1867" t="s">
        <v>32</v>
      </c>
      <c r="G1867" t="s">
        <v>3620</v>
      </c>
      <c r="H1867" s="2">
        <v>50000</v>
      </c>
      <c r="I1867" s="5">
        <v>978</v>
      </c>
      <c r="J1867" t="s">
        <v>2174</v>
      </c>
    </row>
    <row r="1868" spans="1:10">
      <c r="A1868">
        <v>1253</v>
      </c>
      <c r="B1868" s="1">
        <v>41024</v>
      </c>
      <c r="C1868" t="s">
        <v>103</v>
      </c>
      <c r="D1868" t="s">
        <v>104</v>
      </c>
      <c r="F1868" t="s">
        <v>92</v>
      </c>
      <c r="G1868" t="s">
        <v>572</v>
      </c>
      <c r="H1868" s="2">
        <v>39800</v>
      </c>
      <c r="I1868" s="5">
        <v>840</v>
      </c>
      <c r="J1868" t="s">
        <v>3621</v>
      </c>
    </row>
    <row r="1869" spans="1:10">
      <c r="A1869">
        <v>1252</v>
      </c>
      <c r="B1869" s="1">
        <v>41024</v>
      </c>
      <c r="C1869" t="s">
        <v>3144</v>
      </c>
      <c r="D1869" t="s">
        <v>3145</v>
      </c>
      <c r="E1869" s="5">
        <v>3812804000</v>
      </c>
      <c r="F1869" t="s">
        <v>3146</v>
      </c>
      <c r="G1869" t="s">
        <v>3147</v>
      </c>
      <c r="H1869" s="2">
        <v>31320</v>
      </c>
      <c r="I1869" s="5">
        <v>978</v>
      </c>
      <c r="J1869" t="s">
        <v>3622</v>
      </c>
    </row>
    <row r="1870" spans="1:10">
      <c r="A1870">
        <v>1251</v>
      </c>
      <c r="B1870" s="1">
        <v>41024</v>
      </c>
      <c r="C1870" t="s">
        <v>1853</v>
      </c>
      <c r="D1870" t="s">
        <v>1854</v>
      </c>
      <c r="E1870" s="5">
        <v>2041910000</v>
      </c>
      <c r="F1870" t="s">
        <v>1855</v>
      </c>
      <c r="G1870" t="s">
        <v>1856</v>
      </c>
      <c r="H1870" s="2">
        <v>50000</v>
      </c>
      <c r="I1870" s="5">
        <v>978</v>
      </c>
      <c r="J1870" t="s">
        <v>3623</v>
      </c>
    </row>
    <row r="1871" spans="1:10">
      <c r="A1871">
        <v>1250</v>
      </c>
      <c r="B1871" s="1">
        <v>41023</v>
      </c>
      <c r="C1871" t="s">
        <v>56</v>
      </c>
      <c r="D1871" t="s">
        <v>57</v>
      </c>
      <c r="F1871" t="s">
        <v>3624</v>
      </c>
      <c r="G1871" t="s">
        <v>3625</v>
      </c>
      <c r="H1871" s="2">
        <v>128827</v>
      </c>
      <c r="I1871" s="5">
        <v>978</v>
      </c>
      <c r="J1871" t="s">
        <v>3626</v>
      </c>
    </row>
    <row r="1872" spans="1:10">
      <c r="A1872">
        <v>1249</v>
      </c>
      <c r="B1872" s="1">
        <v>41023</v>
      </c>
      <c r="C1872" t="s">
        <v>3619</v>
      </c>
      <c r="D1872" t="s">
        <v>31</v>
      </c>
      <c r="E1872" s="5">
        <v>6044948000</v>
      </c>
      <c r="F1872" t="s">
        <v>32</v>
      </c>
      <c r="G1872" t="s">
        <v>3620</v>
      </c>
      <c r="H1872" s="2">
        <v>50000</v>
      </c>
      <c r="I1872" s="5">
        <v>978</v>
      </c>
      <c r="J1872" t="s">
        <v>2174</v>
      </c>
    </row>
    <row r="1873" spans="1:11">
      <c r="A1873">
        <v>1248</v>
      </c>
      <c r="B1873" s="1">
        <v>41023</v>
      </c>
      <c r="C1873" t="s">
        <v>3619</v>
      </c>
      <c r="D1873" t="s">
        <v>31</v>
      </c>
      <c r="E1873" s="5">
        <v>6044948000</v>
      </c>
      <c r="F1873" t="s">
        <v>32</v>
      </c>
      <c r="G1873" t="s">
        <v>3620</v>
      </c>
      <c r="H1873" s="2">
        <v>43607</v>
      </c>
      <c r="I1873" s="5">
        <v>978</v>
      </c>
      <c r="J1873" t="s">
        <v>2174</v>
      </c>
    </row>
    <row r="1874" spans="1:11">
      <c r="A1874">
        <v>1247</v>
      </c>
      <c r="B1874" s="1">
        <v>41023</v>
      </c>
      <c r="C1874" t="s">
        <v>3619</v>
      </c>
      <c r="D1874" t="s">
        <v>31</v>
      </c>
      <c r="E1874" s="5">
        <v>6044948000</v>
      </c>
      <c r="F1874" t="s">
        <v>32</v>
      </c>
      <c r="G1874" t="s">
        <v>3620</v>
      </c>
      <c r="H1874" s="2">
        <v>50000</v>
      </c>
      <c r="I1874" s="5">
        <v>978</v>
      </c>
      <c r="J1874" t="s">
        <v>2174</v>
      </c>
    </row>
    <row r="1875" spans="1:11">
      <c r="A1875">
        <v>1246</v>
      </c>
      <c r="B1875" s="1">
        <v>41023</v>
      </c>
      <c r="C1875" t="s">
        <v>3619</v>
      </c>
      <c r="D1875" t="s">
        <v>31</v>
      </c>
      <c r="E1875" s="5">
        <v>6044948000</v>
      </c>
      <c r="F1875" t="s">
        <v>32</v>
      </c>
      <c r="G1875" t="s">
        <v>3620</v>
      </c>
      <c r="H1875" s="2">
        <v>50000</v>
      </c>
      <c r="I1875" s="5">
        <v>978</v>
      </c>
      <c r="J1875" t="s">
        <v>2174</v>
      </c>
    </row>
    <row r="1876" spans="1:11">
      <c r="A1876">
        <v>1245</v>
      </c>
      <c r="B1876" s="1">
        <v>41023</v>
      </c>
      <c r="C1876" t="s">
        <v>3619</v>
      </c>
      <c r="D1876" t="s">
        <v>31</v>
      </c>
      <c r="E1876" s="5">
        <v>6044948000</v>
      </c>
      <c r="F1876" t="s">
        <v>32</v>
      </c>
      <c r="G1876" t="s">
        <v>3620</v>
      </c>
      <c r="H1876" s="2">
        <v>50000</v>
      </c>
      <c r="I1876" s="5">
        <v>978</v>
      </c>
      <c r="J1876" t="s">
        <v>2174</v>
      </c>
    </row>
    <row r="1877" spans="1:11">
      <c r="A1877">
        <v>1244</v>
      </c>
      <c r="B1877" s="1">
        <v>41023</v>
      </c>
      <c r="C1877" t="s">
        <v>3619</v>
      </c>
      <c r="D1877" t="s">
        <v>31</v>
      </c>
      <c r="E1877" s="5">
        <v>6044948000</v>
      </c>
      <c r="F1877" t="s">
        <v>32</v>
      </c>
      <c r="G1877" t="s">
        <v>3620</v>
      </c>
      <c r="H1877" s="2">
        <v>50000</v>
      </c>
      <c r="I1877" s="5">
        <v>978</v>
      </c>
      <c r="J1877" t="s">
        <v>2174</v>
      </c>
    </row>
    <row r="1878" spans="1:11">
      <c r="A1878" s="7">
        <v>1243</v>
      </c>
      <c r="B1878" s="8">
        <v>41023</v>
      </c>
      <c r="C1878" s="7" t="s">
        <v>3619</v>
      </c>
      <c r="D1878" s="7" t="s">
        <v>31</v>
      </c>
      <c r="E1878" s="9">
        <v>6044948000</v>
      </c>
      <c r="F1878" s="7" t="s">
        <v>32</v>
      </c>
      <c r="G1878" s="7" t="s">
        <v>3620</v>
      </c>
      <c r="H1878" s="10">
        <v>43607</v>
      </c>
      <c r="I1878" s="9">
        <v>978</v>
      </c>
      <c r="J1878" s="7" t="s">
        <v>2174</v>
      </c>
      <c r="K1878" s="7"/>
    </row>
    <row r="1879" spans="1:11" s="7" customFormat="1">
      <c r="A1879">
        <v>1242</v>
      </c>
      <c r="B1879" s="1">
        <v>41023</v>
      </c>
      <c r="C1879" t="s">
        <v>3619</v>
      </c>
      <c r="D1879" t="s">
        <v>31</v>
      </c>
      <c r="E1879" s="5">
        <v>6044948000</v>
      </c>
      <c r="F1879" t="s">
        <v>32</v>
      </c>
      <c r="G1879" t="s">
        <v>3620</v>
      </c>
      <c r="H1879" s="2">
        <v>50000</v>
      </c>
      <c r="I1879" s="5">
        <v>978</v>
      </c>
      <c r="J1879" t="s">
        <v>2174</v>
      </c>
      <c r="K1879"/>
    </row>
    <row r="1880" spans="1:11">
      <c r="A1880">
        <v>1241</v>
      </c>
      <c r="B1880" s="1">
        <v>41023</v>
      </c>
      <c r="C1880" t="s">
        <v>3619</v>
      </c>
      <c r="D1880" t="s">
        <v>31</v>
      </c>
      <c r="E1880" s="5">
        <v>6044948000</v>
      </c>
      <c r="F1880" t="s">
        <v>32</v>
      </c>
      <c r="G1880" t="s">
        <v>3620</v>
      </c>
      <c r="H1880" s="2">
        <v>50000</v>
      </c>
      <c r="I1880" s="5">
        <v>978</v>
      </c>
      <c r="J1880" t="s">
        <v>2174</v>
      </c>
    </row>
    <row r="1881" spans="1:11">
      <c r="A1881">
        <v>1240</v>
      </c>
      <c r="B1881" s="1">
        <v>41023</v>
      </c>
      <c r="C1881" t="s">
        <v>260</v>
      </c>
      <c r="D1881" t="s">
        <v>261</v>
      </c>
      <c r="E1881" s="5">
        <v>5163676000</v>
      </c>
      <c r="F1881" t="s">
        <v>580</v>
      </c>
      <c r="G1881" t="s">
        <v>581</v>
      </c>
      <c r="H1881" s="2">
        <v>52813</v>
      </c>
      <c r="I1881" s="5">
        <v>978</v>
      </c>
      <c r="J1881" t="s">
        <v>3627</v>
      </c>
    </row>
    <row r="1882" spans="1:11">
      <c r="A1882">
        <v>1239</v>
      </c>
      <c r="B1882" s="1">
        <v>41023</v>
      </c>
      <c r="C1882" t="s">
        <v>3619</v>
      </c>
      <c r="D1882" t="s">
        <v>31</v>
      </c>
      <c r="E1882" s="5">
        <v>6044948000</v>
      </c>
      <c r="F1882" t="s">
        <v>32</v>
      </c>
      <c r="G1882" t="s">
        <v>3620</v>
      </c>
      <c r="H1882" s="2">
        <v>50000</v>
      </c>
      <c r="I1882" s="5">
        <v>978</v>
      </c>
      <c r="J1882" t="s">
        <v>2174</v>
      </c>
    </row>
    <row r="1883" spans="1:11">
      <c r="A1883">
        <v>1238</v>
      </c>
      <c r="B1883" s="1">
        <v>41023</v>
      </c>
      <c r="C1883" t="s">
        <v>3619</v>
      </c>
      <c r="D1883" t="s">
        <v>31</v>
      </c>
      <c r="E1883" s="5">
        <v>6044948000</v>
      </c>
      <c r="F1883" t="s">
        <v>32</v>
      </c>
      <c r="G1883" t="s">
        <v>3620</v>
      </c>
      <c r="H1883" s="2">
        <v>50000</v>
      </c>
      <c r="I1883" s="5">
        <v>978</v>
      </c>
      <c r="J1883" t="s">
        <v>2174</v>
      </c>
    </row>
    <row r="1884" spans="1:11">
      <c r="A1884">
        <v>1237</v>
      </c>
      <c r="B1884" s="1">
        <v>41023</v>
      </c>
      <c r="C1884" t="s">
        <v>260</v>
      </c>
      <c r="D1884" t="s">
        <v>261</v>
      </c>
      <c r="E1884" s="5">
        <v>5163676000</v>
      </c>
      <c r="F1884" t="s">
        <v>856</v>
      </c>
      <c r="G1884" t="s">
        <v>857</v>
      </c>
      <c r="H1884" s="2">
        <v>95979</v>
      </c>
      <c r="I1884" s="5">
        <v>978</v>
      </c>
      <c r="J1884" t="s">
        <v>3628</v>
      </c>
    </row>
    <row r="1885" spans="1:11">
      <c r="A1885">
        <v>1236</v>
      </c>
      <c r="B1885" s="1">
        <v>41023</v>
      </c>
      <c r="C1885" t="s">
        <v>3619</v>
      </c>
      <c r="D1885" t="s">
        <v>31</v>
      </c>
      <c r="E1885" s="5">
        <v>6044948000</v>
      </c>
      <c r="F1885" t="s">
        <v>32</v>
      </c>
      <c r="G1885" t="s">
        <v>3620</v>
      </c>
      <c r="H1885" s="2">
        <v>50000</v>
      </c>
      <c r="I1885" s="5">
        <v>978</v>
      </c>
      <c r="J1885" t="s">
        <v>2174</v>
      </c>
    </row>
    <row r="1886" spans="1:11">
      <c r="A1886">
        <v>1235</v>
      </c>
      <c r="B1886" s="1">
        <v>41022</v>
      </c>
      <c r="C1886" t="s">
        <v>56</v>
      </c>
      <c r="D1886" t="s">
        <v>57</v>
      </c>
      <c r="F1886" t="s">
        <v>3624</v>
      </c>
      <c r="G1886" t="s">
        <v>3625</v>
      </c>
      <c r="H1886" s="2">
        <v>128827</v>
      </c>
      <c r="I1886" s="5">
        <v>978</v>
      </c>
      <c r="J1886" t="s">
        <v>3626</v>
      </c>
    </row>
    <row r="1887" spans="1:11">
      <c r="A1887">
        <v>1234</v>
      </c>
      <c r="B1887" s="1">
        <v>41022</v>
      </c>
      <c r="C1887" t="s">
        <v>3629</v>
      </c>
      <c r="D1887" t="s">
        <v>1627</v>
      </c>
      <c r="E1887" s="5">
        <v>5294690</v>
      </c>
      <c r="F1887" t="s">
        <v>1628</v>
      </c>
      <c r="G1887" t="s">
        <v>3630</v>
      </c>
      <c r="H1887" s="2">
        <v>85589</v>
      </c>
      <c r="I1887" s="5">
        <v>978</v>
      </c>
      <c r="J1887" t="s">
        <v>3631</v>
      </c>
    </row>
    <row r="1888" spans="1:11">
      <c r="A1888">
        <v>1233</v>
      </c>
      <c r="B1888" s="1">
        <v>41023</v>
      </c>
      <c r="C1888" t="s">
        <v>3632</v>
      </c>
      <c r="D1888" t="s">
        <v>2344</v>
      </c>
      <c r="E1888" s="5">
        <v>5545757</v>
      </c>
      <c r="F1888" t="s">
        <v>2345</v>
      </c>
      <c r="G1888" t="s">
        <v>2346</v>
      </c>
      <c r="H1888" s="2">
        <v>45352</v>
      </c>
      <c r="I1888" s="5">
        <v>978</v>
      </c>
      <c r="J1888" t="s">
        <v>3633</v>
      </c>
    </row>
    <row r="1889" spans="1:10">
      <c r="A1889">
        <v>1232</v>
      </c>
      <c r="B1889" s="1">
        <v>41023</v>
      </c>
      <c r="C1889" t="s">
        <v>103</v>
      </c>
      <c r="D1889" t="s">
        <v>104</v>
      </c>
      <c r="F1889" t="s">
        <v>92</v>
      </c>
      <c r="G1889" t="s">
        <v>572</v>
      </c>
      <c r="H1889" s="2">
        <v>41408</v>
      </c>
      <c r="I1889" s="5">
        <v>840</v>
      </c>
      <c r="J1889" t="s">
        <v>3634</v>
      </c>
    </row>
    <row r="1890" spans="1:10">
      <c r="A1890">
        <v>1231</v>
      </c>
      <c r="B1890" s="1">
        <v>41023</v>
      </c>
      <c r="C1890" t="s">
        <v>103</v>
      </c>
      <c r="D1890" t="s">
        <v>104</v>
      </c>
      <c r="F1890" t="s">
        <v>2320</v>
      </c>
      <c r="G1890" t="s">
        <v>2321</v>
      </c>
      <c r="H1890" s="2">
        <v>75210</v>
      </c>
      <c r="I1890" s="5">
        <v>978</v>
      </c>
      <c r="J1890" t="s">
        <v>3266</v>
      </c>
    </row>
    <row r="1891" spans="1:10">
      <c r="A1891">
        <v>1230</v>
      </c>
      <c r="B1891" s="1">
        <v>41023</v>
      </c>
      <c r="C1891" t="s">
        <v>2137</v>
      </c>
      <c r="D1891" t="s">
        <v>36</v>
      </c>
      <c r="E1891" s="5">
        <v>5101646</v>
      </c>
      <c r="F1891" t="s">
        <v>3635</v>
      </c>
      <c r="G1891" t="s">
        <v>1663</v>
      </c>
      <c r="H1891" s="2">
        <v>41420</v>
      </c>
      <c r="I1891" s="5">
        <v>840</v>
      </c>
      <c r="J1891" t="s">
        <v>3636</v>
      </c>
    </row>
    <row r="1892" spans="1:10">
      <c r="A1892">
        <v>1229</v>
      </c>
      <c r="B1892" s="1">
        <v>41022</v>
      </c>
      <c r="C1892" t="s">
        <v>1897</v>
      </c>
      <c r="D1892" t="s">
        <v>1898</v>
      </c>
      <c r="E1892" s="5">
        <v>3692841</v>
      </c>
      <c r="F1892" t="s">
        <v>2378</v>
      </c>
      <c r="G1892" t="s">
        <v>1900</v>
      </c>
      <c r="H1892" s="2">
        <v>38611</v>
      </c>
      <c r="I1892" s="5">
        <v>978</v>
      </c>
      <c r="J1892" t="s">
        <v>3637</v>
      </c>
    </row>
    <row r="1893" spans="1:10">
      <c r="A1893">
        <v>1228</v>
      </c>
      <c r="B1893" s="1">
        <v>41022</v>
      </c>
      <c r="C1893" t="s">
        <v>336</v>
      </c>
      <c r="D1893" t="s">
        <v>337</v>
      </c>
      <c r="E1893" s="5">
        <v>5300231</v>
      </c>
      <c r="F1893" t="s">
        <v>338</v>
      </c>
      <c r="G1893" t="s">
        <v>339</v>
      </c>
      <c r="H1893" s="2">
        <v>62600</v>
      </c>
      <c r="I1893" s="5">
        <v>840</v>
      </c>
      <c r="J1893" t="s">
        <v>3638</v>
      </c>
    </row>
    <row r="1894" spans="1:10">
      <c r="A1894">
        <v>1227</v>
      </c>
      <c r="B1894" s="1">
        <v>41022</v>
      </c>
      <c r="C1894" t="s">
        <v>3548</v>
      </c>
      <c r="D1894" t="s">
        <v>3549</v>
      </c>
      <c r="E1894" s="5">
        <v>3563081</v>
      </c>
      <c r="F1894" t="s">
        <v>3550</v>
      </c>
      <c r="G1894" t="s">
        <v>3551</v>
      </c>
      <c r="H1894" s="2">
        <v>35500</v>
      </c>
      <c r="I1894" s="5">
        <v>978</v>
      </c>
      <c r="J1894" t="s">
        <v>3639</v>
      </c>
    </row>
    <row r="1895" spans="1:10">
      <c r="A1895">
        <v>1226</v>
      </c>
      <c r="B1895" s="1">
        <v>41022</v>
      </c>
      <c r="C1895" t="s">
        <v>2280</v>
      </c>
      <c r="D1895" t="s">
        <v>2281</v>
      </c>
      <c r="E1895" s="5">
        <v>5034523</v>
      </c>
      <c r="F1895" t="s">
        <v>2282</v>
      </c>
      <c r="G1895" t="s">
        <v>2283</v>
      </c>
      <c r="H1895" s="2">
        <v>59906</v>
      </c>
      <c r="I1895" s="5">
        <v>978</v>
      </c>
      <c r="J1895" t="s">
        <v>3640</v>
      </c>
    </row>
    <row r="1896" spans="1:10">
      <c r="A1896">
        <v>1225</v>
      </c>
      <c r="B1896" s="1">
        <v>41022</v>
      </c>
      <c r="C1896" t="s">
        <v>302</v>
      </c>
      <c r="D1896" t="s">
        <v>303</v>
      </c>
      <c r="E1896" s="5">
        <v>5677475000</v>
      </c>
      <c r="F1896" t="s">
        <v>304</v>
      </c>
      <c r="G1896" t="s">
        <v>305</v>
      </c>
      <c r="H1896" s="2">
        <v>66266</v>
      </c>
      <c r="I1896" s="5">
        <v>978</v>
      </c>
      <c r="J1896" t="s">
        <v>3641</v>
      </c>
    </row>
    <row r="1897" spans="1:10">
      <c r="A1897">
        <v>1224</v>
      </c>
      <c r="B1897" s="1">
        <v>41022</v>
      </c>
      <c r="C1897" t="s">
        <v>3144</v>
      </c>
      <c r="D1897" t="s">
        <v>3145</v>
      </c>
      <c r="E1897" s="5">
        <v>3812804000</v>
      </c>
      <c r="F1897" t="s">
        <v>3146</v>
      </c>
      <c r="G1897" t="s">
        <v>3147</v>
      </c>
      <c r="H1897" s="2">
        <v>39727</v>
      </c>
      <c r="I1897" s="5">
        <v>978</v>
      </c>
      <c r="J1897" t="s">
        <v>3642</v>
      </c>
    </row>
    <row r="1898" spans="1:10">
      <c r="A1898">
        <v>1223</v>
      </c>
      <c r="B1898" s="1">
        <v>41019</v>
      </c>
      <c r="C1898" t="s">
        <v>3295</v>
      </c>
      <c r="D1898" t="s">
        <v>888</v>
      </c>
      <c r="E1898" s="5">
        <v>5254132</v>
      </c>
      <c r="F1898" t="s">
        <v>370</v>
      </c>
      <c r="G1898" t="s">
        <v>371</v>
      </c>
      <c r="H1898" s="2">
        <v>50000</v>
      </c>
      <c r="I1898" s="5">
        <v>978</v>
      </c>
      <c r="J1898" t="s">
        <v>3643</v>
      </c>
    </row>
    <row r="1899" spans="1:10">
      <c r="A1899">
        <v>1222</v>
      </c>
      <c r="B1899" s="1">
        <v>41019</v>
      </c>
      <c r="C1899" t="s">
        <v>867</v>
      </c>
      <c r="D1899" t="s">
        <v>868</v>
      </c>
      <c r="E1899" s="5">
        <v>5034728</v>
      </c>
      <c r="F1899" t="s">
        <v>869</v>
      </c>
      <c r="G1899" t="s">
        <v>3644</v>
      </c>
      <c r="H1899" s="2">
        <v>33314</v>
      </c>
      <c r="I1899" s="5">
        <v>978</v>
      </c>
      <c r="J1899" t="s">
        <v>3645</v>
      </c>
    </row>
    <row r="1900" spans="1:10">
      <c r="A1900">
        <v>1221</v>
      </c>
      <c r="B1900" s="1">
        <v>41019</v>
      </c>
      <c r="C1900" t="s">
        <v>211</v>
      </c>
      <c r="D1900" t="s">
        <v>212</v>
      </c>
      <c r="E1900" s="5">
        <v>1587714</v>
      </c>
      <c r="F1900" t="s">
        <v>1587</v>
      </c>
      <c r="G1900" t="s">
        <v>1588</v>
      </c>
      <c r="H1900" s="2">
        <v>735056</v>
      </c>
      <c r="I1900" s="5">
        <v>978</v>
      </c>
      <c r="J1900" t="s">
        <v>3367</v>
      </c>
    </row>
    <row r="1901" spans="1:10">
      <c r="A1901">
        <v>1220</v>
      </c>
      <c r="B1901" s="1">
        <v>41019</v>
      </c>
      <c r="C1901" t="s">
        <v>336</v>
      </c>
      <c r="D1901" t="s">
        <v>337</v>
      </c>
      <c r="E1901" s="5">
        <v>5300231</v>
      </c>
      <c r="F1901" t="s">
        <v>338</v>
      </c>
      <c r="G1901" t="s">
        <v>339</v>
      </c>
      <c r="H1901" s="2">
        <v>41733</v>
      </c>
      <c r="I1901" s="5">
        <v>840</v>
      </c>
      <c r="J1901" t="s">
        <v>3646</v>
      </c>
    </row>
    <row r="1902" spans="1:10">
      <c r="A1902">
        <v>1219</v>
      </c>
      <c r="B1902" s="1">
        <v>41019</v>
      </c>
      <c r="C1902" t="s">
        <v>211</v>
      </c>
      <c r="D1902" t="s">
        <v>212</v>
      </c>
      <c r="E1902" s="5">
        <v>1587714</v>
      </c>
      <c r="F1902" t="s">
        <v>1587</v>
      </c>
      <c r="G1902" t="s">
        <v>1588</v>
      </c>
      <c r="H1902" s="2">
        <v>460374</v>
      </c>
      <c r="I1902" s="5">
        <v>949</v>
      </c>
      <c r="J1902" t="s">
        <v>3647</v>
      </c>
    </row>
    <row r="1903" spans="1:10">
      <c r="A1903">
        <v>1218</v>
      </c>
      <c r="B1903" s="1">
        <v>41019</v>
      </c>
      <c r="C1903" t="s">
        <v>2323</v>
      </c>
      <c r="D1903" t="s">
        <v>2324</v>
      </c>
      <c r="E1903" s="5">
        <v>5701414000</v>
      </c>
      <c r="F1903" t="s">
        <v>2325</v>
      </c>
      <c r="G1903" t="s">
        <v>2326</v>
      </c>
      <c r="H1903" s="2">
        <v>32039</v>
      </c>
      <c r="I1903" s="5">
        <v>978</v>
      </c>
      <c r="J1903" t="s">
        <v>3648</v>
      </c>
    </row>
    <row r="1904" spans="1:10">
      <c r="A1904">
        <v>1217</v>
      </c>
      <c r="B1904" s="1">
        <v>41019</v>
      </c>
      <c r="C1904" t="s">
        <v>56</v>
      </c>
      <c r="D1904" t="s">
        <v>57</v>
      </c>
      <c r="F1904" t="s">
        <v>92</v>
      </c>
      <c r="G1904" t="s">
        <v>572</v>
      </c>
      <c r="H1904" s="2">
        <v>44260</v>
      </c>
      <c r="I1904" s="5">
        <v>840</v>
      </c>
      <c r="J1904" t="s">
        <v>3649</v>
      </c>
    </row>
    <row r="1905" spans="1:10">
      <c r="A1905">
        <v>1216</v>
      </c>
      <c r="B1905" s="1">
        <v>41019</v>
      </c>
      <c r="C1905" t="s">
        <v>3144</v>
      </c>
      <c r="D1905" t="s">
        <v>3145</v>
      </c>
      <c r="E1905" s="5">
        <v>3812804000</v>
      </c>
      <c r="F1905" t="s">
        <v>3146</v>
      </c>
      <c r="G1905" t="s">
        <v>3147</v>
      </c>
      <c r="H1905" s="2">
        <v>31752</v>
      </c>
      <c r="I1905" s="5">
        <v>978</v>
      </c>
      <c r="J1905" t="s">
        <v>3650</v>
      </c>
    </row>
    <row r="1906" spans="1:10">
      <c r="A1906">
        <v>1215</v>
      </c>
      <c r="B1906" s="1">
        <v>41019</v>
      </c>
      <c r="C1906" t="s">
        <v>3144</v>
      </c>
      <c r="D1906" t="s">
        <v>3145</v>
      </c>
      <c r="E1906" s="5">
        <v>3812804000</v>
      </c>
      <c r="F1906" t="s">
        <v>3146</v>
      </c>
      <c r="G1906" t="s">
        <v>3147</v>
      </c>
      <c r="H1906" s="2">
        <v>61248</v>
      </c>
      <c r="I1906" s="5">
        <v>978</v>
      </c>
      <c r="J1906" t="s">
        <v>3651</v>
      </c>
    </row>
    <row r="1907" spans="1:10">
      <c r="A1907">
        <v>1214</v>
      </c>
      <c r="B1907" s="1">
        <v>41018</v>
      </c>
      <c r="C1907" t="s">
        <v>3652</v>
      </c>
      <c r="D1907" t="s">
        <v>3653</v>
      </c>
      <c r="E1907" s="5">
        <v>5003059</v>
      </c>
      <c r="F1907" t="s">
        <v>3021</v>
      </c>
      <c r="G1907" t="s">
        <v>3654</v>
      </c>
      <c r="H1907" s="2">
        <v>100000</v>
      </c>
      <c r="I1907" s="5">
        <v>978</v>
      </c>
      <c r="J1907" t="s">
        <v>3655</v>
      </c>
    </row>
    <row r="1908" spans="1:10">
      <c r="A1908">
        <v>1213</v>
      </c>
      <c r="B1908" s="1">
        <v>41019</v>
      </c>
      <c r="C1908" t="s">
        <v>3656</v>
      </c>
      <c r="D1908" t="s">
        <v>3657</v>
      </c>
      <c r="F1908" t="s">
        <v>3658</v>
      </c>
      <c r="G1908" t="s">
        <v>3659</v>
      </c>
      <c r="H1908" s="2">
        <v>107265</v>
      </c>
      <c r="I1908" s="5">
        <v>840</v>
      </c>
      <c r="J1908" t="s">
        <v>3660</v>
      </c>
    </row>
    <row r="1909" spans="1:10">
      <c r="A1909">
        <v>1212</v>
      </c>
      <c r="B1909" s="1">
        <v>41019</v>
      </c>
      <c r="C1909" t="s">
        <v>2847</v>
      </c>
      <c r="D1909" t="s">
        <v>2848</v>
      </c>
      <c r="E1909" s="5">
        <v>5295432000</v>
      </c>
      <c r="F1909" t="s">
        <v>723</v>
      </c>
      <c r="G1909" t="s">
        <v>2849</v>
      </c>
      <c r="H1909" s="2">
        <v>31500</v>
      </c>
      <c r="I1909" s="5">
        <v>978</v>
      </c>
      <c r="J1909" t="s">
        <v>2850</v>
      </c>
    </row>
    <row r="1910" spans="1:10">
      <c r="A1910">
        <v>1211</v>
      </c>
      <c r="B1910" s="1">
        <v>41018</v>
      </c>
      <c r="C1910" t="s">
        <v>211</v>
      </c>
      <c r="D1910" t="s">
        <v>212</v>
      </c>
      <c r="E1910" s="5">
        <v>1587714</v>
      </c>
      <c r="F1910" t="s">
        <v>3430</v>
      </c>
      <c r="G1910" t="s">
        <v>3431</v>
      </c>
      <c r="H1910" s="2">
        <v>445800</v>
      </c>
      <c r="I1910" s="5">
        <v>978</v>
      </c>
      <c r="J1910" t="s">
        <v>3661</v>
      </c>
    </row>
    <row r="1911" spans="1:10">
      <c r="A1911">
        <v>1210</v>
      </c>
      <c r="B1911" s="1">
        <v>41018</v>
      </c>
      <c r="C1911" t="s">
        <v>103</v>
      </c>
      <c r="D1911" t="s">
        <v>104</v>
      </c>
      <c r="F1911" t="s">
        <v>92</v>
      </c>
      <c r="G1911" t="s">
        <v>572</v>
      </c>
      <c r="H1911" s="2">
        <v>67156</v>
      </c>
      <c r="I1911" s="5">
        <v>840</v>
      </c>
      <c r="J1911" t="s">
        <v>3662</v>
      </c>
    </row>
    <row r="1912" spans="1:10">
      <c r="A1912">
        <v>1209</v>
      </c>
      <c r="B1912" s="1">
        <v>41018</v>
      </c>
      <c r="C1912" t="s">
        <v>3589</v>
      </c>
      <c r="D1912" t="s">
        <v>449</v>
      </c>
      <c r="E1912" s="5">
        <v>3974316</v>
      </c>
      <c r="F1912" t="s">
        <v>213</v>
      </c>
      <c r="G1912" t="s">
        <v>2984</v>
      </c>
      <c r="H1912" s="2">
        <v>3815698</v>
      </c>
      <c r="I1912" s="5">
        <v>978</v>
      </c>
      <c r="J1912" t="s">
        <v>3663</v>
      </c>
    </row>
    <row r="1913" spans="1:10">
      <c r="A1913">
        <v>1208</v>
      </c>
      <c r="B1913" s="1">
        <v>41018</v>
      </c>
      <c r="C1913" t="s">
        <v>2785</v>
      </c>
      <c r="D1913" t="s">
        <v>2786</v>
      </c>
      <c r="E1913" s="5">
        <v>5416736</v>
      </c>
      <c r="F1913" t="s">
        <v>497</v>
      </c>
      <c r="G1913" t="s">
        <v>2789</v>
      </c>
      <c r="H1913" s="2">
        <v>1640526</v>
      </c>
      <c r="I1913" s="5">
        <v>978</v>
      </c>
      <c r="J1913" t="s">
        <v>3664</v>
      </c>
    </row>
    <row r="1914" spans="1:10">
      <c r="A1914">
        <v>1207</v>
      </c>
      <c r="B1914" s="1">
        <v>41018</v>
      </c>
      <c r="C1914" t="s">
        <v>3665</v>
      </c>
      <c r="D1914" t="s">
        <v>3666</v>
      </c>
      <c r="E1914" s="5">
        <v>5550378</v>
      </c>
      <c r="F1914" t="s">
        <v>3667</v>
      </c>
      <c r="G1914" t="s">
        <v>3668</v>
      </c>
      <c r="H1914" s="2">
        <v>36280</v>
      </c>
      <c r="I1914" s="5">
        <v>978</v>
      </c>
      <c r="J1914" t="s">
        <v>3669</v>
      </c>
    </row>
    <row r="1915" spans="1:10">
      <c r="A1915">
        <v>1206</v>
      </c>
      <c r="B1915" s="1">
        <v>41018</v>
      </c>
      <c r="C1915" t="s">
        <v>336</v>
      </c>
      <c r="D1915" t="s">
        <v>926</v>
      </c>
      <c r="E1915" s="5">
        <v>5300231</v>
      </c>
      <c r="F1915" t="s">
        <v>3670</v>
      </c>
      <c r="G1915" t="s">
        <v>3671</v>
      </c>
      <c r="H1915" s="2">
        <v>43337</v>
      </c>
      <c r="I1915" s="5">
        <v>978</v>
      </c>
      <c r="J1915" t="e">
        <f>- INV.337862</f>
        <v>#NAME?</v>
      </c>
    </row>
    <row r="1916" spans="1:10">
      <c r="A1916">
        <v>1205</v>
      </c>
      <c r="B1916" s="1">
        <v>41018</v>
      </c>
      <c r="C1916" t="s">
        <v>3672</v>
      </c>
      <c r="D1916" t="s">
        <v>3673</v>
      </c>
      <c r="E1916" s="5">
        <v>1826905</v>
      </c>
      <c r="F1916" t="s">
        <v>3674</v>
      </c>
      <c r="G1916" t="s">
        <v>3675</v>
      </c>
      <c r="H1916" s="2">
        <v>50000</v>
      </c>
      <c r="I1916" s="5">
        <v>978</v>
      </c>
      <c r="J1916" t="s">
        <v>3676</v>
      </c>
    </row>
    <row r="1917" spans="1:10">
      <c r="A1917">
        <v>1204</v>
      </c>
      <c r="B1917" s="1">
        <v>41018</v>
      </c>
      <c r="C1917" t="s">
        <v>3672</v>
      </c>
      <c r="D1917" t="s">
        <v>3673</v>
      </c>
      <c r="E1917" s="5">
        <v>1826905</v>
      </c>
      <c r="F1917" t="s">
        <v>3674</v>
      </c>
      <c r="G1917" t="s">
        <v>3675</v>
      </c>
      <c r="H1917" s="2">
        <v>50000</v>
      </c>
      <c r="I1917" s="5">
        <v>978</v>
      </c>
      <c r="J1917" t="s">
        <v>3677</v>
      </c>
    </row>
    <row r="1918" spans="1:10">
      <c r="A1918">
        <v>1203</v>
      </c>
      <c r="B1918" s="1">
        <v>41018</v>
      </c>
      <c r="C1918" t="s">
        <v>3672</v>
      </c>
      <c r="D1918" t="s">
        <v>3673</v>
      </c>
      <c r="E1918" s="5">
        <v>1826905</v>
      </c>
      <c r="F1918" t="s">
        <v>3674</v>
      </c>
      <c r="G1918" t="s">
        <v>3675</v>
      </c>
      <c r="H1918" s="2">
        <v>50000</v>
      </c>
      <c r="I1918" s="5">
        <v>978</v>
      </c>
      <c r="J1918" t="s">
        <v>3678</v>
      </c>
    </row>
    <row r="1919" spans="1:10">
      <c r="A1919">
        <v>1202</v>
      </c>
      <c r="B1919" s="1">
        <v>41018</v>
      </c>
      <c r="C1919" t="s">
        <v>1499</v>
      </c>
      <c r="D1919" t="s">
        <v>3679</v>
      </c>
      <c r="E1919" s="5">
        <v>5525144</v>
      </c>
      <c r="F1919" t="s">
        <v>360</v>
      </c>
      <c r="G1919" t="s">
        <v>3680</v>
      </c>
      <c r="H1919" s="2">
        <v>104351</v>
      </c>
      <c r="I1919" s="5">
        <v>978</v>
      </c>
      <c r="J1919" t="s">
        <v>1939</v>
      </c>
    </row>
    <row r="1920" spans="1:10">
      <c r="A1920">
        <v>1201</v>
      </c>
      <c r="B1920" s="1">
        <v>41018</v>
      </c>
      <c r="C1920" t="s">
        <v>3144</v>
      </c>
      <c r="D1920" t="s">
        <v>3145</v>
      </c>
      <c r="E1920" s="5">
        <v>3812804000</v>
      </c>
      <c r="F1920" t="s">
        <v>3146</v>
      </c>
      <c r="G1920" t="s">
        <v>3147</v>
      </c>
      <c r="H1920" s="2">
        <v>116093</v>
      </c>
      <c r="I1920" s="5">
        <v>978</v>
      </c>
      <c r="J1920" t="s">
        <v>3681</v>
      </c>
    </row>
    <row r="1921" spans="1:10">
      <c r="A1921">
        <v>1200</v>
      </c>
      <c r="B1921" s="1">
        <v>41018</v>
      </c>
      <c r="C1921" t="s">
        <v>1774</v>
      </c>
      <c r="D1921" t="s">
        <v>1775</v>
      </c>
      <c r="E1921" s="5">
        <v>1721623000</v>
      </c>
      <c r="F1921" t="s">
        <v>1776</v>
      </c>
      <c r="G1921" t="s">
        <v>3682</v>
      </c>
      <c r="H1921" s="2">
        <v>38578</v>
      </c>
      <c r="I1921" s="5">
        <v>978</v>
      </c>
      <c r="J1921" t="s">
        <v>1778</v>
      </c>
    </row>
    <row r="1922" spans="1:10">
      <c r="A1922">
        <v>1199</v>
      </c>
      <c r="B1922" s="1">
        <v>41017</v>
      </c>
      <c r="C1922" t="s">
        <v>2926</v>
      </c>
      <c r="D1922" t="s">
        <v>2927</v>
      </c>
      <c r="E1922" s="5">
        <v>1716859</v>
      </c>
      <c r="F1922" t="s">
        <v>2928</v>
      </c>
      <c r="G1922" t="s">
        <v>3683</v>
      </c>
      <c r="H1922" s="2">
        <v>35000</v>
      </c>
      <c r="I1922" s="5">
        <v>978</v>
      </c>
      <c r="J1922" t="s">
        <v>3684</v>
      </c>
    </row>
    <row r="1923" spans="1:10">
      <c r="A1923">
        <v>1198</v>
      </c>
      <c r="B1923" s="1">
        <v>41017</v>
      </c>
      <c r="C1923" t="s">
        <v>729</v>
      </c>
      <c r="D1923" t="s">
        <v>730</v>
      </c>
      <c r="E1923" s="5">
        <v>5952590000</v>
      </c>
      <c r="F1923" t="s">
        <v>3685</v>
      </c>
      <c r="G1923" t="s">
        <v>3686</v>
      </c>
      <c r="H1923" s="2">
        <v>40000</v>
      </c>
      <c r="I1923" s="5">
        <v>978</v>
      </c>
      <c r="J1923" t="s">
        <v>3687</v>
      </c>
    </row>
    <row r="1924" spans="1:10">
      <c r="A1924">
        <v>1197</v>
      </c>
      <c r="B1924" s="1">
        <v>41016</v>
      </c>
      <c r="C1924" t="s">
        <v>636</v>
      </c>
      <c r="D1924" t="s">
        <v>637</v>
      </c>
      <c r="E1924" s="5">
        <v>5464943</v>
      </c>
      <c r="F1924" t="s">
        <v>638</v>
      </c>
      <c r="G1924" t="s">
        <v>639</v>
      </c>
      <c r="H1924" s="2">
        <v>187814</v>
      </c>
      <c r="I1924" s="5">
        <v>978</v>
      </c>
      <c r="J1924" t="s">
        <v>3688</v>
      </c>
    </row>
    <row r="1925" spans="1:10">
      <c r="A1925">
        <v>1196</v>
      </c>
      <c r="B1925" s="1">
        <v>41016</v>
      </c>
      <c r="C1925" t="s">
        <v>343</v>
      </c>
      <c r="D1925" t="s">
        <v>344</v>
      </c>
      <c r="E1925" s="5">
        <v>2172496</v>
      </c>
      <c r="F1925" t="s">
        <v>345</v>
      </c>
      <c r="G1925" t="s">
        <v>3689</v>
      </c>
      <c r="H1925" s="2">
        <v>42835</v>
      </c>
      <c r="I1925" s="5">
        <v>978</v>
      </c>
      <c r="J1925" t="s">
        <v>347</v>
      </c>
    </row>
    <row r="1926" spans="1:10">
      <c r="A1926">
        <v>1195</v>
      </c>
      <c r="B1926" s="1">
        <v>41018</v>
      </c>
      <c r="C1926" t="s">
        <v>173</v>
      </c>
      <c r="D1926" t="s">
        <v>1790</v>
      </c>
      <c r="F1926" t="s">
        <v>3690</v>
      </c>
      <c r="G1926" t="s">
        <v>3691</v>
      </c>
      <c r="H1926" s="2">
        <v>159353</v>
      </c>
      <c r="I1926" s="5">
        <v>840</v>
      </c>
      <c r="J1926" t="s">
        <v>3692</v>
      </c>
    </row>
    <row r="1927" spans="1:10">
      <c r="A1927">
        <v>1194</v>
      </c>
      <c r="B1927" s="1">
        <v>41018</v>
      </c>
      <c r="C1927" t="s">
        <v>175</v>
      </c>
      <c r="D1927" t="s">
        <v>1791</v>
      </c>
      <c r="F1927" t="s">
        <v>175</v>
      </c>
      <c r="G1927" t="s">
        <v>1791</v>
      </c>
      <c r="H1927" s="2">
        <v>174065</v>
      </c>
      <c r="I1927" s="5">
        <v>840</v>
      </c>
      <c r="J1927" t="s">
        <v>2372</v>
      </c>
    </row>
    <row r="1928" spans="1:10">
      <c r="A1928">
        <v>1193</v>
      </c>
      <c r="B1928" s="1">
        <v>41017</v>
      </c>
      <c r="C1928" t="s">
        <v>56</v>
      </c>
      <c r="D1928" t="s">
        <v>57</v>
      </c>
      <c r="F1928" t="s">
        <v>281</v>
      </c>
      <c r="G1928" t="s">
        <v>3693</v>
      </c>
      <c r="H1928" s="2">
        <v>66294</v>
      </c>
      <c r="I1928" s="5">
        <v>840</v>
      </c>
      <c r="J1928" t="s">
        <v>3694</v>
      </c>
    </row>
    <row r="1929" spans="1:10">
      <c r="A1929">
        <v>1192</v>
      </c>
      <c r="B1929" s="1">
        <v>41017</v>
      </c>
      <c r="C1929" t="s">
        <v>3695</v>
      </c>
      <c r="D1929" t="s">
        <v>3696</v>
      </c>
      <c r="E1929" s="5">
        <v>1864858</v>
      </c>
      <c r="F1929" t="s">
        <v>1254</v>
      </c>
      <c r="G1929" t="s">
        <v>3697</v>
      </c>
      <c r="H1929" s="2">
        <v>35204</v>
      </c>
      <c r="I1929" s="5">
        <v>978</v>
      </c>
      <c r="J1929" t="s">
        <v>3698</v>
      </c>
    </row>
    <row r="1930" spans="1:10">
      <c r="A1930">
        <v>1191</v>
      </c>
      <c r="B1930" s="1">
        <v>41016</v>
      </c>
      <c r="C1930" t="s">
        <v>56</v>
      </c>
      <c r="D1930" t="s">
        <v>57</v>
      </c>
      <c r="F1930" t="s">
        <v>1561</v>
      </c>
      <c r="G1930" t="s">
        <v>2418</v>
      </c>
      <c r="H1930" s="2">
        <v>83833</v>
      </c>
      <c r="I1930" s="5">
        <v>840</v>
      </c>
      <c r="J1930" t="s">
        <v>3699</v>
      </c>
    </row>
    <row r="1931" spans="1:10">
      <c r="A1931">
        <v>1190</v>
      </c>
      <c r="B1931" s="1">
        <v>41016</v>
      </c>
      <c r="C1931" t="s">
        <v>56</v>
      </c>
      <c r="D1931" t="s">
        <v>57</v>
      </c>
      <c r="F1931" t="s">
        <v>92</v>
      </c>
      <c r="G1931" t="s">
        <v>93</v>
      </c>
      <c r="H1931" s="2">
        <v>31820</v>
      </c>
      <c r="I1931" s="5">
        <v>978</v>
      </c>
      <c r="J1931" t="s">
        <v>3700</v>
      </c>
    </row>
    <row r="1932" spans="1:10">
      <c r="A1932">
        <v>1189</v>
      </c>
      <c r="B1932" s="1">
        <v>41016</v>
      </c>
      <c r="C1932" t="s">
        <v>3701</v>
      </c>
      <c r="D1932" t="s">
        <v>3702</v>
      </c>
      <c r="E1932" s="5">
        <v>2240793</v>
      </c>
      <c r="F1932" t="s">
        <v>3703</v>
      </c>
      <c r="G1932" t="s">
        <v>3704</v>
      </c>
      <c r="H1932" s="2">
        <v>39033</v>
      </c>
      <c r="I1932" s="5">
        <v>840</v>
      </c>
      <c r="J1932" t="s">
        <v>3705</v>
      </c>
    </row>
    <row r="1933" spans="1:10">
      <c r="A1933">
        <v>1188</v>
      </c>
      <c r="B1933" s="1">
        <v>41017</v>
      </c>
      <c r="C1933" t="s">
        <v>3706</v>
      </c>
      <c r="D1933" t="s">
        <v>3707</v>
      </c>
      <c r="E1933" s="5">
        <v>5033837</v>
      </c>
      <c r="F1933" t="s">
        <v>3708</v>
      </c>
      <c r="G1933" t="s">
        <v>3709</v>
      </c>
      <c r="H1933" s="2">
        <v>41010</v>
      </c>
      <c r="I1933" s="5">
        <v>978</v>
      </c>
      <c r="J1933" t="s">
        <v>3710</v>
      </c>
    </row>
    <row r="1934" spans="1:10">
      <c r="A1934">
        <v>1187</v>
      </c>
      <c r="B1934" s="1">
        <v>41017</v>
      </c>
      <c r="C1934" t="s">
        <v>175</v>
      </c>
      <c r="D1934" t="s">
        <v>1791</v>
      </c>
      <c r="F1934" t="s">
        <v>175</v>
      </c>
      <c r="G1934" t="s">
        <v>1791</v>
      </c>
      <c r="H1934" s="2">
        <v>138000</v>
      </c>
      <c r="I1934" s="5">
        <v>978</v>
      </c>
      <c r="J1934" t="s">
        <v>3711</v>
      </c>
    </row>
    <row r="1935" spans="1:10">
      <c r="A1935">
        <v>1186</v>
      </c>
      <c r="B1935" s="1">
        <v>41017</v>
      </c>
      <c r="C1935" t="s">
        <v>1149</v>
      </c>
      <c r="D1935" t="s">
        <v>1150</v>
      </c>
      <c r="E1935" s="5">
        <v>5042801</v>
      </c>
      <c r="F1935" t="s">
        <v>1151</v>
      </c>
      <c r="G1935" t="s">
        <v>1152</v>
      </c>
      <c r="H1935" s="2">
        <v>193315</v>
      </c>
      <c r="I1935" s="5">
        <v>840</v>
      </c>
      <c r="J1935" t="s">
        <v>3712</v>
      </c>
    </row>
    <row r="1936" spans="1:10">
      <c r="A1936">
        <v>1185</v>
      </c>
      <c r="B1936" s="1">
        <v>41017</v>
      </c>
      <c r="C1936" t="s">
        <v>3713</v>
      </c>
      <c r="D1936" t="s">
        <v>3714</v>
      </c>
      <c r="E1936" s="5">
        <v>2040123</v>
      </c>
      <c r="F1936" t="s">
        <v>3715</v>
      </c>
      <c r="G1936" t="s">
        <v>3716</v>
      </c>
      <c r="H1936" s="2">
        <v>42633</v>
      </c>
      <c r="I1936" s="5">
        <v>978</v>
      </c>
      <c r="J1936" t="s">
        <v>3717</v>
      </c>
    </row>
    <row r="1937" spans="1:10">
      <c r="A1937">
        <v>1184</v>
      </c>
      <c r="B1937" s="1">
        <v>41017</v>
      </c>
      <c r="C1937" t="s">
        <v>3713</v>
      </c>
      <c r="D1937" t="s">
        <v>3714</v>
      </c>
      <c r="E1937" s="5">
        <v>2040123</v>
      </c>
      <c r="F1937" t="s">
        <v>3715</v>
      </c>
      <c r="G1937" t="s">
        <v>3716</v>
      </c>
      <c r="H1937" s="2">
        <v>35842</v>
      </c>
      <c r="I1937" s="5">
        <v>978</v>
      </c>
      <c r="J1937" t="s">
        <v>3718</v>
      </c>
    </row>
    <row r="1938" spans="1:10">
      <c r="A1938">
        <v>1183</v>
      </c>
      <c r="B1938" s="1">
        <v>41017</v>
      </c>
      <c r="C1938" t="s">
        <v>3713</v>
      </c>
      <c r="D1938" t="s">
        <v>3714</v>
      </c>
      <c r="E1938" s="5">
        <v>2040123</v>
      </c>
      <c r="F1938" t="s">
        <v>3715</v>
      </c>
      <c r="G1938" t="s">
        <v>3716</v>
      </c>
      <c r="H1938" s="2">
        <v>35842</v>
      </c>
      <c r="I1938" s="5">
        <v>978</v>
      </c>
      <c r="J1938" t="s">
        <v>3719</v>
      </c>
    </row>
    <row r="1939" spans="1:10">
      <c r="A1939">
        <v>1182</v>
      </c>
      <c r="B1939" s="1">
        <v>41017</v>
      </c>
      <c r="C1939" t="s">
        <v>3713</v>
      </c>
      <c r="D1939" t="s">
        <v>3714</v>
      </c>
      <c r="E1939" s="5">
        <v>2040123</v>
      </c>
      <c r="F1939" t="s">
        <v>3715</v>
      </c>
      <c r="G1939" t="s">
        <v>3716</v>
      </c>
      <c r="H1939" s="2">
        <v>42164</v>
      </c>
      <c r="I1939" s="5">
        <v>978</v>
      </c>
      <c r="J1939" t="s">
        <v>3720</v>
      </c>
    </row>
    <row r="1940" spans="1:10">
      <c r="A1940">
        <v>1181</v>
      </c>
      <c r="B1940" s="1">
        <v>41017</v>
      </c>
      <c r="C1940" t="s">
        <v>358</v>
      </c>
      <c r="D1940" t="s">
        <v>359</v>
      </c>
      <c r="E1940" s="5">
        <v>5872308</v>
      </c>
      <c r="F1940" t="s">
        <v>360</v>
      </c>
      <c r="G1940" t="s">
        <v>361</v>
      </c>
      <c r="H1940" s="2">
        <v>58172</v>
      </c>
      <c r="I1940" s="5">
        <v>978</v>
      </c>
      <c r="J1940" t="s">
        <v>3721</v>
      </c>
    </row>
    <row r="1941" spans="1:10">
      <c r="A1941">
        <v>1180</v>
      </c>
      <c r="B1941" s="1">
        <v>41017</v>
      </c>
      <c r="C1941" t="s">
        <v>2896</v>
      </c>
      <c r="D1941" t="s">
        <v>2897</v>
      </c>
      <c r="E1941" s="5">
        <v>5034183</v>
      </c>
      <c r="F1941" t="s">
        <v>2898</v>
      </c>
      <c r="G1941" t="s">
        <v>2899</v>
      </c>
      <c r="H1941" s="2">
        <v>37209</v>
      </c>
      <c r="I1941" s="5">
        <v>978</v>
      </c>
      <c r="J1941" t="s">
        <v>3722</v>
      </c>
    </row>
    <row r="1942" spans="1:10">
      <c r="A1942">
        <v>1179</v>
      </c>
      <c r="B1942" s="1">
        <v>41016</v>
      </c>
      <c r="C1942" t="s">
        <v>103</v>
      </c>
      <c r="D1942" t="s">
        <v>104</v>
      </c>
      <c r="F1942" t="s">
        <v>92</v>
      </c>
      <c r="G1942" t="s">
        <v>93</v>
      </c>
      <c r="H1942" s="2">
        <v>30500</v>
      </c>
      <c r="I1942" s="5">
        <v>978</v>
      </c>
      <c r="J1942" t="s">
        <v>3723</v>
      </c>
    </row>
    <row r="1943" spans="1:10">
      <c r="A1943">
        <v>1178</v>
      </c>
      <c r="B1943" s="1">
        <v>41016</v>
      </c>
      <c r="C1943" t="s">
        <v>260</v>
      </c>
      <c r="D1943" t="s">
        <v>2538</v>
      </c>
      <c r="E1943" s="5">
        <v>5163676</v>
      </c>
      <c r="F1943" t="s">
        <v>970</v>
      </c>
      <c r="G1943" t="s">
        <v>3298</v>
      </c>
      <c r="H1943" s="2">
        <v>42090</v>
      </c>
      <c r="I1943" s="5">
        <v>978</v>
      </c>
      <c r="J1943" t="s">
        <v>3724</v>
      </c>
    </row>
    <row r="1944" spans="1:10">
      <c r="A1944">
        <v>1177</v>
      </c>
      <c r="B1944" s="1">
        <v>41016</v>
      </c>
      <c r="C1944" t="s">
        <v>260</v>
      </c>
      <c r="D1944" t="s">
        <v>2538</v>
      </c>
      <c r="E1944" s="5">
        <v>5163676</v>
      </c>
      <c r="F1944" t="s">
        <v>1251</v>
      </c>
      <c r="G1944" t="s">
        <v>3725</v>
      </c>
      <c r="H1944" s="2">
        <v>47687</v>
      </c>
      <c r="I1944" s="5">
        <v>978</v>
      </c>
      <c r="J1944" t="s">
        <v>3726</v>
      </c>
    </row>
    <row r="1945" spans="1:10">
      <c r="A1945">
        <v>1176</v>
      </c>
      <c r="B1945" s="1">
        <v>41016</v>
      </c>
      <c r="C1945" t="s">
        <v>2407</v>
      </c>
      <c r="D1945" t="s">
        <v>2408</v>
      </c>
      <c r="E1945" s="5">
        <v>5907691</v>
      </c>
      <c r="F1945" t="s">
        <v>2409</v>
      </c>
      <c r="G1945" t="s">
        <v>2410</v>
      </c>
      <c r="H1945" s="2">
        <v>69955</v>
      </c>
      <c r="I1945" s="5">
        <v>978</v>
      </c>
      <c r="J1945" t="s">
        <v>3727</v>
      </c>
    </row>
    <row r="1946" spans="1:10">
      <c r="A1946">
        <v>1175</v>
      </c>
      <c r="B1946" s="1">
        <v>41015</v>
      </c>
      <c r="C1946" t="s">
        <v>3728</v>
      </c>
      <c r="D1946" t="s">
        <v>3729</v>
      </c>
      <c r="E1946" s="5">
        <v>5531314</v>
      </c>
      <c r="F1946" t="s">
        <v>3730</v>
      </c>
      <c r="G1946" t="s">
        <v>3731</v>
      </c>
      <c r="H1946" s="2">
        <v>53173</v>
      </c>
      <c r="I1946" s="5">
        <v>978</v>
      </c>
      <c r="J1946" t="s">
        <v>3732</v>
      </c>
    </row>
    <row r="1947" spans="1:10">
      <c r="A1947">
        <v>1174</v>
      </c>
      <c r="B1947" s="1">
        <v>41015</v>
      </c>
      <c r="C1947" t="s">
        <v>867</v>
      </c>
      <c r="D1947" t="s">
        <v>868</v>
      </c>
      <c r="E1947" s="5">
        <v>5034728</v>
      </c>
      <c r="F1947" t="s">
        <v>1839</v>
      </c>
      <c r="G1947" t="s">
        <v>3196</v>
      </c>
      <c r="H1947" s="2">
        <v>40733</v>
      </c>
      <c r="I1947" s="5">
        <v>978</v>
      </c>
      <c r="J1947" t="s">
        <v>3733</v>
      </c>
    </row>
    <row r="1948" spans="1:10">
      <c r="A1948">
        <v>1173</v>
      </c>
      <c r="B1948" s="1">
        <v>41015</v>
      </c>
      <c r="C1948" t="s">
        <v>3144</v>
      </c>
      <c r="D1948" t="s">
        <v>3145</v>
      </c>
      <c r="E1948" s="5">
        <v>3812804000</v>
      </c>
      <c r="F1948" t="s">
        <v>3146</v>
      </c>
      <c r="G1948" t="s">
        <v>3147</v>
      </c>
      <c r="H1948" s="2">
        <v>82134</v>
      </c>
      <c r="I1948" s="5">
        <v>978</v>
      </c>
      <c r="J1948" t="s">
        <v>3734</v>
      </c>
    </row>
    <row r="1949" spans="1:10">
      <c r="A1949">
        <v>1172</v>
      </c>
      <c r="B1949" s="1">
        <v>41016</v>
      </c>
      <c r="C1949" s="5" t="s">
        <v>2137</v>
      </c>
      <c r="D1949" s="5" t="s">
        <v>36</v>
      </c>
      <c r="E1949" s="5" t="s">
        <v>3735</v>
      </c>
      <c r="F1949" s="5" t="s">
        <v>3635</v>
      </c>
      <c r="G1949" s="5" t="s">
        <v>1663</v>
      </c>
      <c r="H1949" s="2">
        <v>41040</v>
      </c>
      <c r="I1949" s="5" t="s">
        <v>3736</v>
      </c>
      <c r="J1949" s="5" t="s">
        <v>3737</v>
      </c>
    </row>
    <row r="1950" spans="1:10">
      <c r="A1950">
        <v>1171</v>
      </c>
      <c r="B1950" s="1">
        <v>41015</v>
      </c>
      <c r="C1950" s="5" t="s">
        <v>409</v>
      </c>
      <c r="D1950" s="5" t="s">
        <v>3384</v>
      </c>
      <c r="E1950" s="5" t="s">
        <v>3738</v>
      </c>
      <c r="F1950" s="5" t="s">
        <v>411</v>
      </c>
      <c r="G1950" s="5" t="s">
        <v>412</v>
      </c>
      <c r="H1950" s="2">
        <v>42845</v>
      </c>
      <c r="I1950" s="5" t="s">
        <v>3739</v>
      </c>
      <c r="J1950" s="5" t="s">
        <v>3740</v>
      </c>
    </row>
    <row r="1951" spans="1:10">
      <c r="A1951">
        <v>1170</v>
      </c>
      <c r="B1951" s="1">
        <v>41015</v>
      </c>
      <c r="C1951" s="5" t="s">
        <v>56</v>
      </c>
      <c r="D1951" s="5" t="s">
        <v>57</v>
      </c>
      <c r="F1951" s="5" t="s">
        <v>3624</v>
      </c>
      <c r="G1951" s="5" t="s">
        <v>3741</v>
      </c>
      <c r="H1951" s="2">
        <v>125500</v>
      </c>
      <c r="I1951" s="5" t="s">
        <v>3739</v>
      </c>
      <c r="J1951" s="5" t="s">
        <v>3742</v>
      </c>
    </row>
    <row r="1952" spans="1:10">
      <c r="A1952">
        <v>1169</v>
      </c>
      <c r="B1952" s="1">
        <v>41015</v>
      </c>
      <c r="C1952" s="5" t="s">
        <v>2007</v>
      </c>
      <c r="D1952" s="5" t="s">
        <v>2774</v>
      </c>
      <c r="E1952" s="5" t="s">
        <v>3743</v>
      </c>
      <c r="F1952" s="5" t="s">
        <v>2775</v>
      </c>
      <c r="G1952" s="5" t="s">
        <v>2776</v>
      </c>
      <c r="H1952" s="2">
        <v>40111</v>
      </c>
      <c r="I1952" s="5" t="s">
        <v>3739</v>
      </c>
      <c r="J1952" s="5" t="s">
        <v>3744</v>
      </c>
    </row>
    <row r="1953" spans="1:10">
      <c r="A1953">
        <v>1168</v>
      </c>
      <c r="B1953" s="1">
        <v>41012</v>
      </c>
      <c r="C1953" s="5" t="s">
        <v>56</v>
      </c>
      <c r="D1953" s="5" t="s">
        <v>57</v>
      </c>
      <c r="F1953" s="5" t="s">
        <v>56</v>
      </c>
      <c r="G1953" s="5" t="s">
        <v>57</v>
      </c>
      <c r="H1953" s="2">
        <v>33800</v>
      </c>
      <c r="I1953" s="5" t="s">
        <v>3739</v>
      </c>
      <c r="J1953" s="5" t="s">
        <v>3745</v>
      </c>
    </row>
    <row r="1954" spans="1:10">
      <c r="A1954">
        <v>1167</v>
      </c>
      <c r="B1954" s="1">
        <v>41012</v>
      </c>
      <c r="C1954" s="5" t="s">
        <v>56</v>
      </c>
      <c r="D1954" s="5" t="s">
        <v>57</v>
      </c>
      <c r="F1954" s="5" t="s">
        <v>56</v>
      </c>
      <c r="G1954" s="5" t="s">
        <v>57</v>
      </c>
      <c r="H1954" s="2">
        <v>131896</v>
      </c>
      <c r="I1954" s="5" t="s">
        <v>3739</v>
      </c>
      <c r="J1954" s="5" t="s">
        <v>3742</v>
      </c>
    </row>
    <row r="1955" spans="1:10">
      <c r="A1955">
        <v>1166</v>
      </c>
      <c r="B1955" s="1">
        <v>41012</v>
      </c>
      <c r="C1955" s="5" t="s">
        <v>336</v>
      </c>
      <c r="D1955" s="5" t="s">
        <v>337</v>
      </c>
      <c r="E1955" s="5" t="s">
        <v>3746</v>
      </c>
      <c r="F1955" s="5" t="s">
        <v>338</v>
      </c>
      <c r="G1955" s="5" t="s">
        <v>339</v>
      </c>
      <c r="H1955" s="2">
        <v>74152</v>
      </c>
      <c r="I1955" s="5" t="s">
        <v>3736</v>
      </c>
      <c r="J1955" s="5" t="s">
        <v>3747</v>
      </c>
    </row>
    <row r="1956" spans="1:10">
      <c r="A1956">
        <v>1165</v>
      </c>
      <c r="B1956" s="1">
        <v>41011</v>
      </c>
      <c r="C1956" s="5" t="s">
        <v>979</v>
      </c>
      <c r="D1956" s="5" t="s">
        <v>3748</v>
      </c>
      <c r="E1956" s="5" t="s">
        <v>3749</v>
      </c>
      <c r="F1956" s="5" t="s">
        <v>3750</v>
      </c>
      <c r="G1956" s="5" t="s">
        <v>3751</v>
      </c>
      <c r="H1956" s="2">
        <v>116775</v>
      </c>
      <c r="I1956" s="5" t="s">
        <v>3736</v>
      </c>
      <c r="J1956" s="5" t="s">
        <v>3752</v>
      </c>
    </row>
    <row r="1957" spans="1:10">
      <c r="A1957">
        <v>1164</v>
      </c>
      <c r="B1957" s="1">
        <v>41015</v>
      </c>
      <c r="C1957" s="5" t="s">
        <v>103</v>
      </c>
      <c r="D1957" s="5" t="s">
        <v>104</v>
      </c>
      <c r="F1957" s="5" t="s">
        <v>281</v>
      </c>
      <c r="G1957" s="5" t="s">
        <v>1771</v>
      </c>
      <c r="H1957" s="2">
        <v>43488</v>
      </c>
      <c r="I1957" s="5" t="s">
        <v>3736</v>
      </c>
      <c r="J1957" s="5" t="s">
        <v>3753</v>
      </c>
    </row>
    <row r="1958" spans="1:10">
      <c r="A1958">
        <v>1163</v>
      </c>
      <c r="B1958" s="1">
        <v>41015</v>
      </c>
      <c r="C1958" s="5" t="s">
        <v>103</v>
      </c>
      <c r="D1958" s="5" t="s">
        <v>104</v>
      </c>
      <c r="F1958" s="5" t="s">
        <v>3754</v>
      </c>
      <c r="G1958" s="5" t="s">
        <v>3755</v>
      </c>
      <c r="H1958" s="2">
        <v>57300</v>
      </c>
      <c r="I1958" s="5" t="s">
        <v>3736</v>
      </c>
      <c r="J1958" s="5" t="s">
        <v>3756</v>
      </c>
    </row>
    <row r="1959" spans="1:10">
      <c r="A1959">
        <v>1162</v>
      </c>
      <c r="B1959" s="1">
        <v>41015</v>
      </c>
      <c r="C1959" s="5" t="s">
        <v>3757</v>
      </c>
      <c r="D1959" s="5" t="s">
        <v>2020</v>
      </c>
      <c r="E1959" s="5" t="s">
        <v>3758</v>
      </c>
      <c r="F1959" s="5" t="s">
        <v>3759</v>
      </c>
      <c r="G1959" s="5" t="s">
        <v>3760</v>
      </c>
      <c r="H1959" s="2">
        <v>56605</v>
      </c>
      <c r="I1959" s="5" t="s">
        <v>3739</v>
      </c>
      <c r="J1959" s="5" t="s">
        <v>3761</v>
      </c>
    </row>
    <row r="1960" spans="1:10">
      <c r="A1960">
        <v>1161</v>
      </c>
      <c r="B1960" s="1">
        <v>41012</v>
      </c>
      <c r="C1960" s="5" t="s">
        <v>1140</v>
      </c>
      <c r="D1960" s="5" t="s">
        <v>1141</v>
      </c>
      <c r="E1960" s="5" t="s">
        <v>3762</v>
      </c>
      <c r="F1960" s="5" t="s">
        <v>1142</v>
      </c>
      <c r="G1960" s="5" t="s">
        <v>3763</v>
      </c>
      <c r="H1960" s="2">
        <v>139642</v>
      </c>
      <c r="I1960" s="5" t="s">
        <v>3739</v>
      </c>
      <c r="J1960" s="5" t="s">
        <v>3764</v>
      </c>
    </row>
    <row r="1961" spans="1:10">
      <c r="A1961">
        <v>1160</v>
      </c>
      <c r="B1961" s="1">
        <v>41010</v>
      </c>
      <c r="C1961" s="5" t="s">
        <v>3765</v>
      </c>
      <c r="D1961" s="5" t="s">
        <v>3766</v>
      </c>
      <c r="E1961" s="5" t="s">
        <v>3767</v>
      </c>
      <c r="F1961" s="5" t="s">
        <v>3768</v>
      </c>
      <c r="G1961" s="5" t="s">
        <v>3769</v>
      </c>
      <c r="H1961" s="2">
        <v>51150</v>
      </c>
      <c r="I1961" s="5" t="s">
        <v>3739</v>
      </c>
      <c r="J1961" s="5" t="s">
        <v>3770</v>
      </c>
    </row>
    <row r="1962" spans="1:10">
      <c r="A1962">
        <v>1159</v>
      </c>
      <c r="B1962" s="1">
        <v>41011</v>
      </c>
      <c r="C1962" s="5" t="s">
        <v>3116</v>
      </c>
      <c r="D1962" s="5" t="s">
        <v>3771</v>
      </c>
      <c r="E1962" s="5" t="s">
        <v>3772</v>
      </c>
      <c r="F1962" s="5" t="s">
        <v>3118</v>
      </c>
      <c r="G1962" s="5" t="s">
        <v>3119</v>
      </c>
      <c r="H1962" s="2">
        <v>34198</v>
      </c>
      <c r="I1962" s="5" t="s">
        <v>3739</v>
      </c>
      <c r="J1962" s="5" t="s">
        <v>3773</v>
      </c>
    </row>
    <row r="1963" spans="1:10">
      <c r="A1963">
        <v>1158</v>
      </c>
      <c r="B1963" s="1">
        <v>41012</v>
      </c>
      <c r="C1963" s="5" t="s">
        <v>1261</v>
      </c>
      <c r="D1963" s="5" t="s">
        <v>1262</v>
      </c>
      <c r="E1963" s="5" t="s">
        <v>3774</v>
      </c>
      <c r="F1963" s="5" t="s">
        <v>1263</v>
      </c>
      <c r="G1963" s="5" t="s">
        <v>1264</v>
      </c>
      <c r="H1963" s="2">
        <v>52680</v>
      </c>
      <c r="I1963" s="5" t="s">
        <v>3739</v>
      </c>
      <c r="J1963" s="5" t="s">
        <v>3775</v>
      </c>
    </row>
    <row r="1964" spans="1:10">
      <c r="A1964">
        <v>1157</v>
      </c>
      <c r="B1964" s="1">
        <v>41012</v>
      </c>
      <c r="C1964" s="5" t="s">
        <v>158</v>
      </c>
      <c r="D1964" s="5" t="s">
        <v>396</v>
      </c>
      <c r="E1964" s="5" t="s">
        <v>3776</v>
      </c>
      <c r="F1964" s="5" t="s">
        <v>397</v>
      </c>
      <c r="G1964" s="5" t="s">
        <v>398</v>
      </c>
      <c r="H1964" s="2">
        <v>52360</v>
      </c>
      <c r="I1964" s="5" t="s">
        <v>3736</v>
      </c>
      <c r="J1964" s="5" t="s">
        <v>3777</v>
      </c>
    </row>
    <row r="1965" spans="1:10">
      <c r="A1965">
        <v>1156</v>
      </c>
      <c r="B1965" s="1">
        <v>41011</v>
      </c>
      <c r="C1965" s="5" t="s">
        <v>2407</v>
      </c>
      <c r="D1965" s="5" t="s">
        <v>2408</v>
      </c>
      <c r="E1965" s="5" t="s">
        <v>3778</v>
      </c>
      <c r="F1965" s="5" t="s">
        <v>2409</v>
      </c>
      <c r="G1965" s="5" t="s">
        <v>2410</v>
      </c>
      <c r="H1965" s="2">
        <v>47490</v>
      </c>
      <c r="I1965" s="5" t="s">
        <v>3739</v>
      </c>
      <c r="J1965" s="5" t="s">
        <v>3779</v>
      </c>
    </row>
    <row r="1966" spans="1:10">
      <c r="A1966">
        <v>1155</v>
      </c>
      <c r="B1966" s="1">
        <v>41010</v>
      </c>
      <c r="C1966" s="5" t="s">
        <v>260</v>
      </c>
      <c r="D1966" s="5" t="s">
        <v>2538</v>
      </c>
      <c r="E1966" s="5" t="s">
        <v>3780</v>
      </c>
      <c r="F1966" s="5" t="s">
        <v>741</v>
      </c>
      <c r="G1966" s="5" t="s">
        <v>742</v>
      </c>
      <c r="H1966" s="2">
        <v>31306</v>
      </c>
      <c r="I1966" s="5" t="s">
        <v>3739</v>
      </c>
      <c r="J1966" s="5" t="s">
        <v>3781</v>
      </c>
    </row>
    <row r="1967" spans="1:10">
      <c r="A1967">
        <v>1154</v>
      </c>
      <c r="B1967" s="1">
        <v>41010</v>
      </c>
      <c r="C1967" s="5" t="s">
        <v>56</v>
      </c>
      <c r="D1967" s="5" t="s">
        <v>57</v>
      </c>
      <c r="F1967" s="5" t="s">
        <v>281</v>
      </c>
      <c r="G1967" s="5" t="s">
        <v>3693</v>
      </c>
      <c r="H1967" s="2">
        <v>91961</v>
      </c>
      <c r="I1967" s="5" t="s">
        <v>3736</v>
      </c>
      <c r="J1967" s="5" t="s">
        <v>3782</v>
      </c>
    </row>
    <row r="1968" spans="1:10">
      <c r="A1968">
        <v>1153</v>
      </c>
      <c r="B1968" s="1">
        <v>41010</v>
      </c>
      <c r="C1968" s="5" t="s">
        <v>3783</v>
      </c>
      <c r="D1968" s="5" t="s">
        <v>3784</v>
      </c>
      <c r="E1968" s="5" t="s">
        <v>3785</v>
      </c>
      <c r="F1968" s="5" t="s">
        <v>3786</v>
      </c>
      <c r="G1968" s="5" t="s">
        <v>3787</v>
      </c>
      <c r="H1968" s="2">
        <v>62905</v>
      </c>
      <c r="I1968" s="5" t="s">
        <v>3736</v>
      </c>
      <c r="J1968" s="5" t="s">
        <v>3788</v>
      </c>
    </row>
    <row r="1969" spans="1:10">
      <c r="A1969">
        <v>1152</v>
      </c>
      <c r="B1969" s="1">
        <v>41010</v>
      </c>
      <c r="C1969" s="5" t="s">
        <v>260</v>
      </c>
      <c r="D1969" s="5" t="s">
        <v>2538</v>
      </c>
      <c r="E1969" s="5" t="s">
        <v>3780</v>
      </c>
      <c r="F1969" s="5" t="s">
        <v>322</v>
      </c>
      <c r="G1969" s="5" t="s">
        <v>323</v>
      </c>
      <c r="H1969" s="2">
        <v>30360</v>
      </c>
      <c r="I1969" s="5" t="s">
        <v>3739</v>
      </c>
      <c r="J1969" s="5" t="s">
        <v>3789</v>
      </c>
    </row>
    <row r="1970" spans="1:10">
      <c r="A1970">
        <v>1151</v>
      </c>
      <c r="B1970" s="1">
        <v>41010</v>
      </c>
      <c r="C1970" s="5" t="s">
        <v>260</v>
      </c>
      <c r="D1970" s="5" t="s">
        <v>2538</v>
      </c>
      <c r="E1970" s="5" t="s">
        <v>3780</v>
      </c>
      <c r="F1970" s="5" t="s">
        <v>1095</v>
      </c>
      <c r="G1970" s="5" t="s">
        <v>1096</v>
      </c>
      <c r="H1970" s="2">
        <v>56452</v>
      </c>
      <c r="I1970" s="5" t="s">
        <v>3739</v>
      </c>
      <c r="J1970" s="5" t="s">
        <v>3790</v>
      </c>
    </row>
    <row r="1971" spans="1:10">
      <c r="A1971">
        <v>1150</v>
      </c>
      <c r="B1971" s="1">
        <v>41010</v>
      </c>
      <c r="C1971" s="5" t="s">
        <v>56</v>
      </c>
      <c r="D1971" s="5" t="s">
        <v>57</v>
      </c>
      <c r="F1971" s="5" t="s">
        <v>139</v>
      </c>
      <c r="G1971" s="5" t="s">
        <v>59</v>
      </c>
      <c r="H1971" s="2">
        <v>71000</v>
      </c>
      <c r="I1971" s="5" t="s">
        <v>3739</v>
      </c>
      <c r="J1971" s="5" t="s">
        <v>3791</v>
      </c>
    </row>
    <row r="1972" spans="1:10">
      <c r="A1972">
        <v>1149</v>
      </c>
      <c r="B1972" s="1">
        <v>41010</v>
      </c>
      <c r="C1972" s="5" t="s">
        <v>56</v>
      </c>
      <c r="D1972" s="5" t="s">
        <v>57</v>
      </c>
      <c r="F1972" s="5" t="s">
        <v>136</v>
      </c>
      <c r="G1972" s="5" t="s">
        <v>137</v>
      </c>
      <c r="H1972" s="2">
        <v>124000</v>
      </c>
      <c r="I1972" s="5" t="s">
        <v>3739</v>
      </c>
      <c r="J1972" s="5" t="s">
        <v>138</v>
      </c>
    </row>
    <row r="1973" spans="1:10">
      <c r="A1973">
        <v>1148</v>
      </c>
      <c r="B1973" s="1">
        <v>41003</v>
      </c>
      <c r="C1973" s="5" t="s">
        <v>3792</v>
      </c>
      <c r="D1973" s="5" t="s">
        <v>3793</v>
      </c>
      <c r="E1973" s="5" t="s">
        <v>3794</v>
      </c>
      <c r="F1973" s="5" t="s">
        <v>3795</v>
      </c>
      <c r="G1973" s="5" t="s">
        <v>3796</v>
      </c>
      <c r="H1973" s="2">
        <v>3300000</v>
      </c>
      <c r="I1973" s="5" t="s">
        <v>3739</v>
      </c>
      <c r="J1973" s="5" t="s">
        <v>3797</v>
      </c>
    </row>
    <row r="1974" spans="1:10">
      <c r="A1974">
        <v>1147</v>
      </c>
      <c r="B1974" s="1">
        <v>41011</v>
      </c>
      <c r="C1974" s="5" t="s">
        <v>2137</v>
      </c>
      <c r="D1974" s="5" t="s">
        <v>36</v>
      </c>
      <c r="E1974" s="5" t="s">
        <v>3735</v>
      </c>
      <c r="F1974" s="5" t="s">
        <v>3635</v>
      </c>
      <c r="G1974" s="5" t="s">
        <v>1663</v>
      </c>
      <c r="H1974" s="2">
        <v>41040</v>
      </c>
      <c r="I1974" s="5" t="s">
        <v>3736</v>
      </c>
      <c r="J1974" s="5" t="s">
        <v>3798</v>
      </c>
    </row>
    <row r="1975" spans="1:10">
      <c r="A1975">
        <v>1146</v>
      </c>
      <c r="B1975" s="1">
        <v>41010</v>
      </c>
      <c r="C1975" s="5" t="s">
        <v>3792</v>
      </c>
      <c r="D1975" s="5" t="s">
        <v>3793</v>
      </c>
      <c r="E1975" s="5" t="s">
        <v>3794</v>
      </c>
      <c r="F1975" s="5" t="s">
        <v>3799</v>
      </c>
      <c r="G1975" s="5" t="s">
        <v>3800</v>
      </c>
      <c r="H1975" s="2">
        <v>3700000</v>
      </c>
      <c r="I1975" s="5" t="s">
        <v>3739</v>
      </c>
      <c r="J1975" s="5" t="s">
        <v>3797</v>
      </c>
    </row>
    <row r="1976" spans="1:10">
      <c r="A1976">
        <v>1145</v>
      </c>
      <c r="B1976" s="1">
        <v>41010</v>
      </c>
      <c r="C1976" s="5" t="s">
        <v>1061</v>
      </c>
      <c r="D1976" s="5" t="s">
        <v>1062</v>
      </c>
      <c r="E1976" s="5" t="s">
        <v>3801</v>
      </c>
      <c r="F1976" s="5" t="s">
        <v>3473</v>
      </c>
      <c r="G1976" s="5" t="s">
        <v>3802</v>
      </c>
      <c r="H1976" s="2">
        <v>70000</v>
      </c>
      <c r="I1976" s="5" t="s">
        <v>3739</v>
      </c>
      <c r="J1976" s="5" t="s">
        <v>3803</v>
      </c>
    </row>
    <row r="1977" spans="1:10">
      <c r="A1977">
        <v>1144</v>
      </c>
      <c r="B1977" s="1">
        <v>41009</v>
      </c>
      <c r="C1977" s="5" t="s">
        <v>3482</v>
      </c>
      <c r="D1977" s="5" t="s">
        <v>308</v>
      </c>
      <c r="E1977" s="5" t="s">
        <v>3804</v>
      </c>
      <c r="F1977" s="5" t="s">
        <v>704</v>
      </c>
      <c r="G1977" s="5" t="s">
        <v>705</v>
      </c>
      <c r="H1977" s="2">
        <v>49017</v>
      </c>
      <c r="I1977" s="5" t="s">
        <v>3739</v>
      </c>
      <c r="J1977" s="5" t="s">
        <v>3805</v>
      </c>
    </row>
    <row r="1978" spans="1:10">
      <c r="A1978">
        <v>1143</v>
      </c>
      <c r="B1978" s="1">
        <v>41010</v>
      </c>
      <c r="C1978" s="5" t="s">
        <v>552</v>
      </c>
      <c r="D1978" s="5" t="s">
        <v>553</v>
      </c>
      <c r="E1978" s="5" t="s">
        <v>3806</v>
      </c>
      <c r="F1978" s="5" t="s">
        <v>959</v>
      </c>
      <c r="G1978" s="5" t="s">
        <v>3807</v>
      </c>
      <c r="H1978" s="2">
        <v>226186</v>
      </c>
      <c r="I1978" s="5" t="s">
        <v>3736</v>
      </c>
      <c r="J1978" s="5" t="s">
        <v>3808</v>
      </c>
    </row>
    <row r="1979" spans="1:10">
      <c r="A1979">
        <v>1142</v>
      </c>
      <c r="B1979" s="1">
        <v>41010</v>
      </c>
      <c r="C1979" s="5" t="s">
        <v>552</v>
      </c>
      <c r="D1979" s="5" t="s">
        <v>553</v>
      </c>
      <c r="E1979" s="5" t="s">
        <v>3806</v>
      </c>
      <c r="F1979" s="5" t="s">
        <v>959</v>
      </c>
      <c r="G1979" s="5" t="s">
        <v>3807</v>
      </c>
      <c r="H1979" s="2">
        <v>45562</v>
      </c>
      <c r="I1979" s="5" t="s">
        <v>3736</v>
      </c>
      <c r="J1979" s="5" t="s">
        <v>3809</v>
      </c>
    </row>
    <row r="1980" spans="1:10">
      <c r="A1980">
        <v>1141</v>
      </c>
      <c r="B1980" s="1">
        <v>41010</v>
      </c>
      <c r="C1980" s="5" t="s">
        <v>103</v>
      </c>
      <c r="D1980" s="5" t="s">
        <v>104</v>
      </c>
      <c r="F1980" s="5" t="s">
        <v>3810</v>
      </c>
      <c r="G1980" s="5" t="s">
        <v>3811</v>
      </c>
      <c r="H1980" s="2">
        <v>76100</v>
      </c>
      <c r="I1980" s="5" t="s">
        <v>3739</v>
      </c>
      <c r="J1980" s="5" t="s">
        <v>3812</v>
      </c>
    </row>
    <row r="1981" spans="1:10">
      <c r="A1981">
        <v>1140</v>
      </c>
      <c r="B1981" s="1">
        <v>41010</v>
      </c>
      <c r="C1981" s="5" t="s">
        <v>902</v>
      </c>
      <c r="D1981" s="5" t="s">
        <v>903</v>
      </c>
      <c r="E1981" s="5" t="s">
        <v>3813</v>
      </c>
      <c r="F1981" s="5" t="s">
        <v>3814</v>
      </c>
      <c r="G1981" s="5" t="s">
        <v>3815</v>
      </c>
      <c r="H1981" s="2">
        <v>198400</v>
      </c>
      <c r="I1981" s="5" t="s">
        <v>3739</v>
      </c>
      <c r="J1981" s="5" t="s">
        <v>3816</v>
      </c>
    </row>
    <row r="1982" spans="1:10">
      <c r="A1982">
        <v>1139</v>
      </c>
      <c r="B1982" s="1">
        <v>41010</v>
      </c>
      <c r="C1982" s="5" t="s">
        <v>3290</v>
      </c>
      <c r="D1982" s="5" t="s">
        <v>3291</v>
      </c>
      <c r="E1982" s="5" t="s">
        <v>3817</v>
      </c>
      <c r="F1982" s="5" t="s">
        <v>3292</v>
      </c>
      <c r="G1982" s="5" t="s">
        <v>3293</v>
      </c>
      <c r="H1982" s="2">
        <v>154900</v>
      </c>
      <c r="I1982" s="5" t="s">
        <v>3736</v>
      </c>
      <c r="J1982" s="5" t="s">
        <v>3818</v>
      </c>
    </row>
    <row r="1983" spans="1:10">
      <c r="A1983">
        <v>1138</v>
      </c>
      <c r="B1983" s="1">
        <v>41010</v>
      </c>
      <c r="C1983" s="5" t="s">
        <v>175</v>
      </c>
      <c r="D1983" s="5" t="s">
        <v>1791</v>
      </c>
      <c r="E1983" s="5" t="s">
        <v>3819</v>
      </c>
      <c r="F1983" s="5" t="s">
        <v>175</v>
      </c>
      <c r="G1983" s="5" t="s">
        <v>1791</v>
      </c>
      <c r="H1983" s="2">
        <v>531200</v>
      </c>
      <c r="I1983" s="5" t="s">
        <v>3739</v>
      </c>
      <c r="J1983" s="5" t="s">
        <v>3711</v>
      </c>
    </row>
    <row r="1984" spans="1:10">
      <c r="A1984">
        <v>1137</v>
      </c>
      <c r="B1984" s="1">
        <v>41010</v>
      </c>
      <c r="C1984" s="5" t="s">
        <v>1149</v>
      </c>
      <c r="D1984" s="5" t="s">
        <v>1150</v>
      </c>
      <c r="E1984" s="5" t="s">
        <v>3820</v>
      </c>
      <c r="F1984" s="5" t="s">
        <v>1151</v>
      </c>
      <c r="G1984" s="5" t="s">
        <v>1152</v>
      </c>
      <c r="H1984" s="2">
        <v>193315</v>
      </c>
      <c r="I1984" s="5" t="s">
        <v>3736</v>
      </c>
      <c r="J1984" s="5" t="s">
        <v>3821</v>
      </c>
    </row>
    <row r="1985" spans="1:10">
      <c r="A1985">
        <v>1136</v>
      </c>
      <c r="B1985" s="1">
        <v>41010</v>
      </c>
      <c r="C1985" s="5" t="s">
        <v>2477</v>
      </c>
      <c r="D1985" s="5" t="s">
        <v>2478</v>
      </c>
      <c r="E1985" s="5" t="s">
        <v>3822</v>
      </c>
      <c r="F1985" s="5" t="s">
        <v>2479</v>
      </c>
      <c r="G1985" s="5" t="s">
        <v>2480</v>
      </c>
      <c r="H1985" s="2">
        <v>67483</v>
      </c>
      <c r="I1985" s="5" t="s">
        <v>3739</v>
      </c>
      <c r="J1985" s="5" t="s">
        <v>3823</v>
      </c>
    </row>
    <row r="1986" spans="1:10">
      <c r="A1986">
        <v>1135</v>
      </c>
      <c r="B1986" s="1">
        <v>41009</v>
      </c>
      <c r="C1986" s="5" t="s">
        <v>336</v>
      </c>
      <c r="D1986" s="5" t="s">
        <v>337</v>
      </c>
      <c r="E1986" s="5" t="s">
        <v>3746</v>
      </c>
      <c r="F1986" s="5" t="s">
        <v>338</v>
      </c>
      <c r="G1986" s="5" t="s">
        <v>339</v>
      </c>
      <c r="H1986" s="2">
        <v>59516</v>
      </c>
      <c r="I1986" s="5" t="s">
        <v>3736</v>
      </c>
      <c r="J1986" s="5" t="s">
        <v>3824</v>
      </c>
    </row>
    <row r="1987" spans="1:10">
      <c r="A1987">
        <v>1134</v>
      </c>
      <c r="B1987" s="1">
        <v>41009</v>
      </c>
      <c r="C1987" s="5" t="s">
        <v>211</v>
      </c>
      <c r="D1987" s="5" t="s">
        <v>212</v>
      </c>
      <c r="E1987" s="5" t="s">
        <v>3825</v>
      </c>
      <c r="F1987" s="5" t="s">
        <v>1587</v>
      </c>
      <c r="G1987" s="5" t="s">
        <v>1588</v>
      </c>
      <c r="H1987" s="2">
        <v>749992</v>
      </c>
      <c r="I1987" s="5" t="s">
        <v>3739</v>
      </c>
      <c r="J1987" s="5" t="s">
        <v>3826</v>
      </c>
    </row>
    <row r="1988" spans="1:10">
      <c r="A1988">
        <v>1133</v>
      </c>
      <c r="B1988" s="1">
        <v>41009</v>
      </c>
      <c r="C1988" s="5" t="s">
        <v>636</v>
      </c>
      <c r="D1988" s="5" t="s">
        <v>637</v>
      </c>
      <c r="E1988" s="5" t="s">
        <v>3827</v>
      </c>
      <c r="F1988" s="5" t="s">
        <v>638</v>
      </c>
      <c r="G1988" s="5" t="s">
        <v>639</v>
      </c>
      <c r="H1988" s="2">
        <v>359960</v>
      </c>
      <c r="I1988" s="5" t="s">
        <v>3739</v>
      </c>
      <c r="J1988" s="5" t="s">
        <v>3828</v>
      </c>
    </row>
    <row r="1989" spans="1:10">
      <c r="A1989">
        <v>1132</v>
      </c>
      <c r="B1989" s="1">
        <v>41009</v>
      </c>
      <c r="C1989" s="5" t="s">
        <v>745</v>
      </c>
      <c r="D1989" s="5" t="s">
        <v>746</v>
      </c>
      <c r="E1989" s="5" t="s">
        <v>3829</v>
      </c>
      <c r="F1989" s="5" t="s">
        <v>747</v>
      </c>
      <c r="G1989" s="5" t="s">
        <v>1443</v>
      </c>
      <c r="H1989" s="2">
        <v>30455</v>
      </c>
      <c r="I1989" s="5" t="s">
        <v>3739</v>
      </c>
      <c r="J1989" s="5" t="s">
        <v>3830</v>
      </c>
    </row>
    <row r="1990" spans="1:10">
      <c r="A1990">
        <v>1131</v>
      </c>
      <c r="B1990" s="1">
        <v>41009</v>
      </c>
      <c r="C1990" s="5" t="s">
        <v>103</v>
      </c>
      <c r="D1990" s="5" t="s">
        <v>104</v>
      </c>
      <c r="F1990" s="5" t="s">
        <v>3831</v>
      </c>
      <c r="G1990" s="5" t="s">
        <v>3223</v>
      </c>
      <c r="H1990" s="2">
        <v>67486</v>
      </c>
      <c r="I1990" s="5" t="s">
        <v>3736</v>
      </c>
      <c r="J1990" s="5" t="s">
        <v>3832</v>
      </c>
    </row>
    <row r="1991" spans="1:10">
      <c r="A1991">
        <v>1130</v>
      </c>
      <c r="B1991" s="1">
        <v>41009</v>
      </c>
      <c r="C1991" s="5" t="s">
        <v>3324</v>
      </c>
      <c r="D1991" s="5" t="s">
        <v>1791</v>
      </c>
      <c r="E1991" s="5" t="s">
        <v>3833</v>
      </c>
      <c r="F1991" s="5" t="s">
        <v>3324</v>
      </c>
      <c r="G1991" s="5" t="s">
        <v>1791</v>
      </c>
      <c r="H1991" s="2">
        <v>35000</v>
      </c>
      <c r="I1991" s="5" t="s">
        <v>3739</v>
      </c>
      <c r="J1991" s="5" t="s">
        <v>3834</v>
      </c>
    </row>
    <row r="1992" spans="1:10">
      <c r="A1992">
        <v>1129</v>
      </c>
      <c r="B1992" s="1">
        <v>41009</v>
      </c>
      <c r="C1992" s="5" t="s">
        <v>2137</v>
      </c>
      <c r="D1992" s="5" t="s">
        <v>36</v>
      </c>
      <c r="E1992" s="5" t="s">
        <v>3735</v>
      </c>
      <c r="F1992" s="5" t="s">
        <v>1662</v>
      </c>
      <c r="G1992" s="5" t="s">
        <v>1663</v>
      </c>
      <c r="H1992" s="2">
        <v>43687</v>
      </c>
      <c r="I1992" s="5" t="s">
        <v>3736</v>
      </c>
      <c r="J1992" s="5" t="s">
        <v>3835</v>
      </c>
    </row>
    <row r="1993" spans="1:10">
      <c r="A1993">
        <v>1128</v>
      </c>
      <c r="B1993" s="1">
        <v>41004</v>
      </c>
      <c r="C1993" s="5" t="s">
        <v>175</v>
      </c>
      <c r="D1993" s="5" t="s">
        <v>1791</v>
      </c>
      <c r="E1993" s="5" t="s">
        <v>3819</v>
      </c>
      <c r="F1993" s="5" t="s">
        <v>175</v>
      </c>
      <c r="G1993" s="5" t="s">
        <v>1791</v>
      </c>
      <c r="H1993" s="2">
        <v>73000</v>
      </c>
      <c r="I1993" s="5" t="s">
        <v>3739</v>
      </c>
      <c r="J1993" s="5" t="s">
        <v>3711</v>
      </c>
    </row>
    <row r="1994" spans="1:10">
      <c r="A1994">
        <v>1127</v>
      </c>
      <c r="B1994" s="1">
        <v>41004</v>
      </c>
      <c r="C1994" s="5" t="s">
        <v>56</v>
      </c>
      <c r="D1994" s="5" t="s">
        <v>57</v>
      </c>
      <c r="F1994" s="5" t="s">
        <v>92</v>
      </c>
      <c r="G1994" s="5" t="s">
        <v>572</v>
      </c>
      <c r="H1994" s="2">
        <v>50292</v>
      </c>
      <c r="I1994" s="5" t="s">
        <v>3739</v>
      </c>
      <c r="J1994" s="5" t="s">
        <v>3836</v>
      </c>
    </row>
    <row r="1995" spans="1:10">
      <c r="A1995">
        <v>1126</v>
      </c>
      <c r="B1995" s="1">
        <v>41004</v>
      </c>
      <c r="C1995" s="5" t="s">
        <v>56</v>
      </c>
      <c r="D1995" s="5" t="s">
        <v>57</v>
      </c>
      <c r="F1995" s="5" t="s">
        <v>3624</v>
      </c>
      <c r="G1995" s="5" t="s">
        <v>3837</v>
      </c>
      <c r="H1995" s="2">
        <v>107488</v>
      </c>
      <c r="I1995" s="5" t="s">
        <v>3739</v>
      </c>
      <c r="J1995" s="5" t="s">
        <v>3838</v>
      </c>
    </row>
    <row r="1996" spans="1:10">
      <c r="A1996">
        <v>1125</v>
      </c>
      <c r="B1996" s="1">
        <v>41004</v>
      </c>
      <c r="C1996" s="5" t="s">
        <v>175</v>
      </c>
      <c r="D1996" s="5" t="s">
        <v>1791</v>
      </c>
      <c r="E1996" s="5" t="s">
        <v>3819</v>
      </c>
      <c r="F1996" s="5" t="s">
        <v>175</v>
      </c>
      <c r="G1996" s="5" t="s">
        <v>1791</v>
      </c>
      <c r="H1996" s="2">
        <v>847000</v>
      </c>
      <c r="I1996" s="5" t="s">
        <v>3739</v>
      </c>
      <c r="J1996" s="5" t="s">
        <v>3711</v>
      </c>
    </row>
    <row r="1997" spans="1:10">
      <c r="A1997">
        <v>1124</v>
      </c>
      <c r="B1997" s="1">
        <v>41004</v>
      </c>
      <c r="C1997" s="5" t="s">
        <v>336</v>
      </c>
      <c r="D1997" s="5" t="s">
        <v>337</v>
      </c>
      <c r="E1997" s="5" t="s">
        <v>3746</v>
      </c>
      <c r="F1997" s="5" t="s">
        <v>3839</v>
      </c>
      <c r="G1997" s="5" t="s">
        <v>3840</v>
      </c>
      <c r="H1997" s="2">
        <v>47807</v>
      </c>
      <c r="I1997" s="5" t="s">
        <v>3736</v>
      </c>
      <c r="J1997" s="5" t="s">
        <v>3841</v>
      </c>
    </row>
    <row r="1998" spans="1:10">
      <c r="A1998">
        <v>1123</v>
      </c>
      <c r="B1998" s="1">
        <v>41003</v>
      </c>
      <c r="C1998" s="5" t="s">
        <v>317</v>
      </c>
      <c r="D1998" s="5" t="s">
        <v>318</v>
      </c>
      <c r="E1998" s="5" t="s">
        <v>3780</v>
      </c>
      <c r="F1998" s="5" t="s">
        <v>3842</v>
      </c>
      <c r="G1998" s="5" t="s">
        <v>3843</v>
      </c>
      <c r="H1998" s="2">
        <v>38736</v>
      </c>
      <c r="I1998" s="5" t="s">
        <v>3739</v>
      </c>
      <c r="J1998" s="5" t="s">
        <v>3844</v>
      </c>
    </row>
    <row r="1999" spans="1:10">
      <c r="A1999">
        <v>1122</v>
      </c>
      <c r="B1999" s="1">
        <v>41003</v>
      </c>
      <c r="C1999" s="5" t="s">
        <v>56</v>
      </c>
      <c r="D1999" s="5" t="s">
        <v>57</v>
      </c>
      <c r="F1999" s="5" t="s">
        <v>3624</v>
      </c>
      <c r="G1999" s="5" t="s">
        <v>3845</v>
      </c>
      <c r="H1999" s="2">
        <v>150000</v>
      </c>
      <c r="I1999" s="5" t="s">
        <v>3739</v>
      </c>
      <c r="J1999" s="5" t="s">
        <v>3838</v>
      </c>
    </row>
    <row r="2000" spans="1:10">
      <c r="A2000">
        <v>1121</v>
      </c>
      <c r="B2000" s="1">
        <v>41003</v>
      </c>
      <c r="C2000" s="5" t="s">
        <v>552</v>
      </c>
      <c r="D2000" s="5" t="s">
        <v>553</v>
      </c>
      <c r="E2000" s="5" t="s">
        <v>3806</v>
      </c>
      <c r="F2000" s="5" t="s">
        <v>959</v>
      </c>
      <c r="G2000" s="5" t="s">
        <v>3807</v>
      </c>
      <c r="H2000" s="2">
        <v>46074</v>
      </c>
      <c r="I2000" s="5" t="s">
        <v>3736</v>
      </c>
      <c r="J2000" s="5" t="s">
        <v>3846</v>
      </c>
    </row>
    <row r="2001" spans="1:10">
      <c r="A2001">
        <v>1120</v>
      </c>
      <c r="B2001" s="1">
        <v>41003</v>
      </c>
      <c r="C2001" s="5" t="s">
        <v>552</v>
      </c>
      <c r="D2001" s="5" t="s">
        <v>553</v>
      </c>
      <c r="E2001" s="5" t="s">
        <v>3806</v>
      </c>
      <c r="F2001" s="5" t="s">
        <v>959</v>
      </c>
      <c r="G2001" s="5" t="s">
        <v>3807</v>
      </c>
      <c r="H2001" s="2">
        <v>141435</v>
      </c>
      <c r="I2001" s="5" t="s">
        <v>3736</v>
      </c>
      <c r="J2001" s="5" t="s">
        <v>3847</v>
      </c>
    </row>
    <row r="2002" spans="1:10">
      <c r="A2002">
        <v>1119</v>
      </c>
      <c r="B2002" s="1">
        <v>41003</v>
      </c>
      <c r="C2002" s="5" t="s">
        <v>336</v>
      </c>
      <c r="D2002" s="5" t="s">
        <v>337</v>
      </c>
      <c r="E2002" s="5" t="s">
        <v>3746</v>
      </c>
      <c r="F2002" s="5" t="s">
        <v>338</v>
      </c>
      <c r="G2002" s="5" t="s">
        <v>339</v>
      </c>
      <c r="H2002" s="2">
        <v>103393</v>
      </c>
      <c r="I2002" s="5" t="s">
        <v>3736</v>
      </c>
      <c r="J2002" s="5" t="s">
        <v>3848</v>
      </c>
    </row>
    <row r="2003" spans="1:10">
      <c r="A2003">
        <v>1118</v>
      </c>
      <c r="B2003" s="1">
        <v>41003</v>
      </c>
      <c r="C2003" s="5" t="s">
        <v>307</v>
      </c>
      <c r="D2003" s="5" t="s">
        <v>3849</v>
      </c>
      <c r="E2003" s="5" t="s">
        <v>3804</v>
      </c>
      <c r="F2003" s="5" t="s">
        <v>3850</v>
      </c>
      <c r="G2003" s="5" t="s">
        <v>310</v>
      </c>
      <c r="H2003" s="2">
        <v>34520</v>
      </c>
      <c r="I2003" s="5" t="s">
        <v>3739</v>
      </c>
      <c r="J2003" s="5" t="s">
        <v>3851</v>
      </c>
    </row>
    <row r="2004" spans="1:10">
      <c r="A2004">
        <v>1117</v>
      </c>
      <c r="B2004" s="1">
        <v>41002</v>
      </c>
      <c r="C2004" s="5" t="s">
        <v>56</v>
      </c>
      <c r="D2004" s="5" t="s">
        <v>57</v>
      </c>
      <c r="F2004" s="5" t="s">
        <v>92</v>
      </c>
      <c r="G2004" s="5" t="s">
        <v>572</v>
      </c>
      <c r="H2004" s="2">
        <v>101527</v>
      </c>
      <c r="I2004" s="5" t="s">
        <v>3736</v>
      </c>
      <c r="J2004" s="5" t="s">
        <v>3852</v>
      </c>
    </row>
    <row r="2005" spans="1:10">
      <c r="A2005">
        <v>1116</v>
      </c>
      <c r="B2005" s="1">
        <v>41002</v>
      </c>
      <c r="C2005" s="5" t="s">
        <v>3187</v>
      </c>
      <c r="D2005" s="5" t="s">
        <v>3188</v>
      </c>
      <c r="E2005" s="5" t="s">
        <v>3853</v>
      </c>
      <c r="F2005" s="5" t="s">
        <v>3189</v>
      </c>
      <c r="G2005" s="5" t="s">
        <v>3190</v>
      </c>
      <c r="H2005" s="2">
        <v>124260</v>
      </c>
      <c r="I2005" s="5" t="s">
        <v>3736</v>
      </c>
      <c r="J2005" s="5" t="s">
        <v>3854</v>
      </c>
    </row>
    <row r="2006" spans="1:10">
      <c r="A2006">
        <v>1115</v>
      </c>
      <c r="B2006" s="1">
        <v>41002</v>
      </c>
      <c r="C2006" s="5" t="s">
        <v>3129</v>
      </c>
      <c r="D2006" s="5" t="s">
        <v>3855</v>
      </c>
      <c r="E2006" s="5" t="s">
        <v>3856</v>
      </c>
      <c r="F2006" s="5" t="s">
        <v>3131</v>
      </c>
      <c r="G2006" s="5" t="s">
        <v>3132</v>
      </c>
      <c r="H2006" s="2">
        <v>70170</v>
      </c>
      <c r="I2006" s="5" t="s">
        <v>3739</v>
      </c>
      <c r="J2006" s="5" t="s">
        <v>3857</v>
      </c>
    </row>
    <row r="2007" spans="1:10">
      <c r="A2007">
        <v>1114</v>
      </c>
      <c r="B2007" s="1">
        <v>41004</v>
      </c>
      <c r="C2007" s="5" t="s">
        <v>558</v>
      </c>
      <c r="D2007" s="5" t="s">
        <v>559</v>
      </c>
      <c r="E2007" s="5" t="s">
        <v>3858</v>
      </c>
      <c r="F2007" s="5" t="s">
        <v>560</v>
      </c>
      <c r="G2007" s="5" t="s">
        <v>561</v>
      </c>
      <c r="H2007" s="2">
        <v>66000</v>
      </c>
      <c r="I2007" s="5" t="s">
        <v>3739</v>
      </c>
      <c r="J2007" s="5" t="s">
        <v>562</v>
      </c>
    </row>
    <row r="2008" spans="1:10">
      <c r="A2008">
        <v>1113</v>
      </c>
      <c r="B2008" s="1">
        <v>41004</v>
      </c>
      <c r="C2008" s="5" t="s">
        <v>103</v>
      </c>
      <c r="D2008" s="5" t="s">
        <v>104</v>
      </c>
      <c r="F2008" s="5" t="s">
        <v>92</v>
      </c>
      <c r="G2008" s="5" t="s">
        <v>93</v>
      </c>
      <c r="H2008" s="2">
        <v>31320</v>
      </c>
      <c r="I2008" s="5" t="s">
        <v>3739</v>
      </c>
      <c r="J2008" s="5" t="s">
        <v>3859</v>
      </c>
    </row>
    <row r="2009" spans="1:10">
      <c r="A2009">
        <v>1112</v>
      </c>
      <c r="B2009" s="1">
        <v>41004</v>
      </c>
      <c r="C2009" s="5" t="s">
        <v>1261</v>
      </c>
      <c r="D2009" s="5" t="s">
        <v>1262</v>
      </c>
      <c r="E2009" s="5" t="s">
        <v>3774</v>
      </c>
      <c r="F2009" s="5" t="s">
        <v>1879</v>
      </c>
      <c r="G2009" s="5" t="s">
        <v>2640</v>
      </c>
      <c r="H2009" s="2">
        <v>37980</v>
      </c>
      <c r="I2009" s="5" t="s">
        <v>3739</v>
      </c>
      <c r="J2009" s="5" t="s">
        <v>3860</v>
      </c>
    </row>
    <row r="2010" spans="1:10">
      <c r="A2010">
        <v>1111</v>
      </c>
      <c r="B2010" s="1">
        <v>41004</v>
      </c>
      <c r="C2010" s="5" t="s">
        <v>103</v>
      </c>
      <c r="D2010" s="5" t="s">
        <v>104</v>
      </c>
      <c r="F2010" s="5" t="s">
        <v>1561</v>
      </c>
      <c r="G2010" s="5" t="s">
        <v>2543</v>
      </c>
      <c r="H2010" s="2">
        <v>66200</v>
      </c>
      <c r="I2010" s="5" t="s">
        <v>3736</v>
      </c>
      <c r="J2010" s="5" t="s">
        <v>2611</v>
      </c>
    </row>
    <row r="2011" spans="1:10">
      <c r="A2011">
        <v>1110</v>
      </c>
      <c r="B2011" s="1">
        <v>41004</v>
      </c>
      <c r="C2011" s="5" t="s">
        <v>358</v>
      </c>
      <c r="D2011" s="5" t="s">
        <v>359</v>
      </c>
      <c r="E2011" s="5" t="s">
        <v>3861</v>
      </c>
      <c r="F2011" s="5" t="s">
        <v>360</v>
      </c>
      <c r="G2011" s="5" t="s">
        <v>361</v>
      </c>
      <c r="H2011" s="2">
        <v>43058</v>
      </c>
      <c r="I2011" s="5" t="s">
        <v>3739</v>
      </c>
      <c r="J2011" s="5" t="s">
        <v>3862</v>
      </c>
    </row>
    <row r="2012" spans="1:10">
      <c r="A2012">
        <v>1109</v>
      </c>
      <c r="B2012" s="1">
        <v>41003</v>
      </c>
      <c r="C2012" s="5" t="s">
        <v>3863</v>
      </c>
      <c r="D2012" s="5" t="s">
        <v>2786</v>
      </c>
      <c r="E2012" s="5" t="s">
        <v>3864</v>
      </c>
      <c r="F2012" s="5" t="s">
        <v>497</v>
      </c>
      <c r="G2012" s="5" t="s">
        <v>3865</v>
      </c>
      <c r="H2012" s="2">
        <v>1642740</v>
      </c>
      <c r="I2012" s="5" t="s">
        <v>3739</v>
      </c>
      <c r="J2012" s="5" t="s">
        <v>3866</v>
      </c>
    </row>
    <row r="2013" spans="1:10">
      <c r="A2013">
        <v>1108</v>
      </c>
      <c r="B2013" s="1">
        <v>41003</v>
      </c>
      <c r="C2013" s="5" t="s">
        <v>439</v>
      </c>
      <c r="D2013" s="5" t="s">
        <v>440</v>
      </c>
      <c r="E2013" s="5" t="s">
        <v>3867</v>
      </c>
      <c r="F2013" s="5" t="s">
        <v>3038</v>
      </c>
      <c r="G2013" s="5" t="s">
        <v>3868</v>
      </c>
      <c r="H2013" s="2">
        <v>68191</v>
      </c>
      <c r="I2013" s="5" t="s">
        <v>3739</v>
      </c>
      <c r="J2013" s="5" t="s">
        <v>3869</v>
      </c>
    </row>
    <row r="2014" spans="1:10">
      <c r="A2014">
        <v>1107</v>
      </c>
      <c r="B2014" s="1">
        <v>41003</v>
      </c>
      <c r="C2014" s="5" t="s">
        <v>488</v>
      </c>
      <c r="D2014" s="5" t="s">
        <v>489</v>
      </c>
      <c r="E2014" s="5" t="s">
        <v>3870</v>
      </c>
      <c r="F2014" s="5" t="s">
        <v>490</v>
      </c>
      <c r="G2014" s="5" t="s">
        <v>491</v>
      </c>
      <c r="H2014" s="2">
        <v>41426</v>
      </c>
      <c r="I2014" s="5" t="s">
        <v>3739</v>
      </c>
      <c r="J2014" s="5" t="s">
        <v>3871</v>
      </c>
    </row>
    <row r="2015" spans="1:10">
      <c r="A2015">
        <v>1106</v>
      </c>
      <c r="B2015" s="1">
        <v>41002</v>
      </c>
      <c r="C2015" s="5" t="s">
        <v>317</v>
      </c>
      <c r="D2015" s="5" t="s">
        <v>318</v>
      </c>
      <c r="E2015" s="5" t="s">
        <v>3780</v>
      </c>
      <c r="F2015" s="5" t="s">
        <v>2695</v>
      </c>
      <c r="G2015" s="5" t="s">
        <v>2696</v>
      </c>
      <c r="H2015" s="2">
        <v>87049</v>
      </c>
      <c r="I2015" s="5" t="s">
        <v>3736</v>
      </c>
      <c r="J2015" s="5" t="s">
        <v>416</v>
      </c>
    </row>
    <row r="2016" spans="1:10">
      <c r="A2016">
        <v>1105</v>
      </c>
      <c r="B2016" s="1">
        <v>41002</v>
      </c>
      <c r="C2016" s="5" t="s">
        <v>2386</v>
      </c>
      <c r="D2016" s="5" t="s">
        <v>2387</v>
      </c>
      <c r="E2016" s="5" t="s">
        <v>3872</v>
      </c>
      <c r="F2016" s="5" t="s">
        <v>3873</v>
      </c>
      <c r="G2016" s="5" t="s">
        <v>3874</v>
      </c>
      <c r="H2016" s="2">
        <v>44698</v>
      </c>
      <c r="I2016" s="5" t="s">
        <v>3739</v>
      </c>
      <c r="J2016" s="5" t="s">
        <v>3875</v>
      </c>
    </row>
    <row r="2017" spans="1:10">
      <c r="A2017">
        <v>1104</v>
      </c>
      <c r="B2017" s="1">
        <v>41002</v>
      </c>
      <c r="C2017" s="5" t="s">
        <v>1053</v>
      </c>
      <c r="D2017" s="5" t="s">
        <v>1054</v>
      </c>
      <c r="E2017" s="5" t="s">
        <v>3876</v>
      </c>
      <c r="F2017" s="5" t="s">
        <v>1055</v>
      </c>
      <c r="G2017" s="5" t="s">
        <v>3877</v>
      </c>
      <c r="H2017" s="2">
        <v>43365</v>
      </c>
      <c r="I2017" s="5" t="s">
        <v>3739</v>
      </c>
      <c r="J2017" s="5" t="s">
        <v>3878</v>
      </c>
    </row>
    <row r="2018" spans="1:10">
      <c r="A2018">
        <v>1103</v>
      </c>
      <c r="B2018" s="1">
        <v>41002</v>
      </c>
      <c r="C2018" s="5" t="s">
        <v>3879</v>
      </c>
      <c r="D2018" s="5" t="s">
        <v>3880</v>
      </c>
      <c r="E2018" s="5" t="s">
        <v>3881</v>
      </c>
      <c r="F2018" s="5" t="s">
        <v>3882</v>
      </c>
      <c r="G2018" s="5" t="s">
        <v>3883</v>
      </c>
      <c r="H2018" s="2">
        <v>50000</v>
      </c>
      <c r="I2018" s="5" t="s">
        <v>3739</v>
      </c>
      <c r="J2018" s="5" t="s">
        <v>3884</v>
      </c>
    </row>
    <row r="2019" spans="1:10">
      <c r="A2019">
        <v>1102</v>
      </c>
      <c r="B2019" s="1">
        <v>41002</v>
      </c>
      <c r="C2019" s="5" t="s">
        <v>3879</v>
      </c>
      <c r="D2019" s="5" t="s">
        <v>3880</v>
      </c>
      <c r="E2019" s="5" t="s">
        <v>3881</v>
      </c>
      <c r="F2019" s="5" t="s">
        <v>3882</v>
      </c>
      <c r="G2019" s="5" t="s">
        <v>3883</v>
      </c>
      <c r="H2019" s="2">
        <v>50000</v>
      </c>
      <c r="I2019" s="5" t="s">
        <v>3739</v>
      </c>
      <c r="J2019" s="5" t="s">
        <v>3884</v>
      </c>
    </row>
    <row r="2020" spans="1:10">
      <c r="A2020">
        <v>1101</v>
      </c>
      <c r="B2020" s="1">
        <v>41002</v>
      </c>
      <c r="C2020" s="5" t="s">
        <v>211</v>
      </c>
      <c r="D2020" s="5" t="s">
        <v>212</v>
      </c>
      <c r="E2020" s="5" t="s">
        <v>3825</v>
      </c>
      <c r="F2020" s="5" t="s">
        <v>1587</v>
      </c>
      <c r="G2020" s="5" t="s">
        <v>1588</v>
      </c>
      <c r="H2020" s="2">
        <v>32123</v>
      </c>
      <c r="I2020" s="5" t="s">
        <v>3739</v>
      </c>
      <c r="J2020" s="5" t="s">
        <v>3285</v>
      </c>
    </row>
    <row r="2021" spans="1:10">
      <c r="A2021">
        <v>1100</v>
      </c>
      <c r="B2021" s="1">
        <v>41002</v>
      </c>
      <c r="C2021" s="5" t="s">
        <v>260</v>
      </c>
      <c r="D2021" s="5" t="s">
        <v>261</v>
      </c>
      <c r="E2021" s="5" t="s">
        <v>3885</v>
      </c>
      <c r="F2021" s="5" t="s">
        <v>265</v>
      </c>
      <c r="G2021" s="5" t="s">
        <v>266</v>
      </c>
      <c r="H2021" s="2">
        <v>171380</v>
      </c>
      <c r="I2021" s="5" t="s">
        <v>3886</v>
      </c>
      <c r="J2021" s="5" t="s">
        <v>3887</v>
      </c>
    </row>
    <row r="2022" spans="1:10">
      <c r="A2022">
        <v>1099</v>
      </c>
      <c r="B2022" s="1">
        <v>41002</v>
      </c>
      <c r="C2022" s="5" t="s">
        <v>260</v>
      </c>
      <c r="D2022" s="5" t="s">
        <v>261</v>
      </c>
      <c r="E2022" s="5" t="s">
        <v>3885</v>
      </c>
      <c r="F2022" s="5" t="s">
        <v>2304</v>
      </c>
      <c r="G2022" s="5" t="s">
        <v>2305</v>
      </c>
      <c r="H2022" s="2">
        <v>40910</v>
      </c>
      <c r="I2022" s="5" t="s">
        <v>3739</v>
      </c>
      <c r="J2022" s="5" t="s">
        <v>3888</v>
      </c>
    </row>
    <row r="2023" spans="1:10">
      <c r="A2023">
        <v>1098</v>
      </c>
      <c r="B2023" s="1">
        <v>41002</v>
      </c>
      <c r="C2023" s="5" t="s">
        <v>260</v>
      </c>
      <c r="D2023" s="5" t="s">
        <v>261</v>
      </c>
      <c r="E2023" s="5" t="s">
        <v>3885</v>
      </c>
      <c r="F2023" s="5" t="s">
        <v>973</v>
      </c>
      <c r="G2023" s="5" t="s">
        <v>3238</v>
      </c>
      <c r="H2023" s="2">
        <v>38540</v>
      </c>
      <c r="I2023" s="5" t="s">
        <v>3739</v>
      </c>
      <c r="J2023" s="5" t="s">
        <v>3889</v>
      </c>
    </row>
    <row r="2024" spans="1:10">
      <c r="A2024">
        <v>1097</v>
      </c>
      <c r="B2024" s="1">
        <v>41002</v>
      </c>
      <c r="C2024" s="5" t="s">
        <v>260</v>
      </c>
      <c r="D2024" s="5" t="s">
        <v>261</v>
      </c>
      <c r="E2024" s="5" t="s">
        <v>3885</v>
      </c>
      <c r="F2024" s="5" t="s">
        <v>580</v>
      </c>
      <c r="G2024" s="5" t="s">
        <v>581</v>
      </c>
      <c r="H2024" s="2">
        <v>44386</v>
      </c>
      <c r="I2024" s="5" t="s">
        <v>3739</v>
      </c>
      <c r="J2024" s="5" t="s">
        <v>3890</v>
      </c>
    </row>
    <row r="2025" spans="1:10">
      <c r="A2025">
        <v>1096</v>
      </c>
      <c r="B2025" s="1">
        <v>41002</v>
      </c>
      <c r="C2025" s="5" t="s">
        <v>260</v>
      </c>
      <c r="D2025" s="5" t="s">
        <v>261</v>
      </c>
      <c r="E2025" s="5" t="s">
        <v>3885</v>
      </c>
      <c r="F2025" s="5" t="s">
        <v>738</v>
      </c>
      <c r="G2025" s="5" t="s">
        <v>739</v>
      </c>
      <c r="H2025" s="2">
        <v>60198</v>
      </c>
      <c r="I2025" s="5" t="s">
        <v>3739</v>
      </c>
      <c r="J2025" s="5" t="s">
        <v>3891</v>
      </c>
    </row>
    <row r="2026" spans="1:10">
      <c r="A2026">
        <v>1095</v>
      </c>
      <c r="B2026" s="1">
        <v>41002</v>
      </c>
      <c r="C2026" s="5" t="s">
        <v>260</v>
      </c>
      <c r="D2026" s="5" t="s">
        <v>261</v>
      </c>
      <c r="E2026" s="5" t="s">
        <v>3885</v>
      </c>
      <c r="F2026" s="5" t="s">
        <v>482</v>
      </c>
      <c r="G2026" s="5" t="s">
        <v>483</v>
      </c>
      <c r="H2026" s="2">
        <v>38512</v>
      </c>
      <c r="I2026" s="5" t="s">
        <v>3739</v>
      </c>
      <c r="J2026" s="5" t="s">
        <v>3892</v>
      </c>
    </row>
    <row r="2027" spans="1:10">
      <c r="A2027">
        <v>1094</v>
      </c>
      <c r="B2027" s="1">
        <v>41001</v>
      </c>
      <c r="C2027" s="5" t="s">
        <v>343</v>
      </c>
      <c r="D2027" s="5" t="s">
        <v>344</v>
      </c>
      <c r="E2027" s="5" t="s">
        <v>3893</v>
      </c>
      <c r="F2027" s="5" t="s">
        <v>345</v>
      </c>
      <c r="G2027" s="5" t="s">
        <v>346</v>
      </c>
      <c r="H2027" s="2">
        <v>30358</v>
      </c>
      <c r="I2027" s="5" t="s">
        <v>3739</v>
      </c>
      <c r="J2027" s="5" t="s">
        <v>347</v>
      </c>
    </row>
    <row r="2028" spans="1:10">
      <c r="A2028">
        <v>1093</v>
      </c>
      <c r="B2028" s="1">
        <v>41001</v>
      </c>
      <c r="C2028" s="5" t="s">
        <v>118</v>
      </c>
      <c r="D2028" s="5" t="s">
        <v>114</v>
      </c>
      <c r="E2028" s="5" t="s">
        <v>3894</v>
      </c>
      <c r="F2028" s="5" t="s">
        <v>115</v>
      </c>
      <c r="G2028" s="5" t="s">
        <v>116</v>
      </c>
      <c r="H2028" s="2">
        <v>61339</v>
      </c>
      <c r="I2028" s="5" t="s">
        <v>3739</v>
      </c>
      <c r="J2028" s="5" t="s">
        <v>3895</v>
      </c>
    </row>
    <row r="2029" spans="1:10">
      <c r="A2029">
        <v>1092</v>
      </c>
      <c r="B2029" s="1">
        <v>40998</v>
      </c>
      <c r="C2029" s="5" t="s">
        <v>3321</v>
      </c>
      <c r="D2029" s="5" t="s">
        <v>3896</v>
      </c>
      <c r="E2029" s="5" t="s">
        <v>3897</v>
      </c>
      <c r="F2029" s="5" t="s">
        <v>2627</v>
      </c>
      <c r="G2029" s="5" t="s">
        <v>3898</v>
      </c>
      <c r="H2029" s="2">
        <v>50000</v>
      </c>
      <c r="I2029" s="5" t="s">
        <v>3739</v>
      </c>
      <c r="J2029" s="5" t="s">
        <v>3899</v>
      </c>
    </row>
    <row r="2030" spans="1:10">
      <c r="A2030">
        <v>1091</v>
      </c>
      <c r="B2030" s="1">
        <v>40998</v>
      </c>
      <c r="C2030" s="5" t="s">
        <v>3321</v>
      </c>
      <c r="D2030" s="5" t="s">
        <v>3896</v>
      </c>
      <c r="E2030" s="5" t="s">
        <v>3897</v>
      </c>
      <c r="F2030" s="5" t="s">
        <v>2627</v>
      </c>
      <c r="G2030" s="5" t="s">
        <v>3898</v>
      </c>
      <c r="H2030" s="2">
        <v>50000</v>
      </c>
      <c r="I2030" s="5" t="s">
        <v>3739</v>
      </c>
      <c r="J2030" s="5" t="s">
        <v>3900</v>
      </c>
    </row>
    <row r="2031" spans="1:10">
      <c r="A2031">
        <v>1090</v>
      </c>
      <c r="B2031" s="1">
        <v>41002</v>
      </c>
      <c r="C2031" s="5" t="s">
        <v>591</v>
      </c>
      <c r="D2031" s="5" t="s">
        <v>592</v>
      </c>
      <c r="E2031" s="5" t="s">
        <v>3901</v>
      </c>
      <c r="F2031" s="5" t="s">
        <v>593</v>
      </c>
      <c r="G2031" s="5" t="s">
        <v>594</v>
      </c>
      <c r="H2031" s="2">
        <v>48783</v>
      </c>
      <c r="I2031" s="5" t="s">
        <v>3736</v>
      </c>
      <c r="J2031" s="5" t="s">
        <v>3902</v>
      </c>
    </row>
    <row r="2032" spans="1:10">
      <c r="A2032">
        <v>1089</v>
      </c>
      <c r="B2032" s="1">
        <v>41002</v>
      </c>
      <c r="C2032" s="5" t="s">
        <v>79</v>
      </c>
      <c r="D2032" s="5" t="s">
        <v>80</v>
      </c>
      <c r="E2032" s="5" t="s">
        <v>3903</v>
      </c>
      <c r="F2032" s="5" t="s">
        <v>3592</v>
      </c>
      <c r="G2032" s="5" t="s">
        <v>3904</v>
      </c>
      <c r="H2032" s="2">
        <v>70111</v>
      </c>
      <c r="I2032" s="5" t="s">
        <v>3739</v>
      </c>
      <c r="J2032" s="5" t="s">
        <v>3905</v>
      </c>
    </row>
    <row r="2033" spans="1:10">
      <c r="A2033">
        <v>1088</v>
      </c>
      <c r="B2033" s="1">
        <v>41002</v>
      </c>
      <c r="C2033" s="5" t="s">
        <v>348</v>
      </c>
      <c r="D2033" s="5" t="s">
        <v>349</v>
      </c>
      <c r="E2033" s="5" t="s">
        <v>3906</v>
      </c>
      <c r="F2033" s="5" t="s">
        <v>350</v>
      </c>
      <c r="G2033" s="5" t="s">
        <v>3907</v>
      </c>
      <c r="H2033" s="2">
        <v>78625</v>
      </c>
      <c r="I2033" s="5" t="s">
        <v>3736</v>
      </c>
      <c r="J2033" s="5" t="s">
        <v>3908</v>
      </c>
    </row>
    <row r="2034" spans="1:10">
      <c r="A2034">
        <v>1087</v>
      </c>
      <c r="B2034" s="1">
        <v>40997</v>
      </c>
      <c r="C2034" s="5" t="s">
        <v>3129</v>
      </c>
      <c r="D2034" s="5" t="s">
        <v>3855</v>
      </c>
      <c r="E2034" s="5" t="s">
        <v>3856</v>
      </c>
      <c r="F2034" s="5" t="s">
        <v>3131</v>
      </c>
      <c r="G2034" s="5" t="s">
        <v>3132</v>
      </c>
      <c r="H2034" s="2">
        <v>115985</v>
      </c>
      <c r="I2034" s="5" t="s">
        <v>3739</v>
      </c>
      <c r="J2034" s="5" t="s">
        <v>3909</v>
      </c>
    </row>
    <row r="2035" spans="1:10">
      <c r="A2035">
        <v>1086</v>
      </c>
      <c r="B2035" s="1">
        <v>40997</v>
      </c>
      <c r="C2035" s="5" t="s">
        <v>3910</v>
      </c>
      <c r="D2035" s="5" t="s">
        <v>3911</v>
      </c>
      <c r="E2035" s="5" t="s">
        <v>3912</v>
      </c>
      <c r="F2035" s="5" t="s">
        <v>3913</v>
      </c>
      <c r="G2035" s="5" t="s">
        <v>3914</v>
      </c>
      <c r="H2035" s="2">
        <v>42246</v>
      </c>
      <c r="I2035" s="5" t="s">
        <v>3736</v>
      </c>
      <c r="J2035" s="5" t="s">
        <v>3915</v>
      </c>
    </row>
    <row r="2036" spans="1:10">
      <c r="A2036">
        <v>1085</v>
      </c>
      <c r="B2036" s="1">
        <v>41001</v>
      </c>
      <c r="C2036" s="5" t="s">
        <v>56</v>
      </c>
      <c r="D2036" s="5" t="s">
        <v>57</v>
      </c>
      <c r="F2036" s="5" t="s">
        <v>92</v>
      </c>
      <c r="G2036" s="5" t="s">
        <v>572</v>
      </c>
      <c r="H2036" s="2">
        <v>50932</v>
      </c>
      <c r="I2036" s="5" t="s">
        <v>3739</v>
      </c>
      <c r="J2036" s="5" t="s">
        <v>3916</v>
      </c>
    </row>
    <row r="2037" spans="1:10">
      <c r="A2037">
        <v>1084</v>
      </c>
      <c r="B2037" s="1">
        <v>41001</v>
      </c>
      <c r="C2037" s="5" t="s">
        <v>56</v>
      </c>
      <c r="D2037" s="5" t="s">
        <v>57</v>
      </c>
      <c r="F2037" s="5" t="s">
        <v>3624</v>
      </c>
      <c r="G2037" s="5" t="s">
        <v>3441</v>
      </c>
      <c r="H2037" s="2">
        <v>170484</v>
      </c>
      <c r="I2037" s="5" t="s">
        <v>3736</v>
      </c>
      <c r="J2037" s="5" t="s">
        <v>3917</v>
      </c>
    </row>
    <row r="2038" spans="1:10">
      <c r="A2038">
        <v>1083</v>
      </c>
      <c r="B2038" s="1">
        <v>41001</v>
      </c>
      <c r="C2038" s="5" t="s">
        <v>809</v>
      </c>
      <c r="D2038" s="5" t="s">
        <v>810</v>
      </c>
      <c r="E2038" s="5" t="s">
        <v>3918</v>
      </c>
      <c r="F2038" s="5" t="s">
        <v>3919</v>
      </c>
      <c r="G2038" s="5" t="s">
        <v>3920</v>
      </c>
      <c r="H2038" s="2">
        <v>86324</v>
      </c>
      <c r="I2038" s="5" t="s">
        <v>3736</v>
      </c>
      <c r="J2038" s="5" t="s">
        <v>3921</v>
      </c>
    </row>
    <row r="2039" spans="1:10">
      <c r="A2039">
        <v>1082</v>
      </c>
      <c r="B2039" s="1">
        <v>41001</v>
      </c>
      <c r="C2039" s="5" t="s">
        <v>2407</v>
      </c>
      <c r="D2039" s="5" t="s">
        <v>2408</v>
      </c>
      <c r="E2039" s="5" t="s">
        <v>3778</v>
      </c>
      <c r="F2039" s="5" t="s">
        <v>2409</v>
      </c>
      <c r="G2039" s="5" t="s">
        <v>2410</v>
      </c>
      <c r="H2039" s="2">
        <v>42215</v>
      </c>
      <c r="I2039" s="5" t="s">
        <v>3739</v>
      </c>
      <c r="J2039" s="5" t="s">
        <v>3922</v>
      </c>
    </row>
    <row r="2040" spans="1:10">
      <c r="A2040">
        <v>1081</v>
      </c>
      <c r="B2040" s="1">
        <v>40998</v>
      </c>
      <c r="C2040" s="5" t="s">
        <v>3536</v>
      </c>
      <c r="D2040" s="5" t="s">
        <v>3159</v>
      </c>
      <c r="E2040" s="5" t="s">
        <v>3923</v>
      </c>
      <c r="F2040" s="5" t="s">
        <v>3160</v>
      </c>
      <c r="G2040" s="5" t="s">
        <v>3163</v>
      </c>
      <c r="H2040" s="2">
        <v>160972</v>
      </c>
      <c r="I2040" s="5" t="s">
        <v>3736</v>
      </c>
      <c r="J2040" s="5" t="s">
        <v>3924</v>
      </c>
    </row>
    <row r="2041" spans="1:10">
      <c r="A2041">
        <v>1080</v>
      </c>
      <c r="B2041" s="1">
        <v>40998</v>
      </c>
      <c r="C2041" s="5" t="s">
        <v>2199</v>
      </c>
      <c r="D2041" s="5" t="s">
        <v>2200</v>
      </c>
      <c r="E2041" s="5" t="s">
        <v>3925</v>
      </c>
      <c r="F2041" s="5" t="s">
        <v>2201</v>
      </c>
      <c r="G2041" s="5" t="s">
        <v>2202</v>
      </c>
      <c r="H2041" s="2">
        <v>311256</v>
      </c>
      <c r="I2041" s="5" t="s">
        <v>3736</v>
      </c>
      <c r="J2041" s="5" t="s">
        <v>3926</v>
      </c>
    </row>
    <row r="2042" spans="1:10">
      <c r="A2042">
        <v>1079</v>
      </c>
      <c r="B2042" s="1">
        <v>40998</v>
      </c>
      <c r="C2042" s="5" t="s">
        <v>56</v>
      </c>
      <c r="D2042" s="5" t="s">
        <v>57</v>
      </c>
      <c r="F2042" s="5" t="s">
        <v>3624</v>
      </c>
      <c r="G2042" s="5" t="s">
        <v>3927</v>
      </c>
      <c r="H2042" s="2">
        <v>170484</v>
      </c>
      <c r="I2042" s="5" t="s">
        <v>3736</v>
      </c>
      <c r="J2042" s="5" t="s">
        <v>3928</v>
      </c>
    </row>
    <row r="2043" spans="1:10">
      <c r="A2043">
        <v>1078</v>
      </c>
      <c r="B2043" s="1">
        <v>40998</v>
      </c>
      <c r="C2043" s="5" t="s">
        <v>3929</v>
      </c>
      <c r="D2043" s="5" t="s">
        <v>3930</v>
      </c>
      <c r="E2043" s="5" t="s">
        <v>3931</v>
      </c>
      <c r="F2043" s="5" t="s">
        <v>3932</v>
      </c>
      <c r="G2043" s="5" t="s">
        <v>3933</v>
      </c>
      <c r="H2043" s="2">
        <v>55837</v>
      </c>
      <c r="I2043" s="5" t="s">
        <v>3739</v>
      </c>
      <c r="J2043" s="5" t="s">
        <v>3934</v>
      </c>
    </row>
    <row r="2044" spans="1:10">
      <c r="A2044">
        <v>1077</v>
      </c>
      <c r="B2044" s="1">
        <v>40998</v>
      </c>
      <c r="C2044" s="5" t="s">
        <v>1309</v>
      </c>
      <c r="D2044" s="5" t="s">
        <v>1310</v>
      </c>
      <c r="E2044" s="5" t="s">
        <v>3935</v>
      </c>
      <c r="F2044" s="5" t="s">
        <v>3936</v>
      </c>
      <c r="G2044" s="5" t="s">
        <v>3937</v>
      </c>
      <c r="H2044" s="2">
        <v>480600</v>
      </c>
      <c r="I2044" s="5" t="s">
        <v>3736</v>
      </c>
      <c r="J2044" s="5" t="s">
        <v>3938</v>
      </c>
    </row>
    <row r="2045" spans="1:10">
      <c r="A2045">
        <v>1076</v>
      </c>
      <c r="B2045" s="1">
        <v>40998</v>
      </c>
      <c r="C2045" s="5" t="s">
        <v>175</v>
      </c>
      <c r="D2045" s="5" t="s">
        <v>1791</v>
      </c>
      <c r="E2045" s="5" t="s">
        <v>3819</v>
      </c>
      <c r="F2045" s="5" t="s">
        <v>175</v>
      </c>
      <c r="G2045" s="5" t="s">
        <v>1791</v>
      </c>
      <c r="H2045" s="2">
        <v>581000</v>
      </c>
      <c r="I2045" s="5" t="s">
        <v>3739</v>
      </c>
      <c r="J2045" s="5" t="s">
        <v>3711</v>
      </c>
    </row>
    <row r="2046" spans="1:10">
      <c r="A2046">
        <v>1075</v>
      </c>
      <c r="B2046" s="1">
        <v>40998</v>
      </c>
      <c r="C2046" s="5" t="s">
        <v>103</v>
      </c>
      <c r="D2046" s="5" t="s">
        <v>104</v>
      </c>
      <c r="F2046" s="5" t="s">
        <v>1561</v>
      </c>
      <c r="G2046" s="5" t="s">
        <v>3939</v>
      </c>
      <c r="H2046" s="2">
        <v>73255</v>
      </c>
      <c r="I2046" s="5" t="s">
        <v>3736</v>
      </c>
      <c r="J2046" s="5" t="s">
        <v>2611</v>
      </c>
    </row>
    <row r="2047" spans="1:10">
      <c r="A2047">
        <v>1074</v>
      </c>
      <c r="B2047" s="1">
        <v>40998</v>
      </c>
      <c r="C2047" s="5" t="s">
        <v>3144</v>
      </c>
      <c r="D2047" s="5" t="s">
        <v>3145</v>
      </c>
      <c r="E2047" s="5" t="s">
        <v>3940</v>
      </c>
      <c r="F2047" s="5" t="s">
        <v>3146</v>
      </c>
      <c r="G2047" s="5" t="s">
        <v>3147</v>
      </c>
      <c r="H2047" s="2">
        <v>30780</v>
      </c>
      <c r="I2047" s="5" t="s">
        <v>3739</v>
      </c>
      <c r="J2047" s="5" t="s">
        <v>3941</v>
      </c>
    </row>
    <row r="2048" spans="1:10">
      <c r="A2048">
        <v>1073</v>
      </c>
      <c r="B2048" s="1">
        <v>40997</v>
      </c>
      <c r="C2048" s="5" t="s">
        <v>3589</v>
      </c>
      <c r="D2048" s="5" t="s">
        <v>449</v>
      </c>
      <c r="E2048" s="5" t="s">
        <v>3942</v>
      </c>
      <c r="F2048" s="5" t="s">
        <v>213</v>
      </c>
      <c r="G2048" s="5" t="s">
        <v>2984</v>
      </c>
      <c r="H2048" s="2">
        <v>690724</v>
      </c>
      <c r="I2048" s="5" t="s">
        <v>3739</v>
      </c>
      <c r="J2048" s="5" t="s">
        <v>3943</v>
      </c>
    </row>
    <row r="2049" spans="1:10">
      <c r="A2049">
        <v>1072</v>
      </c>
      <c r="B2049" s="1">
        <v>40997</v>
      </c>
      <c r="C2049" s="5" t="s">
        <v>66</v>
      </c>
      <c r="D2049" s="5" t="s">
        <v>67</v>
      </c>
      <c r="E2049" s="5" t="s">
        <v>3944</v>
      </c>
      <c r="F2049" s="5" t="s">
        <v>68</v>
      </c>
      <c r="G2049" s="5" t="s">
        <v>1670</v>
      </c>
      <c r="H2049" s="2">
        <v>51819</v>
      </c>
      <c r="I2049" s="5" t="s">
        <v>3739</v>
      </c>
      <c r="J2049" s="5" t="s">
        <v>3945</v>
      </c>
    </row>
    <row r="2050" spans="1:10">
      <c r="A2050">
        <v>1071</v>
      </c>
      <c r="B2050" s="1">
        <v>40997</v>
      </c>
      <c r="C2050" s="5" t="s">
        <v>2280</v>
      </c>
      <c r="D2050" s="5" t="s">
        <v>2281</v>
      </c>
      <c r="E2050" s="5" t="s">
        <v>3946</v>
      </c>
      <c r="F2050" s="5" t="s">
        <v>2282</v>
      </c>
      <c r="G2050" s="5" t="s">
        <v>2229</v>
      </c>
      <c r="H2050" s="2">
        <v>33900</v>
      </c>
      <c r="I2050" s="5" t="s">
        <v>3739</v>
      </c>
      <c r="J2050" s="5" t="s">
        <v>3947</v>
      </c>
    </row>
    <row r="2051" spans="1:10">
      <c r="A2051">
        <v>1070</v>
      </c>
      <c r="B2051" s="1">
        <v>40997</v>
      </c>
      <c r="C2051" s="5" t="s">
        <v>56</v>
      </c>
      <c r="D2051" s="5" t="s">
        <v>57</v>
      </c>
      <c r="F2051" s="5" t="s">
        <v>281</v>
      </c>
      <c r="G2051" s="5" t="s">
        <v>3693</v>
      </c>
      <c r="H2051" s="2">
        <v>168925</v>
      </c>
      <c r="I2051" s="5" t="s">
        <v>3736</v>
      </c>
      <c r="J2051" s="5" t="s">
        <v>3948</v>
      </c>
    </row>
    <row r="2052" spans="1:10">
      <c r="A2052">
        <v>1069</v>
      </c>
      <c r="B2052" s="1">
        <v>40997</v>
      </c>
      <c r="C2052" s="5" t="s">
        <v>3558</v>
      </c>
      <c r="D2052" s="5" t="s">
        <v>3559</v>
      </c>
      <c r="E2052" s="5" t="s">
        <v>3949</v>
      </c>
      <c r="F2052" s="5" t="s">
        <v>3560</v>
      </c>
      <c r="G2052" s="5" t="s">
        <v>3561</v>
      </c>
      <c r="H2052" s="2">
        <v>30972</v>
      </c>
      <c r="I2052" s="5" t="s">
        <v>3739</v>
      </c>
      <c r="J2052" s="5" t="s">
        <v>3950</v>
      </c>
    </row>
    <row r="2053" spans="1:10">
      <c r="A2053">
        <v>1068</v>
      </c>
      <c r="B2053" s="1">
        <v>40997</v>
      </c>
      <c r="C2053" s="5" t="s">
        <v>3951</v>
      </c>
      <c r="D2053" s="5" t="s">
        <v>3952</v>
      </c>
      <c r="E2053" s="5" t="s">
        <v>3953</v>
      </c>
      <c r="F2053" s="5" t="s">
        <v>143</v>
      </c>
      <c r="G2053" s="5" t="s">
        <v>3954</v>
      </c>
      <c r="H2053" s="2">
        <v>41411</v>
      </c>
      <c r="I2053" s="5" t="s">
        <v>3739</v>
      </c>
      <c r="J2053" s="5" t="s">
        <v>3955</v>
      </c>
    </row>
    <row r="2054" spans="1:10">
      <c r="A2054">
        <v>1067</v>
      </c>
      <c r="B2054" s="1">
        <v>40996</v>
      </c>
      <c r="C2054" s="5" t="s">
        <v>3956</v>
      </c>
      <c r="D2054" s="5" t="s">
        <v>3957</v>
      </c>
      <c r="E2054" s="5" t="s">
        <v>3958</v>
      </c>
      <c r="F2054" s="5" t="s">
        <v>3959</v>
      </c>
      <c r="G2054" s="5" t="s">
        <v>3960</v>
      </c>
      <c r="H2054" s="2">
        <v>42993</v>
      </c>
      <c r="I2054" s="5" t="s">
        <v>3739</v>
      </c>
      <c r="J2054" s="5" t="s">
        <v>3961</v>
      </c>
    </row>
    <row r="2055" spans="1:10">
      <c r="A2055">
        <v>1066</v>
      </c>
      <c r="B2055" s="1">
        <v>40996</v>
      </c>
      <c r="C2055" s="5" t="s">
        <v>1160</v>
      </c>
      <c r="D2055" s="5" t="s">
        <v>225</v>
      </c>
      <c r="E2055" s="5" t="s">
        <v>3962</v>
      </c>
      <c r="F2055" s="5" t="s">
        <v>1161</v>
      </c>
      <c r="G2055" s="5" t="s">
        <v>1162</v>
      </c>
      <c r="H2055" s="2">
        <v>30404</v>
      </c>
      <c r="I2055" s="5" t="s">
        <v>3739</v>
      </c>
      <c r="J2055" s="5" t="s">
        <v>3963</v>
      </c>
    </row>
    <row r="2056" spans="1:10">
      <c r="A2056">
        <v>1065</v>
      </c>
      <c r="B2056" s="1">
        <v>40996</v>
      </c>
      <c r="C2056" s="5" t="s">
        <v>10</v>
      </c>
      <c r="D2056" s="5" t="s">
        <v>11</v>
      </c>
      <c r="E2056" s="5" t="s">
        <v>3964</v>
      </c>
      <c r="F2056" s="5" t="s">
        <v>1258</v>
      </c>
      <c r="G2056" s="5" t="s">
        <v>1259</v>
      </c>
      <c r="H2056" s="2">
        <v>50895</v>
      </c>
      <c r="I2056" s="5" t="s">
        <v>3739</v>
      </c>
      <c r="J2056" s="5" t="s">
        <v>3965</v>
      </c>
    </row>
    <row r="2057" spans="1:10">
      <c r="A2057">
        <v>1064</v>
      </c>
      <c r="B2057" s="1">
        <v>40995</v>
      </c>
      <c r="C2057" s="5" t="s">
        <v>3966</v>
      </c>
      <c r="D2057" s="5" t="s">
        <v>3967</v>
      </c>
      <c r="E2057" s="5" t="s">
        <v>3968</v>
      </c>
      <c r="F2057" s="5" t="s">
        <v>3969</v>
      </c>
      <c r="G2057" s="5" t="s">
        <v>3970</v>
      </c>
      <c r="H2057" s="2">
        <v>38640</v>
      </c>
      <c r="I2057" s="5" t="s">
        <v>3739</v>
      </c>
      <c r="J2057" s="5" t="s">
        <v>3971</v>
      </c>
    </row>
    <row r="2058" spans="1:10">
      <c r="A2058">
        <v>1063</v>
      </c>
      <c r="B2058" s="1">
        <v>40995</v>
      </c>
      <c r="C2058" s="5" t="s">
        <v>3972</v>
      </c>
      <c r="D2058" s="5" t="s">
        <v>3973</v>
      </c>
      <c r="E2058" s="5" t="s">
        <v>3974</v>
      </c>
      <c r="F2058" s="5" t="s">
        <v>3975</v>
      </c>
      <c r="G2058" s="5" t="s">
        <v>3976</v>
      </c>
      <c r="H2058" s="2">
        <v>42000</v>
      </c>
      <c r="I2058" s="5" t="s">
        <v>3739</v>
      </c>
      <c r="J2058" s="5" t="s">
        <v>3977</v>
      </c>
    </row>
    <row r="2059" spans="1:10">
      <c r="A2059">
        <v>1062</v>
      </c>
      <c r="B2059" s="1">
        <v>40996</v>
      </c>
      <c r="C2059" s="5" t="s">
        <v>3144</v>
      </c>
      <c r="D2059" s="5" t="s">
        <v>3145</v>
      </c>
      <c r="E2059" s="5" t="s">
        <v>3940</v>
      </c>
      <c r="F2059" s="5" t="s">
        <v>3146</v>
      </c>
      <c r="G2059" s="5" t="s">
        <v>3147</v>
      </c>
      <c r="H2059" s="2">
        <v>41311</v>
      </c>
      <c r="I2059" s="5" t="s">
        <v>3739</v>
      </c>
      <c r="J2059" s="5" t="s">
        <v>3978</v>
      </c>
    </row>
    <row r="2060" spans="1:10">
      <c r="A2060">
        <v>1061</v>
      </c>
      <c r="B2060" s="1">
        <v>40996</v>
      </c>
      <c r="C2060" s="5" t="s">
        <v>3534</v>
      </c>
      <c r="D2060" s="5" t="s">
        <v>553</v>
      </c>
      <c r="E2060" s="5" t="s">
        <v>3979</v>
      </c>
      <c r="F2060" s="5" t="s">
        <v>712</v>
      </c>
      <c r="G2060" s="5" t="s">
        <v>713</v>
      </c>
      <c r="H2060" s="2">
        <v>37824</v>
      </c>
      <c r="I2060" s="5" t="s">
        <v>3739</v>
      </c>
      <c r="J2060" s="5" t="s">
        <v>3980</v>
      </c>
    </row>
    <row r="2061" spans="1:10">
      <c r="A2061">
        <v>1060</v>
      </c>
      <c r="B2061" s="1">
        <v>40995</v>
      </c>
      <c r="C2061" s="5" t="s">
        <v>3607</v>
      </c>
      <c r="D2061" s="5" t="s">
        <v>3608</v>
      </c>
      <c r="E2061" s="5" t="s">
        <v>3981</v>
      </c>
      <c r="F2061" s="5" t="s">
        <v>3609</v>
      </c>
      <c r="G2061" s="5" t="s">
        <v>3610</v>
      </c>
      <c r="H2061" s="2">
        <v>2128000</v>
      </c>
      <c r="I2061" s="5" t="s">
        <v>3736</v>
      </c>
      <c r="J2061" s="5" t="s">
        <v>3982</v>
      </c>
    </row>
    <row r="2062" spans="1:10">
      <c r="A2062">
        <v>1059</v>
      </c>
      <c r="B2062" s="1">
        <v>40996</v>
      </c>
      <c r="C2062" s="5" t="s">
        <v>1200</v>
      </c>
      <c r="D2062" s="5" t="s">
        <v>1201</v>
      </c>
      <c r="E2062" s="5" t="s">
        <v>3983</v>
      </c>
      <c r="F2062" s="5" t="s">
        <v>1202</v>
      </c>
      <c r="G2062" s="5" t="s">
        <v>1203</v>
      </c>
      <c r="H2062" s="2">
        <v>37606</v>
      </c>
      <c r="I2062" s="5" t="s">
        <v>3739</v>
      </c>
      <c r="J2062" s="5" t="s">
        <v>3984</v>
      </c>
    </row>
    <row r="2063" spans="1:10">
      <c r="A2063">
        <v>1058</v>
      </c>
      <c r="B2063" s="1">
        <v>40996</v>
      </c>
      <c r="C2063" s="5" t="s">
        <v>103</v>
      </c>
      <c r="D2063" s="5" t="s">
        <v>104</v>
      </c>
      <c r="F2063" s="5" t="s">
        <v>3985</v>
      </c>
      <c r="G2063" s="5" t="s">
        <v>3986</v>
      </c>
      <c r="H2063" s="2">
        <v>97909</v>
      </c>
      <c r="I2063" s="5" t="s">
        <v>3736</v>
      </c>
      <c r="J2063" s="5" t="s">
        <v>3987</v>
      </c>
    </row>
    <row r="2064" spans="1:10">
      <c r="A2064">
        <v>1057</v>
      </c>
      <c r="B2064" s="1">
        <v>40996</v>
      </c>
      <c r="C2064" s="5" t="s">
        <v>175</v>
      </c>
      <c r="D2064" s="5" t="s">
        <v>1791</v>
      </c>
      <c r="E2064" s="5" t="s">
        <v>3819</v>
      </c>
      <c r="F2064" s="5" t="s">
        <v>175</v>
      </c>
      <c r="G2064" s="5" t="s">
        <v>1791</v>
      </c>
      <c r="H2064" s="2">
        <v>131000</v>
      </c>
      <c r="I2064" s="5" t="s">
        <v>3739</v>
      </c>
      <c r="J2064" s="5" t="s">
        <v>3711</v>
      </c>
    </row>
    <row r="2065" spans="1:10">
      <c r="A2065">
        <v>1056</v>
      </c>
      <c r="B2065" s="1">
        <v>40991</v>
      </c>
      <c r="C2065" s="5" t="s">
        <v>3966</v>
      </c>
      <c r="D2065" s="5" t="s">
        <v>3967</v>
      </c>
      <c r="E2065" s="5" t="s">
        <v>3968</v>
      </c>
      <c r="F2065" s="5" t="s">
        <v>3969</v>
      </c>
      <c r="G2065" s="5" t="s">
        <v>3970</v>
      </c>
      <c r="H2065" s="2">
        <v>42300</v>
      </c>
      <c r="I2065" s="5" t="s">
        <v>3739</v>
      </c>
      <c r="J2065" s="5" t="s">
        <v>3988</v>
      </c>
    </row>
    <row r="2066" spans="1:10">
      <c r="A2066">
        <v>1055</v>
      </c>
      <c r="B2066" s="1">
        <v>40991</v>
      </c>
      <c r="C2066" s="5" t="s">
        <v>3966</v>
      </c>
      <c r="D2066" s="5" t="s">
        <v>3967</v>
      </c>
      <c r="E2066" s="5" t="s">
        <v>3968</v>
      </c>
      <c r="F2066" s="5" t="s">
        <v>3969</v>
      </c>
      <c r="G2066" s="5" t="s">
        <v>3970</v>
      </c>
      <c r="H2066" s="2">
        <v>32560</v>
      </c>
      <c r="I2066" s="5" t="s">
        <v>3739</v>
      </c>
      <c r="J2066" s="5" t="s">
        <v>3989</v>
      </c>
    </row>
    <row r="2067" spans="1:10">
      <c r="A2067">
        <v>1054</v>
      </c>
      <c r="B2067" s="1">
        <v>40995</v>
      </c>
      <c r="C2067" s="5" t="s">
        <v>3295</v>
      </c>
      <c r="D2067" s="5" t="s">
        <v>888</v>
      </c>
      <c r="E2067" s="5" t="s">
        <v>3990</v>
      </c>
      <c r="F2067" s="5" t="s">
        <v>889</v>
      </c>
      <c r="G2067" s="5" t="s">
        <v>890</v>
      </c>
      <c r="H2067" s="2">
        <v>36460</v>
      </c>
      <c r="I2067" s="5" t="s">
        <v>3739</v>
      </c>
      <c r="J2067" s="5" t="s">
        <v>3991</v>
      </c>
    </row>
    <row r="2068" spans="1:10">
      <c r="A2068">
        <v>1053</v>
      </c>
      <c r="B2068" s="1">
        <v>40995</v>
      </c>
      <c r="C2068" s="5" t="s">
        <v>3321</v>
      </c>
      <c r="D2068" s="5" t="s">
        <v>3896</v>
      </c>
      <c r="E2068" s="5" t="s">
        <v>3897</v>
      </c>
      <c r="F2068" s="5" t="s">
        <v>2627</v>
      </c>
      <c r="G2068" s="5" t="s">
        <v>3898</v>
      </c>
      <c r="H2068" s="2">
        <v>36000</v>
      </c>
      <c r="I2068" s="5" t="s">
        <v>3739</v>
      </c>
      <c r="J2068" s="5" t="s">
        <v>3992</v>
      </c>
    </row>
    <row r="2069" spans="1:10">
      <c r="A2069">
        <v>1052</v>
      </c>
      <c r="B2069" s="1">
        <v>40995</v>
      </c>
      <c r="C2069" s="5" t="s">
        <v>3993</v>
      </c>
      <c r="D2069" s="5" t="s">
        <v>3994</v>
      </c>
      <c r="E2069" s="5" t="s">
        <v>3995</v>
      </c>
      <c r="F2069" s="5" t="s">
        <v>3996</v>
      </c>
      <c r="G2069" s="5" t="s">
        <v>3997</v>
      </c>
      <c r="H2069" s="2">
        <v>40000</v>
      </c>
      <c r="I2069" s="5" t="s">
        <v>3739</v>
      </c>
      <c r="J2069" s="5" t="s">
        <v>3998</v>
      </c>
    </row>
    <row r="2070" spans="1:10">
      <c r="A2070">
        <v>1051</v>
      </c>
      <c r="B2070" s="1">
        <v>40995</v>
      </c>
      <c r="C2070" s="5" t="s">
        <v>173</v>
      </c>
      <c r="D2070" s="5" t="s">
        <v>1790</v>
      </c>
      <c r="F2070" s="5" t="s">
        <v>3999</v>
      </c>
      <c r="G2070" s="5" t="s">
        <v>4000</v>
      </c>
      <c r="H2070" s="2">
        <v>61931</v>
      </c>
      <c r="I2070" s="5" t="s">
        <v>3736</v>
      </c>
      <c r="J2070" s="5" t="s">
        <v>4001</v>
      </c>
    </row>
    <row r="2071" spans="1:10">
      <c r="A2071">
        <v>1050</v>
      </c>
      <c r="B2071" s="1">
        <v>40995</v>
      </c>
      <c r="C2071" s="5" t="s">
        <v>175</v>
      </c>
      <c r="D2071" s="5" t="s">
        <v>1791</v>
      </c>
      <c r="E2071" s="5" t="s">
        <v>3819</v>
      </c>
      <c r="F2071" s="5" t="s">
        <v>175</v>
      </c>
      <c r="G2071" s="5" t="s">
        <v>1791</v>
      </c>
      <c r="H2071" s="2">
        <v>785000</v>
      </c>
      <c r="I2071" s="5" t="s">
        <v>3739</v>
      </c>
      <c r="J2071" s="5" t="s">
        <v>3326</v>
      </c>
    </row>
    <row r="2072" spans="1:10">
      <c r="A2072">
        <v>1049</v>
      </c>
      <c r="B2072" s="1">
        <v>40995</v>
      </c>
      <c r="C2072" s="5" t="s">
        <v>348</v>
      </c>
      <c r="D2072" s="5" t="s">
        <v>349</v>
      </c>
      <c r="E2072" s="5" t="s">
        <v>3906</v>
      </c>
      <c r="F2072" s="5" t="s">
        <v>350</v>
      </c>
      <c r="G2072" s="5" t="s">
        <v>351</v>
      </c>
      <c r="H2072" s="2">
        <v>79874</v>
      </c>
      <c r="I2072" s="5" t="s">
        <v>3736</v>
      </c>
      <c r="J2072" s="5" t="s">
        <v>4002</v>
      </c>
    </row>
    <row r="2073" spans="1:10">
      <c r="A2073">
        <v>1048</v>
      </c>
      <c r="B2073" s="1">
        <v>40995</v>
      </c>
      <c r="C2073" s="5" t="s">
        <v>3144</v>
      </c>
      <c r="D2073" s="5" t="s">
        <v>3145</v>
      </c>
      <c r="E2073" s="5" t="s">
        <v>3940</v>
      </c>
      <c r="F2073" s="5" t="s">
        <v>3146</v>
      </c>
      <c r="G2073" s="5" t="s">
        <v>3147</v>
      </c>
      <c r="H2073" s="2">
        <v>41067</v>
      </c>
      <c r="I2073" s="5" t="s">
        <v>3739</v>
      </c>
      <c r="J2073" s="5" t="s">
        <v>4003</v>
      </c>
    </row>
    <row r="2074" spans="1:10">
      <c r="A2074">
        <v>1047</v>
      </c>
      <c r="B2074" s="1">
        <v>40994</v>
      </c>
      <c r="C2074" s="5" t="s">
        <v>636</v>
      </c>
      <c r="D2074" s="5" t="s">
        <v>637</v>
      </c>
      <c r="E2074" s="5" t="s">
        <v>3827</v>
      </c>
      <c r="F2074" s="5" t="s">
        <v>638</v>
      </c>
      <c r="G2074" s="5" t="s">
        <v>639</v>
      </c>
      <c r="H2074" s="2">
        <v>418949</v>
      </c>
      <c r="I2074" s="5" t="s">
        <v>3739</v>
      </c>
      <c r="J2074" s="5" t="s">
        <v>4004</v>
      </c>
    </row>
    <row r="2075" spans="1:10">
      <c r="A2075">
        <v>1046</v>
      </c>
      <c r="B2075" s="1">
        <v>40994</v>
      </c>
      <c r="C2075" s="5" t="s">
        <v>523</v>
      </c>
      <c r="D2075" s="5" t="s">
        <v>524</v>
      </c>
      <c r="E2075" s="5" t="s">
        <v>4005</v>
      </c>
      <c r="F2075" s="5" t="s">
        <v>1686</v>
      </c>
      <c r="G2075" s="5" t="s">
        <v>1687</v>
      </c>
      <c r="H2075" s="2">
        <v>50071</v>
      </c>
      <c r="I2075" s="5" t="s">
        <v>3739</v>
      </c>
      <c r="J2075" s="5" t="s">
        <v>4006</v>
      </c>
    </row>
    <row r="2076" spans="1:10">
      <c r="A2076">
        <v>1045</v>
      </c>
      <c r="B2076" s="1">
        <v>40994</v>
      </c>
      <c r="C2076" s="5" t="s">
        <v>1853</v>
      </c>
      <c r="D2076" s="5" t="s">
        <v>1854</v>
      </c>
      <c r="E2076" s="5" t="s">
        <v>4007</v>
      </c>
      <c r="F2076" s="5" t="s">
        <v>1855</v>
      </c>
      <c r="G2076" s="5" t="s">
        <v>1856</v>
      </c>
      <c r="H2076" s="2">
        <v>46200</v>
      </c>
      <c r="I2076" s="5" t="s">
        <v>3739</v>
      </c>
      <c r="J2076" s="5" t="s">
        <v>4008</v>
      </c>
    </row>
    <row r="2077" spans="1:10">
      <c r="A2077">
        <v>1044</v>
      </c>
      <c r="B2077" s="1">
        <v>40994</v>
      </c>
      <c r="C2077" s="5" t="s">
        <v>302</v>
      </c>
      <c r="D2077" s="5" t="s">
        <v>4009</v>
      </c>
      <c r="E2077" s="5" t="s">
        <v>4010</v>
      </c>
      <c r="F2077" s="5" t="s">
        <v>304</v>
      </c>
      <c r="G2077" s="5" t="s">
        <v>305</v>
      </c>
      <c r="H2077" s="2">
        <v>137044</v>
      </c>
      <c r="I2077" s="5" t="s">
        <v>3739</v>
      </c>
      <c r="J2077" s="5" t="s">
        <v>4011</v>
      </c>
    </row>
    <row r="2078" spans="1:10">
      <c r="A2078">
        <v>1043</v>
      </c>
      <c r="B2078" s="1">
        <v>40994</v>
      </c>
      <c r="C2078" s="5" t="s">
        <v>3144</v>
      </c>
      <c r="D2078" s="5" t="s">
        <v>3145</v>
      </c>
      <c r="E2078" s="5" t="s">
        <v>3940</v>
      </c>
      <c r="F2078" s="5" t="s">
        <v>3146</v>
      </c>
      <c r="G2078" s="5" t="s">
        <v>3147</v>
      </c>
      <c r="H2078" s="2">
        <v>68445</v>
      </c>
      <c r="I2078" s="5" t="s">
        <v>3739</v>
      </c>
      <c r="J2078" s="5" t="s">
        <v>4012</v>
      </c>
    </row>
    <row r="2079" spans="1:10">
      <c r="A2079">
        <v>1042</v>
      </c>
      <c r="B2079" s="1">
        <v>40994</v>
      </c>
      <c r="C2079" s="5" t="s">
        <v>3144</v>
      </c>
      <c r="D2079" s="5" t="s">
        <v>3145</v>
      </c>
      <c r="E2079" s="5" t="s">
        <v>3940</v>
      </c>
      <c r="F2079" s="5" t="s">
        <v>3146</v>
      </c>
      <c r="G2079" s="5" t="s">
        <v>3147</v>
      </c>
      <c r="H2079" s="2">
        <v>138915</v>
      </c>
      <c r="I2079" s="5" t="s">
        <v>3739</v>
      </c>
      <c r="J2079" s="5" t="s">
        <v>4013</v>
      </c>
    </row>
    <row r="2080" spans="1:10">
      <c r="A2080">
        <v>1041</v>
      </c>
      <c r="B2080" s="1">
        <v>40994</v>
      </c>
      <c r="C2080" s="5" t="s">
        <v>4014</v>
      </c>
      <c r="D2080" s="5" t="s">
        <v>4015</v>
      </c>
      <c r="F2080" s="5" t="s">
        <v>4016</v>
      </c>
      <c r="G2080" s="5" t="s">
        <v>4017</v>
      </c>
      <c r="H2080" s="2">
        <v>96800</v>
      </c>
      <c r="I2080" s="5" t="s">
        <v>3739</v>
      </c>
      <c r="J2080" s="5" t="s">
        <v>4018</v>
      </c>
    </row>
    <row r="2081" spans="1:10">
      <c r="A2081">
        <v>1040</v>
      </c>
      <c r="B2081" s="1">
        <v>40994</v>
      </c>
      <c r="C2081" s="5" t="s">
        <v>173</v>
      </c>
      <c r="D2081" s="5" t="s">
        <v>1790</v>
      </c>
      <c r="F2081" s="5" t="s">
        <v>4019</v>
      </c>
      <c r="G2081" s="5" t="s">
        <v>4020</v>
      </c>
      <c r="H2081" s="2">
        <v>117883</v>
      </c>
      <c r="I2081" s="5" t="s">
        <v>3739</v>
      </c>
      <c r="J2081" s="5" t="s">
        <v>4021</v>
      </c>
    </row>
    <row r="2082" spans="1:10">
      <c r="A2082">
        <v>1039</v>
      </c>
      <c r="B2082" s="1">
        <v>40994</v>
      </c>
      <c r="C2082" s="5" t="s">
        <v>3324</v>
      </c>
      <c r="D2082" s="5" t="s">
        <v>1791</v>
      </c>
      <c r="E2082" s="5" t="s">
        <v>3833</v>
      </c>
      <c r="F2082" s="5" t="s">
        <v>3324</v>
      </c>
      <c r="G2082" s="5" t="s">
        <v>1791</v>
      </c>
      <c r="H2082" s="2">
        <v>96800</v>
      </c>
      <c r="I2082" s="5" t="s">
        <v>3739</v>
      </c>
      <c r="J2082" s="5" t="s">
        <v>4022</v>
      </c>
    </row>
    <row r="2083" spans="1:10">
      <c r="A2083">
        <v>1038</v>
      </c>
      <c r="B2083" s="1">
        <v>40994</v>
      </c>
      <c r="C2083" s="5" t="s">
        <v>56</v>
      </c>
      <c r="D2083" s="5" t="s">
        <v>57</v>
      </c>
      <c r="F2083" s="5" t="s">
        <v>92</v>
      </c>
      <c r="G2083" s="5" t="s">
        <v>572</v>
      </c>
      <c r="H2083" s="2">
        <v>83290</v>
      </c>
      <c r="I2083" s="5" t="s">
        <v>3736</v>
      </c>
      <c r="J2083" s="5" t="s">
        <v>4023</v>
      </c>
    </row>
    <row r="2084" spans="1:10">
      <c r="A2084">
        <v>1037</v>
      </c>
      <c r="B2084" s="1">
        <v>40994</v>
      </c>
      <c r="C2084" s="5" t="s">
        <v>56</v>
      </c>
      <c r="D2084" s="5" t="s">
        <v>57</v>
      </c>
      <c r="F2084" s="5" t="s">
        <v>281</v>
      </c>
      <c r="G2084" s="5" t="s">
        <v>4024</v>
      </c>
      <c r="H2084" s="2">
        <v>70006</v>
      </c>
      <c r="I2084" s="5" t="s">
        <v>3736</v>
      </c>
      <c r="J2084" s="5" t="s">
        <v>4025</v>
      </c>
    </row>
    <row r="2085" spans="1:10">
      <c r="A2085">
        <v>1036</v>
      </c>
      <c r="B2085" s="1">
        <v>40994</v>
      </c>
      <c r="C2085" s="5" t="s">
        <v>175</v>
      </c>
      <c r="D2085" s="5" t="s">
        <v>1791</v>
      </c>
      <c r="E2085" s="5" t="s">
        <v>3819</v>
      </c>
      <c r="F2085" s="5" t="s">
        <v>175</v>
      </c>
      <c r="G2085" s="5" t="s">
        <v>1791</v>
      </c>
      <c r="H2085" s="2">
        <v>116000</v>
      </c>
      <c r="I2085" s="5" t="s">
        <v>3739</v>
      </c>
      <c r="J2085" s="5" t="s">
        <v>3711</v>
      </c>
    </row>
    <row r="2086" spans="1:10">
      <c r="A2086">
        <v>1035</v>
      </c>
      <c r="B2086" s="1">
        <v>40994</v>
      </c>
      <c r="C2086" s="5" t="s">
        <v>175</v>
      </c>
      <c r="D2086" s="5" t="s">
        <v>1791</v>
      </c>
      <c r="E2086" s="5" t="s">
        <v>3819</v>
      </c>
      <c r="F2086" s="5" t="s">
        <v>175</v>
      </c>
      <c r="G2086" s="5" t="s">
        <v>1791</v>
      </c>
      <c r="H2086" s="2">
        <v>50000</v>
      </c>
      <c r="I2086" s="5" t="s">
        <v>3739</v>
      </c>
      <c r="J2086" s="5" t="s">
        <v>4026</v>
      </c>
    </row>
    <row r="2087" spans="1:10">
      <c r="A2087">
        <v>1034</v>
      </c>
      <c r="B2087" s="1">
        <v>40994</v>
      </c>
      <c r="C2087" s="5" t="s">
        <v>3632</v>
      </c>
      <c r="D2087" s="5" t="s">
        <v>2344</v>
      </c>
      <c r="E2087" s="5" t="s">
        <v>4027</v>
      </c>
      <c r="F2087" s="5" t="s">
        <v>2345</v>
      </c>
      <c r="G2087" s="5" t="s">
        <v>2346</v>
      </c>
      <c r="H2087" s="2">
        <v>31635</v>
      </c>
      <c r="I2087" s="5" t="s">
        <v>3739</v>
      </c>
      <c r="J2087" s="5" t="s">
        <v>4028</v>
      </c>
    </row>
    <row r="2088" spans="1:10">
      <c r="A2088">
        <v>1033</v>
      </c>
      <c r="B2088" s="1">
        <v>40991</v>
      </c>
      <c r="C2088" s="5" t="s">
        <v>56</v>
      </c>
      <c r="D2088" s="5" t="s">
        <v>57</v>
      </c>
      <c r="F2088" s="5" t="s">
        <v>92</v>
      </c>
      <c r="G2088" s="5" t="s">
        <v>93</v>
      </c>
      <c r="H2088" s="2">
        <v>51329</v>
      </c>
      <c r="I2088" s="5" t="s">
        <v>3739</v>
      </c>
      <c r="J2088" s="5" t="s">
        <v>4029</v>
      </c>
    </row>
    <row r="2089" spans="1:10">
      <c r="A2089">
        <v>1032</v>
      </c>
      <c r="B2089" s="1">
        <v>40991</v>
      </c>
      <c r="C2089" s="5" t="s">
        <v>56</v>
      </c>
      <c r="D2089" s="5" t="s">
        <v>57</v>
      </c>
      <c r="F2089" s="5" t="s">
        <v>281</v>
      </c>
      <c r="G2089" s="5" t="s">
        <v>3693</v>
      </c>
      <c r="H2089" s="2">
        <v>139998</v>
      </c>
      <c r="I2089" s="5" t="s">
        <v>3736</v>
      </c>
      <c r="J2089" s="5" t="s">
        <v>4030</v>
      </c>
    </row>
    <row r="2090" spans="1:10">
      <c r="A2090">
        <v>1031</v>
      </c>
      <c r="B2090" s="1">
        <v>40991</v>
      </c>
      <c r="C2090" s="5" t="s">
        <v>2199</v>
      </c>
      <c r="D2090" s="5" t="s">
        <v>2200</v>
      </c>
      <c r="E2090" s="5" t="s">
        <v>3925</v>
      </c>
      <c r="F2090" s="5" t="s">
        <v>2201</v>
      </c>
      <c r="G2090" s="5" t="s">
        <v>2202</v>
      </c>
      <c r="H2090" s="2">
        <v>294285</v>
      </c>
      <c r="I2090" s="5" t="s">
        <v>3736</v>
      </c>
      <c r="J2090" s="5" t="s">
        <v>4031</v>
      </c>
    </row>
    <row r="2091" spans="1:10">
      <c r="A2091">
        <v>1030</v>
      </c>
      <c r="B2091" s="1">
        <v>40991</v>
      </c>
      <c r="C2091" s="5" t="s">
        <v>10</v>
      </c>
      <c r="D2091" s="5" t="s">
        <v>11</v>
      </c>
      <c r="E2091" s="5" t="s">
        <v>3964</v>
      </c>
      <c r="F2091" s="5" t="s">
        <v>1258</v>
      </c>
      <c r="G2091" s="5" t="s">
        <v>1259</v>
      </c>
      <c r="H2091" s="2">
        <v>30420</v>
      </c>
      <c r="I2091" s="5" t="s">
        <v>3739</v>
      </c>
      <c r="J2091" s="5" t="s">
        <v>4032</v>
      </c>
    </row>
    <row r="2092" spans="1:10">
      <c r="A2092">
        <v>1029</v>
      </c>
      <c r="B2092" s="1">
        <v>40991</v>
      </c>
      <c r="C2092" s="5" t="s">
        <v>962</v>
      </c>
      <c r="D2092" s="5" t="s">
        <v>4033</v>
      </c>
      <c r="E2092" s="5" t="s">
        <v>4034</v>
      </c>
      <c r="F2092" s="5" t="s">
        <v>4035</v>
      </c>
      <c r="G2092" s="5" t="s">
        <v>4036</v>
      </c>
      <c r="H2092" s="2">
        <v>35460</v>
      </c>
      <c r="I2092" s="5" t="s">
        <v>3739</v>
      </c>
      <c r="J2092" s="5" t="s">
        <v>4037</v>
      </c>
    </row>
    <row r="2093" spans="1:10">
      <c r="A2093">
        <v>1028</v>
      </c>
      <c r="B2093" s="1">
        <v>40991</v>
      </c>
      <c r="C2093" s="5" t="s">
        <v>745</v>
      </c>
      <c r="D2093" s="5" t="s">
        <v>746</v>
      </c>
      <c r="E2093" s="5" t="s">
        <v>3829</v>
      </c>
      <c r="F2093" s="5" t="s">
        <v>747</v>
      </c>
      <c r="G2093" s="5" t="s">
        <v>1443</v>
      </c>
      <c r="H2093" s="2">
        <v>38705</v>
      </c>
      <c r="I2093" s="5" t="s">
        <v>3739</v>
      </c>
      <c r="J2093" s="5" t="s">
        <v>4038</v>
      </c>
    </row>
    <row r="2094" spans="1:10">
      <c r="A2094">
        <v>1027</v>
      </c>
      <c r="B2094" s="1">
        <v>40991</v>
      </c>
      <c r="C2094" s="5" t="s">
        <v>2007</v>
      </c>
      <c r="D2094" s="5" t="s">
        <v>2774</v>
      </c>
      <c r="E2094" s="5" t="s">
        <v>3743</v>
      </c>
      <c r="F2094" s="5" t="s">
        <v>2775</v>
      </c>
      <c r="G2094" s="5" t="s">
        <v>2776</v>
      </c>
      <c r="H2094" s="2">
        <v>37827</v>
      </c>
      <c r="I2094" s="5" t="s">
        <v>3739</v>
      </c>
      <c r="J2094" s="5" t="s">
        <v>4039</v>
      </c>
    </row>
    <row r="2095" spans="1:10">
      <c r="A2095">
        <v>1026</v>
      </c>
      <c r="B2095" s="1">
        <v>40991</v>
      </c>
      <c r="C2095" s="5" t="s">
        <v>2407</v>
      </c>
      <c r="D2095" s="5" t="s">
        <v>2408</v>
      </c>
      <c r="E2095" s="5" t="s">
        <v>3778</v>
      </c>
      <c r="F2095" s="5" t="s">
        <v>2409</v>
      </c>
      <c r="G2095" s="5" t="s">
        <v>2410</v>
      </c>
      <c r="H2095" s="2">
        <v>63000</v>
      </c>
      <c r="I2095" s="5" t="s">
        <v>3739</v>
      </c>
      <c r="J2095" s="5" t="s">
        <v>1045</v>
      </c>
    </row>
    <row r="2096" spans="1:10">
      <c r="A2096">
        <v>1025</v>
      </c>
      <c r="B2096" s="1">
        <v>40990</v>
      </c>
      <c r="C2096" s="5" t="s">
        <v>4040</v>
      </c>
      <c r="D2096" s="5" t="s">
        <v>4041</v>
      </c>
      <c r="E2096" s="5" t="s">
        <v>4042</v>
      </c>
      <c r="F2096" s="5" t="s">
        <v>4043</v>
      </c>
      <c r="G2096" s="5" t="s">
        <v>4044</v>
      </c>
      <c r="H2096" s="2">
        <v>184700</v>
      </c>
      <c r="I2096" s="5" t="s">
        <v>3739</v>
      </c>
      <c r="J2096" s="5" t="s">
        <v>4045</v>
      </c>
    </row>
    <row r="2097" spans="1:10">
      <c r="A2097">
        <v>1024</v>
      </c>
      <c r="B2097" s="1">
        <v>40989</v>
      </c>
      <c r="C2097" s="5" t="s">
        <v>3612</v>
      </c>
      <c r="D2097" s="5" t="s">
        <v>3613</v>
      </c>
      <c r="E2097" s="5" t="s">
        <v>4046</v>
      </c>
      <c r="F2097" s="5" t="s">
        <v>3614</v>
      </c>
      <c r="G2097" s="5" t="s">
        <v>3615</v>
      </c>
      <c r="H2097" s="2">
        <v>230000</v>
      </c>
      <c r="I2097" s="5" t="s">
        <v>3739</v>
      </c>
      <c r="J2097" s="5" t="s">
        <v>4047</v>
      </c>
    </row>
    <row r="2098" spans="1:10">
      <c r="A2098">
        <v>1023</v>
      </c>
      <c r="B2098" s="1">
        <v>40988</v>
      </c>
      <c r="C2098" s="5" t="s">
        <v>4048</v>
      </c>
      <c r="D2098" s="5" t="s">
        <v>4049</v>
      </c>
      <c r="E2098" s="5" t="s">
        <v>4050</v>
      </c>
      <c r="F2098" s="5" t="s">
        <v>4051</v>
      </c>
      <c r="G2098" s="5" t="s">
        <v>4052</v>
      </c>
      <c r="H2098" s="2">
        <v>40150</v>
      </c>
      <c r="I2098" s="5" t="s">
        <v>3736</v>
      </c>
      <c r="J2098" s="5" t="s">
        <v>4053</v>
      </c>
    </row>
    <row r="2099" spans="1:10">
      <c r="A2099">
        <v>1022</v>
      </c>
      <c r="B2099" s="1">
        <v>40983</v>
      </c>
      <c r="C2099" s="5" t="s">
        <v>4054</v>
      </c>
      <c r="D2099" s="5" t="s">
        <v>4055</v>
      </c>
      <c r="E2099" s="5" t="s">
        <v>4056</v>
      </c>
      <c r="F2099" s="5" t="s">
        <v>4057</v>
      </c>
      <c r="G2099" s="5" t="s">
        <v>4058</v>
      </c>
      <c r="H2099" s="2">
        <v>51000</v>
      </c>
      <c r="I2099" s="5" t="s">
        <v>3739</v>
      </c>
      <c r="J2099" s="5" t="s">
        <v>4059</v>
      </c>
    </row>
    <row r="2100" spans="1:10">
      <c r="A2100">
        <v>1021</v>
      </c>
      <c r="B2100" s="1">
        <v>40989</v>
      </c>
      <c r="C2100" s="5" t="s">
        <v>3536</v>
      </c>
      <c r="D2100" s="5" t="s">
        <v>3159</v>
      </c>
      <c r="E2100" s="5" t="s">
        <v>3923</v>
      </c>
      <c r="F2100" s="5" t="s">
        <v>3160</v>
      </c>
      <c r="G2100" s="5" t="s">
        <v>3161</v>
      </c>
      <c r="H2100" s="2">
        <v>50000</v>
      </c>
      <c r="I2100" s="5" t="s">
        <v>3739</v>
      </c>
      <c r="J2100" s="5" t="s">
        <v>4060</v>
      </c>
    </row>
    <row r="2101" spans="1:10">
      <c r="A2101">
        <v>1020</v>
      </c>
      <c r="B2101" s="1">
        <v>40989</v>
      </c>
      <c r="C2101" s="5" t="s">
        <v>1140</v>
      </c>
      <c r="D2101" s="5" t="s">
        <v>1141</v>
      </c>
      <c r="E2101" s="5" t="s">
        <v>3762</v>
      </c>
      <c r="F2101" s="5" t="s">
        <v>1142</v>
      </c>
      <c r="G2101" s="5" t="s">
        <v>4061</v>
      </c>
      <c r="H2101" s="2">
        <v>121526</v>
      </c>
      <c r="I2101" s="5" t="s">
        <v>3739</v>
      </c>
      <c r="J2101" s="5" t="s">
        <v>4062</v>
      </c>
    </row>
    <row r="2102" spans="1:10">
      <c r="A2102">
        <v>1019</v>
      </c>
      <c r="B2102" s="1">
        <v>40989</v>
      </c>
      <c r="C2102" s="5" t="s">
        <v>609</v>
      </c>
      <c r="D2102" s="5" t="s">
        <v>610</v>
      </c>
      <c r="E2102" s="5" t="s">
        <v>4063</v>
      </c>
      <c r="F2102" s="5" t="s">
        <v>4064</v>
      </c>
      <c r="G2102" s="5" t="s">
        <v>612</v>
      </c>
      <c r="H2102" s="2">
        <v>36632</v>
      </c>
      <c r="I2102" s="5" t="s">
        <v>3739</v>
      </c>
      <c r="J2102" s="5" t="s">
        <v>4065</v>
      </c>
    </row>
    <row r="2103" spans="1:10">
      <c r="A2103">
        <v>1018</v>
      </c>
      <c r="B2103" s="1">
        <v>40989</v>
      </c>
      <c r="C2103" s="5" t="s">
        <v>4066</v>
      </c>
      <c r="D2103" s="5" t="s">
        <v>4067</v>
      </c>
      <c r="E2103" s="5" t="s">
        <v>4068</v>
      </c>
      <c r="F2103" s="5" t="s">
        <v>4069</v>
      </c>
      <c r="G2103" s="5" t="s">
        <v>4070</v>
      </c>
      <c r="H2103" s="2">
        <v>41652</v>
      </c>
      <c r="I2103" s="5" t="s">
        <v>3736</v>
      </c>
      <c r="J2103" s="5" t="s">
        <v>4071</v>
      </c>
    </row>
    <row r="2104" spans="1:10">
      <c r="A2104">
        <v>1017</v>
      </c>
      <c r="B2104" s="1">
        <v>40989</v>
      </c>
      <c r="C2104" s="5" t="s">
        <v>2508</v>
      </c>
      <c r="D2104" s="5" t="s">
        <v>2509</v>
      </c>
      <c r="E2104" s="5" t="s">
        <v>4072</v>
      </c>
      <c r="F2104" s="5" t="s">
        <v>2510</v>
      </c>
      <c r="G2104" s="5" t="s">
        <v>2511</v>
      </c>
      <c r="H2104" s="2">
        <v>40000</v>
      </c>
      <c r="I2104" s="5" t="s">
        <v>3739</v>
      </c>
      <c r="J2104" s="5" t="s">
        <v>4073</v>
      </c>
    </row>
    <row r="2105" spans="1:10">
      <c r="A2105">
        <v>1016</v>
      </c>
      <c r="B2105" s="1">
        <v>40989</v>
      </c>
      <c r="C2105" s="5" t="s">
        <v>2484</v>
      </c>
      <c r="D2105" s="5" t="s">
        <v>2485</v>
      </c>
      <c r="E2105" s="5" t="s">
        <v>4074</v>
      </c>
      <c r="F2105" s="5" t="s">
        <v>2486</v>
      </c>
      <c r="G2105" s="5" t="s">
        <v>2487</v>
      </c>
      <c r="H2105" s="2">
        <v>49000</v>
      </c>
      <c r="I2105" s="5" t="s">
        <v>3739</v>
      </c>
      <c r="J2105" s="5" t="s">
        <v>4075</v>
      </c>
    </row>
    <row r="2106" spans="1:10">
      <c r="A2106">
        <v>1015</v>
      </c>
      <c r="B2106" s="1">
        <v>40989</v>
      </c>
      <c r="C2106" s="5" t="s">
        <v>2280</v>
      </c>
      <c r="D2106" s="5" t="s">
        <v>2281</v>
      </c>
      <c r="E2106" s="5" t="s">
        <v>3946</v>
      </c>
      <c r="F2106" s="5" t="s">
        <v>2282</v>
      </c>
      <c r="G2106" s="5" t="s">
        <v>2229</v>
      </c>
      <c r="H2106" s="2">
        <v>52374</v>
      </c>
      <c r="I2106" s="5" t="s">
        <v>3739</v>
      </c>
      <c r="J2106" s="5" t="s">
        <v>4076</v>
      </c>
    </row>
    <row r="2107" spans="1:10">
      <c r="A2107">
        <v>1014</v>
      </c>
      <c r="B2107" s="1">
        <v>40989</v>
      </c>
      <c r="C2107" s="5" t="s">
        <v>488</v>
      </c>
      <c r="D2107" s="5" t="s">
        <v>489</v>
      </c>
      <c r="E2107" s="5" t="s">
        <v>3870</v>
      </c>
      <c r="F2107" s="5" t="s">
        <v>3025</v>
      </c>
      <c r="G2107" s="5" t="s">
        <v>4077</v>
      </c>
      <c r="H2107" s="2">
        <v>62552</v>
      </c>
      <c r="I2107" s="5" t="s">
        <v>3739</v>
      </c>
      <c r="J2107" s="5" t="s">
        <v>4078</v>
      </c>
    </row>
    <row r="2108" spans="1:10">
      <c r="A2108">
        <v>1013</v>
      </c>
      <c r="B2108" s="1">
        <v>40988</v>
      </c>
      <c r="C2108" s="5" t="s">
        <v>552</v>
      </c>
      <c r="D2108" s="5" t="s">
        <v>4079</v>
      </c>
      <c r="E2108" s="5" t="s">
        <v>3806</v>
      </c>
      <c r="F2108" s="5" t="s">
        <v>959</v>
      </c>
      <c r="G2108" s="5" t="s">
        <v>960</v>
      </c>
      <c r="H2108" s="2">
        <v>221895</v>
      </c>
      <c r="I2108" s="5" t="s">
        <v>3736</v>
      </c>
      <c r="J2108" s="5" t="s">
        <v>4080</v>
      </c>
    </row>
    <row r="2109" spans="1:10">
      <c r="A2109">
        <v>1012</v>
      </c>
      <c r="B2109" s="1">
        <v>40989</v>
      </c>
      <c r="C2109" s="5" t="s">
        <v>636</v>
      </c>
      <c r="D2109" s="5" t="s">
        <v>637</v>
      </c>
      <c r="E2109" s="5" t="s">
        <v>3827</v>
      </c>
      <c r="F2109" s="5" t="s">
        <v>638</v>
      </c>
      <c r="G2109" s="5" t="s">
        <v>639</v>
      </c>
      <c r="H2109" s="2">
        <v>122693</v>
      </c>
      <c r="I2109" s="5" t="s">
        <v>3739</v>
      </c>
      <c r="J2109" s="5" t="s">
        <v>4081</v>
      </c>
    </row>
    <row r="2110" spans="1:10">
      <c r="A2110">
        <v>1011</v>
      </c>
      <c r="B2110" s="1">
        <v>40989</v>
      </c>
      <c r="C2110" s="5" t="s">
        <v>103</v>
      </c>
      <c r="D2110" s="5" t="s">
        <v>104</v>
      </c>
      <c r="F2110" s="5" t="s">
        <v>281</v>
      </c>
      <c r="G2110" s="5" t="s">
        <v>4082</v>
      </c>
      <c r="H2110" s="2">
        <v>50140</v>
      </c>
      <c r="I2110" s="5" t="s">
        <v>3736</v>
      </c>
      <c r="J2110" s="5" t="s">
        <v>4083</v>
      </c>
    </row>
    <row r="2111" spans="1:10">
      <c r="A2111">
        <v>1010</v>
      </c>
      <c r="B2111" s="1">
        <v>40988</v>
      </c>
      <c r="C2111" s="5" t="s">
        <v>211</v>
      </c>
      <c r="D2111" s="5" t="s">
        <v>212</v>
      </c>
      <c r="E2111" s="5" t="s">
        <v>3825</v>
      </c>
      <c r="F2111" s="5" t="s">
        <v>213</v>
      </c>
      <c r="G2111" s="5" t="s">
        <v>2237</v>
      </c>
      <c r="H2111" s="2">
        <v>133740</v>
      </c>
      <c r="I2111" s="5" t="s">
        <v>3739</v>
      </c>
      <c r="J2111" s="5" t="s">
        <v>4084</v>
      </c>
    </row>
    <row r="2112" spans="1:10">
      <c r="A2112">
        <v>1009</v>
      </c>
      <c r="B2112" s="1">
        <v>40988</v>
      </c>
      <c r="C2112" s="5" t="s">
        <v>4085</v>
      </c>
      <c r="D2112" s="5" t="s">
        <v>4086</v>
      </c>
      <c r="E2112" s="5" t="s">
        <v>4087</v>
      </c>
      <c r="F2112" s="5" t="s">
        <v>4088</v>
      </c>
      <c r="G2112" s="5" t="s">
        <v>4089</v>
      </c>
      <c r="H2112" s="2">
        <v>1361771</v>
      </c>
      <c r="I2112" s="5" t="s">
        <v>3736</v>
      </c>
      <c r="J2112" s="5" t="s">
        <v>4090</v>
      </c>
    </row>
    <row r="2113" spans="1:10">
      <c r="A2113">
        <v>1008</v>
      </c>
      <c r="B2113" s="1">
        <v>40988</v>
      </c>
      <c r="C2113" s="5" t="s">
        <v>317</v>
      </c>
      <c r="D2113" s="5" t="s">
        <v>318</v>
      </c>
      <c r="E2113" s="5" t="s">
        <v>3780</v>
      </c>
      <c r="F2113" s="5" t="s">
        <v>2695</v>
      </c>
      <c r="G2113" s="5" t="s">
        <v>2696</v>
      </c>
      <c r="H2113" s="2">
        <v>309318</v>
      </c>
      <c r="I2113" s="5" t="s">
        <v>3736</v>
      </c>
      <c r="J2113" s="5" t="s">
        <v>4091</v>
      </c>
    </row>
    <row r="2114" spans="1:10">
      <c r="A2114">
        <v>1007</v>
      </c>
      <c r="B2114" s="1">
        <v>40988</v>
      </c>
      <c r="C2114" s="5" t="s">
        <v>892</v>
      </c>
      <c r="D2114" s="5" t="s">
        <v>893</v>
      </c>
      <c r="E2114" s="5" t="s">
        <v>4092</v>
      </c>
      <c r="F2114" s="5" t="s">
        <v>894</v>
      </c>
      <c r="G2114" s="5" t="s">
        <v>895</v>
      </c>
      <c r="H2114" s="2">
        <v>49900</v>
      </c>
      <c r="I2114" s="5" t="s">
        <v>3739</v>
      </c>
      <c r="J2114" s="5" t="s">
        <v>4093</v>
      </c>
    </row>
    <row r="2115" spans="1:10">
      <c r="A2115">
        <v>1006</v>
      </c>
      <c r="B2115" s="1">
        <v>40988</v>
      </c>
      <c r="C2115" s="5" t="s">
        <v>2477</v>
      </c>
      <c r="D2115" s="5" t="s">
        <v>2478</v>
      </c>
      <c r="E2115" s="5" t="s">
        <v>3822</v>
      </c>
      <c r="F2115" s="5" t="s">
        <v>2479</v>
      </c>
      <c r="G2115" s="5" t="s">
        <v>2480</v>
      </c>
      <c r="H2115" s="2">
        <v>93980</v>
      </c>
      <c r="I2115" s="5" t="s">
        <v>3739</v>
      </c>
      <c r="J2115" s="5" t="s">
        <v>4094</v>
      </c>
    </row>
    <row r="2116" spans="1:10">
      <c r="A2116">
        <v>1005</v>
      </c>
      <c r="B2116" s="1">
        <v>40987</v>
      </c>
      <c r="C2116" s="5" t="s">
        <v>636</v>
      </c>
      <c r="D2116" s="5" t="s">
        <v>637</v>
      </c>
      <c r="E2116" s="5" t="s">
        <v>3827</v>
      </c>
      <c r="F2116" s="5" t="s">
        <v>638</v>
      </c>
      <c r="G2116" s="5" t="s">
        <v>639</v>
      </c>
      <c r="H2116" s="2">
        <v>50219</v>
      </c>
      <c r="I2116" s="5" t="s">
        <v>3739</v>
      </c>
      <c r="J2116" s="5" t="s">
        <v>4095</v>
      </c>
    </row>
    <row r="2117" spans="1:10">
      <c r="A2117">
        <v>1004</v>
      </c>
      <c r="B2117" s="1">
        <v>40987</v>
      </c>
      <c r="C2117" s="5" t="s">
        <v>3672</v>
      </c>
      <c r="D2117" s="5" t="s">
        <v>3673</v>
      </c>
      <c r="E2117" s="5" t="s">
        <v>4096</v>
      </c>
      <c r="F2117" s="5" t="s">
        <v>3674</v>
      </c>
      <c r="G2117" s="5" t="s">
        <v>3675</v>
      </c>
      <c r="H2117" s="2">
        <v>50000</v>
      </c>
      <c r="I2117" s="5" t="s">
        <v>3739</v>
      </c>
      <c r="J2117" s="5" t="s">
        <v>4097</v>
      </c>
    </row>
    <row r="2118" spans="1:10">
      <c r="A2118">
        <v>1003</v>
      </c>
      <c r="B2118" s="1">
        <v>40987</v>
      </c>
      <c r="C2118" s="5" t="s">
        <v>2007</v>
      </c>
      <c r="D2118" s="5" t="s">
        <v>2774</v>
      </c>
      <c r="E2118" s="5" t="s">
        <v>3743</v>
      </c>
      <c r="F2118" s="5" t="s">
        <v>1722</v>
      </c>
      <c r="G2118" s="5" t="s">
        <v>1723</v>
      </c>
      <c r="H2118" s="2">
        <v>41159</v>
      </c>
      <c r="I2118" s="5" t="s">
        <v>3739</v>
      </c>
      <c r="J2118" s="5" t="s">
        <v>4098</v>
      </c>
    </row>
    <row r="2119" spans="1:10">
      <c r="A2119">
        <v>1002</v>
      </c>
      <c r="B2119" s="1">
        <v>40987</v>
      </c>
      <c r="C2119" s="5" t="s">
        <v>3369</v>
      </c>
      <c r="D2119" s="5" t="s">
        <v>4099</v>
      </c>
      <c r="E2119" s="5" t="s">
        <v>4100</v>
      </c>
      <c r="F2119" s="5" t="s">
        <v>2957</v>
      </c>
      <c r="G2119" s="5" t="s">
        <v>2984</v>
      </c>
      <c r="H2119" s="2">
        <v>327900</v>
      </c>
      <c r="I2119" s="5" t="s">
        <v>3739</v>
      </c>
      <c r="J2119" s="5" t="s">
        <v>4101</v>
      </c>
    </row>
    <row r="2120" spans="1:10">
      <c r="A2120">
        <v>1001</v>
      </c>
      <c r="B2120" s="1">
        <v>40988</v>
      </c>
      <c r="C2120" s="5" t="s">
        <v>175</v>
      </c>
      <c r="D2120" s="5" t="s">
        <v>1791</v>
      </c>
      <c r="F2120" s="5" t="s">
        <v>175</v>
      </c>
      <c r="G2120" s="5" t="s">
        <v>1791</v>
      </c>
      <c r="H2120" s="2">
        <v>832000</v>
      </c>
      <c r="I2120" s="5" t="s">
        <v>3739</v>
      </c>
      <c r="J2120" s="5" t="s">
        <v>3711</v>
      </c>
    </row>
    <row r="2121" spans="1:10">
      <c r="A2121">
        <v>1000</v>
      </c>
      <c r="B2121" s="1">
        <v>40988</v>
      </c>
      <c r="C2121" s="5" t="s">
        <v>4102</v>
      </c>
      <c r="D2121" s="5" t="s">
        <v>4103</v>
      </c>
      <c r="E2121" s="5" t="s">
        <v>4104</v>
      </c>
      <c r="F2121" s="5" t="s">
        <v>32</v>
      </c>
      <c r="G2121" s="5" t="s">
        <v>4105</v>
      </c>
      <c r="H2121" s="2">
        <v>153862</v>
      </c>
      <c r="I2121" s="5" t="s">
        <v>3739</v>
      </c>
      <c r="J2121" s="5" t="s">
        <v>4106</v>
      </c>
    </row>
    <row r="2122" spans="1:10">
      <c r="A2122">
        <v>999</v>
      </c>
      <c r="B2122" s="1">
        <v>40988</v>
      </c>
      <c r="C2122" s="5" t="s">
        <v>56</v>
      </c>
      <c r="D2122" s="5" t="s">
        <v>57</v>
      </c>
      <c r="F2122" s="5" t="s">
        <v>281</v>
      </c>
      <c r="G2122" s="5" t="s">
        <v>3693</v>
      </c>
      <c r="H2122" s="2">
        <v>130868</v>
      </c>
      <c r="I2122" s="5" t="s">
        <v>3736</v>
      </c>
      <c r="J2122" s="5" t="s">
        <v>4107</v>
      </c>
    </row>
    <row r="2123" spans="1:10">
      <c r="A2123">
        <v>998</v>
      </c>
      <c r="B2123" s="1">
        <v>40988</v>
      </c>
      <c r="C2123" s="5" t="s">
        <v>2908</v>
      </c>
      <c r="D2123" s="5" t="s">
        <v>2909</v>
      </c>
      <c r="F2123" s="5" t="s">
        <v>2908</v>
      </c>
      <c r="G2123" s="5" t="s">
        <v>2911</v>
      </c>
      <c r="H2123" s="2">
        <v>56000</v>
      </c>
      <c r="I2123" s="5" t="s">
        <v>3739</v>
      </c>
      <c r="J2123" s="5" t="s">
        <v>2912</v>
      </c>
    </row>
    <row r="2124" spans="1:10">
      <c r="A2124">
        <v>997</v>
      </c>
      <c r="B2124" s="1">
        <v>40988</v>
      </c>
      <c r="C2124" s="5" t="s">
        <v>103</v>
      </c>
      <c r="D2124" s="5" t="s">
        <v>104</v>
      </c>
      <c r="F2124" s="5" t="s">
        <v>92</v>
      </c>
      <c r="G2124" s="5" t="s">
        <v>572</v>
      </c>
      <c r="H2124" s="2">
        <v>53438</v>
      </c>
      <c r="I2124" s="5" t="s">
        <v>3739</v>
      </c>
      <c r="J2124" s="5" t="s">
        <v>4108</v>
      </c>
    </row>
    <row r="2125" spans="1:10">
      <c r="A2125">
        <v>996</v>
      </c>
      <c r="B2125" s="1">
        <v>40987</v>
      </c>
      <c r="C2125" s="5" t="s">
        <v>4109</v>
      </c>
      <c r="D2125" s="5" t="s">
        <v>4110</v>
      </c>
      <c r="E2125" s="5" t="s">
        <v>4111</v>
      </c>
      <c r="F2125" s="5" t="s">
        <v>4112</v>
      </c>
      <c r="G2125" s="5" t="s">
        <v>4113</v>
      </c>
      <c r="H2125" s="2">
        <v>66029</v>
      </c>
      <c r="I2125" s="5" t="s">
        <v>3736</v>
      </c>
      <c r="J2125" s="5" t="s">
        <v>4114</v>
      </c>
    </row>
    <row r="2126" spans="1:10">
      <c r="A2126">
        <v>995</v>
      </c>
      <c r="B2126" s="1">
        <v>40984</v>
      </c>
      <c r="C2126" s="5" t="s">
        <v>2076</v>
      </c>
      <c r="D2126" s="5" t="s">
        <v>2077</v>
      </c>
      <c r="E2126" s="5" t="s">
        <v>4115</v>
      </c>
      <c r="F2126" s="5" t="s">
        <v>3343</v>
      </c>
      <c r="G2126" s="5" t="s">
        <v>3344</v>
      </c>
      <c r="H2126" s="2">
        <v>44194</v>
      </c>
      <c r="I2126" s="5" t="s">
        <v>3739</v>
      </c>
      <c r="J2126" s="5" t="s">
        <v>4116</v>
      </c>
    </row>
    <row r="2127" spans="1:10">
      <c r="A2127">
        <v>994</v>
      </c>
      <c r="B2127" s="1">
        <v>40984</v>
      </c>
      <c r="C2127" s="5" t="s">
        <v>1140</v>
      </c>
      <c r="D2127" s="5" t="s">
        <v>1141</v>
      </c>
      <c r="E2127" s="5" t="s">
        <v>3762</v>
      </c>
      <c r="F2127" s="5" t="s">
        <v>1142</v>
      </c>
      <c r="G2127" s="5" t="s">
        <v>3763</v>
      </c>
      <c r="H2127" s="2">
        <v>117583</v>
      </c>
      <c r="I2127" s="5" t="s">
        <v>3739</v>
      </c>
      <c r="J2127" s="5" t="s">
        <v>4117</v>
      </c>
    </row>
    <row r="2128" spans="1:10">
      <c r="A2128">
        <v>993</v>
      </c>
      <c r="B2128" s="1">
        <v>40988</v>
      </c>
      <c r="C2128" s="5" t="s">
        <v>3589</v>
      </c>
      <c r="D2128" s="5" t="s">
        <v>449</v>
      </c>
      <c r="E2128" s="5" t="s">
        <v>3942</v>
      </c>
      <c r="F2128" s="5" t="s">
        <v>213</v>
      </c>
      <c r="G2128" s="5" t="s">
        <v>2984</v>
      </c>
      <c r="H2128" s="2">
        <v>3252442</v>
      </c>
      <c r="I2128" s="5" t="s">
        <v>3739</v>
      </c>
      <c r="J2128" s="5" t="s">
        <v>4118</v>
      </c>
    </row>
    <row r="2129" spans="1:10">
      <c r="A2129">
        <v>992</v>
      </c>
      <c r="B2129" s="1">
        <v>40987</v>
      </c>
      <c r="C2129" s="5" t="s">
        <v>175</v>
      </c>
      <c r="D2129" s="5" t="s">
        <v>1791</v>
      </c>
      <c r="F2129" s="5" t="s">
        <v>175</v>
      </c>
      <c r="G2129" s="5" t="s">
        <v>1791</v>
      </c>
      <c r="H2129" s="2">
        <v>80924</v>
      </c>
      <c r="I2129" s="5" t="s">
        <v>3736</v>
      </c>
      <c r="J2129" s="5" t="s">
        <v>4119</v>
      </c>
    </row>
    <row r="2130" spans="1:10">
      <c r="A2130">
        <v>991</v>
      </c>
      <c r="B2130" s="1">
        <v>40987</v>
      </c>
      <c r="C2130" s="5" t="s">
        <v>103</v>
      </c>
      <c r="D2130" s="5" t="s">
        <v>104</v>
      </c>
      <c r="F2130" s="5" t="s">
        <v>92</v>
      </c>
      <c r="G2130" s="5" t="s">
        <v>572</v>
      </c>
      <c r="H2130" s="2">
        <v>44171</v>
      </c>
      <c r="I2130" s="5" t="s">
        <v>3739</v>
      </c>
      <c r="J2130" s="5" t="s">
        <v>4120</v>
      </c>
    </row>
    <row r="2131" spans="1:10">
      <c r="A2131">
        <v>990</v>
      </c>
      <c r="B2131" s="1">
        <v>40987</v>
      </c>
      <c r="C2131" s="5" t="s">
        <v>3144</v>
      </c>
      <c r="D2131" s="5" t="s">
        <v>3145</v>
      </c>
      <c r="E2131" s="5" t="s">
        <v>3940</v>
      </c>
      <c r="F2131" s="5" t="s">
        <v>3146</v>
      </c>
      <c r="G2131" s="5" t="s">
        <v>3147</v>
      </c>
      <c r="H2131" s="2">
        <v>68445</v>
      </c>
      <c r="I2131" s="5" t="s">
        <v>3739</v>
      </c>
      <c r="J2131" s="5" t="s">
        <v>4121</v>
      </c>
    </row>
    <row r="2132" spans="1:10">
      <c r="A2132">
        <v>989</v>
      </c>
      <c r="B2132" s="1">
        <v>40987</v>
      </c>
      <c r="C2132" s="5" t="s">
        <v>3144</v>
      </c>
      <c r="D2132" s="5" t="s">
        <v>3145</v>
      </c>
      <c r="E2132" s="5" t="s">
        <v>3940</v>
      </c>
      <c r="F2132" s="5" t="s">
        <v>3146</v>
      </c>
      <c r="G2132" s="5" t="s">
        <v>3147</v>
      </c>
      <c r="H2132" s="2">
        <v>170586</v>
      </c>
      <c r="I2132" s="5" t="s">
        <v>3739</v>
      </c>
      <c r="J2132" s="5" t="s">
        <v>4122</v>
      </c>
    </row>
    <row r="2133" spans="1:10">
      <c r="A2133">
        <v>988</v>
      </c>
      <c r="B2133" s="1">
        <v>40984</v>
      </c>
      <c r="C2133" s="5" t="s">
        <v>4085</v>
      </c>
      <c r="D2133" s="5" t="s">
        <v>4086</v>
      </c>
      <c r="E2133" s="5" t="s">
        <v>4087</v>
      </c>
      <c r="F2133" s="5" t="s">
        <v>4123</v>
      </c>
      <c r="G2133" s="5" t="s">
        <v>4124</v>
      </c>
      <c r="H2133" s="2">
        <v>635884</v>
      </c>
      <c r="I2133" s="5" t="s">
        <v>3739</v>
      </c>
      <c r="J2133" s="5" t="s">
        <v>4125</v>
      </c>
    </row>
    <row r="2134" spans="1:10">
      <c r="A2134">
        <v>987</v>
      </c>
      <c r="B2134" s="1">
        <v>40984</v>
      </c>
      <c r="C2134" s="5" t="s">
        <v>2529</v>
      </c>
      <c r="D2134" s="5" t="s">
        <v>4126</v>
      </c>
      <c r="F2134" s="5" t="s">
        <v>4127</v>
      </c>
      <c r="G2134" s="5" t="s">
        <v>4128</v>
      </c>
      <c r="H2134" s="2">
        <v>68362</v>
      </c>
      <c r="I2134" s="5" t="s">
        <v>3739</v>
      </c>
      <c r="J2134" s="5" t="s">
        <v>4129</v>
      </c>
    </row>
    <row r="2135" spans="1:10">
      <c r="A2135">
        <v>986</v>
      </c>
      <c r="B2135" s="1">
        <v>40984</v>
      </c>
      <c r="C2135" s="5" t="s">
        <v>4130</v>
      </c>
      <c r="D2135" s="5" t="s">
        <v>4131</v>
      </c>
      <c r="E2135" s="5" t="s">
        <v>4132</v>
      </c>
      <c r="F2135" s="5" t="s">
        <v>4133</v>
      </c>
      <c r="G2135" s="5" t="s">
        <v>4134</v>
      </c>
      <c r="H2135" s="2">
        <v>73935</v>
      </c>
      <c r="I2135" s="5" t="s">
        <v>3739</v>
      </c>
      <c r="J2135" s="5" t="s">
        <v>4135</v>
      </c>
    </row>
    <row r="2136" spans="1:10">
      <c r="A2136">
        <v>985</v>
      </c>
      <c r="B2136" s="1">
        <v>40984</v>
      </c>
      <c r="C2136" s="5" t="s">
        <v>4085</v>
      </c>
      <c r="D2136" s="5" t="s">
        <v>4086</v>
      </c>
      <c r="E2136" s="5" t="s">
        <v>4087</v>
      </c>
      <c r="F2136" s="5" t="s">
        <v>4136</v>
      </c>
      <c r="G2136" s="5" t="s">
        <v>4137</v>
      </c>
      <c r="H2136" s="2">
        <v>689184</v>
      </c>
      <c r="I2136" s="5" t="s">
        <v>3736</v>
      </c>
      <c r="J2136" s="5" t="s">
        <v>4138</v>
      </c>
    </row>
    <row r="2137" spans="1:10">
      <c r="A2137">
        <v>984</v>
      </c>
      <c r="B2137" s="1">
        <v>40984</v>
      </c>
      <c r="C2137" s="5" t="s">
        <v>343</v>
      </c>
      <c r="D2137" s="5" t="s">
        <v>344</v>
      </c>
      <c r="E2137" s="5" t="s">
        <v>3893</v>
      </c>
      <c r="F2137" s="5" t="s">
        <v>345</v>
      </c>
      <c r="G2137" s="5" t="s">
        <v>3689</v>
      </c>
      <c r="H2137" s="2">
        <v>33767</v>
      </c>
      <c r="I2137" s="5" t="s">
        <v>3739</v>
      </c>
      <c r="J2137" s="5" t="s">
        <v>347</v>
      </c>
    </row>
    <row r="2138" spans="1:10">
      <c r="A2138">
        <v>983</v>
      </c>
      <c r="B2138" s="1">
        <v>40984</v>
      </c>
      <c r="C2138" s="5" t="s">
        <v>488</v>
      </c>
      <c r="D2138" s="5" t="s">
        <v>489</v>
      </c>
      <c r="E2138" s="5" t="s">
        <v>3870</v>
      </c>
      <c r="F2138" s="5" t="s">
        <v>4139</v>
      </c>
      <c r="G2138" s="5" t="s">
        <v>4140</v>
      </c>
      <c r="H2138" s="2">
        <v>47801</v>
      </c>
      <c r="I2138" s="5" t="s">
        <v>3739</v>
      </c>
      <c r="J2138" s="5" t="s">
        <v>4141</v>
      </c>
    </row>
    <row r="2139" spans="1:10">
      <c r="A2139">
        <v>982</v>
      </c>
      <c r="B2139" s="1">
        <v>40984</v>
      </c>
      <c r="C2139" s="5" t="s">
        <v>4142</v>
      </c>
      <c r="D2139" s="5" t="s">
        <v>4143</v>
      </c>
      <c r="E2139" s="5" t="s">
        <v>4144</v>
      </c>
      <c r="F2139" s="5" t="s">
        <v>4145</v>
      </c>
      <c r="G2139" s="5" t="s">
        <v>4146</v>
      </c>
      <c r="H2139" s="2">
        <v>45373</v>
      </c>
      <c r="I2139" s="5" t="s">
        <v>3739</v>
      </c>
      <c r="J2139" s="5" t="s">
        <v>4147</v>
      </c>
    </row>
    <row r="2140" spans="1:10">
      <c r="A2140">
        <v>981</v>
      </c>
      <c r="B2140" s="1">
        <v>40983</v>
      </c>
      <c r="C2140" s="5" t="s">
        <v>4085</v>
      </c>
      <c r="D2140" s="5" t="s">
        <v>4086</v>
      </c>
      <c r="E2140" s="5" t="s">
        <v>4087</v>
      </c>
      <c r="F2140" s="5" t="s">
        <v>4148</v>
      </c>
      <c r="G2140" s="5" t="s">
        <v>4149</v>
      </c>
      <c r="H2140" s="2">
        <v>173102</v>
      </c>
      <c r="I2140" s="5" t="s">
        <v>3739</v>
      </c>
      <c r="J2140" s="5" t="s">
        <v>4150</v>
      </c>
    </row>
    <row r="2141" spans="1:10">
      <c r="A2141">
        <v>980</v>
      </c>
      <c r="B2141" s="1">
        <v>40983</v>
      </c>
      <c r="C2141" s="5" t="s">
        <v>4151</v>
      </c>
      <c r="D2141" s="5" t="s">
        <v>3384</v>
      </c>
      <c r="E2141" s="5" t="s">
        <v>3738</v>
      </c>
      <c r="F2141" s="5" t="s">
        <v>411</v>
      </c>
      <c r="G2141" s="5" t="s">
        <v>412</v>
      </c>
      <c r="H2141" s="2">
        <v>41740</v>
      </c>
      <c r="I2141" s="5" t="s">
        <v>3739</v>
      </c>
      <c r="J2141" s="5" t="s">
        <v>4152</v>
      </c>
    </row>
    <row r="2142" spans="1:10">
      <c r="A2142">
        <v>979</v>
      </c>
      <c r="B2142" s="1">
        <v>40983</v>
      </c>
      <c r="C2142" s="5" t="s">
        <v>336</v>
      </c>
      <c r="D2142" s="5" t="s">
        <v>337</v>
      </c>
      <c r="E2142" s="5" t="s">
        <v>3746</v>
      </c>
      <c r="F2142" s="5" t="s">
        <v>338</v>
      </c>
      <c r="G2142" s="5" t="s">
        <v>339</v>
      </c>
      <c r="H2142" s="2">
        <v>58619</v>
      </c>
      <c r="I2142" s="5" t="s">
        <v>3736</v>
      </c>
      <c r="J2142" s="5" t="s">
        <v>4153</v>
      </c>
    </row>
    <row r="2143" spans="1:10">
      <c r="A2143">
        <v>978</v>
      </c>
      <c r="B2143" s="1">
        <v>40983</v>
      </c>
      <c r="C2143" s="5" t="s">
        <v>4085</v>
      </c>
      <c r="D2143" s="5" t="s">
        <v>4086</v>
      </c>
      <c r="E2143" s="5" t="s">
        <v>4087</v>
      </c>
      <c r="F2143" s="5" t="s">
        <v>4154</v>
      </c>
      <c r="G2143" s="5" t="s">
        <v>4155</v>
      </c>
      <c r="H2143" s="2">
        <v>250000</v>
      </c>
      <c r="I2143" s="5" t="s">
        <v>3739</v>
      </c>
      <c r="J2143" s="5" t="s">
        <v>4156</v>
      </c>
    </row>
    <row r="2144" spans="1:10">
      <c r="A2144">
        <v>977</v>
      </c>
      <c r="B2144" s="1">
        <v>40984</v>
      </c>
      <c r="C2144" s="5" t="s">
        <v>175</v>
      </c>
      <c r="D2144" s="5" t="s">
        <v>1791</v>
      </c>
      <c r="F2144" s="5" t="s">
        <v>175</v>
      </c>
      <c r="G2144" s="5" t="s">
        <v>1791</v>
      </c>
      <c r="H2144" s="2">
        <v>144700</v>
      </c>
      <c r="I2144" s="5" t="s">
        <v>3739</v>
      </c>
      <c r="J2144" s="5" t="s">
        <v>2652</v>
      </c>
    </row>
    <row r="2145" spans="1:10">
      <c r="A2145">
        <v>976</v>
      </c>
      <c r="B2145" s="1">
        <v>40984</v>
      </c>
      <c r="C2145" s="5" t="s">
        <v>4157</v>
      </c>
      <c r="D2145" s="5" t="s">
        <v>4158</v>
      </c>
      <c r="E2145" s="5" t="s">
        <v>4159</v>
      </c>
      <c r="F2145" s="5" t="s">
        <v>4160</v>
      </c>
      <c r="G2145" s="5" t="s">
        <v>4161</v>
      </c>
      <c r="H2145" s="2">
        <v>63146</v>
      </c>
      <c r="I2145" s="5" t="s">
        <v>3739</v>
      </c>
      <c r="J2145" s="5" t="s">
        <v>4162</v>
      </c>
    </row>
    <row r="2146" spans="1:10">
      <c r="A2146">
        <v>975</v>
      </c>
      <c r="B2146" s="1">
        <v>40984</v>
      </c>
      <c r="C2146" s="5" t="s">
        <v>4163</v>
      </c>
      <c r="D2146" s="5" t="s">
        <v>4164</v>
      </c>
      <c r="F2146" s="5" t="s">
        <v>4163</v>
      </c>
      <c r="G2146" s="5" t="s">
        <v>4164</v>
      </c>
      <c r="H2146" s="2">
        <v>37500</v>
      </c>
      <c r="I2146" s="5" t="s">
        <v>3739</v>
      </c>
      <c r="J2146" s="5" t="s">
        <v>4165</v>
      </c>
    </row>
    <row r="2147" spans="1:10">
      <c r="A2147">
        <v>974</v>
      </c>
      <c r="B2147" s="1">
        <v>40984</v>
      </c>
      <c r="C2147" s="5" t="s">
        <v>103</v>
      </c>
      <c r="D2147" s="5" t="s">
        <v>104</v>
      </c>
      <c r="F2147" s="5" t="s">
        <v>3985</v>
      </c>
      <c r="G2147" s="5" t="s">
        <v>4166</v>
      </c>
      <c r="H2147" s="2">
        <v>98305</v>
      </c>
      <c r="I2147" s="5" t="s">
        <v>3736</v>
      </c>
      <c r="J2147" s="5" t="s">
        <v>4167</v>
      </c>
    </row>
    <row r="2148" spans="1:10">
      <c r="A2148">
        <v>973</v>
      </c>
      <c r="B2148" s="1">
        <v>40984</v>
      </c>
      <c r="C2148" s="5" t="s">
        <v>158</v>
      </c>
      <c r="D2148" s="5" t="s">
        <v>396</v>
      </c>
      <c r="F2148" s="5" t="s">
        <v>397</v>
      </c>
      <c r="G2148" s="5" t="s">
        <v>398</v>
      </c>
      <c r="H2148" s="2">
        <v>103860</v>
      </c>
      <c r="I2148" s="5" t="s">
        <v>3736</v>
      </c>
      <c r="J2148" s="5" t="s">
        <v>4168</v>
      </c>
    </row>
    <row r="2149" spans="1:10">
      <c r="A2149">
        <v>972</v>
      </c>
      <c r="B2149" s="1">
        <v>40983</v>
      </c>
      <c r="C2149" s="5" t="s">
        <v>56</v>
      </c>
      <c r="D2149" s="5" t="s">
        <v>57</v>
      </c>
      <c r="F2149" s="5" t="s">
        <v>92</v>
      </c>
      <c r="G2149" s="5" t="s">
        <v>572</v>
      </c>
      <c r="H2149" s="2">
        <v>67524</v>
      </c>
      <c r="I2149" s="5" t="s">
        <v>3736</v>
      </c>
      <c r="J2149" s="5" t="s">
        <v>4169</v>
      </c>
    </row>
    <row r="2150" spans="1:10">
      <c r="A2150">
        <v>971</v>
      </c>
      <c r="B2150" s="1">
        <v>40983</v>
      </c>
      <c r="C2150" s="5" t="s">
        <v>103</v>
      </c>
      <c r="D2150" s="5" t="s">
        <v>104</v>
      </c>
      <c r="F2150" s="5" t="s">
        <v>281</v>
      </c>
      <c r="G2150" s="5" t="s">
        <v>4170</v>
      </c>
      <c r="H2150" s="2">
        <v>76844</v>
      </c>
      <c r="I2150" s="5" t="s">
        <v>3736</v>
      </c>
      <c r="J2150" s="5" t="s">
        <v>4171</v>
      </c>
    </row>
    <row r="2151" spans="1:10">
      <c r="A2151">
        <v>970</v>
      </c>
      <c r="B2151" s="1">
        <v>40982</v>
      </c>
      <c r="C2151" s="5" t="s">
        <v>552</v>
      </c>
      <c r="D2151" s="5" t="s">
        <v>4079</v>
      </c>
      <c r="E2151" s="5" t="s">
        <v>3806</v>
      </c>
      <c r="F2151" s="5" t="s">
        <v>959</v>
      </c>
      <c r="G2151" s="5" t="s">
        <v>960</v>
      </c>
      <c r="H2151" s="2">
        <v>210825</v>
      </c>
      <c r="I2151" s="5" t="s">
        <v>3736</v>
      </c>
      <c r="J2151" s="5" t="s">
        <v>4172</v>
      </c>
    </row>
    <row r="2152" spans="1:10">
      <c r="A2152">
        <v>969</v>
      </c>
      <c r="B2152" s="1">
        <v>40981</v>
      </c>
      <c r="C2152" s="5" t="s">
        <v>4173</v>
      </c>
      <c r="D2152" s="5" t="s">
        <v>4174</v>
      </c>
      <c r="F2152" s="5" t="s">
        <v>2868</v>
      </c>
      <c r="G2152" s="5" t="s">
        <v>2869</v>
      </c>
      <c r="H2152" s="2">
        <v>50000</v>
      </c>
      <c r="I2152" s="5" t="s">
        <v>3736</v>
      </c>
      <c r="J2152" s="5" t="s">
        <v>4175</v>
      </c>
    </row>
    <row r="2153" spans="1:10">
      <c r="A2153">
        <v>968</v>
      </c>
      <c r="B2153" s="1">
        <v>40981</v>
      </c>
      <c r="C2153" s="5" t="s">
        <v>4173</v>
      </c>
      <c r="D2153" s="5" t="s">
        <v>4174</v>
      </c>
      <c r="F2153" s="5" t="s">
        <v>4176</v>
      </c>
      <c r="G2153" s="5" t="s">
        <v>4177</v>
      </c>
      <c r="H2153" s="2">
        <v>50000</v>
      </c>
      <c r="I2153" s="5" t="s">
        <v>3736</v>
      </c>
      <c r="J2153" s="5" t="s">
        <v>4178</v>
      </c>
    </row>
    <row r="2154" spans="1:10">
      <c r="A2154">
        <v>967</v>
      </c>
      <c r="B2154" s="1">
        <v>40983</v>
      </c>
      <c r="C2154" s="5" t="s">
        <v>4179</v>
      </c>
      <c r="D2154" s="5" t="s">
        <v>4180</v>
      </c>
      <c r="E2154" s="5" t="s">
        <v>4181</v>
      </c>
      <c r="F2154" s="5" t="s">
        <v>4182</v>
      </c>
      <c r="G2154" s="5" t="s">
        <v>4183</v>
      </c>
      <c r="H2154" s="2">
        <v>37200</v>
      </c>
      <c r="I2154" s="5" t="s">
        <v>3739</v>
      </c>
      <c r="J2154" s="5" t="s">
        <v>4184</v>
      </c>
    </row>
    <row r="2155" spans="1:10">
      <c r="A2155">
        <v>966</v>
      </c>
      <c r="B2155" s="1">
        <v>40983</v>
      </c>
      <c r="C2155" s="5" t="s">
        <v>3144</v>
      </c>
      <c r="D2155" s="5" t="s">
        <v>3145</v>
      </c>
      <c r="E2155" s="5" t="s">
        <v>3940</v>
      </c>
      <c r="F2155" s="5" t="s">
        <v>3146</v>
      </c>
      <c r="G2155" s="5" t="s">
        <v>3147</v>
      </c>
      <c r="H2155" s="2">
        <v>43436</v>
      </c>
      <c r="I2155" s="5" t="s">
        <v>3739</v>
      </c>
      <c r="J2155" s="5" t="s">
        <v>4185</v>
      </c>
    </row>
    <row r="2156" spans="1:10">
      <c r="A2156">
        <v>965</v>
      </c>
      <c r="B2156" s="1">
        <v>40983</v>
      </c>
      <c r="C2156" s="5" t="s">
        <v>158</v>
      </c>
      <c r="D2156" s="5" t="s">
        <v>396</v>
      </c>
      <c r="F2156" s="5" t="s">
        <v>397</v>
      </c>
      <c r="G2156" s="5" t="s">
        <v>398</v>
      </c>
      <c r="H2156" s="2">
        <v>185156</v>
      </c>
      <c r="I2156" s="5" t="s">
        <v>3736</v>
      </c>
      <c r="J2156" s="5" t="s">
        <v>4186</v>
      </c>
    </row>
    <row r="2157" spans="1:10">
      <c r="A2157">
        <v>964</v>
      </c>
      <c r="B2157" s="1">
        <v>40982</v>
      </c>
      <c r="C2157" s="5" t="s">
        <v>4085</v>
      </c>
      <c r="D2157" s="5" t="s">
        <v>4086</v>
      </c>
      <c r="E2157" s="5" t="s">
        <v>4087</v>
      </c>
      <c r="F2157" s="5" t="s">
        <v>4187</v>
      </c>
      <c r="G2157" s="5" t="s">
        <v>4188</v>
      </c>
      <c r="H2157" s="2">
        <v>1028300</v>
      </c>
      <c r="I2157" s="5" t="s">
        <v>3739</v>
      </c>
      <c r="J2157" s="5" t="s">
        <v>4189</v>
      </c>
    </row>
    <row r="2158" spans="1:10">
      <c r="A2158">
        <v>963</v>
      </c>
      <c r="B2158" s="1">
        <v>40982</v>
      </c>
      <c r="C2158" s="5" t="s">
        <v>4085</v>
      </c>
      <c r="D2158" s="5" t="s">
        <v>4086</v>
      </c>
      <c r="E2158" s="5" t="s">
        <v>4087</v>
      </c>
      <c r="F2158" s="5" t="s">
        <v>4190</v>
      </c>
      <c r="G2158" s="5" t="s">
        <v>4191</v>
      </c>
      <c r="H2158" s="2">
        <v>1034500</v>
      </c>
      <c r="I2158" s="5" t="s">
        <v>3739</v>
      </c>
      <c r="J2158" s="5" t="s">
        <v>4192</v>
      </c>
    </row>
    <row r="2159" spans="1:10">
      <c r="A2159">
        <v>962</v>
      </c>
      <c r="B2159" s="1">
        <v>40981</v>
      </c>
      <c r="C2159" s="5" t="s">
        <v>4085</v>
      </c>
      <c r="D2159" s="5" t="s">
        <v>4086</v>
      </c>
      <c r="E2159" s="5" t="s">
        <v>4087</v>
      </c>
      <c r="F2159" s="5" t="s">
        <v>4193</v>
      </c>
      <c r="G2159" s="5" t="s">
        <v>4194</v>
      </c>
      <c r="H2159" s="2">
        <v>3006900</v>
      </c>
      <c r="I2159" s="5" t="s">
        <v>3736</v>
      </c>
      <c r="J2159" s="5" t="s">
        <v>4195</v>
      </c>
    </row>
    <row r="2160" spans="1:10">
      <c r="A2160">
        <v>961</v>
      </c>
      <c r="B2160" s="1">
        <v>40981</v>
      </c>
      <c r="C2160" s="5" t="s">
        <v>317</v>
      </c>
      <c r="D2160" s="5" t="s">
        <v>318</v>
      </c>
      <c r="E2160" s="5" t="s">
        <v>3780</v>
      </c>
      <c r="F2160" s="5" t="s">
        <v>624</v>
      </c>
      <c r="G2160" s="5" t="s">
        <v>969</v>
      </c>
      <c r="H2160" s="2">
        <v>108806</v>
      </c>
      <c r="I2160" s="5" t="s">
        <v>3736</v>
      </c>
      <c r="J2160" s="5" t="s">
        <v>4196</v>
      </c>
    </row>
    <row r="2161" spans="1:10">
      <c r="A2161">
        <v>960</v>
      </c>
      <c r="B2161" s="1">
        <v>40981</v>
      </c>
      <c r="C2161" s="5" t="s">
        <v>56</v>
      </c>
      <c r="D2161" s="5" t="s">
        <v>57</v>
      </c>
      <c r="F2161" s="5" t="s">
        <v>92</v>
      </c>
      <c r="G2161" s="5" t="s">
        <v>572</v>
      </c>
      <c r="H2161" s="2">
        <v>50265</v>
      </c>
      <c r="I2161" s="5" t="s">
        <v>3739</v>
      </c>
      <c r="J2161" s="5" t="s">
        <v>4197</v>
      </c>
    </row>
    <row r="2162" spans="1:10">
      <c r="A2162">
        <v>959</v>
      </c>
      <c r="B2162" s="1">
        <v>40981</v>
      </c>
      <c r="C2162" s="5" t="s">
        <v>4085</v>
      </c>
      <c r="D2162" s="5" t="s">
        <v>4086</v>
      </c>
      <c r="E2162" s="5" t="s">
        <v>4087</v>
      </c>
      <c r="F2162" s="5" t="s">
        <v>4198</v>
      </c>
      <c r="G2162" s="5" t="s">
        <v>4199</v>
      </c>
      <c r="H2162" s="2">
        <v>514419</v>
      </c>
      <c r="I2162" s="5" t="s">
        <v>3736</v>
      </c>
      <c r="J2162" s="5" t="s">
        <v>4200</v>
      </c>
    </row>
    <row r="2163" spans="1:10">
      <c r="A2163">
        <v>958</v>
      </c>
      <c r="B2163" s="1">
        <v>40980</v>
      </c>
      <c r="C2163" s="5" t="s">
        <v>4085</v>
      </c>
      <c r="D2163" s="5" t="s">
        <v>4086</v>
      </c>
      <c r="E2163" s="5" t="s">
        <v>4087</v>
      </c>
      <c r="F2163" s="5" t="s">
        <v>4201</v>
      </c>
      <c r="G2163" s="5" t="s">
        <v>4202</v>
      </c>
      <c r="H2163" s="2">
        <v>250080</v>
      </c>
      <c r="I2163" s="5" t="s">
        <v>3739</v>
      </c>
      <c r="J2163" s="5" t="s">
        <v>4203</v>
      </c>
    </row>
    <row r="2164" spans="1:10">
      <c r="A2164">
        <v>957</v>
      </c>
      <c r="B2164" s="1">
        <v>40980</v>
      </c>
      <c r="C2164" s="5" t="s">
        <v>4085</v>
      </c>
      <c r="D2164" s="5" t="s">
        <v>4086</v>
      </c>
      <c r="E2164" s="5" t="s">
        <v>4087</v>
      </c>
      <c r="F2164" s="5" t="s">
        <v>4204</v>
      </c>
      <c r="G2164" s="5" t="s">
        <v>4205</v>
      </c>
      <c r="H2164" s="2">
        <v>2213686</v>
      </c>
      <c r="I2164" s="5" t="s">
        <v>3736</v>
      </c>
      <c r="J2164" s="5" t="s">
        <v>4206</v>
      </c>
    </row>
    <row r="2165" spans="1:10">
      <c r="A2165">
        <v>956</v>
      </c>
      <c r="B2165" s="1">
        <v>40980</v>
      </c>
      <c r="C2165" s="5" t="s">
        <v>4085</v>
      </c>
      <c r="D2165" s="5" t="s">
        <v>4086</v>
      </c>
      <c r="E2165" s="5" t="s">
        <v>4087</v>
      </c>
      <c r="F2165" s="5" t="s">
        <v>4207</v>
      </c>
      <c r="G2165" s="5" t="s">
        <v>4208</v>
      </c>
      <c r="H2165" s="2">
        <v>288868</v>
      </c>
      <c r="I2165" s="5" t="s">
        <v>3739</v>
      </c>
      <c r="J2165" s="5" t="s">
        <v>4209</v>
      </c>
    </row>
    <row r="2166" spans="1:10">
      <c r="A2166">
        <v>955</v>
      </c>
      <c r="B2166" s="1">
        <v>40980</v>
      </c>
      <c r="C2166" s="5" t="s">
        <v>636</v>
      </c>
      <c r="D2166" s="5" t="s">
        <v>637</v>
      </c>
      <c r="E2166" s="5" t="s">
        <v>3827</v>
      </c>
      <c r="F2166" s="5" t="s">
        <v>638</v>
      </c>
      <c r="G2166" s="5" t="s">
        <v>639</v>
      </c>
      <c r="H2166" s="2">
        <v>176976</v>
      </c>
      <c r="I2166" s="5" t="s">
        <v>3739</v>
      </c>
      <c r="J2166" s="5" t="s">
        <v>4210</v>
      </c>
    </row>
    <row r="2167" spans="1:10">
      <c r="A2167">
        <v>954</v>
      </c>
      <c r="B2167" s="1">
        <v>40980</v>
      </c>
      <c r="C2167" s="5" t="s">
        <v>4085</v>
      </c>
      <c r="D2167" s="5" t="s">
        <v>4086</v>
      </c>
      <c r="E2167" s="5" t="s">
        <v>4087</v>
      </c>
      <c r="F2167" s="5" t="s">
        <v>4211</v>
      </c>
      <c r="G2167" s="5" t="s">
        <v>4212</v>
      </c>
      <c r="H2167" s="2">
        <v>176214</v>
      </c>
      <c r="I2167" s="5" t="s">
        <v>3739</v>
      </c>
      <c r="J2167" s="5" t="s">
        <v>4213</v>
      </c>
    </row>
    <row r="2168" spans="1:10">
      <c r="A2168">
        <v>953</v>
      </c>
      <c r="B2168" s="1">
        <v>40980</v>
      </c>
      <c r="C2168" s="5" t="s">
        <v>1160</v>
      </c>
      <c r="D2168" s="5" t="s">
        <v>225</v>
      </c>
      <c r="E2168" s="5" t="s">
        <v>3962</v>
      </c>
      <c r="F2168" s="5" t="s">
        <v>1161</v>
      </c>
      <c r="G2168" s="5" t="s">
        <v>1162</v>
      </c>
      <c r="H2168" s="2">
        <v>49977</v>
      </c>
      <c r="I2168" s="5" t="s">
        <v>3739</v>
      </c>
      <c r="J2168" s="5" t="s">
        <v>4214</v>
      </c>
    </row>
    <row r="2169" spans="1:10">
      <c r="A2169">
        <v>952</v>
      </c>
      <c r="B2169" s="1">
        <v>40980</v>
      </c>
      <c r="C2169" s="5" t="s">
        <v>4085</v>
      </c>
      <c r="D2169" s="5" t="s">
        <v>4086</v>
      </c>
      <c r="E2169" s="5" t="s">
        <v>4087</v>
      </c>
      <c r="F2169" s="5" t="s">
        <v>4215</v>
      </c>
      <c r="G2169" s="5" t="s">
        <v>4216</v>
      </c>
      <c r="H2169" s="2">
        <v>1000605</v>
      </c>
      <c r="I2169" s="5" t="s">
        <v>3736</v>
      </c>
      <c r="J2169" s="5" t="s">
        <v>4217</v>
      </c>
    </row>
    <row r="2170" spans="1:10">
      <c r="A2170">
        <v>951</v>
      </c>
      <c r="B2170" s="1">
        <v>40981</v>
      </c>
      <c r="C2170" s="5" t="s">
        <v>4218</v>
      </c>
      <c r="D2170" s="5" t="s">
        <v>1397</v>
      </c>
      <c r="E2170" s="5" t="s">
        <v>4219</v>
      </c>
      <c r="F2170" s="5" t="s">
        <v>1398</v>
      </c>
      <c r="G2170" s="5" t="s">
        <v>1399</v>
      </c>
      <c r="H2170" s="2">
        <v>53524</v>
      </c>
      <c r="I2170" s="5" t="s">
        <v>3739</v>
      </c>
      <c r="J2170" s="5" t="s">
        <v>4220</v>
      </c>
    </row>
    <row r="2171" spans="1:10">
      <c r="A2171">
        <v>950</v>
      </c>
      <c r="B2171" s="1">
        <v>40981</v>
      </c>
      <c r="C2171" s="5" t="s">
        <v>260</v>
      </c>
      <c r="D2171" s="5" t="s">
        <v>2538</v>
      </c>
      <c r="E2171" s="5" t="s">
        <v>3780</v>
      </c>
      <c r="F2171" s="5" t="s">
        <v>580</v>
      </c>
      <c r="G2171" s="5" t="s">
        <v>4221</v>
      </c>
      <c r="H2171" s="2">
        <v>32424</v>
      </c>
      <c r="I2171" s="5" t="s">
        <v>3739</v>
      </c>
      <c r="J2171" s="5" t="s">
        <v>4222</v>
      </c>
    </row>
    <row r="2172" spans="1:10">
      <c r="A2172">
        <v>949</v>
      </c>
      <c r="B2172" s="1">
        <v>40981</v>
      </c>
      <c r="C2172" s="5" t="s">
        <v>260</v>
      </c>
      <c r="D2172" s="5" t="s">
        <v>2538</v>
      </c>
      <c r="E2172" s="5" t="s">
        <v>3780</v>
      </c>
      <c r="F2172" s="5" t="s">
        <v>970</v>
      </c>
      <c r="G2172" s="5" t="s">
        <v>2819</v>
      </c>
      <c r="H2172" s="2">
        <v>47948</v>
      </c>
      <c r="I2172" s="5" t="s">
        <v>3739</v>
      </c>
      <c r="J2172" s="5" t="s">
        <v>4223</v>
      </c>
    </row>
    <row r="2173" spans="1:10">
      <c r="A2173">
        <v>948</v>
      </c>
      <c r="B2173" s="1">
        <v>40981</v>
      </c>
      <c r="C2173" s="5" t="s">
        <v>260</v>
      </c>
      <c r="D2173" s="5" t="s">
        <v>2538</v>
      </c>
      <c r="E2173" s="5" t="s">
        <v>3780</v>
      </c>
      <c r="F2173" s="5" t="s">
        <v>738</v>
      </c>
      <c r="G2173" s="5" t="s">
        <v>4224</v>
      </c>
      <c r="H2173" s="2">
        <v>57390</v>
      </c>
      <c r="I2173" s="5" t="s">
        <v>3739</v>
      </c>
      <c r="J2173" s="5" t="s">
        <v>4225</v>
      </c>
    </row>
    <row r="2174" spans="1:10">
      <c r="A2174">
        <v>947</v>
      </c>
      <c r="B2174" s="1">
        <v>40981</v>
      </c>
      <c r="C2174" s="5" t="s">
        <v>260</v>
      </c>
      <c r="D2174" s="5" t="s">
        <v>2538</v>
      </c>
      <c r="E2174" s="5" t="s">
        <v>3780</v>
      </c>
      <c r="F2174" s="5" t="s">
        <v>482</v>
      </c>
      <c r="G2174" s="5" t="s">
        <v>4226</v>
      </c>
      <c r="H2174" s="2">
        <v>106881</v>
      </c>
      <c r="I2174" s="5" t="s">
        <v>3739</v>
      </c>
      <c r="J2174" s="5" t="s">
        <v>4227</v>
      </c>
    </row>
    <row r="2175" spans="1:10">
      <c r="A2175">
        <v>946</v>
      </c>
      <c r="B2175" s="1">
        <v>40981</v>
      </c>
      <c r="C2175" s="5" t="s">
        <v>358</v>
      </c>
      <c r="D2175" s="5" t="s">
        <v>359</v>
      </c>
      <c r="E2175" s="5" t="s">
        <v>3861</v>
      </c>
      <c r="F2175" s="5" t="s">
        <v>360</v>
      </c>
      <c r="G2175" s="5" t="s">
        <v>361</v>
      </c>
      <c r="H2175" s="2">
        <v>50421</v>
      </c>
      <c r="I2175" s="5" t="s">
        <v>3739</v>
      </c>
      <c r="J2175" s="5" t="s">
        <v>4228</v>
      </c>
    </row>
    <row r="2176" spans="1:10">
      <c r="A2176">
        <v>945</v>
      </c>
      <c r="B2176" s="1">
        <v>40981</v>
      </c>
      <c r="C2176" s="5" t="s">
        <v>4229</v>
      </c>
      <c r="D2176" s="5" t="s">
        <v>4230</v>
      </c>
      <c r="E2176" s="5" t="s">
        <v>4231</v>
      </c>
      <c r="F2176" s="5" t="s">
        <v>4232</v>
      </c>
      <c r="G2176" s="5" t="s">
        <v>4233</v>
      </c>
      <c r="H2176" s="2">
        <v>44210</v>
      </c>
      <c r="I2176" s="5" t="s">
        <v>3736</v>
      </c>
      <c r="J2176" s="5" t="s">
        <v>4234</v>
      </c>
    </row>
    <row r="2177" spans="1:10">
      <c r="A2177">
        <v>944</v>
      </c>
      <c r="B2177" s="1">
        <v>40981</v>
      </c>
      <c r="C2177" s="5" t="s">
        <v>103</v>
      </c>
      <c r="D2177" s="5" t="s">
        <v>104</v>
      </c>
      <c r="F2177" s="5" t="s">
        <v>92</v>
      </c>
      <c r="G2177" s="5" t="s">
        <v>572</v>
      </c>
      <c r="H2177" s="2">
        <v>35408</v>
      </c>
      <c r="I2177" s="5" t="s">
        <v>3739</v>
      </c>
      <c r="J2177" s="5" t="s">
        <v>4235</v>
      </c>
    </row>
    <row r="2178" spans="1:10">
      <c r="A2178">
        <v>943</v>
      </c>
      <c r="B2178" s="1">
        <v>40981</v>
      </c>
      <c r="C2178" s="5" t="s">
        <v>3144</v>
      </c>
      <c r="D2178" s="5" t="s">
        <v>3145</v>
      </c>
      <c r="E2178" s="5" t="s">
        <v>3940</v>
      </c>
      <c r="F2178" s="5" t="s">
        <v>3146</v>
      </c>
      <c r="G2178" s="5" t="s">
        <v>3147</v>
      </c>
      <c r="H2178" s="2">
        <v>52969</v>
      </c>
      <c r="I2178" s="5" t="s">
        <v>3739</v>
      </c>
      <c r="J2178" s="5" t="s">
        <v>4236</v>
      </c>
    </row>
    <row r="2179" spans="1:10">
      <c r="A2179">
        <v>942</v>
      </c>
      <c r="B2179" s="1">
        <v>40977</v>
      </c>
      <c r="C2179" s="5" t="s">
        <v>3506</v>
      </c>
      <c r="D2179" s="5" t="s">
        <v>3507</v>
      </c>
      <c r="E2179" s="5" t="s">
        <v>4237</v>
      </c>
      <c r="F2179" s="5" t="s">
        <v>3508</v>
      </c>
      <c r="G2179" s="5" t="s">
        <v>3509</v>
      </c>
      <c r="H2179" s="2">
        <v>30303</v>
      </c>
      <c r="I2179" s="5" t="s">
        <v>3739</v>
      </c>
      <c r="J2179" s="5" t="s">
        <v>4238</v>
      </c>
    </row>
    <row r="2180" spans="1:10">
      <c r="A2180">
        <v>941</v>
      </c>
      <c r="B2180" s="1">
        <v>40981</v>
      </c>
      <c r="C2180" s="5" t="s">
        <v>175</v>
      </c>
      <c r="D2180" s="5" t="s">
        <v>1791</v>
      </c>
      <c r="F2180" s="5" t="s">
        <v>175</v>
      </c>
      <c r="G2180" s="5" t="s">
        <v>1791</v>
      </c>
      <c r="H2180" s="2">
        <v>76600</v>
      </c>
      <c r="I2180" s="5" t="s">
        <v>3739</v>
      </c>
      <c r="J2180" s="5" t="s">
        <v>3711</v>
      </c>
    </row>
    <row r="2181" spans="1:10">
      <c r="A2181">
        <v>940</v>
      </c>
      <c r="B2181" s="1">
        <v>40980</v>
      </c>
      <c r="C2181" s="5" t="s">
        <v>488</v>
      </c>
      <c r="D2181" s="5" t="s">
        <v>489</v>
      </c>
      <c r="E2181" s="5" t="s">
        <v>3870</v>
      </c>
      <c r="F2181" s="5" t="s">
        <v>4139</v>
      </c>
      <c r="G2181" s="5" t="s">
        <v>4140</v>
      </c>
      <c r="H2181" s="2">
        <v>52198</v>
      </c>
      <c r="I2181" s="5" t="s">
        <v>3739</v>
      </c>
      <c r="J2181" s="5" t="s">
        <v>4239</v>
      </c>
    </row>
    <row r="2182" spans="1:10">
      <c r="A2182">
        <v>939</v>
      </c>
      <c r="B2182" s="1">
        <v>40980</v>
      </c>
      <c r="C2182" s="5" t="s">
        <v>3062</v>
      </c>
      <c r="D2182" s="5" t="s">
        <v>3063</v>
      </c>
      <c r="E2182" s="5" t="s">
        <v>4240</v>
      </c>
      <c r="F2182" s="5" t="s">
        <v>3064</v>
      </c>
      <c r="G2182" s="5" t="s">
        <v>3065</v>
      </c>
      <c r="H2182" s="2">
        <v>195451</v>
      </c>
      <c r="I2182" s="5" t="s">
        <v>3736</v>
      </c>
      <c r="J2182" s="5" t="s">
        <v>4241</v>
      </c>
    </row>
    <row r="2183" spans="1:10">
      <c r="A2183">
        <v>938</v>
      </c>
      <c r="B2183" s="1">
        <v>40980</v>
      </c>
      <c r="C2183" s="5" t="s">
        <v>175</v>
      </c>
      <c r="D2183" s="5" t="s">
        <v>1791</v>
      </c>
      <c r="F2183" s="5" t="s">
        <v>175</v>
      </c>
      <c r="G2183" s="5" t="s">
        <v>1791</v>
      </c>
      <c r="H2183" s="2">
        <v>936550</v>
      </c>
      <c r="I2183" s="5" t="s">
        <v>3739</v>
      </c>
      <c r="J2183" s="5" t="s">
        <v>4026</v>
      </c>
    </row>
    <row r="2184" spans="1:10">
      <c r="A2184">
        <v>937</v>
      </c>
      <c r="B2184" s="1">
        <v>40980</v>
      </c>
      <c r="C2184" s="5" t="s">
        <v>103</v>
      </c>
      <c r="D2184" s="5" t="s">
        <v>104</v>
      </c>
      <c r="F2184" s="5" t="s">
        <v>92</v>
      </c>
      <c r="G2184" s="5" t="s">
        <v>572</v>
      </c>
      <c r="H2184" s="2">
        <v>50754</v>
      </c>
      <c r="I2184" s="5" t="s">
        <v>3739</v>
      </c>
      <c r="J2184" s="5" t="s">
        <v>4242</v>
      </c>
    </row>
    <row r="2185" spans="1:10">
      <c r="A2185">
        <v>936</v>
      </c>
      <c r="B2185" s="1">
        <v>40980</v>
      </c>
      <c r="C2185" s="5" t="s">
        <v>103</v>
      </c>
      <c r="D2185" s="5" t="s">
        <v>104</v>
      </c>
      <c r="F2185" s="5" t="s">
        <v>281</v>
      </c>
      <c r="G2185" s="5" t="s">
        <v>924</v>
      </c>
      <c r="H2185" s="2">
        <v>39975</v>
      </c>
      <c r="I2185" s="5" t="s">
        <v>3739</v>
      </c>
      <c r="J2185" s="5" t="s">
        <v>4243</v>
      </c>
    </row>
    <row r="2186" spans="1:10">
      <c r="A2186">
        <v>935</v>
      </c>
      <c r="B2186" s="1">
        <v>40980</v>
      </c>
      <c r="C2186" s="5" t="s">
        <v>3595</v>
      </c>
      <c r="D2186" s="5" t="s">
        <v>3596</v>
      </c>
      <c r="E2186" s="5" t="s">
        <v>4244</v>
      </c>
      <c r="F2186" s="5" t="s">
        <v>3597</v>
      </c>
      <c r="G2186" s="5" t="s">
        <v>3598</v>
      </c>
      <c r="H2186" s="2">
        <v>34154</v>
      </c>
      <c r="I2186" s="5" t="s">
        <v>3739</v>
      </c>
      <c r="J2186" s="5" t="s">
        <v>4245</v>
      </c>
    </row>
    <row r="2187" spans="1:10">
      <c r="A2187">
        <v>934</v>
      </c>
      <c r="B2187" s="1">
        <v>40976</v>
      </c>
      <c r="C2187" s="5" t="s">
        <v>4246</v>
      </c>
      <c r="D2187" s="5" t="s">
        <v>4247</v>
      </c>
      <c r="E2187" s="5" t="s">
        <v>4248</v>
      </c>
      <c r="F2187" s="5" t="s">
        <v>4249</v>
      </c>
      <c r="G2187" s="5" t="s">
        <v>4250</v>
      </c>
      <c r="H2187" s="2">
        <v>41912</v>
      </c>
      <c r="I2187" s="5" t="s">
        <v>3736</v>
      </c>
      <c r="J2187" s="5" t="s">
        <v>4251</v>
      </c>
    </row>
    <row r="2188" spans="1:10">
      <c r="A2188">
        <v>933</v>
      </c>
      <c r="B2188" s="1">
        <v>40980</v>
      </c>
      <c r="C2188" s="5" t="s">
        <v>609</v>
      </c>
      <c r="D2188" s="5" t="s">
        <v>610</v>
      </c>
      <c r="E2188" s="5" t="s">
        <v>4063</v>
      </c>
      <c r="F2188" s="5" t="s">
        <v>4252</v>
      </c>
      <c r="G2188" s="5" t="s">
        <v>4253</v>
      </c>
      <c r="H2188" s="2">
        <v>33758</v>
      </c>
      <c r="I2188" s="5" t="s">
        <v>3739</v>
      </c>
      <c r="J2188" s="5" t="s">
        <v>4254</v>
      </c>
    </row>
    <row r="2189" spans="1:10">
      <c r="A2189">
        <v>932</v>
      </c>
      <c r="B2189" s="1">
        <v>40977</v>
      </c>
      <c r="C2189" s="5" t="s">
        <v>336</v>
      </c>
      <c r="D2189" s="5" t="s">
        <v>337</v>
      </c>
      <c r="E2189" s="5" t="s">
        <v>3746</v>
      </c>
      <c r="F2189" s="5" t="s">
        <v>338</v>
      </c>
      <c r="G2189" s="5" t="s">
        <v>339</v>
      </c>
      <c r="H2189" s="2">
        <v>70013</v>
      </c>
      <c r="I2189" s="5" t="s">
        <v>3736</v>
      </c>
      <c r="J2189" s="5" t="s">
        <v>4255</v>
      </c>
    </row>
    <row r="2190" spans="1:10">
      <c r="A2190">
        <v>931</v>
      </c>
      <c r="B2190" s="1">
        <v>40977</v>
      </c>
      <c r="C2190" s="5" t="s">
        <v>175</v>
      </c>
      <c r="D2190" s="5" t="s">
        <v>1791</v>
      </c>
      <c r="F2190" s="5" t="s">
        <v>175</v>
      </c>
      <c r="G2190" s="5" t="s">
        <v>1791</v>
      </c>
      <c r="H2190" s="2">
        <v>97150</v>
      </c>
      <c r="I2190" s="5" t="s">
        <v>3739</v>
      </c>
      <c r="J2190" s="5" t="s">
        <v>3711</v>
      </c>
    </row>
    <row r="2191" spans="1:10">
      <c r="A2191">
        <v>930</v>
      </c>
      <c r="B2191" s="1">
        <v>40977</v>
      </c>
      <c r="C2191" s="5" t="s">
        <v>4130</v>
      </c>
      <c r="D2191" s="5" t="s">
        <v>4131</v>
      </c>
      <c r="E2191" s="5" t="s">
        <v>4132</v>
      </c>
      <c r="F2191" s="5" t="s">
        <v>4133</v>
      </c>
      <c r="G2191" s="5" t="s">
        <v>4256</v>
      </c>
      <c r="H2191" s="2">
        <v>76320</v>
      </c>
      <c r="I2191" s="5" t="s">
        <v>3739</v>
      </c>
      <c r="J2191" s="5" t="s">
        <v>4257</v>
      </c>
    </row>
    <row r="2192" spans="1:10">
      <c r="A2192">
        <v>929</v>
      </c>
      <c r="B2192" s="1">
        <v>40977</v>
      </c>
      <c r="C2192" s="5" t="s">
        <v>4258</v>
      </c>
      <c r="D2192" s="5" t="s">
        <v>4259</v>
      </c>
      <c r="E2192" s="5" t="s">
        <v>4260</v>
      </c>
      <c r="F2192" s="5" t="s">
        <v>4261</v>
      </c>
      <c r="G2192" s="5" t="s">
        <v>4262</v>
      </c>
      <c r="H2192" s="2">
        <v>94000</v>
      </c>
      <c r="I2192" s="5" t="s">
        <v>3739</v>
      </c>
      <c r="J2192" s="5" t="s">
        <v>4263</v>
      </c>
    </row>
    <row r="2193" spans="1:10">
      <c r="A2193">
        <v>928</v>
      </c>
      <c r="B2193" s="1">
        <v>40976</v>
      </c>
      <c r="C2193" s="5" t="s">
        <v>2386</v>
      </c>
      <c r="D2193" s="5" t="s">
        <v>2387</v>
      </c>
      <c r="E2193" s="5" t="s">
        <v>3872</v>
      </c>
      <c r="F2193" s="5" t="s">
        <v>1234</v>
      </c>
      <c r="G2193" s="5" t="s">
        <v>1235</v>
      </c>
      <c r="H2193" s="2">
        <v>32012</v>
      </c>
      <c r="I2193" s="5" t="s">
        <v>3739</v>
      </c>
      <c r="J2193" s="5" t="s">
        <v>4264</v>
      </c>
    </row>
    <row r="2194" spans="1:10">
      <c r="A2194">
        <v>927</v>
      </c>
      <c r="B2194" s="1">
        <v>40976</v>
      </c>
      <c r="C2194" s="5" t="s">
        <v>336</v>
      </c>
      <c r="D2194" s="5" t="s">
        <v>337</v>
      </c>
      <c r="E2194" s="5" t="s">
        <v>3746</v>
      </c>
      <c r="F2194" s="5" t="s">
        <v>338</v>
      </c>
      <c r="G2194" s="5" t="s">
        <v>339</v>
      </c>
      <c r="H2194" s="2">
        <v>46612</v>
      </c>
      <c r="I2194" s="5" t="s">
        <v>3736</v>
      </c>
      <c r="J2194" s="5" t="s">
        <v>4265</v>
      </c>
    </row>
    <row r="2195" spans="1:10">
      <c r="A2195">
        <v>926</v>
      </c>
      <c r="B2195" s="1">
        <v>40976</v>
      </c>
      <c r="C2195" s="5" t="s">
        <v>113</v>
      </c>
      <c r="D2195" s="5" t="s">
        <v>114</v>
      </c>
      <c r="E2195" s="5" t="s">
        <v>4266</v>
      </c>
      <c r="F2195" s="5" t="s">
        <v>115</v>
      </c>
      <c r="G2195" s="5" t="s">
        <v>4267</v>
      </c>
      <c r="H2195" s="2">
        <v>56282</v>
      </c>
      <c r="I2195" s="5" t="s">
        <v>3739</v>
      </c>
      <c r="J2195" s="5" t="s">
        <v>4268</v>
      </c>
    </row>
    <row r="2196" spans="1:10">
      <c r="A2196">
        <v>925</v>
      </c>
      <c r="B2196" s="1">
        <v>40976</v>
      </c>
      <c r="C2196" s="5" t="s">
        <v>118</v>
      </c>
      <c r="D2196" s="5" t="s">
        <v>114</v>
      </c>
      <c r="E2196" s="5" t="s">
        <v>3894</v>
      </c>
      <c r="F2196" s="5" t="s">
        <v>4269</v>
      </c>
      <c r="G2196" s="5" t="s">
        <v>3286</v>
      </c>
      <c r="H2196" s="2">
        <v>32463</v>
      </c>
      <c r="I2196" s="5" t="s">
        <v>3739</v>
      </c>
      <c r="J2196" s="5" t="s">
        <v>4270</v>
      </c>
    </row>
    <row r="2197" spans="1:10">
      <c r="A2197">
        <v>924</v>
      </c>
      <c r="B2197" s="1">
        <v>40975</v>
      </c>
      <c r="C2197" s="5" t="s">
        <v>4173</v>
      </c>
      <c r="D2197" s="5" t="s">
        <v>4174</v>
      </c>
      <c r="F2197" s="5" t="s">
        <v>2868</v>
      </c>
      <c r="G2197" s="5" t="s">
        <v>2869</v>
      </c>
      <c r="H2197" s="2">
        <v>122816</v>
      </c>
      <c r="I2197" s="5" t="s">
        <v>3736</v>
      </c>
      <c r="J2197" s="5" t="s">
        <v>4271</v>
      </c>
    </row>
    <row r="2198" spans="1:10">
      <c r="A2198">
        <v>923</v>
      </c>
      <c r="B2198" s="1">
        <v>40970</v>
      </c>
      <c r="C2198" s="5" t="s">
        <v>591</v>
      </c>
      <c r="D2198" s="5" t="s">
        <v>592</v>
      </c>
      <c r="E2198" s="5" t="s">
        <v>3901</v>
      </c>
      <c r="F2198" s="5" t="s">
        <v>593</v>
      </c>
      <c r="G2198" s="5" t="s">
        <v>4272</v>
      </c>
      <c r="H2198" s="2">
        <v>59385</v>
      </c>
      <c r="I2198" s="5" t="s">
        <v>3736</v>
      </c>
      <c r="J2198" s="5" t="s">
        <v>4273</v>
      </c>
    </row>
    <row r="2199" spans="1:10">
      <c r="A2199">
        <v>922</v>
      </c>
      <c r="B2199" s="1">
        <v>40976</v>
      </c>
      <c r="C2199" s="5" t="s">
        <v>4179</v>
      </c>
      <c r="D2199" s="5" t="s">
        <v>4180</v>
      </c>
      <c r="E2199" s="5" t="s">
        <v>4181</v>
      </c>
      <c r="F2199" s="5" t="s">
        <v>4182</v>
      </c>
      <c r="G2199" s="5" t="s">
        <v>4183</v>
      </c>
      <c r="H2199" s="2">
        <v>35250</v>
      </c>
      <c r="I2199" s="5" t="s">
        <v>3739</v>
      </c>
      <c r="J2199" s="5" t="s">
        <v>4274</v>
      </c>
    </row>
    <row r="2200" spans="1:10">
      <c r="A2200">
        <v>921</v>
      </c>
      <c r="B2200" s="1">
        <v>40976</v>
      </c>
      <c r="C2200" s="5" t="s">
        <v>745</v>
      </c>
      <c r="D2200" s="5" t="s">
        <v>746</v>
      </c>
      <c r="E2200" s="5" t="s">
        <v>3829</v>
      </c>
      <c r="F2200" s="5" t="s">
        <v>747</v>
      </c>
      <c r="G2200" s="5" t="s">
        <v>1443</v>
      </c>
      <c r="H2200" s="2">
        <v>35293</v>
      </c>
      <c r="I2200" s="5" t="s">
        <v>3739</v>
      </c>
      <c r="J2200" s="5" t="s">
        <v>4275</v>
      </c>
    </row>
    <row r="2201" spans="1:10">
      <c r="A2201">
        <v>920</v>
      </c>
      <c r="B2201" s="1">
        <v>40976</v>
      </c>
      <c r="C2201" s="5" t="s">
        <v>175</v>
      </c>
      <c r="D2201" s="5" t="s">
        <v>1791</v>
      </c>
      <c r="F2201" s="5" t="s">
        <v>175</v>
      </c>
      <c r="G2201" s="5" t="s">
        <v>1791</v>
      </c>
      <c r="H2201" s="2">
        <v>173000</v>
      </c>
      <c r="I2201" s="5" t="s">
        <v>3739</v>
      </c>
      <c r="J2201" s="5" t="s">
        <v>3711</v>
      </c>
    </row>
    <row r="2202" spans="1:10">
      <c r="A2202">
        <v>919</v>
      </c>
      <c r="B2202" s="1">
        <v>40975</v>
      </c>
      <c r="C2202" s="5" t="s">
        <v>558</v>
      </c>
      <c r="D2202" s="5" t="s">
        <v>559</v>
      </c>
      <c r="E2202" s="5" t="s">
        <v>3858</v>
      </c>
      <c r="F2202" s="5" t="s">
        <v>560</v>
      </c>
      <c r="G2202" s="5" t="s">
        <v>561</v>
      </c>
      <c r="H2202" s="2">
        <v>74500</v>
      </c>
      <c r="I2202" s="5" t="s">
        <v>3739</v>
      </c>
      <c r="J2202" s="5" t="s">
        <v>562</v>
      </c>
    </row>
    <row r="2203" spans="1:10">
      <c r="A2203">
        <v>918</v>
      </c>
      <c r="B2203" s="1">
        <v>40975</v>
      </c>
      <c r="C2203" s="5" t="s">
        <v>202</v>
      </c>
      <c r="D2203" s="5" t="s">
        <v>203</v>
      </c>
      <c r="E2203" s="5" t="s">
        <v>4276</v>
      </c>
      <c r="F2203" s="5" t="s">
        <v>204</v>
      </c>
      <c r="G2203" s="5" t="s">
        <v>205</v>
      </c>
      <c r="H2203" s="2">
        <v>44700</v>
      </c>
      <c r="I2203" s="5" t="s">
        <v>3739</v>
      </c>
      <c r="J2203" s="5" t="s">
        <v>4277</v>
      </c>
    </row>
    <row r="2204" spans="1:10">
      <c r="A2204">
        <v>917</v>
      </c>
      <c r="B2204" s="1">
        <v>40974</v>
      </c>
      <c r="C2204" s="5" t="s">
        <v>348</v>
      </c>
      <c r="D2204" s="5" t="s">
        <v>349</v>
      </c>
      <c r="E2204" s="5" t="s">
        <v>3906</v>
      </c>
      <c r="F2204" s="5" t="s">
        <v>350</v>
      </c>
      <c r="G2204" s="5" t="s">
        <v>4278</v>
      </c>
      <c r="H2204" s="2">
        <v>96551</v>
      </c>
      <c r="I2204" s="5" t="s">
        <v>3736</v>
      </c>
      <c r="J2204" s="5" t="s">
        <v>4279</v>
      </c>
    </row>
    <row r="2205" spans="1:10">
      <c r="A2205">
        <v>916</v>
      </c>
      <c r="B2205" s="1">
        <v>40973</v>
      </c>
      <c r="C2205" s="5" t="s">
        <v>4280</v>
      </c>
      <c r="D2205" s="5" t="s">
        <v>4281</v>
      </c>
      <c r="F2205" s="5" t="s">
        <v>4282</v>
      </c>
      <c r="G2205" s="5" t="s">
        <v>2876</v>
      </c>
      <c r="H2205" s="2">
        <v>35049</v>
      </c>
      <c r="I2205" s="5" t="s">
        <v>3739</v>
      </c>
      <c r="J2205" s="5" t="s">
        <v>4283</v>
      </c>
    </row>
    <row r="2206" spans="1:10">
      <c r="A2206">
        <v>915</v>
      </c>
      <c r="B2206" s="1">
        <v>40973</v>
      </c>
      <c r="C2206" s="5" t="s">
        <v>4284</v>
      </c>
      <c r="D2206" s="5" t="s">
        <v>4285</v>
      </c>
      <c r="E2206" s="5" t="s">
        <v>4286</v>
      </c>
      <c r="F2206" s="5" t="s">
        <v>4287</v>
      </c>
      <c r="G2206" s="5" t="s">
        <v>4288</v>
      </c>
      <c r="H2206" s="2">
        <v>35508</v>
      </c>
      <c r="I2206" s="5" t="s">
        <v>3739</v>
      </c>
      <c r="J2206" s="5" t="s">
        <v>4289</v>
      </c>
    </row>
    <row r="2207" spans="1:10">
      <c r="A2207">
        <v>914</v>
      </c>
      <c r="B2207" s="1">
        <v>40975</v>
      </c>
      <c r="C2207" s="5" t="s">
        <v>4085</v>
      </c>
      <c r="D2207" s="5" t="s">
        <v>4086</v>
      </c>
      <c r="E2207" s="5" t="s">
        <v>4087</v>
      </c>
      <c r="F2207" s="5" t="s">
        <v>4136</v>
      </c>
      <c r="G2207" s="5" t="s">
        <v>4290</v>
      </c>
      <c r="H2207" s="2">
        <v>680764</v>
      </c>
      <c r="I2207" s="5" t="s">
        <v>3736</v>
      </c>
      <c r="J2207" s="5" t="s">
        <v>4291</v>
      </c>
    </row>
    <row r="2208" spans="1:10">
      <c r="A2208">
        <v>913</v>
      </c>
      <c r="B2208" s="1">
        <v>40975</v>
      </c>
      <c r="C2208" s="5" t="s">
        <v>4085</v>
      </c>
      <c r="D2208" s="5" t="s">
        <v>4086</v>
      </c>
      <c r="E2208" s="5" t="s">
        <v>4087</v>
      </c>
      <c r="F2208" s="5" t="s">
        <v>4207</v>
      </c>
      <c r="G2208" s="5" t="s">
        <v>4208</v>
      </c>
      <c r="H2208" s="2">
        <v>677370</v>
      </c>
      <c r="I2208" s="5" t="s">
        <v>3736</v>
      </c>
      <c r="J2208" s="5" t="s">
        <v>4292</v>
      </c>
    </row>
    <row r="2209" spans="1:10">
      <c r="A2209">
        <v>912</v>
      </c>
      <c r="B2209" s="1">
        <v>40975</v>
      </c>
      <c r="C2209" s="5" t="s">
        <v>4085</v>
      </c>
      <c r="D2209" s="5" t="s">
        <v>4086</v>
      </c>
      <c r="E2209" s="5" t="s">
        <v>4087</v>
      </c>
      <c r="F2209" s="5" t="s">
        <v>4293</v>
      </c>
      <c r="G2209" s="5" t="s">
        <v>4294</v>
      </c>
      <c r="H2209" s="2">
        <v>613299</v>
      </c>
      <c r="I2209" s="5" t="s">
        <v>3736</v>
      </c>
      <c r="J2209" s="5" t="s">
        <v>4295</v>
      </c>
    </row>
    <row r="2210" spans="1:10">
      <c r="A2210">
        <v>911</v>
      </c>
      <c r="B2210" s="1">
        <v>40975</v>
      </c>
      <c r="C2210" s="5" t="s">
        <v>4085</v>
      </c>
      <c r="D2210" s="5" t="s">
        <v>4086</v>
      </c>
      <c r="E2210" s="5" t="s">
        <v>4087</v>
      </c>
      <c r="F2210" s="5" t="s">
        <v>4296</v>
      </c>
      <c r="G2210" s="5" t="s">
        <v>4297</v>
      </c>
      <c r="H2210" s="2">
        <v>244045</v>
      </c>
      <c r="I2210" s="5" t="s">
        <v>3736</v>
      </c>
      <c r="J2210" s="5" t="s">
        <v>4298</v>
      </c>
    </row>
    <row r="2211" spans="1:10">
      <c r="A2211">
        <v>910</v>
      </c>
      <c r="B2211" s="1">
        <v>40975</v>
      </c>
      <c r="C2211" s="5" t="s">
        <v>2386</v>
      </c>
      <c r="D2211" s="5" t="s">
        <v>2387</v>
      </c>
      <c r="E2211" s="5" t="s">
        <v>3872</v>
      </c>
      <c r="F2211" s="5" t="s">
        <v>1234</v>
      </c>
      <c r="G2211" s="5" t="s">
        <v>1235</v>
      </c>
      <c r="H2211" s="2">
        <v>36082</v>
      </c>
      <c r="I2211" s="5" t="s">
        <v>3739</v>
      </c>
      <c r="J2211" s="5" t="s">
        <v>4299</v>
      </c>
    </row>
    <row r="2212" spans="1:10">
      <c r="A2212">
        <v>909</v>
      </c>
      <c r="B2212" s="1">
        <v>40975</v>
      </c>
      <c r="C2212" s="5" t="s">
        <v>3534</v>
      </c>
      <c r="D2212" s="5" t="s">
        <v>553</v>
      </c>
      <c r="E2212" s="5" t="s">
        <v>3979</v>
      </c>
      <c r="F2212" s="5" t="s">
        <v>712</v>
      </c>
      <c r="G2212" s="5" t="s">
        <v>713</v>
      </c>
      <c r="H2212" s="2">
        <v>48822</v>
      </c>
      <c r="I2212" s="5" t="s">
        <v>3739</v>
      </c>
      <c r="J2212" s="5" t="s">
        <v>4300</v>
      </c>
    </row>
    <row r="2213" spans="1:10">
      <c r="A2213">
        <v>908</v>
      </c>
      <c r="B2213" s="1">
        <v>40974</v>
      </c>
      <c r="C2213" s="5" t="s">
        <v>260</v>
      </c>
      <c r="D2213" s="5" t="s">
        <v>4301</v>
      </c>
      <c r="E2213" s="5" t="s">
        <v>3780</v>
      </c>
      <c r="F2213" s="5" t="s">
        <v>2695</v>
      </c>
      <c r="G2213" s="5" t="s">
        <v>2696</v>
      </c>
      <c r="H2213" s="2">
        <v>357275</v>
      </c>
      <c r="I2213" s="5" t="s">
        <v>3736</v>
      </c>
      <c r="J2213" s="5" t="s">
        <v>4302</v>
      </c>
    </row>
    <row r="2214" spans="1:10">
      <c r="A2214">
        <v>907</v>
      </c>
      <c r="B2214" s="1">
        <v>40974</v>
      </c>
      <c r="C2214" s="5" t="s">
        <v>202</v>
      </c>
      <c r="D2214" s="5" t="s">
        <v>203</v>
      </c>
      <c r="E2214" s="5" t="s">
        <v>4276</v>
      </c>
      <c r="F2214" s="5" t="s">
        <v>204</v>
      </c>
      <c r="G2214" s="5" t="s">
        <v>205</v>
      </c>
      <c r="H2214" s="2">
        <v>31330</v>
      </c>
      <c r="I2214" s="5" t="s">
        <v>3739</v>
      </c>
      <c r="J2214" s="5" t="s">
        <v>4303</v>
      </c>
    </row>
    <row r="2215" spans="1:10">
      <c r="A2215">
        <v>906</v>
      </c>
      <c r="B2215" s="1">
        <v>40974</v>
      </c>
      <c r="C2215" s="5" t="s">
        <v>4085</v>
      </c>
      <c r="D2215" s="5" t="s">
        <v>4086</v>
      </c>
      <c r="E2215" s="5" t="s">
        <v>4087</v>
      </c>
      <c r="F2215" s="5" t="s">
        <v>4207</v>
      </c>
      <c r="G2215" s="5" t="s">
        <v>4208</v>
      </c>
      <c r="H2215" s="2">
        <v>602258</v>
      </c>
      <c r="I2215" s="5" t="s">
        <v>3736</v>
      </c>
      <c r="J2215" s="5" t="s">
        <v>4304</v>
      </c>
    </row>
    <row r="2216" spans="1:10">
      <c r="A2216">
        <v>905</v>
      </c>
      <c r="B2216" s="1">
        <v>40974</v>
      </c>
      <c r="C2216" s="5" t="s">
        <v>260</v>
      </c>
      <c r="D2216" s="5" t="s">
        <v>4301</v>
      </c>
      <c r="E2216" s="5" t="s">
        <v>3780</v>
      </c>
      <c r="F2216" s="5" t="s">
        <v>738</v>
      </c>
      <c r="G2216" s="5" t="s">
        <v>739</v>
      </c>
      <c r="H2216" s="2">
        <v>116509</v>
      </c>
      <c r="I2216" s="5" t="s">
        <v>3739</v>
      </c>
      <c r="J2216" s="5" t="s">
        <v>4305</v>
      </c>
    </row>
    <row r="2217" spans="1:10">
      <c r="A2217">
        <v>904</v>
      </c>
      <c r="B2217" s="1">
        <v>40974</v>
      </c>
      <c r="C2217" s="5" t="s">
        <v>260</v>
      </c>
      <c r="D2217" s="5" t="s">
        <v>4301</v>
      </c>
      <c r="E2217" s="5" t="s">
        <v>3780</v>
      </c>
      <c r="F2217" s="5" t="s">
        <v>1095</v>
      </c>
      <c r="G2217" s="5" t="s">
        <v>1096</v>
      </c>
      <c r="H2217" s="2">
        <v>65289</v>
      </c>
      <c r="I2217" s="5" t="s">
        <v>3739</v>
      </c>
      <c r="J2217" s="5" t="s">
        <v>4306</v>
      </c>
    </row>
    <row r="2218" spans="1:10">
      <c r="A2218">
        <v>903</v>
      </c>
      <c r="B2218" s="1">
        <v>40974</v>
      </c>
      <c r="C2218" s="5" t="s">
        <v>260</v>
      </c>
      <c r="D2218" s="5" t="s">
        <v>4301</v>
      </c>
      <c r="E2218" s="5" t="s">
        <v>3780</v>
      </c>
      <c r="F2218" s="5" t="s">
        <v>973</v>
      </c>
      <c r="G2218" s="5" t="s">
        <v>4307</v>
      </c>
      <c r="H2218" s="2">
        <v>51318</v>
      </c>
      <c r="I2218" s="5" t="s">
        <v>3739</v>
      </c>
      <c r="J2218" s="5" t="s">
        <v>4308</v>
      </c>
    </row>
    <row r="2219" spans="1:10">
      <c r="A2219">
        <v>902</v>
      </c>
      <c r="B2219" s="1">
        <v>40974</v>
      </c>
      <c r="C2219" s="5" t="s">
        <v>260</v>
      </c>
      <c r="D2219" s="5" t="s">
        <v>4301</v>
      </c>
      <c r="E2219" s="5" t="s">
        <v>3780</v>
      </c>
      <c r="F2219" s="5" t="s">
        <v>328</v>
      </c>
      <c r="G2219" s="5" t="s">
        <v>4309</v>
      </c>
      <c r="H2219" s="2">
        <v>99300</v>
      </c>
      <c r="I2219" s="5" t="s">
        <v>3739</v>
      </c>
      <c r="J2219" s="5" t="s">
        <v>4310</v>
      </c>
    </row>
    <row r="2220" spans="1:10">
      <c r="A2220">
        <v>901</v>
      </c>
      <c r="B2220" s="1">
        <v>40974</v>
      </c>
      <c r="C2220" s="5" t="s">
        <v>4085</v>
      </c>
      <c r="D2220" s="5" t="s">
        <v>4086</v>
      </c>
      <c r="E2220" s="5" t="s">
        <v>4087</v>
      </c>
      <c r="F2220" s="5" t="s">
        <v>4207</v>
      </c>
      <c r="G2220" s="5" t="s">
        <v>4208</v>
      </c>
      <c r="H2220" s="2">
        <v>454725</v>
      </c>
      <c r="I2220" s="5" t="s">
        <v>3739</v>
      </c>
      <c r="J2220" s="5" t="s">
        <v>4311</v>
      </c>
    </row>
    <row r="2221" spans="1:10">
      <c r="A2221">
        <v>900</v>
      </c>
      <c r="B2221" s="1">
        <v>40974</v>
      </c>
      <c r="C2221" s="5" t="s">
        <v>4085</v>
      </c>
      <c r="D2221" s="5" t="s">
        <v>4086</v>
      </c>
      <c r="E2221" s="5" t="s">
        <v>4087</v>
      </c>
      <c r="F2221" s="5" t="s">
        <v>4136</v>
      </c>
      <c r="G2221" s="5" t="s">
        <v>4312</v>
      </c>
      <c r="H2221" s="2">
        <v>393661</v>
      </c>
      <c r="I2221" s="5" t="s">
        <v>3736</v>
      </c>
      <c r="J2221" s="5" t="s">
        <v>4313</v>
      </c>
    </row>
    <row r="2222" spans="1:10">
      <c r="A2222">
        <v>899</v>
      </c>
      <c r="B2222" s="1">
        <v>40974</v>
      </c>
      <c r="C2222" s="5" t="s">
        <v>4085</v>
      </c>
      <c r="D2222" s="5" t="s">
        <v>4086</v>
      </c>
      <c r="E2222" s="5" t="s">
        <v>4087</v>
      </c>
      <c r="F2222" s="5" t="s">
        <v>4314</v>
      </c>
      <c r="G2222" s="5" t="s">
        <v>4315</v>
      </c>
      <c r="H2222" s="2">
        <v>391042</v>
      </c>
      <c r="I2222" s="5" t="s">
        <v>3736</v>
      </c>
      <c r="J2222" s="5" t="s">
        <v>4316</v>
      </c>
    </row>
    <row r="2223" spans="1:10">
      <c r="A2223">
        <v>898</v>
      </c>
      <c r="B2223" s="1">
        <v>40974</v>
      </c>
      <c r="C2223" s="5" t="s">
        <v>4085</v>
      </c>
      <c r="D2223" s="5" t="s">
        <v>4086</v>
      </c>
      <c r="E2223" s="5" t="s">
        <v>4087</v>
      </c>
      <c r="F2223" s="5" t="s">
        <v>4317</v>
      </c>
      <c r="G2223" s="5" t="s">
        <v>4318</v>
      </c>
      <c r="H2223" s="2">
        <v>646067</v>
      </c>
      <c r="I2223" s="5" t="s">
        <v>3736</v>
      </c>
      <c r="J2223" s="5" t="s">
        <v>4319</v>
      </c>
    </row>
    <row r="2224" spans="1:10">
      <c r="A2224">
        <v>897</v>
      </c>
      <c r="B2224" s="1">
        <v>40974</v>
      </c>
      <c r="C2224" s="5" t="s">
        <v>260</v>
      </c>
      <c r="D2224" s="5" t="s">
        <v>261</v>
      </c>
      <c r="E2224" s="5" t="s">
        <v>3885</v>
      </c>
      <c r="F2224" s="5" t="s">
        <v>580</v>
      </c>
      <c r="G2224" s="5" t="s">
        <v>581</v>
      </c>
      <c r="H2224" s="2">
        <v>64184</v>
      </c>
      <c r="I2224" s="5" t="s">
        <v>3739</v>
      </c>
      <c r="J2224" s="5" t="s">
        <v>4320</v>
      </c>
    </row>
    <row r="2225" spans="1:10">
      <c r="A2225">
        <v>896</v>
      </c>
      <c r="B2225" s="1">
        <v>40974</v>
      </c>
      <c r="C2225" s="5" t="s">
        <v>3144</v>
      </c>
      <c r="D2225" s="5" t="s">
        <v>3145</v>
      </c>
      <c r="E2225" s="5" t="s">
        <v>3940</v>
      </c>
      <c r="F2225" s="5" t="s">
        <v>3146</v>
      </c>
      <c r="G2225" s="5" t="s">
        <v>3147</v>
      </c>
      <c r="H2225" s="2">
        <v>188136</v>
      </c>
      <c r="I2225" s="5" t="s">
        <v>3739</v>
      </c>
      <c r="J2225" s="5" t="s">
        <v>4321</v>
      </c>
    </row>
    <row r="2226" spans="1:10">
      <c r="A2226">
        <v>895</v>
      </c>
      <c r="B2226" s="1">
        <v>40974</v>
      </c>
      <c r="C2226" s="5" t="s">
        <v>260</v>
      </c>
      <c r="D2226" s="5" t="s">
        <v>261</v>
      </c>
      <c r="E2226" s="5" t="s">
        <v>3885</v>
      </c>
      <c r="F2226" s="5" t="s">
        <v>2304</v>
      </c>
      <c r="G2226" s="5" t="s">
        <v>2305</v>
      </c>
      <c r="H2226" s="2">
        <v>40976</v>
      </c>
      <c r="I2226" s="5" t="s">
        <v>3739</v>
      </c>
      <c r="J2226" s="5" t="s">
        <v>4322</v>
      </c>
    </row>
    <row r="2227" spans="1:10">
      <c r="A2227">
        <v>894</v>
      </c>
      <c r="B2227" s="1">
        <v>40973</v>
      </c>
      <c r="C2227" s="5" t="s">
        <v>211</v>
      </c>
      <c r="D2227" s="5" t="s">
        <v>212</v>
      </c>
      <c r="E2227" s="5" t="s">
        <v>3825</v>
      </c>
      <c r="F2227" s="5" t="s">
        <v>1587</v>
      </c>
      <c r="G2227" s="5" t="s">
        <v>1588</v>
      </c>
      <c r="H2227" s="2">
        <v>468181</v>
      </c>
      <c r="I2227" s="5" t="s">
        <v>3739</v>
      </c>
      <c r="J2227" s="5" t="s">
        <v>4323</v>
      </c>
    </row>
    <row r="2228" spans="1:10">
      <c r="A2228">
        <v>893</v>
      </c>
      <c r="B2228" s="1">
        <v>40973</v>
      </c>
      <c r="C2228" s="5" t="s">
        <v>4085</v>
      </c>
      <c r="D2228" s="5" t="s">
        <v>4086</v>
      </c>
      <c r="E2228" s="5" t="s">
        <v>4087</v>
      </c>
      <c r="F2228" s="5" t="s">
        <v>4123</v>
      </c>
      <c r="G2228" s="5" t="s">
        <v>4216</v>
      </c>
      <c r="H2228" s="2">
        <v>295340</v>
      </c>
      <c r="I2228" s="5" t="s">
        <v>3739</v>
      </c>
      <c r="J2228" s="5" t="s">
        <v>4324</v>
      </c>
    </row>
    <row r="2229" spans="1:10">
      <c r="A2229">
        <v>892</v>
      </c>
      <c r="B2229" s="1">
        <v>40973</v>
      </c>
      <c r="C2229" s="5" t="s">
        <v>4085</v>
      </c>
      <c r="D2229" s="5" t="s">
        <v>4086</v>
      </c>
      <c r="E2229" s="5" t="s">
        <v>4087</v>
      </c>
      <c r="F2229" s="5" t="s">
        <v>4325</v>
      </c>
      <c r="G2229" s="5" t="s">
        <v>4326</v>
      </c>
      <c r="H2229" s="2">
        <v>300000</v>
      </c>
      <c r="I2229" s="5" t="s">
        <v>3736</v>
      </c>
      <c r="J2229" s="5" t="s">
        <v>4327</v>
      </c>
    </row>
    <row r="2230" spans="1:10">
      <c r="A2230">
        <v>891</v>
      </c>
      <c r="B2230" s="1">
        <v>40973</v>
      </c>
      <c r="C2230" s="5" t="s">
        <v>636</v>
      </c>
      <c r="D2230" s="5" t="s">
        <v>637</v>
      </c>
      <c r="E2230" s="5" t="s">
        <v>3827</v>
      </c>
      <c r="F2230" s="5" t="s">
        <v>638</v>
      </c>
      <c r="G2230" s="5" t="s">
        <v>639</v>
      </c>
      <c r="H2230" s="2">
        <v>212345</v>
      </c>
      <c r="I2230" s="5" t="s">
        <v>3739</v>
      </c>
      <c r="J2230" s="5" t="s">
        <v>4328</v>
      </c>
    </row>
    <row r="2231" spans="1:10">
      <c r="A2231">
        <v>890</v>
      </c>
      <c r="B2231" s="1">
        <v>40973</v>
      </c>
      <c r="C2231" s="5" t="s">
        <v>3951</v>
      </c>
      <c r="D2231" s="5" t="s">
        <v>4329</v>
      </c>
      <c r="E2231" s="5" t="s">
        <v>3953</v>
      </c>
      <c r="F2231" s="5" t="s">
        <v>143</v>
      </c>
      <c r="G2231" s="5" t="s">
        <v>4330</v>
      </c>
      <c r="H2231" s="2">
        <v>56314</v>
      </c>
      <c r="I2231" s="5" t="s">
        <v>3739</v>
      </c>
      <c r="J2231" s="5" t="s">
        <v>4331</v>
      </c>
    </row>
    <row r="2232" spans="1:10">
      <c r="A2232">
        <v>889</v>
      </c>
      <c r="B2232" s="1">
        <v>40966</v>
      </c>
      <c r="C2232" s="5" t="s">
        <v>113</v>
      </c>
      <c r="D2232" s="5" t="s">
        <v>114</v>
      </c>
      <c r="E2232" s="5" t="s">
        <v>4266</v>
      </c>
      <c r="F2232" s="5" t="s">
        <v>115</v>
      </c>
      <c r="G2232" s="5" t="s">
        <v>116</v>
      </c>
      <c r="H2232" s="2">
        <v>40990</v>
      </c>
      <c r="I2232" s="5" t="s">
        <v>3739</v>
      </c>
      <c r="J2232" s="5" t="s">
        <v>4332</v>
      </c>
    </row>
    <row r="2233" spans="1:10">
      <c r="A2233">
        <v>888</v>
      </c>
      <c r="B2233" s="1">
        <v>40963</v>
      </c>
      <c r="C2233" s="5" t="s">
        <v>363</v>
      </c>
      <c r="D2233" s="5" t="s">
        <v>707</v>
      </c>
      <c r="E2233" s="5" t="s">
        <v>4333</v>
      </c>
      <c r="F2233" s="5" t="s">
        <v>708</v>
      </c>
      <c r="G2233" s="5" t="s">
        <v>709</v>
      </c>
      <c r="H2233" s="2">
        <v>131155</v>
      </c>
      <c r="I2233" s="5" t="s">
        <v>3739</v>
      </c>
      <c r="J2233" s="5" t="s">
        <v>4334</v>
      </c>
    </row>
    <row r="2234" spans="1:10">
      <c r="A2234">
        <v>887</v>
      </c>
      <c r="B2234" s="1">
        <v>40963</v>
      </c>
      <c r="C2234" s="5" t="s">
        <v>2076</v>
      </c>
      <c r="D2234" s="5" t="s">
        <v>2077</v>
      </c>
      <c r="E2234" s="5" t="s">
        <v>4115</v>
      </c>
      <c r="F2234" s="5" t="s">
        <v>4335</v>
      </c>
      <c r="G2234" s="5" t="s">
        <v>4336</v>
      </c>
      <c r="H2234" s="2">
        <v>44864</v>
      </c>
      <c r="I2234" s="5" t="s">
        <v>3739</v>
      </c>
      <c r="J2234" s="5" t="s">
        <v>4337</v>
      </c>
    </row>
    <row r="2235" spans="1:10">
      <c r="A2235">
        <v>886</v>
      </c>
      <c r="B2235" s="1">
        <v>40961</v>
      </c>
      <c r="C2235" s="5" t="s">
        <v>3589</v>
      </c>
      <c r="D2235" s="5" t="s">
        <v>449</v>
      </c>
      <c r="E2235" s="5" t="s">
        <v>3942</v>
      </c>
      <c r="F2235" s="5" t="s">
        <v>213</v>
      </c>
      <c r="G2235" s="5" t="s">
        <v>4338</v>
      </c>
      <c r="H2235" s="2">
        <v>1070000</v>
      </c>
      <c r="I2235" s="5" t="s">
        <v>3739</v>
      </c>
      <c r="J2235" s="5" t="s">
        <v>4339</v>
      </c>
    </row>
    <row r="2236" spans="1:10">
      <c r="A2236">
        <v>885</v>
      </c>
      <c r="B2236" s="1">
        <v>40974</v>
      </c>
      <c r="C2236" s="5" t="s">
        <v>4340</v>
      </c>
      <c r="D2236" s="5" t="s">
        <v>4341</v>
      </c>
      <c r="E2236" s="5" t="s">
        <v>4342</v>
      </c>
      <c r="F2236" s="5" t="s">
        <v>4343</v>
      </c>
      <c r="G2236" s="5" t="s">
        <v>1051</v>
      </c>
      <c r="H2236" s="2">
        <v>161500</v>
      </c>
      <c r="I2236" s="5" t="s">
        <v>3739</v>
      </c>
      <c r="J2236" s="5" t="s">
        <v>4344</v>
      </c>
    </row>
    <row r="2237" spans="1:10">
      <c r="A2237">
        <v>884</v>
      </c>
      <c r="B2237" s="1">
        <v>40974</v>
      </c>
      <c r="C2237" s="5" t="s">
        <v>4345</v>
      </c>
      <c r="D2237" s="5" t="s">
        <v>4346</v>
      </c>
      <c r="F2237" s="5" t="s">
        <v>4347</v>
      </c>
      <c r="G2237" s="5" t="s">
        <v>4348</v>
      </c>
      <c r="H2237" s="2">
        <v>50000</v>
      </c>
      <c r="I2237" s="5" t="s">
        <v>3739</v>
      </c>
      <c r="J2237" s="5" t="s">
        <v>4349</v>
      </c>
    </row>
    <row r="2238" spans="1:10">
      <c r="A2238">
        <v>883</v>
      </c>
      <c r="B2238" s="1">
        <v>40974</v>
      </c>
      <c r="C2238" s="5" t="s">
        <v>173</v>
      </c>
      <c r="D2238" s="5" t="s">
        <v>1790</v>
      </c>
      <c r="F2238" s="5" t="s">
        <v>4350</v>
      </c>
      <c r="G2238" s="5" t="s">
        <v>4351</v>
      </c>
      <c r="H2238" s="2">
        <v>82456</v>
      </c>
      <c r="I2238" s="5" t="s">
        <v>3736</v>
      </c>
      <c r="J2238" s="5" t="s">
        <v>4352</v>
      </c>
    </row>
    <row r="2239" spans="1:10">
      <c r="A2239">
        <v>882</v>
      </c>
      <c r="B2239" s="1">
        <v>40973</v>
      </c>
      <c r="C2239" s="5" t="s">
        <v>71</v>
      </c>
      <c r="D2239" s="5" t="s">
        <v>72</v>
      </c>
      <c r="E2239" s="5" t="s">
        <v>4353</v>
      </c>
      <c r="F2239" s="5" t="s">
        <v>4354</v>
      </c>
      <c r="G2239" s="5" t="s">
        <v>3997</v>
      </c>
      <c r="H2239" s="2">
        <v>2194514</v>
      </c>
      <c r="I2239" s="5" t="s">
        <v>3736</v>
      </c>
      <c r="J2239" s="5" t="s">
        <v>4355</v>
      </c>
    </row>
    <row r="2240" spans="1:10">
      <c r="A2240">
        <v>881</v>
      </c>
      <c r="B2240" s="1">
        <v>40973</v>
      </c>
      <c r="C2240" s="5" t="s">
        <v>584</v>
      </c>
      <c r="D2240" s="5" t="s">
        <v>585</v>
      </c>
      <c r="E2240" s="5" t="s">
        <v>4356</v>
      </c>
      <c r="F2240" s="5" t="s">
        <v>4357</v>
      </c>
      <c r="G2240" s="5" t="s">
        <v>4358</v>
      </c>
      <c r="H2240" s="2">
        <v>71713</v>
      </c>
      <c r="I2240" s="5" t="s">
        <v>3736</v>
      </c>
      <c r="J2240" s="5" t="s">
        <v>4359</v>
      </c>
    </row>
    <row r="2241" spans="1:10">
      <c r="A2241">
        <v>880</v>
      </c>
      <c r="B2241" s="1">
        <v>40973</v>
      </c>
      <c r="C2241" s="5" t="s">
        <v>56</v>
      </c>
      <c r="D2241" s="5" t="s">
        <v>57</v>
      </c>
      <c r="F2241" s="5" t="s">
        <v>281</v>
      </c>
      <c r="G2241" s="5" t="s">
        <v>3693</v>
      </c>
      <c r="H2241" s="2">
        <v>99938</v>
      </c>
      <c r="I2241" s="5" t="s">
        <v>3736</v>
      </c>
      <c r="J2241" s="5" t="s">
        <v>4360</v>
      </c>
    </row>
    <row r="2242" spans="1:10">
      <c r="A2242">
        <v>879</v>
      </c>
      <c r="B2242" s="1">
        <v>40970</v>
      </c>
      <c r="C2242" s="5" t="s">
        <v>2076</v>
      </c>
      <c r="D2242" s="5" t="s">
        <v>2077</v>
      </c>
      <c r="E2242" s="5" t="s">
        <v>4115</v>
      </c>
      <c r="F2242" s="5" t="s">
        <v>4361</v>
      </c>
      <c r="G2242" s="5" t="s">
        <v>4362</v>
      </c>
      <c r="H2242" s="2">
        <v>60837</v>
      </c>
      <c r="I2242" s="5" t="s">
        <v>3739</v>
      </c>
      <c r="J2242" s="5" t="s">
        <v>4363</v>
      </c>
    </row>
    <row r="2243" spans="1:10">
      <c r="A2243">
        <v>878</v>
      </c>
      <c r="B2243" s="1">
        <v>40973</v>
      </c>
      <c r="C2243" s="5" t="s">
        <v>103</v>
      </c>
      <c r="D2243" s="5" t="s">
        <v>104</v>
      </c>
      <c r="F2243" s="5" t="s">
        <v>3985</v>
      </c>
      <c r="G2243" s="5" t="s">
        <v>3986</v>
      </c>
      <c r="H2243" s="2">
        <v>97810</v>
      </c>
      <c r="I2243" s="5" t="s">
        <v>3736</v>
      </c>
      <c r="J2243" s="5" t="s">
        <v>3987</v>
      </c>
    </row>
    <row r="2244" spans="1:10">
      <c r="A2244">
        <v>877</v>
      </c>
      <c r="B2244" s="1">
        <v>40970</v>
      </c>
      <c r="C2244" s="5" t="s">
        <v>1582</v>
      </c>
      <c r="D2244" s="5" t="s">
        <v>1583</v>
      </c>
      <c r="E2244" s="5" t="s">
        <v>4364</v>
      </c>
      <c r="F2244" s="5" t="s">
        <v>1584</v>
      </c>
      <c r="G2244" s="5" t="s">
        <v>1585</v>
      </c>
      <c r="H2244" s="2">
        <v>36992</v>
      </c>
      <c r="I2244" s="5" t="s">
        <v>3739</v>
      </c>
      <c r="J2244" s="5" t="s">
        <v>1586</v>
      </c>
    </row>
    <row r="2245" spans="1:10">
      <c r="A2245">
        <v>876</v>
      </c>
      <c r="B2245" s="1">
        <v>40970</v>
      </c>
      <c r="C2245" s="5" t="s">
        <v>4085</v>
      </c>
      <c r="D2245" s="5" t="s">
        <v>4086</v>
      </c>
      <c r="E2245" s="5" t="s">
        <v>4087</v>
      </c>
      <c r="F2245" s="5" t="s">
        <v>4365</v>
      </c>
      <c r="G2245" s="5" t="s">
        <v>4366</v>
      </c>
      <c r="H2245" s="2">
        <v>170191</v>
      </c>
      <c r="I2245" s="5" t="s">
        <v>3739</v>
      </c>
      <c r="J2245" s="5" t="s">
        <v>4367</v>
      </c>
    </row>
    <row r="2246" spans="1:10">
      <c r="A2246">
        <v>875</v>
      </c>
      <c r="B2246" s="1">
        <v>40970</v>
      </c>
      <c r="C2246" s="5" t="s">
        <v>4368</v>
      </c>
      <c r="D2246" s="5" t="s">
        <v>4369</v>
      </c>
      <c r="E2246" s="5" t="s">
        <v>4370</v>
      </c>
      <c r="F2246" s="5" t="s">
        <v>4371</v>
      </c>
      <c r="G2246" s="5" t="s">
        <v>4372</v>
      </c>
      <c r="H2246" s="2">
        <v>160000</v>
      </c>
      <c r="I2246" s="5" t="s">
        <v>3736</v>
      </c>
      <c r="J2246" s="5" t="s">
        <v>4373</v>
      </c>
    </row>
    <row r="2247" spans="1:10">
      <c r="A2247">
        <v>874</v>
      </c>
      <c r="B2247" s="1">
        <v>40970</v>
      </c>
      <c r="C2247" s="5" t="s">
        <v>4085</v>
      </c>
      <c r="D2247" s="5" t="s">
        <v>4086</v>
      </c>
      <c r="E2247" s="5" t="s">
        <v>4087</v>
      </c>
      <c r="F2247" s="5" t="s">
        <v>4374</v>
      </c>
      <c r="G2247" s="5" t="s">
        <v>4375</v>
      </c>
      <c r="H2247" s="2">
        <v>299920</v>
      </c>
      <c r="I2247" s="5" t="s">
        <v>3739</v>
      </c>
      <c r="J2247" s="5" t="s">
        <v>4376</v>
      </c>
    </row>
    <row r="2248" spans="1:10">
      <c r="A2248">
        <v>873</v>
      </c>
      <c r="B2248" s="1">
        <v>40970</v>
      </c>
      <c r="C2248" s="5" t="s">
        <v>175</v>
      </c>
      <c r="D2248" s="5" t="s">
        <v>1791</v>
      </c>
      <c r="F2248" s="5" t="s">
        <v>175</v>
      </c>
      <c r="G2248" s="5" t="s">
        <v>1791</v>
      </c>
      <c r="H2248" s="2">
        <v>94136</v>
      </c>
      <c r="I2248" s="5" t="s">
        <v>3736</v>
      </c>
      <c r="J2248" s="5" t="s">
        <v>4377</v>
      </c>
    </row>
    <row r="2249" spans="1:10">
      <c r="A2249">
        <v>872</v>
      </c>
      <c r="B2249" s="1">
        <v>40970</v>
      </c>
      <c r="C2249" s="5" t="s">
        <v>4378</v>
      </c>
      <c r="D2249" s="5" t="s">
        <v>4379</v>
      </c>
      <c r="E2249" s="5" t="s">
        <v>4380</v>
      </c>
      <c r="F2249" s="5" t="s">
        <v>4381</v>
      </c>
      <c r="G2249" s="5" t="s">
        <v>4382</v>
      </c>
      <c r="H2249" s="2">
        <v>50299</v>
      </c>
      <c r="I2249" s="5" t="s">
        <v>3739</v>
      </c>
      <c r="J2249" s="5" t="s">
        <v>4383</v>
      </c>
    </row>
    <row r="2250" spans="1:10">
      <c r="A2250">
        <v>871</v>
      </c>
      <c r="B2250" s="1">
        <v>40969</v>
      </c>
      <c r="C2250" s="5" t="s">
        <v>202</v>
      </c>
      <c r="D2250" s="5" t="s">
        <v>203</v>
      </c>
      <c r="E2250" s="5" t="s">
        <v>4276</v>
      </c>
      <c r="F2250" s="5" t="s">
        <v>204</v>
      </c>
      <c r="G2250" s="5" t="s">
        <v>205</v>
      </c>
      <c r="H2250" s="2">
        <v>42530</v>
      </c>
      <c r="I2250" s="5" t="s">
        <v>3739</v>
      </c>
      <c r="J2250" s="5" t="s">
        <v>4384</v>
      </c>
    </row>
    <row r="2251" spans="1:10">
      <c r="A2251">
        <v>870</v>
      </c>
      <c r="B2251" s="1">
        <v>40969</v>
      </c>
      <c r="C2251" s="5" t="s">
        <v>1280</v>
      </c>
      <c r="D2251" s="5" t="s">
        <v>2674</v>
      </c>
      <c r="E2251" s="5" t="s">
        <v>4385</v>
      </c>
      <c r="F2251" s="5" t="s">
        <v>1282</v>
      </c>
      <c r="G2251" s="5" t="s">
        <v>2675</v>
      </c>
      <c r="H2251" s="2">
        <v>37561</v>
      </c>
      <c r="I2251" s="5" t="s">
        <v>3739</v>
      </c>
      <c r="J2251" s="5" t="s">
        <v>4386</v>
      </c>
    </row>
    <row r="2252" spans="1:10">
      <c r="A2252">
        <v>869</v>
      </c>
      <c r="B2252" s="1">
        <v>40968</v>
      </c>
      <c r="C2252" s="5" t="s">
        <v>3589</v>
      </c>
      <c r="D2252" s="5" t="s">
        <v>449</v>
      </c>
      <c r="E2252" s="5" t="s">
        <v>3942</v>
      </c>
      <c r="F2252" s="5" t="s">
        <v>213</v>
      </c>
      <c r="G2252" s="5" t="s">
        <v>2984</v>
      </c>
      <c r="H2252" s="2">
        <v>1128044</v>
      </c>
      <c r="I2252" s="5" t="s">
        <v>3739</v>
      </c>
      <c r="J2252" s="5" t="s">
        <v>4387</v>
      </c>
    </row>
    <row r="2253" spans="1:10">
      <c r="A2253">
        <v>868</v>
      </c>
      <c r="B2253" s="1">
        <v>40968</v>
      </c>
      <c r="C2253" s="5" t="s">
        <v>2199</v>
      </c>
      <c r="D2253" s="5" t="s">
        <v>4388</v>
      </c>
      <c r="E2253" s="5" t="s">
        <v>3925</v>
      </c>
      <c r="F2253" s="5" t="s">
        <v>2201</v>
      </c>
      <c r="G2253" s="5" t="s">
        <v>3584</v>
      </c>
      <c r="H2253" s="2">
        <v>516032</v>
      </c>
      <c r="I2253" s="5" t="s">
        <v>3736</v>
      </c>
      <c r="J2253" s="5" t="s">
        <v>4389</v>
      </c>
    </row>
    <row r="2254" spans="1:10">
      <c r="A2254">
        <v>867</v>
      </c>
      <c r="B2254" s="1">
        <v>40968</v>
      </c>
      <c r="C2254" s="5" t="s">
        <v>2407</v>
      </c>
      <c r="D2254" s="5" t="s">
        <v>2408</v>
      </c>
      <c r="E2254" s="5" t="s">
        <v>3778</v>
      </c>
      <c r="F2254" s="5" t="s">
        <v>2409</v>
      </c>
      <c r="G2254" s="5" t="s">
        <v>2410</v>
      </c>
      <c r="H2254" s="2">
        <v>49000</v>
      </c>
      <c r="I2254" s="5" t="s">
        <v>3739</v>
      </c>
      <c r="J2254" s="5" t="s">
        <v>4390</v>
      </c>
    </row>
    <row r="2255" spans="1:10">
      <c r="A2255">
        <v>866</v>
      </c>
      <c r="B2255" s="1">
        <v>40966</v>
      </c>
      <c r="C2255" s="5" t="s">
        <v>2280</v>
      </c>
      <c r="D2255" s="5" t="s">
        <v>2281</v>
      </c>
      <c r="E2255" s="5" t="s">
        <v>3946</v>
      </c>
      <c r="F2255" s="5" t="s">
        <v>2282</v>
      </c>
      <c r="G2255" s="5" t="s">
        <v>2229</v>
      </c>
      <c r="H2255" s="2">
        <v>38266</v>
      </c>
      <c r="I2255" s="5" t="s">
        <v>3739</v>
      </c>
      <c r="J2255" s="5" t="s">
        <v>4391</v>
      </c>
    </row>
    <row r="2256" spans="1:10">
      <c r="A2256">
        <v>865</v>
      </c>
      <c r="B2256" s="1">
        <v>40966</v>
      </c>
      <c r="C2256" s="5" t="s">
        <v>2280</v>
      </c>
      <c r="D2256" s="5" t="s">
        <v>2281</v>
      </c>
      <c r="E2256" s="5" t="s">
        <v>3946</v>
      </c>
      <c r="F2256" s="5" t="s">
        <v>2282</v>
      </c>
      <c r="G2256" s="5" t="s">
        <v>2229</v>
      </c>
      <c r="H2256" s="2">
        <v>41774</v>
      </c>
      <c r="I2256" s="5" t="s">
        <v>3739</v>
      </c>
      <c r="J2256" s="5" t="s">
        <v>4392</v>
      </c>
    </row>
    <row r="2257" spans="1:10">
      <c r="A2257">
        <v>864</v>
      </c>
      <c r="B2257" s="1">
        <v>40969</v>
      </c>
      <c r="C2257" s="5" t="s">
        <v>3536</v>
      </c>
      <c r="D2257" s="5" t="s">
        <v>3159</v>
      </c>
      <c r="E2257" s="5" t="s">
        <v>3923</v>
      </c>
      <c r="F2257" s="5" t="s">
        <v>3160</v>
      </c>
      <c r="G2257" s="5" t="s">
        <v>3163</v>
      </c>
      <c r="H2257" s="2">
        <v>189372</v>
      </c>
      <c r="I2257" s="5" t="s">
        <v>3736</v>
      </c>
      <c r="J2257" s="5" t="s">
        <v>4393</v>
      </c>
    </row>
    <row r="2258" spans="1:10">
      <c r="A2258">
        <v>863</v>
      </c>
      <c r="B2258" s="1">
        <v>40969</v>
      </c>
      <c r="C2258" s="5" t="s">
        <v>103</v>
      </c>
      <c r="D2258" s="5" t="s">
        <v>104</v>
      </c>
      <c r="F2258" s="5" t="s">
        <v>281</v>
      </c>
      <c r="G2258" s="5" t="s">
        <v>924</v>
      </c>
      <c r="H2258" s="2">
        <v>66061</v>
      </c>
      <c r="I2258" s="5" t="s">
        <v>3736</v>
      </c>
      <c r="J2258" s="5" t="s">
        <v>4394</v>
      </c>
    </row>
    <row r="2259" spans="1:10">
      <c r="A2259">
        <v>862</v>
      </c>
      <c r="B2259" s="1">
        <v>40969</v>
      </c>
      <c r="C2259" s="5" t="s">
        <v>103</v>
      </c>
      <c r="D2259" s="5" t="s">
        <v>104</v>
      </c>
      <c r="F2259" s="5" t="s">
        <v>92</v>
      </c>
      <c r="G2259" s="5" t="s">
        <v>572</v>
      </c>
      <c r="H2259" s="2">
        <v>57823</v>
      </c>
      <c r="I2259" s="5" t="s">
        <v>3739</v>
      </c>
      <c r="J2259" s="5" t="s">
        <v>4395</v>
      </c>
    </row>
    <row r="2260" spans="1:10">
      <c r="A2260">
        <v>861</v>
      </c>
      <c r="B2260" s="1">
        <v>40966</v>
      </c>
      <c r="C2260" s="5" t="s">
        <v>1149</v>
      </c>
      <c r="D2260" s="5" t="s">
        <v>1150</v>
      </c>
      <c r="E2260" s="5" t="s">
        <v>3820</v>
      </c>
      <c r="F2260" s="5" t="s">
        <v>1151</v>
      </c>
      <c r="G2260" s="5" t="s">
        <v>1152</v>
      </c>
      <c r="H2260" s="2">
        <v>196331</v>
      </c>
      <c r="I2260" s="5" t="s">
        <v>3736</v>
      </c>
      <c r="J2260" s="5" t="s">
        <v>4396</v>
      </c>
    </row>
    <row r="2261" spans="1:10">
      <c r="A2261">
        <v>860</v>
      </c>
      <c r="B2261" s="1">
        <v>40969</v>
      </c>
      <c r="C2261" s="5" t="s">
        <v>4179</v>
      </c>
      <c r="D2261" s="5" t="s">
        <v>4180</v>
      </c>
      <c r="E2261" s="5" t="s">
        <v>4181</v>
      </c>
      <c r="F2261" s="5" t="s">
        <v>4182</v>
      </c>
      <c r="G2261" s="5" t="s">
        <v>4183</v>
      </c>
      <c r="H2261" s="2">
        <v>35160</v>
      </c>
      <c r="I2261" s="5" t="s">
        <v>3739</v>
      </c>
      <c r="J2261" s="5" t="s">
        <v>4397</v>
      </c>
    </row>
    <row r="2262" spans="1:10">
      <c r="A2262">
        <v>859</v>
      </c>
      <c r="B2262" s="1">
        <v>40969</v>
      </c>
      <c r="C2262" s="5" t="s">
        <v>892</v>
      </c>
      <c r="D2262" s="5" t="s">
        <v>893</v>
      </c>
      <c r="E2262" s="5" t="s">
        <v>4092</v>
      </c>
      <c r="F2262" s="5" t="s">
        <v>894</v>
      </c>
      <c r="G2262" s="5" t="s">
        <v>895</v>
      </c>
      <c r="H2262" s="2">
        <v>43093</v>
      </c>
      <c r="I2262" s="5" t="s">
        <v>3739</v>
      </c>
      <c r="J2262" s="5" t="s">
        <v>4398</v>
      </c>
    </row>
    <row r="2263" spans="1:10">
      <c r="A2263">
        <v>858</v>
      </c>
      <c r="B2263" s="1">
        <v>40969</v>
      </c>
      <c r="C2263" s="5" t="s">
        <v>1061</v>
      </c>
      <c r="D2263" s="5" t="s">
        <v>1062</v>
      </c>
      <c r="F2263" s="5" t="s">
        <v>3473</v>
      </c>
      <c r="G2263" s="5" t="s">
        <v>4399</v>
      </c>
      <c r="H2263" s="2">
        <v>150000</v>
      </c>
      <c r="I2263" s="5" t="s">
        <v>3739</v>
      </c>
      <c r="J2263" s="5" t="s">
        <v>4400</v>
      </c>
    </row>
    <row r="2264" spans="1:10">
      <c r="A2264">
        <v>857</v>
      </c>
      <c r="B2264" s="1">
        <v>40969</v>
      </c>
      <c r="C2264" s="5" t="s">
        <v>3144</v>
      </c>
      <c r="D2264" s="5" t="s">
        <v>3145</v>
      </c>
      <c r="E2264" s="5" t="s">
        <v>3940</v>
      </c>
      <c r="F2264" s="5" t="s">
        <v>3146</v>
      </c>
      <c r="G2264" s="5" t="s">
        <v>3147</v>
      </c>
      <c r="H2264" s="2">
        <v>75128</v>
      </c>
      <c r="I2264" s="5" t="s">
        <v>3739</v>
      </c>
      <c r="J2264" s="5" t="s">
        <v>4401</v>
      </c>
    </row>
    <row r="2265" spans="1:10">
      <c r="A2265">
        <v>856</v>
      </c>
      <c r="B2265" s="1">
        <v>40969</v>
      </c>
      <c r="C2265" s="5" t="s">
        <v>461</v>
      </c>
      <c r="D2265" s="5" t="s">
        <v>462</v>
      </c>
      <c r="E2265" s="5" t="s">
        <v>4402</v>
      </c>
      <c r="F2265" s="5" t="s">
        <v>825</v>
      </c>
      <c r="G2265" s="5" t="s">
        <v>826</v>
      </c>
      <c r="H2265" s="2">
        <v>37148</v>
      </c>
      <c r="I2265" s="5" t="s">
        <v>3739</v>
      </c>
      <c r="J2265" s="5" t="s">
        <v>4403</v>
      </c>
    </row>
    <row r="2266" spans="1:10">
      <c r="A2266">
        <v>855</v>
      </c>
      <c r="B2266" s="1">
        <v>40968</v>
      </c>
      <c r="C2266" s="5" t="s">
        <v>4404</v>
      </c>
      <c r="D2266" s="5" t="s">
        <v>4405</v>
      </c>
      <c r="E2266" s="5" t="s">
        <v>4406</v>
      </c>
      <c r="F2266" s="5" t="s">
        <v>4407</v>
      </c>
      <c r="G2266" s="5" t="s">
        <v>4408</v>
      </c>
      <c r="H2266" s="2">
        <v>50000</v>
      </c>
      <c r="I2266" s="5" t="s">
        <v>3739</v>
      </c>
      <c r="J2266" s="5" t="s">
        <v>4409</v>
      </c>
    </row>
    <row r="2267" spans="1:10">
      <c r="A2267">
        <v>854</v>
      </c>
      <c r="B2267" s="1">
        <v>40968</v>
      </c>
      <c r="C2267" s="5" t="s">
        <v>211</v>
      </c>
      <c r="D2267" s="5" t="s">
        <v>212</v>
      </c>
      <c r="E2267" s="5" t="s">
        <v>3825</v>
      </c>
      <c r="F2267" s="5" t="s">
        <v>213</v>
      </c>
      <c r="G2267" s="5" t="s">
        <v>2237</v>
      </c>
      <c r="H2267" s="2">
        <v>117947</v>
      </c>
      <c r="I2267" s="5" t="s">
        <v>3739</v>
      </c>
      <c r="J2267" s="5" t="s">
        <v>4410</v>
      </c>
    </row>
    <row r="2268" spans="1:10">
      <c r="A2268">
        <v>853</v>
      </c>
      <c r="B2268" s="1">
        <v>40968</v>
      </c>
      <c r="C2268" s="5" t="s">
        <v>636</v>
      </c>
      <c r="D2268" s="5" t="s">
        <v>637</v>
      </c>
      <c r="E2268" s="5" t="s">
        <v>3827</v>
      </c>
      <c r="F2268" s="5" t="s">
        <v>638</v>
      </c>
      <c r="G2268" s="5" t="s">
        <v>639</v>
      </c>
      <c r="H2268" s="2">
        <v>34144</v>
      </c>
      <c r="I2268" s="5" t="s">
        <v>3739</v>
      </c>
      <c r="J2268" s="5" t="s">
        <v>4411</v>
      </c>
    </row>
    <row r="2269" spans="1:10">
      <c r="A2269">
        <v>852</v>
      </c>
      <c r="B2269" s="1">
        <v>40968</v>
      </c>
      <c r="C2269" s="5" t="s">
        <v>892</v>
      </c>
      <c r="D2269" s="5" t="s">
        <v>893</v>
      </c>
      <c r="E2269" s="5" t="s">
        <v>4092</v>
      </c>
      <c r="F2269" s="5" t="s">
        <v>894</v>
      </c>
      <c r="G2269" s="5" t="s">
        <v>895</v>
      </c>
      <c r="H2269" s="2">
        <v>45000</v>
      </c>
      <c r="I2269" s="5" t="s">
        <v>3739</v>
      </c>
      <c r="J2269" s="5" t="s">
        <v>4412</v>
      </c>
    </row>
    <row r="2270" spans="1:10">
      <c r="A2270">
        <v>851</v>
      </c>
      <c r="B2270" s="1">
        <v>40968</v>
      </c>
      <c r="C2270" s="5" t="s">
        <v>3169</v>
      </c>
      <c r="D2270" s="5" t="s">
        <v>3170</v>
      </c>
      <c r="E2270" s="5" t="s">
        <v>4413</v>
      </c>
      <c r="F2270" s="5" t="s">
        <v>4414</v>
      </c>
      <c r="G2270" s="5" t="s">
        <v>4415</v>
      </c>
      <c r="H2270" s="2">
        <v>177000</v>
      </c>
      <c r="I2270" s="5" t="s">
        <v>3736</v>
      </c>
      <c r="J2270" s="5" t="s">
        <v>4416</v>
      </c>
    </row>
    <row r="2271" spans="1:10">
      <c r="A2271">
        <v>850</v>
      </c>
      <c r="B2271" s="1">
        <v>40968</v>
      </c>
      <c r="C2271" s="5" t="s">
        <v>3169</v>
      </c>
      <c r="D2271" s="5" t="s">
        <v>3170</v>
      </c>
      <c r="E2271" s="5" t="s">
        <v>4413</v>
      </c>
      <c r="F2271" s="5" t="s">
        <v>4414</v>
      </c>
      <c r="G2271" s="5" t="s">
        <v>4415</v>
      </c>
      <c r="H2271" s="2">
        <v>133816</v>
      </c>
      <c r="I2271" s="5" t="s">
        <v>3736</v>
      </c>
      <c r="J2271" s="5" t="s">
        <v>4417</v>
      </c>
    </row>
    <row r="2272" spans="1:10">
      <c r="A2272">
        <v>849</v>
      </c>
      <c r="B2272" s="1">
        <v>40968</v>
      </c>
      <c r="C2272" s="5" t="s">
        <v>195</v>
      </c>
      <c r="D2272" s="5" t="s">
        <v>196</v>
      </c>
      <c r="E2272" s="5" t="s">
        <v>3820</v>
      </c>
      <c r="F2272" s="5" t="s">
        <v>197</v>
      </c>
      <c r="G2272" s="5" t="s">
        <v>4418</v>
      </c>
      <c r="H2272" s="2">
        <v>50000</v>
      </c>
      <c r="I2272" s="5" t="s">
        <v>3739</v>
      </c>
      <c r="J2272" s="5" t="s">
        <v>4419</v>
      </c>
    </row>
    <row r="2273" spans="1:10">
      <c r="A2273">
        <v>848</v>
      </c>
      <c r="B2273" s="1">
        <v>40968</v>
      </c>
      <c r="C2273" s="5" t="s">
        <v>195</v>
      </c>
      <c r="D2273" s="5" t="s">
        <v>196</v>
      </c>
      <c r="E2273" s="5" t="s">
        <v>3820</v>
      </c>
      <c r="F2273" s="5" t="s">
        <v>197</v>
      </c>
      <c r="G2273" s="5" t="s">
        <v>4418</v>
      </c>
      <c r="H2273" s="2">
        <v>50000</v>
      </c>
      <c r="I2273" s="5" t="s">
        <v>3739</v>
      </c>
      <c r="J2273" s="5" t="s">
        <v>4420</v>
      </c>
    </row>
    <row r="2274" spans="1:10">
      <c r="A2274">
        <v>847</v>
      </c>
      <c r="B2274" s="1">
        <v>40968</v>
      </c>
      <c r="C2274" s="5" t="s">
        <v>195</v>
      </c>
      <c r="D2274" s="5" t="s">
        <v>196</v>
      </c>
      <c r="E2274" s="5" t="s">
        <v>3820</v>
      </c>
      <c r="F2274" s="5" t="s">
        <v>197</v>
      </c>
      <c r="G2274" s="5" t="s">
        <v>4418</v>
      </c>
      <c r="H2274" s="2">
        <v>50000</v>
      </c>
      <c r="I2274" s="5" t="s">
        <v>3739</v>
      </c>
      <c r="J2274" s="5" t="s">
        <v>4420</v>
      </c>
    </row>
    <row r="2275" spans="1:10">
      <c r="A2275">
        <v>846</v>
      </c>
      <c r="B2275" s="1">
        <v>40968</v>
      </c>
      <c r="C2275" s="5" t="s">
        <v>195</v>
      </c>
      <c r="D2275" s="5" t="s">
        <v>196</v>
      </c>
      <c r="E2275" s="5" t="s">
        <v>3820</v>
      </c>
      <c r="F2275" s="5" t="s">
        <v>197</v>
      </c>
      <c r="G2275" s="5" t="s">
        <v>4418</v>
      </c>
      <c r="H2275" s="2">
        <v>50000</v>
      </c>
      <c r="I2275" s="5" t="s">
        <v>3739</v>
      </c>
      <c r="J2275" s="5" t="s">
        <v>4421</v>
      </c>
    </row>
    <row r="2276" spans="1:10">
      <c r="A2276">
        <v>845</v>
      </c>
      <c r="B2276" s="1">
        <v>40968</v>
      </c>
      <c r="C2276" s="5" t="s">
        <v>195</v>
      </c>
      <c r="D2276" s="5" t="s">
        <v>196</v>
      </c>
      <c r="E2276" s="5" t="s">
        <v>3820</v>
      </c>
      <c r="F2276" s="5" t="s">
        <v>197</v>
      </c>
      <c r="G2276" s="5" t="s">
        <v>4418</v>
      </c>
      <c r="H2276" s="2">
        <v>50000</v>
      </c>
      <c r="I2276" s="5" t="s">
        <v>3739</v>
      </c>
      <c r="J2276" s="5" t="s">
        <v>4420</v>
      </c>
    </row>
    <row r="2277" spans="1:10">
      <c r="A2277">
        <v>844</v>
      </c>
      <c r="B2277" s="1">
        <v>40968</v>
      </c>
      <c r="C2277" s="5" t="s">
        <v>3144</v>
      </c>
      <c r="D2277" s="5" t="s">
        <v>3145</v>
      </c>
      <c r="E2277" s="5" t="s">
        <v>3940</v>
      </c>
      <c r="F2277" s="5" t="s">
        <v>3146</v>
      </c>
      <c r="G2277" s="5" t="s">
        <v>3147</v>
      </c>
      <c r="H2277" s="2">
        <v>38935</v>
      </c>
      <c r="I2277" s="5" t="s">
        <v>3739</v>
      </c>
      <c r="J2277" s="5" t="s">
        <v>4422</v>
      </c>
    </row>
    <row r="2278" spans="1:10">
      <c r="A2278">
        <v>843</v>
      </c>
      <c r="B2278" s="1">
        <v>40968</v>
      </c>
      <c r="C2278" s="5" t="s">
        <v>3144</v>
      </c>
      <c r="D2278" s="5" t="s">
        <v>3145</v>
      </c>
      <c r="E2278" s="5" t="s">
        <v>3940</v>
      </c>
      <c r="F2278" s="5" t="s">
        <v>3146</v>
      </c>
      <c r="G2278" s="5" t="s">
        <v>3147</v>
      </c>
      <c r="H2278" s="2">
        <v>45360</v>
      </c>
      <c r="I2278" s="5" t="s">
        <v>3739</v>
      </c>
      <c r="J2278" s="5" t="s">
        <v>4423</v>
      </c>
    </row>
    <row r="2279" spans="1:10">
      <c r="A2279">
        <v>842</v>
      </c>
      <c r="B2279" s="1">
        <v>40968</v>
      </c>
      <c r="C2279" s="5" t="s">
        <v>3144</v>
      </c>
      <c r="D2279" s="5" t="s">
        <v>3145</v>
      </c>
      <c r="E2279" s="5" t="s">
        <v>3940</v>
      </c>
      <c r="F2279" s="5" t="s">
        <v>3146</v>
      </c>
      <c r="G2279" s="5" t="s">
        <v>3147</v>
      </c>
      <c r="H2279" s="2">
        <v>40392</v>
      </c>
      <c r="I2279" s="5" t="s">
        <v>3739</v>
      </c>
      <c r="J2279" s="5" t="s">
        <v>4424</v>
      </c>
    </row>
    <row r="2280" spans="1:10">
      <c r="A2280">
        <v>841</v>
      </c>
      <c r="B2280" s="1">
        <v>40967</v>
      </c>
      <c r="C2280" s="5" t="s">
        <v>336</v>
      </c>
      <c r="D2280" s="5" t="s">
        <v>337</v>
      </c>
      <c r="E2280" s="5" t="s">
        <v>3746</v>
      </c>
      <c r="F2280" s="5" t="s">
        <v>927</v>
      </c>
      <c r="G2280" s="5" t="s">
        <v>928</v>
      </c>
      <c r="H2280" s="2">
        <v>625000</v>
      </c>
      <c r="I2280" s="5" t="s">
        <v>3739</v>
      </c>
      <c r="J2280" s="5" t="s">
        <v>1250</v>
      </c>
    </row>
    <row r="2281" spans="1:10">
      <c r="A2281">
        <v>840</v>
      </c>
      <c r="B2281" s="1">
        <v>40967</v>
      </c>
      <c r="C2281" s="5" t="s">
        <v>336</v>
      </c>
      <c r="D2281" s="5" t="s">
        <v>337</v>
      </c>
      <c r="E2281" s="5" t="s">
        <v>3746</v>
      </c>
      <c r="F2281" s="5" t="s">
        <v>927</v>
      </c>
      <c r="G2281" s="5" t="s">
        <v>928</v>
      </c>
      <c r="H2281" s="2">
        <v>121723</v>
      </c>
      <c r="I2281" s="5" t="s">
        <v>3739</v>
      </c>
      <c r="J2281" s="5" t="s">
        <v>1250</v>
      </c>
    </row>
    <row r="2282" spans="1:10">
      <c r="A2282">
        <v>839</v>
      </c>
      <c r="B2282" s="1">
        <v>40967</v>
      </c>
      <c r="C2282" s="5" t="s">
        <v>317</v>
      </c>
      <c r="D2282" s="5" t="s">
        <v>318</v>
      </c>
      <c r="E2282" s="5" t="s">
        <v>3780</v>
      </c>
      <c r="F2282" s="5" t="s">
        <v>624</v>
      </c>
      <c r="G2282" s="5" t="s">
        <v>4425</v>
      </c>
      <c r="H2282" s="2">
        <v>312024</v>
      </c>
      <c r="I2282" s="5" t="s">
        <v>3736</v>
      </c>
      <c r="J2282" s="5" t="s">
        <v>416</v>
      </c>
    </row>
    <row r="2283" spans="1:10">
      <c r="A2283">
        <v>838</v>
      </c>
      <c r="B2283" s="1">
        <v>40967</v>
      </c>
      <c r="C2283" s="5" t="s">
        <v>4085</v>
      </c>
      <c r="D2283" s="5" t="s">
        <v>4086</v>
      </c>
      <c r="E2283" s="5" t="s">
        <v>4087</v>
      </c>
      <c r="F2283" s="5" t="s">
        <v>4426</v>
      </c>
      <c r="G2283" s="5" t="s">
        <v>4427</v>
      </c>
      <c r="H2283" s="2">
        <v>613048</v>
      </c>
      <c r="I2283" s="5" t="s">
        <v>3736</v>
      </c>
      <c r="J2283" s="5" t="s">
        <v>4428</v>
      </c>
    </row>
    <row r="2284" spans="1:10">
      <c r="A2284">
        <v>837</v>
      </c>
      <c r="B2284" s="1">
        <v>40967</v>
      </c>
      <c r="C2284" s="5" t="s">
        <v>2477</v>
      </c>
      <c r="D2284" s="5" t="s">
        <v>2478</v>
      </c>
      <c r="E2284" s="5" t="s">
        <v>3822</v>
      </c>
      <c r="F2284" s="5" t="s">
        <v>2479</v>
      </c>
      <c r="G2284" s="5" t="s">
        <v>2480</v>
      </c>
      <c r="H2284" s="2">
        <v>96776</v>
      </c>
      <c r="I2284" s="5" t="s">
        <v>3739</v>
      </c>
      <c r="J2284" s="5" t="s">
        <v>4429</v>
      </c>
    </row>
    <row r="2285" spans="1:10">
      <c r="A2285">
        <v>836</v>
      </c>
      <c r="B2285" s="1">
        <v>40967</v>
      </c>
      <c r="C2285" s="5" t="s">
        <v>158</v>
      </c>
      <c r="D2285" s="5" t="s">
        <v>396</v>
      </c>
      <c r="F2285" s="5" t="s">
        <v>397</v>
      </c>
      <c r="G2285" s="5" t="s">
        <v>398</v>
      </c>
      <c r="H2285" s="2">
        <v>186957</v>
      </c>
      <c r="I2285" s="5" t="s">
        <v>3736</v>
      </c>
      <c r="J2285" s="5" t="s">
        <v>4430</v>
      </c>
    </row>
    <row r="2286" spans="1:10">
      <c r="A2286">
        <v>835</v>
      </c>
      <c r="B2286" s="1">
        <v>40967</v>
      </c>
      <c r="C2286" s="5" t="s">
        <v>260</v>
      </c>
      <c r="D2286" s="5" t="s">
        <v>261</v>
      </c>
      <c r="E2286" s="5" t="s">
        <v>3885</v>
      </c>
      <c r="F2286" s="5" t="s">
        <v>741</v>
      </c>
      <c r="G2286" s="5" t="s">
        <v>742</v>
      </c>
      <c r="H2286" s="2">
        <v>44941</v>
      </c>
      <c r="I2286" s="5" t="s">
        <v>3739</v>
      </c>
      <c r="J2286" s="5" t="s">
        <v>4431</v>
      </c>
    </row>
    <row r="2287" spans="1:10">
      <c r="A2287">
        <v>834</v>
      </c>
      <c r="B2287" s="1">
        <v>40967</v>
      </c>
      <c r="C2287" s="5" t="s">
        <v>260</v>
      </c>
      <c r="D2287" s="5" t="s">
        <v>261</v>
      </c>
      <c r="E2287" s="5" t="s">
        <v>3885</v>
      </c>
      <c r="F2287" s="5" t="s">
        <v>580</v>
      </c>
      <c r="G2287" s="5" t="s">
        <v>581</v>
      </c>
      <c r="H2287" s="2">
        <v>62766</v>
      </c>
      <c r="I2287" s="5" t="s">
        <v>3739</v>
      </c>
      <c r="J2287" s="5" t="s">
        <v>4432</v>
      </c>
    </row>
    <row r="2288" spans="1:10">
      <c r="A2288">
        <v>833</v>
      </c>
      <c r="B2288" s="1">
        <v>40967</v>
      </c>
      <c r="C2288" s="5" t="s">
        <v>260</v>
      </c>
      <c r="D2288" s="5" t="s">
        <v>261</v>
      </c>
      <c r="E2288" s="5" t="s">
        <v>3885</v>
      </c>
      <c r="F2288" s="5" t="s">
        <v>1991</v>
      </c>
      <c r="G2288" s="5" t="s">
        <v>4433</v>
      </c>
      <c r="H2288" s="2">
        <v>88241</v>
      </c>
      <c r="I2288" s="5" t="s">
        <v>3886</v>
      </c>
      <c r="J2288" s="5" t="s">
        <v>4434</v>
      </c>
    </row>
    <row r="2289" spans="1:10">
      <c r="A2289">
        <v>832</v>
      </c>
      <c r="B2289" s="1">
        <v>40966</v>
      </c>
      <c r="C2289" s="5" t="s">
        <v>3169</v>
      </c>
      <c r="D2289" s="5" t="s">
        <v>3170</v>
      </c>
      <c r="E2289" s="5" t="s">
        <v>4413</v>
      </c>
      <c r="F2289" s="5" t="s">
        <v>2920</v>
      </c>
      <c r="G2289" s="5" t="s">
        <v>2921</v>
      </c>
      <c r="H2289" s="2">
        <v>360000</v>
      </c>
      <c r="I2289" s="5" t="s">
        <v>3736</v>
      </c>
      <c r="J2289" s="5" t="s">
        <v>4435</v>
      </c>
    </row>
    <row r="2290" spans="1:10">
      <c r="A2290">
        <v>831</v>
      </c>
      <c r="B2290" s="1">
        <v>40966</v>
      </c>
      <c r="C2290" s="5" t="s">
        <v>3169</v>
      </c>
      <c r="D2290" s="5" t="s">
        <v>3170</v>
      </c>
      <c r="E2290" s="5" t="s">
        <v>4413</v>
      </c>
      <c r="F2290" s="5" t="s">
        <v>4414</v>
      </c>
      <c r="G2290" s="5" t="s">
        <v>4415</v>
      </c>
      <c r="H2290" s="2">
        <v>102671</v>
      </c>
      <c r="I2290" s="5" t="s">
        <v>3736</v>
      </c>
      <c r="J2290" s="5" t="s">
        <v>4436</v>
      </c>
    </row>
    <row r="2291" spans="1:10">
      <c r="A2291">
        <v>830</v>
      </c>
      <c r="B2291" s="1">
        <v>40966</v>
      </c>
      <c r="C2291" s="5" t="s">
        <v>3169</v>
      </c>
      <c r="D2291" s="5" t="s">
        <v>3170</v>
      </c>
      <c r="E2291" s="5" t="s">
        <v>4413</v>
      </c>
      <c r="F2291" s="5" t="s">
        <v>4414</v>
      </c>
      <c r="G2291" s="5" t="s">
        <v>4415</v>
      </c>
      <c r="H2291" s="2">
        <v>170000</v>
      </c>
      <c r="I2291" s="5" t="s">
        <v>3736</v>
      </c>
      <c r="J2291" s="5" t="s">
        <v>4437</v>
      </c>
    </row>
    <row r="2292" spans="1:10">
      <c r="A2292">
        <v>829</v>
      </c>
      <c r="B2292" s="1">
        <v>40966</v>
      </c>
      <c r="C2292" s="5" t="s">
        <v>3169</v>
      </c>
      <c r="D2292" s="5" t="s">
        <v>3170</v>
      </c>
      <c r="E2292" s="5" t="s">
        <v>4413</v>
      </c>
      <c r="F2292" s="5" t="s">
        <v>4414</v>
      </c>
      <c r="G2292" s="5" t="s">
        <v>4415</v>
      </c>
      <c r="H2292" s="2">
        <v>175719</v>
      </c>
      <c r="I2292" s="5" t="s">
        <v>3736</v>
      </c>
      <c r="J2292" s="5" t="s">
        <v>4438</v>
      </c>
    </row>
    <row r="2293" spans="1:10">
      <c r="A2293">
        <v>828</v>
      </c>
      <c r="B2293" s="1">
        <v>40966</v>
      </c>
      <c r="C2293" s="5" t="s">
        <v>1061</v>
      </c>
      <c r="D2293" s="5" t="s">
        <v>1062</v>
      </c>
      <c r="F2293" s="5" t="s">
        <v>4439</v>
      </c>
      <c r="G2293" s="5" t="s">
        <v>4440</v>
      </c>
      <c r="H2293" s="2">
        <v>50000</v>
      </c>
      <c r="I2293" s="5" t="s">
        <v>3739</v>
      </c>
      <c r="J2293" s="5" t="s">
        <v>4441</v>
      </c>
    </row>
    <row r="2294" spans="1:10">
      <c r="A2294">
        <v>827</v>
      </c>
      <c r="B2294" s="1">
        <v>40967</v>
      </c>
      <c r="C2294" s="5" t="s">
        <v>1435</v>
      </c>
      <c r="D2294" s="5" t="s">
        <v>1436</v>
      </c>
      <c r="E2294" s="5" t="s">
        <v>4442</v>
      </c>
      <c r="F2294" s="5" t="s">
        <v>3433</v>
      </c>
      <c r="G2294" s="5" t="s">
        <v>4443</v>
      </c>
      <c r="H2294" s="2">
        <v>46077</v>
      </c>
      <c r="I2294" s="5" t="s">
        <v>3736</v>
      </c>
      <c r="J2294" s="5" t="s">
        <v>4444</v>
      </c>
    </row>
    <row r="2295" spans="1:10">
      <c r="A2295">
        <v>826</v>
      </c>
      <c r="B2295" s="1">
        <v>40963</v>
      </c>
      <c r="C2295" s="5" t="s">
        <v>2716</v>
      </c>
      <c r="D2295" s="5" t="s">
        <v>2717</v>
      </c>
      <c r="F2295" s="5" t="s">
        <v>4445</v>
      </c>
      <c r="G2295" s="5" t="s">
        <v>4446</v>
      </c>
      <c r="H2295" s="2">
        <v>55716</v>
      </c>
      <c r="I2295" s="5" t="s">
        <v>3736</v>
      </c>
      <c r="J2295" s="5" t="s">
        <v>4447</v>
      </c>
    </row>
    <row r="2296" spans="1:10">
      <c r="A2296">
        <v>825</v>
      </c>
      <c r="B2296" s="1">
        <v>40963</v>
      </c>
      <c r="C2296" s="5" t="s">
        <v>4085</v>
      </c>
      <c r="D2296" s="5" t="s">
        <v>4086</v>
      </c>
      <c r="E2296" s="5" t="s">
        <v>4087</v>
      </c>
      <c r="F2296" s="5" t="s">
        <v>4448</v>
      </c>
      <c r="G2296" s="5" t="s">
        <v>4216</v>
      </c>
      <c r="H2296" s="2">
        <v>4022378</v>
      </c>
      <c r="I2296" s="5" t="s">
        <v>3736</v>
      </c>
      <c r="J2296" s="5" t="s">
        <v>4449</v>
      </c>
    </row>
    <row r="2297" spans="1:10">
      <c r="A2297">
        <v>824</v>
      </c>
      <c r="B2297" s="1">
        <v>40963</v>
      </c>
      <c r="C2297" s="5" t="s">
        <v>1160</v>
      </c>
      <c r="D2297" s="5" t="s">
        <v>225</v>
      </c>
      <c r="E2297" s="5" t="s">
        <v>3962</v>
      </c>
      <c r="F2297" s="5" t="s">
        <v>1161</v>
      </c>
      <c r="G2297" s="5" t="s">
        <v>1162</v>
      </c>
      <c r="H2297" s="2">
        <v>33156</v>
      </c>
      <c r="I2297" s="5" t="s">
        <v>3739</v>
      </c>
      <c r="J2297" s="5" t="s">
        <v>4450</v>
      </c>
    </row>
    <row r="2298" spans="1:10">
      <c r="A2298">
        <v>823</v>
      </c>
      <c r="B2298" s="1">
        <v>40963</v>
      </c>
      <c r="C2298" s="5" t="s">
        <v>1160</v>
      </c>
      <c r="D2298" s="5" t="s">
        <v>225</v>
      </c>
      <c r="E2298" s="5" t="s">
        <v>3962</v>
      </c>
      <c r="F2298" s="5" t="s">
        <v>1161</v>
      </c>
      <c r="G2298" s="5" t="s">
        <v>1162</v>
      </c>
      <c r="H2298" s="2">
        <v>37969</v>
      </c>
      <c r="I2298" s="5" t="s">
        <v>3739</v>
      </c>
      <c r="J2298" s="5" t="s">
        <v>4451</v>
      </c>
    </row>
    <row r="2299" spans="1:10">
      <c r="A2299">
        <v>822</v>
      </c>
      <c r="B2299" s="1">
        <v>40963</v>
      </c>
      <c r="C2299" s="5" t="s">
        <v>1339</v>
      </c>
      <c r="D2299" s="5" t="s">
        <v>1340</v>
      </c>
      <c r="E2299" s="5" t="s">
        <v>4452</v>
      </c>
      <c r="F2299" s="5" t="s">
        <v>1764</v>
      </c>
      <c r="G2299" s="5" t="s">
        <v>4453</v>
      </c>
      <c r="H2299" s="2">
        <v>60325</v>
      </c>
      <c r="I2299" s="5" t="s">
        <v>3739</v>
      </c>
      <c r="J2299" s="5" t="s">
        <v>4454</v>
      </c>
    </row>
    <row r="2300" spans="1:10">
      <c r="A2300">
        <v>821</v>
      </c>
      <c r="B2300" s="1">
        <v>40963</v>
      </c>
      <c r="C2300" s="5" t="s">
        <v>2007</v>
      </c>
      <c r="D2300" s="5" t="s">
        <v>2774</v>
      </c>
      <c r="E2300" s="5" t="s">
        <v>3743</v>
      </c>
      <c r="F2300" s="5" t="s">
        <v>1722</v>
      </c>
      <c r="G2300" s="5" t="s">
        <v>1723</v>
      </c>
      <c r="H2300" s="2">
        <v>38963</v>
      </c>
      <c r="I2300" s="5" t="s">
        <v>3739</v>
      </c>
      <c r="J2300" s="5" t="s">
        <v>4455</v>
      </c>
    </row>
    <row r="2301" spans="1:10">
      <c r="A2301">
        <v>820</v>
      </c>
      <c r="B2301" s="1">
        <v>40966</v>
      </c>
      <c r="C2301" s="5" t="s">
        <v>71</v>
      </c>
      <c r="D2301" s="5" t="s">
        <v>72</v>
      </c>
      <c r="E2301" s="5" t="s">
        <v>4353</v>
      </c>
      <c r="F2301" s="5" t="s">
        <v>4354</v>
      </c>
      <c r="G2301" s="5" t="s">
        <v>3997</v>
      </c>
      <c r="H2301" s="2">
        <v>1978189</v>
      </c>
      <c r="I2301" s="5" t="s">
        <v>3736</v>
      </c>
      <c r="J2301" s="5" t="s">
        <v>4456</v>
      </c>
    </row>
    <row r="2302" spans="1:10">
      <c r="A2302">
        <v>819</v>
      </c>
      <c r="B2302" s="1">
        <v>40963</v>
      </c>
      <c r="C2302" s="5" t="s">
        <v>175</v>
      </c>
      <c r="D2302" s="5" t="s">
        <v>1791</v>
      </c>
      <c r="F2302" s="5" t="s">
        <v>175</v>
      </c>
      <c r="G2302" s="5" t="s">
        <v>1791</v>
      </c>
      <c r="H2302" s="2">
        <v>71000</v>
      </c>
      <c r="I2302" s="5" t="s">
        <v>3739</v>
      </c>
      <c r="J2302" s="5" t="s">
        <v>3402</v>
      </c>
    </row>
    <row r="2303" spans="1:10">
      <c r="A2303">
        <v>818</v>
      </c>
      <c r="B2303" s="1">
        <v>40963</v>
      </c>
      <c r="C2303" s="5" t="s">
        <v>175</v>
      </c>
      <c r="D2303" s="5" t="s">
        <v>1791</v>
      </c>
      <c r="F2303" s="5" t="s">
        <v>175</v>
      </c>
      <c r="G2303" s="5" t="s">
        <v>1791</v>
      </c>
      <c r="H2303" s="2">
        <v>1044000</v>
      </c>
      <c r="I2303" s="5" t="s">
        <v>3736</v>
      </c>
      <c r="J2303" s="5" t="s">
        <v>4457</v>
      </c>
    </row>
    <row r="2304" spans="1:10">
      <c r="A2304">
        <v>817</v>
      </c>
      <c r="B2304" s="1">
        <v>40962</v>
      </c>
      <c r="C2304" s="5" t="s">
        <v>1774</v>
      </c>
      <c r="D2304" s="5" t="s">
        <v>1775</v>
      </c>
      <c r="E2304" s="5" t="s">
        <v>4458</v>
      </c>
      <c r="F2304" s="5" t="s">
        <v>1776</v>
      </c>
      <c r="G2304" s="5" t="s">
        <v>1777</v>
      </c>
      <c r="H2304" s="2">
        <v>34341</v>
      </c>
      <c r="I2304" s="5" t="s">
        <v>3739</v>
      </c>
      <c r="J2304" s="5" t="s">
        <v>1778</v>
      </c>
    </row>
    <row r="2305" spans="1:10">
      <c r="A2305">
        <v>816</v>
      </c>
      <c r="B2305" s="1">
        <v>40962</v>
      </c>
      <c r="C2305" s="5" t="s">
        <v>3144</v>
      </c>
      <c r="D2305" s="5" t="s">
        <v>3145</v>
      </c>
      <c r="E2305" s="5" t="s">
        <v>3940</v>
      </c>
      <c r="F2305" s="5" t="s">
        <v>3146</v>
      </c>
      <c r="G2305" s="5" t="s">
        <v>3147</v>
      </c>
      <c r="H2305" s="2">
        <v>44226</v>
      </c>
      <c r="I2305" s="5" t="s">
        <v>3739</v>
      </c>
      <c r="J2305" s="5" t="s">
        <v>4459</v>
      </c>
    </row>
    <row r="2306" spans="1:10">
      <c r="A2306">
        <v>815</v>
      </c>
      <c r="B2306" s="1">
        <v>40962</v>
      </c>
      <c r="C2306" s="5" t="s">
        <v>3144</v>
      </c>
      <c r="D2306" s="5" t="s">
        <v>3145</v>
      </c>
      <c r="E2306" s="5" t="s">
        <v>3940</v>
      </c>
      <c r="F2306" s="5" t="s">
        <v>3146</v>
      </c>
      <c r="G2306" s="5" t="s">
        <v>3147</v>
      </c>
      <c r="H2306" s="2">
        <v>34020</v>
      </c>
      <c r="I2306" s="5" t="s">
        <v>3739</v>
      </c>
      <c r="J2306" s="5" t="s">
        <v>4460</v>
      </c>
    </row>
    <row r="2307" spans="1:10">
      <c r="A2307">
        <v>814</v>
      </c>
      <c r="B2307" s="1">
        <v>40962</v>
      </c>
      <c r="C2307" s="5" t="s">
        <v>3144</v>
      </c>
      <c r="D2307" s="5" t="s">
        <v>3145</v>
      </c>
      <c r="E2307" s="5" t="s">
        <v>3940</v>
      </c>
      <c r="F2307" s="5" t="s">
        <v>3146</v>
      </c>
      <c r="G2307" s="5" t="s">
        <v>3147</v>
      </c>
      <c r="H2307" s="2">
        <v>30537</v>
      </c>
      <c r="I2307" s="5" t="s">
        <v>3739</v>
      </c>
      <c r="J2307" s="5" t="s">
        <v>4461</v>
      </c>
    </row>
    <row r="2308" spans="1:10">
      <c r="A2308">
        <v>813</v>
      </c>
      <c r="B2308" s="1">
        <v>40962</v>
      </c>
      <c r="C2308" s="5" t="s">
        <v>3144</v>
      </c>
      <c r="D2308" s="5" t="s">
        <v>3145</v>
      </c>
      <c r="E2308" s="5" t="s">
        <v>3940</v>
      </c>
      <c r="F2308" s="5" t="s">
        <v>3146</v>
      </c>
      <c r="G2308" s="5" t="s">
        <v>3147</v>
      </c>
      <c r="H2308" s="2">
        <v>41311</v>
      </c>
      <c r="I2308" s="5" t="s">
        <v>3739</v>
      </c>
      <c r="J2308" s="5" t="s">
        <v>4462</v>
      </c>
    </row>
    <row r="2309" spans="1:10">
      <c r="A2309">
        <v>812</v>
      </c>
      <c r="B2309" s="1">
        <v>40963</v>
      </c>
      <c r="C2309" s="5" t="s">
        <v>216</v>
      </c>
      <c r="D2309" s="5" t="s">
        <v>26</v>
      </c>
      <c r="E2309" s="5" t="s">
        <v>4463</v>
      </c>
      <c r="F2309" s="5" t="s">
        <v>27</v>
      </c>
      <c r="G2309" s="5" t="s">
        <v>4464</v>
      </c>
      <c r="H2309" s="2">
        <v>429680</v>
      </c>
      <c r="I2309" s="5" t="s">
        <v>3736</v>
      </c>
      <c r="J2309" s="5" t="s">
        <v>4465</v>
      </c>
    </row>
    <row r="2310" spans="1:10">
      <c r="A2310">
        <v>811</v>
      </c>
      <c r="B2310" s="1">
        <v>40962</v>
      </c>
      <c r="C2310" s="5" t="s">
        <v>3324</v>
      </c>
      <c r="D2310" s="5" t="s">
        <v>1791</v>
      </c>
      <c r="F2310" s="5" t="s">
        <v>3324</v>
      </c>
      <c r="G2310" s="5" t="s">
        <v>1791</v>
      </c>
      <c r="H2310" s="2">
        <v>123000</v>
      </c>
      <c r="I2310" s="5" t="s">
        <v>3739</v>
      </c>
      <c r="J2310" s="5" t="s">
        <v>4466</v>
      </c>
    </row>
    <row r="2311" spans="1:10">
      <c r="A2311">
        <v>810</v>
      </c>
      <c r="B2311" s="1">
        <v>40962</v>
      </c>
      <c r="C2311" s="5" t="s">
        <v>4467</v>
      </c>
      <c r="D2311" s="5" t="s">
        <v>4468</v>
      </c>
      <c r="E2311" s="5" t="s">
        <v>4469</v>
      </c>
      <c r="F2311" s="5" t="s">
        <v>4470</v>
      </c>
      <c r="G2311" s="5" t="s">
        <v>4471</v>
      </c>
      <c r="H2311" s="2">
        <v>100000</v>
      </c>
      <c r="I2311" s="5" t="s">
        <v>3739</v>
      </c>
      <c r="J2311" s="5" t="s">
        <v>1353</v>
      </c>
    </row>
    <row r="2312" spans="1:10">
      <c r="A2312">
        <v>809</v>
      </c>
      <c r="B2312" s="1">
        <v>40962</v>
      </c>
      <c r="C2312" s="5" t="s">
        <v>3169</v>
      </c>
      <c r="D2312" s="5" t="s">
        <v>3170</v>
      </c>
      <c r="E2312" s="5" t="s">
        <v>4413</v>
      </c>
      <c r="F2312" s="5" t="s">
        <v>2920</v>
      </c>
      <c r="G2312" s="5" t="s">
        <v>2921</v>
      </c>
      <c r="H2312" s="2">
        <v>85000</v>
      </c>
      <c r="I2312" s="5" t="s">
        <v>3736</v>
      </c>
      <c r="J2312" s="5" t="s">
        <v>4472</v>
      </c>
    </row>
    <row r="2313" spans="1:10">
      <c r="A2313">
        <v>808</v>
      </c>
      <c r="B2313" s="1">
        <v>40961</v>
      </c>
      <c r="C2313" s="5" t="s">
        <v>2716</v>
      </c>
      <c r="D2313" s="5" t="s">
        <v>2717</v>
      </c>
      <c r="F2313" s="5" t="s">
        <v>4445</v>
      </c>
      <c r="G2313" s="5" t="s">
        <v>4473</v>
      </c>
      <c r="H2313" s="2">
        <v>55608</v>
      </c>
      <c r="I2313" s="5" t="s">
        <v>3736</v>
      </c>
      <c r="J2313" s="5" t="s">
        <v>4474</v>
      </c>
    </row>
    <row r="2314" spans="1:10">
      <c r="A2314">
        <v>807</v>
      </c>
      <c r="B2314" s="1">
        <v>40961</v>
      </c>
      <c r="C2314" s="5" t="s">
        <v>3879</v>
      </c>
      <c r="D2314" s="5" t="s">
        <v>3880</v>
      </c>
      <c r="E2314" s="5" t="s">
        <v>3881</v>
      </c>
      <c r="F2314" s="5" t="s">
        <v>3882</v>
      </c>
      <c r="G2314" s="5" t="s">
        <v>3883</v>
      </c>
      <c r="H2314" s="2">
        <v>50000</v>
      </c>
      <c r="I2314" s="5" t="s">
        <v>3739</v>
      </c>
      <c r="J2314" s="5" t="s">
        <v>4475</v>
      </c>
    </row>
    <row r="2315" spans="1:10">
      <c r="A2315">
        <v>806</v>
      </c>
      <c r="B2315" s="1">
        <v>40961</v>
      </c>
      <c r="C2315" s="5" t="s">
        <v>3879</v>
      </c>
      <c r="D2315" s="5" t="s">
        <v>3880</v>
      </c>
      <c r="E2315" s="5" t="s">
        <v>3881</v>
      </c>
      <c r="F2315" s="5" t="s">
        <v>3882</v>
      </c>
      <c r="G2315" s="5" t="s">
        <v>3883</v>
      </c>
      <c r="H2315" s="2">
        <v>50000</v>
      </c>
      <c r="I2315" s="5" t="s">
        <v>3739</v>
      </c>
      <c r="J2315" s="5" t="s">
        <v>4475</v>
      </c>
    </row>
    <row r="2316" spans="1:10">
      <c r="A2316">
        <v>805</v>
      </c>
      <c r="B2316" s="1">
        <v>40961</v>
      </c>
      <c r="C2316" s="5" t="s">
        <v>3951</v>
      </c>
      <c r="D2316" s="5" t="s">
        <v>4329</v>
      </c>
      <c r="E2316" s="5" t="s">
        <v>3953</v>
      </c>
      <c r="F2316" s="5" t="s">
        <v>4476</v>
      </c>
      <c r="G2316" s="5" t="s">
        <v>4477</v>
      </c>
      <c r="H2316" s="2">
        <v>59373</v>
      </c>
      <c r="I2316" s="5" t="s">
        <v>3739</v>
      </c>
      <c r="J2316" s="5" t="s">
        <v>4478</v>
      </c>
    </row>
    <row r="2317" spans="1:10">
      <c r="A2317">
        <v>804</v>
      </c>
      <c r="B2317" s="1">
        <v>40961</v>
      </c>
      <c r="C2317" s="5" t="s">
        <v>3169</v>
      </c>
      <c r="D2317" s="5" t="s">
        <v>3170</v>
      </c>
      <c r="E2317" s="5" t="s">
        <v>4413</v>
      </c>
      <c r="F2317" s="5" t="s">
        <v>2920</v>
      </c>
      <c r="G2317" s="5" t="s">
        <v>2921</v>
      </c>
      <c r="H2317" s="2">
        <v>64000</v>
      </c>
      <c r="I2317" s="5" t="s">
        <v>3736</v>
      </c>
      <c r="J2317" s="5" t="s">
        <v>4479</v>
      </c>
    </row>
    <row r="2318" spans="1:10">
      <c r="A2318">
        <v>803</v>
      </c>
      <c r="B2318" s="1">
        <v>40961</v>
      </c>
      <c r="C2318" s="5" t="s">
        <v>3169</v>
      </c>
      <c r="D2318" s="5" t="s">
        <v>3170</v>
      </c>
      <c r="E2318" s="5" t="s">
        <v>4413</v>
      </c>
      <c r="F2318" s="5" t="s">
        <v>2920</v>
      </c>
      <c r="G2318" s="5" t="s">
        <v>2921</v>
      </c>
      <c r="H2318" s="2">
        <v>62000</v>
      </c>
      <c r="I2318" s="5" t="s">
        <v>3736</v>
      </c>
      <c r="J2318" s="5" t="s">
        <v>4480</v>
      </c>
    </row>
    <row r="2319" spans="1:10">
      <c r="A2319">
        <v>802</v>
      </c>
      <c r="B2319" s="1">
        <v>40961</v>
      </c>
      <c r="C2319" s="5" t="s">
        <v>173</v>
      </c>
      <c r="D2319" s="5" t="s">
        <v>1790</v>
      </c>
      <c r="F2319" s="5" t="s">
        <v>4481</v>
      </c>
      <c r="G2319" s="5" t="s">
        <v>4482</v>
      </c>
      <c r="H2319" s="2">
        <v>51887</v>
      </c>
      <c r="I2319" s="5" t="s">
        <v>3736</v>
      </c>
      <c r="J2319" s="5" t="s">
        <v>4483</v>
      </c>
    </row>
    <row r="2320" spans="1:10">
      <c r="A2320">
        <v>801</v>
      </c>
      <c r="B2320" s="1">
        <v>40961</v>
      </c>
      <c r="C2320" s="5" t="s">
        <v>3589</v>
      </c>
      <c r="D2320" s="5" t="s">
        <v>449</v>
      </c>
      <c r="E2320" s="5" t="s">
        <v>3942</v>
      </c>
      <c r="F2320" s="5" t="s">
        <v>213</v>
      </c>
      <c r="G2320" s="5" t="s">
        <v>2984</v>
      </c>
      <c r="H2320" s="2">
        <v>181810</v>
      </c>
      <c r="I2320" s="5" t="s">
        <v>3739</v>
      </c>
      <c r="J2320" s="5" t="s">
        <v>4484</v>
      </c>
    </row>
    <row r="2321" spans="1:10">
      <c r="A2321">
        <v>800</v>
      </c>
      <c r="B2321" s="1">
        <v>40961</v>
      </c>
      <c r="C2321" s="5" t="s">
        <v>103</v>
      </c>
      <c r="D2321" s="5" t="s">
        <v>104</v>
      </c>
      <c r="F2321" s="5" t="s">
        <v>1561</v>
      </c>
      <c r="G2321" s="5" t="s">
        <v>2711</v>
      </c>
      <c r="H2321" s="2">
        <v>64592</v>
      </c>
      <c r="I2321" s="5" t="s">
        <v>3736</v>
      </c>
      <c r="J2321" s="5" t="s">
        <v>2611</v>
      </c>
    </row>
    <row r="2322" spans="1:10">
      <c r="A2322">
        <v>799</v>
      </c>
      <c r="B2322" s="1">
        <v>40961</v>
      </c>
      <c r="C2322" s="5" t="s">
        <v>4485</v>
      </c>
      <c r="D2322" s="5" t="s">
        <v>4486</v>
      </c>
      <c r="F2322" s="5" t="s">
        <v>4487</v>
      </c>
      <c r="G2322" s="5" t="s">
        <v>4488</v>
      </c>
      <c r="H2322" s="2">
        <v>50000</v>
      </c>
      <c r="I2322" s="5" t="s">
        <v>3739</v>
      </c>
      <c r="J2322" s="5" t="s">
        <v>4489</v>
      </c>
    </row>
    <row r="2323" spans="1:10">
      <c r="A2323">
        <v>798</v>
      </c>
      <c r="B2323" s="1">
        <v>40960</v>
      </c>
      <c r="C2323" s="5" t="s">
        <v>348</v>
      </c>
      <c r="D2323" s="5" t="s">
        <v>349</v>
      </c>
      <c r="E2323" s="5" t="s">
        <v>3906</v>
      </c>
      <c r="F2323" s="5" t="s">
        <v>350</v>
      </c>
      <c r="G2323" s="5" t="s">
        <v>4490</v>
      </c>
      <c r="H2323" s="2">
        <v>44324</v>
      </c>
      <c r="I2323" s="5" t="s">
        <v>3736</v>
      </c>
      <c r="J2323" s="5" t="s">
        <v>3908</v>
      </c>
    </row>
    <row r="2324" spans="1:10">
      <c r="A2324">
        <v>797</v>
      </c>
      <c r="B2324" s="1">
        <v>40960</v>
      </c>
      <c r="C2324" s="5" t="s">
        <v>2716</v>
      </c>
      <c r="D2324" s="5" t="s">
        <v>2717</v>
      </c>
      <c r="F2324" s="5" t="s">
        <v>4445</v>
      </c>
      <c r="G2324" s="5" t="s">
        <v>4473</v>
      </c>
      <c r="H2324" s="2">
        <v>58912</v>
      </c>
      <c r="I2324" s="5" t="s">
        <v>3736</v>
      </c>
      <c r="J2324" s="5" t="s">
        <v>4491</v>
      </c>
    </row>
    <row r="2325" spans="1:10">
      <c r="A2325">
        <v>796</v>
      </c>
      <c r="B2325" s="1">
        <v>40960</v>
      </c>
      <c r="C2325" s="5" t="s">
        <v>260</v>
      </c>
      <c r="D2325" s="5" t="s">
        <v>261</v>
      </c>
      <c r="E2325" s="5" t="s">
        <v>3885</v>
      </c>
      <c r="F2325" s="5" t="s">
        <v>738</v>
      </c>
      <c r="G2325" s="5" t="s">
        <v>739</v>
      </c>
      <c r="H2325" s="2">
        <v>59139</v>
      </c>
      <c r="I2325" s="5" t="s">
        <v>3739</v>
      </c>
      <c r="J2325" s="5" t="s">
        <v>4492</v>
      </c>
    </row>
    <row r="2326" spans="1:10">
      <c r="A2326">
        <v>795</v>
      </c>
      <c r="B2326" s="1">
        <v>40960</v>
      </c>
      <c r="C2326" s="5" t="s">
        <v>260</v>
      </c>
      <c r="D2326" s="5" t="s">
        <v>261</v>
      </c>
      <c r="E2326" s="5" t="s">
        <v>3885</v>
      </c>
      <c r="F2326" s="5" t="s">
        <v>856</v>
      </c>
      <c r="G2326" s="5" t="s">
        <v>857</v>
      </c>
      <c r="H2326" s="2">
        <v>38977</v>
      </c>
      <c r="I2326" s="5" t="s">
        <v>3739</v>
      </c>
      <c r="J2326" s="5" t="s">
        <v>4493</v>
      </c>
    </row>
    <row r="2327" spans="1:10">
      <c r="A2327">
        <v>794</v>
      </c>
      <c r="B2327" s="1">
        <v>40961</v>
      </c>
      <c r="C2327" s="5" t="s">
        <v>4494</v>
      </c>
      <c r="D2327" s="5" t="s">
        <v>4495</v>
      </c>
      <c r="E2327" s="5" t="s">
        <v>4496</v>
      </c>
      <c r="F2327" s="5" t="s">
        <v>4497</v>
      </c>
      <c r="G2327" s="5" t="s">
        <v>4498</v>
      </c>
      <c r="H2327" s="2">
        <v>32500</v>
      </c>
      <c r="I2327" s="5" t="s">
        <v>3739</v>
      </c>
      <c r="J2327" s="5" t="s">
        <v>4499</v>
      </c>
    </row>
    <row r="2328" spans="1:10">
      <c r="A2328">
        <v>793</v>
      </c>
      <c r="B2328" s="1">
        <v>40961</v>
      </c>
      <c r="C2328" s="5" t="s">
        <v>358</v>
      </c>
      <c r="D2328" s="5" t="s">
        <v>359</v>
      </c>
      <c r="E2328" s="5" t="s">
        <v>3861</v>
      </c>
      <c r="F2328" s="5" t="s">
        <v>360</v>
      </c>
      <c r="G2328" s="5" t="s">
        <v>361</v>
      </c>
      <c r="H2328" s="2">
        <v>34602</v>
      </c>
      <c r="I2328" s="5" t="s">
        <v>3739</v>
      </c>
      <c r="J2328" s="5" t="s">
        <v>4500</v>
      </c>
    </row>
    <row r="2329" spans="1:10">
      <c r="A2329">
        <v>792</v>
      </c>
      <c r="B2329" s="1">
        <v>40960</v>
      </c>
      <c r="C2329" s="5" t="s">
        <v>317</v>
      </c>
      <c r="D2329" s="5" t="s">
        <v>318</v>
      </c>
      <c r="E2329" s="5" t="s">
        <v>3780</v>
      </c>
      <c r="F2329" s="5" t="s">
        <v>2695</v>
      </c>
      <c r="G2329" s="5" t="s">
        <v>2696</v>
      </c>
      <c r="H2329" s="2">
        <v>90698</v>
      </c>
      <c r="I2329" s="5" t="s">
        <v>3736</v>
      </c>
      <c r="J2329" s="5" t="s">
        <v>4501</v>
      </c>
    </row>
    <row r="2330" spans="1:10">
      <c r="A2330">
        <v>791</v>
      </c>
      <c r="B2330" s="1">
        <v>40960</v>
      </c>
      <c r="C2330" s="5" t="s">
        <v>636</v>
      </c>
      <c r="D2330" s="5" t="s">
        <v>637</v>
      </c>
      <c r="E2330" s="5" t="s">
        <v>3827</v>
      </c>
      <c r="F2330" s="5" t="s">
        <v>638</v>
      </c>
      <c r="G2330" s="5" t="s">
        <v>639</v>
      </c>
      <c r="H2330" s="2">
        <v>167706</v>
      </c>
      <c r="I2330" s="5" t="s">
        <v>3739</v>
      </c>
      <c r="J2330" s="5" t="s">
        <v>4502</v>
      </c>
    </row>
    <row r="2331" spans="1:10">
      <c r="A2331">
        <v>790</v>
      </c>
      <c r="B2331" s="1">
        <v>40960</v>
      </c>
      <c r="C2331" s="5" t="s">
        <v>947</v>
      </c>
      <c r="D2331" s="5" t="s">
        <v>948</v>
      </c>
      <c r="F2331" s="5" t="s">
        <v>947</v>
      </c>
      <c r="G2331" s="5" t="s">
        <v>948</v>
      </c>
      <c r="H2331" s="2">
        <v>100000</v>
      </c>
      <c r="I2331" s="5" t="s">
        <v>3739</v>
      </c>
      <c r="J2331" s="5" t="s">
        <v>4503</v>
      </c>
    </row>
    <row r="2332" spans="1:10">
      <c r="A2332">
        <v>789</v>
      </c>
      <c r="B2332" s="1">
        <v>40960</v>
      </c>
      <c r="C2332" s="5" t="s">
        <v>1149</v>
      </c>
      <c r="D2332" s="5" t="s">
        <v>1150</v>
      </c>
      <c r="E2332" s="5" t="s">
        <v>3820</v>
      </c>
      <c r="F2332" s="5" t="s">
        <v>1151</v>
      </c>
      <c r="G2332" s="5" t="s">
        <v>1152</v>
      </c>
      <c r="H2332" s="2">
        <v>196331</v>
      </c>
      <c r="I2332" s="5" t="s">
        <v>3736</v>
      </c>
      <c r="J2332" s="5" t="s">
        <v>4504</v>
      </c>
    </row>
    <row r="2333" spans="1:10">
      <c r="A2333">
        <v>788</v>
      </c>
      <c r="B2333" s="1">
        <v>40960</v>
      </c>
      <c r="C2333" s="5" t="s">
        <v>2199</v>
      </c>
      <c r="D2333" s="5" t="s">
        <v>4388</v>
      </c>
      <c r="E2333" s="5" t="s">
        <v>3925</v>
      </c>
      <c r="F2333" s="5" t="s">
        <v>2201</v>
      </c>
      <c r="G2333" s="5" t="s">
        <v>3584</v>
      </c>
      <c r="H2333" s="2">
        <v>650624</v>
      </c>
      <c r="I2333" s="5" t="s">
        <v>3736</v>
      </c>
      <c r="J2333" s="5" t="s">
        <v>4505</v>
      </c>
    </row>
    <row r="2334" spans="1:10">
      <c r="A2334">
        <v>787</v>
      </c>
      <c r="B2334" s="1">
        <v>40960</v>
      </c>
      <c r="C2334" s="5" t="s">
        <v>103</v>
      </c>
      <c r="D2334" s="5" t="s">
        <v>104</v>
      </c>
      <c r="F2334" s="5" t="s">
        <v>1013</v>
      </c>
      <c r="G2334" s="5" t="s">
        <v>4506</v>
      </c>
      <c r="H2334" s="2">
        <v>71600</v>
      </c>
      <c r="I2334" s="5" t="s">
        <v>3739</v>
      </c>
      <c r="J2334" s="5" t="s">
        <v>4507</v>
      </c>
    </row>
    <row r="2335" spans="1:10">
      <c r="A2335">
        <v>786</v>
      </c>
      <c r="B2335" s="1">
        <v>40960</v>
      </c>
      <c r="C2335" s="5" t="s">
        <v>175</v>
      </c>
      <c r="D2335" s="5" t="s">
        <v>1791</v>
      </c>
      <c r="F2335" s="5" t="s">
        <v>175</v>
      </c>
      <c r="G2335" s="5" t="s">
        <v>1791</v>
      </c>
      <c r="H2335" s="2">
        <v>130700</v>
      </c>
      <c r="I2335" s="5" t="s">
        <v>3739</v>
      </c>
      <c r="J2335" s="5" t="s">
        <v>4508</v>
      </c>
    </row>
    <row r="2336" spans="1:10">
      <c r="A2336">
        <v>785</v>
      </c>
      <c r="B2336" s="1">
        <v>40960</v>
      </c>
      <c r="C2336" s="5" t="s">
        <v>2878</v>
      </c>
      <c r="D2336" s="5" t="s">
        <v>2879</v>
      </c>
      <c r="E2336" s="5" t="s">
        <v>4509</v>
      </c>
      <c r="F2336" s="5" t="s">
        <v>2880</v>
      </c>
      <c r="G2336" s="5" t="s">
        <v>2881</v>
      </c>
      <c r="H2336" s="2">
        <v>38032</v>
      </c>
      <c r="I2336" s="5" t="s">
        <v>3739</v>
      </c>
      <c r="J2336" s="5" t="s">
        <v>4510</v>
      </c>
    </row>
    <row r="2337" spans="1:10">
      <c r="A2337">
        <v>784</v>
      </c>
      <c r="B2337" s="1">
        <v>40959</v>
      </c>
      <c r="C2337" s="5" t="s">
        <v>10</v>
      </c>
      <c r="D2337" s="5" t="s">
        <v>11</v>
      </c>
      <c r="E2337" s="5" t="s">
        <v>3964</v>
      </c>
      <c r="F2337" s="5" t="s">
        <v>1258</v>
      </c>
      <c r="G2337" s="5" t="s">
        <v>1259</v>
      </c>
      <c r="H2337" s="2">
        <v>50000</v>
      </c>
      <c r="I2337" s="5" t="s">
        <v>3739</v>
      </c>
      <c r="J2337" s="5" t="s">
        <v>4511</v>
      </c>
    </row>
    <row r="2338" spans="1:10">
      <c r="A2338">
        <v>783</v>
      </c>
      <c r="B2338" s="1">
        <v>40959</v>
      </c>
      <c r="C2338" s="5" t="s">
        <v>211</v>
      </c>
      <c r="D2338" s="5" t="s">
        <v>212</v>
      </c>
      <c r="E2338" s="5" t="s">
        <v>3825</v>
      </c>
      <c r="F2338" s="5" t="s">
        <v>213</v>
      </c>
      <c r="G2338" s="5" t="s">
        <v>2237</v>
      </c>
      <c r="H2338" s="2">
        <v>466440</v>
      </c>
      <c r="I2338" s="5" t="s">
        <v>3739</v>
      </c>
      <c r="J2338" s="5" t="s">
        <v>4512</v>
      </c>
    </row>
    <row r="2339" spans="1:10">
      <c r="A2339">
        <v>782</v>
      </c>
      <c r="B2339" s="1">
        <v>40959</v>
      </c>
      <c r="C2339" s="5" t="s">
        <v>429</v>
      </c>
      <c r="D2339" s="5" t="s">
        <v>430</v>
      </c>
      <c r="E2339" s="5" t="s">
        <v>4513</v>
      </c>
      <c r="F2339" s="5" t="s">
        <v>4514</v>
      </c>
      <c r="G2339" s="5" t="s">
        <v>4515</v>
      </c>
      <c r="H2339" s="2">
        <v>51483</v>
      </c>
      <c r="I2339" s="5" t="s">
        <v>3739</v>
      </c>
      <c r="J2339" s="5" t="s">
        <v>4516</v>
      </c>
    </row>
    <row r="2340" spans="1:10">
      <c r="A2340">
        <v>781</v>
      </c>
      <c r="B2340" s="1">
        <v>40959</v>
      </c>
      <c r="C2340" s="5" t="s">
        <v>4517</v>
      </c>
      <c r="D2340" s="5" t="s">
        <v>4518</v>
      </c>
      <c r="E2340" s="5" t="s">
        <v>4072</v>
      </c>
      <c r="F2340" s="5" t="s">
        <v>4519</v>
      </c>
      <c r="G2340" s="5" t="s">
        <v>4520</v>
      </c>
      <c r="H2340" s="2">
        <v>60000</v>
      </c>
      <c r="I2340" s="5" t="s">
        <v>3739</v>
      </c>
      <c r="J2340" s="5" t="s">
        <v>4521</v>
      </c>
    </row>
    <row r="2341" spans="1:10">
      <c r="A2341">
        <v>780</v>
      </c>
      <c r="B2341" s="1">
        <v>40956</v>
      </c>
      <c r="C2341" s="5" t="s">
        <v>4522</v>
      </c>
      <c r="D2341" s="5" t="s">
        <v>4523</v>
      </c>
      <c r="E2341" s="5" t="s">
        <v>4524</v>
      </c>
      <c r="F2341" s="5" t="s">
        <v>4525</v>
      </c>
      <c r="G2341" s="5" t="s">
        <v>4526</v>
      </c>
      <c r="H2341" s="2">
        <v>53383</v>
      </c>
      <c r="I2341" s="5" t="s">
        <v>3739</v>
      </c>
      <c r="J2341" s="5" t="s">
        <v>4527</v>
      </c>
    </row>
    <row r="2342" spans="1:10">
      <c r="A2342">
        <v>779</v>
      </c>
      <c r="B2342" s="1">
        <v>40956</v>
      </c>
      <c r="C2342" s="5" t="s">
        <v>3951</v>
      </c>
      <c r="D2342" s="5" t="s">
        <v>4329</v>
      </c>
      <c r="E2342" s="5" t="s">
        <v>3953</v>
      </c>
      <c r="F2342" s="5" t="s">
        <v>4476</v>
      </c>
      <c r="G2342" s="5" t="s">
        <v>4528</v>
      </c>
      <c r="H2342" s="2">
        <v>32825</v>
      </c>
      <c r="I2342" s="5" t="s">
        <v>3739</v>
      </c>
      <c r="J2342" s="5" t="s">
        <v>4529</v>
      </c>
    </row>
    <row r="2343" spans="1:10">
      <c r="A2343">
        <v>778</v>
      </c>
      <c r="B2343" s="1">
        <v>40955</v>
      </c>
      <c r="C2343" s="5" t="s">
        <v>336</v>
      </c>
      <c r="D2343" s="5" t="s">
        <v>337</v>
      </c>
      <c r="E2343" s="5" t="s">
        <v>3746</v>
      </c>
      <c r="F2343" s="5" t="s">
        <v>927</v>
      </c>
      <c r="G2343" s="5" t="s">
        <v>928</v>
      </c>
      <c r="H2343" s="2">
        <v>131261</v>
      </c>
      <c r="I2343" s="5" t="s">
        <v>3739</v>
      </c>
      <c r="J2343" s="5" t="s">
        <v>1250</v>
      </c>
    </row>
    <row r="2344" spans="1:10">
      <c r="A2344">
        <v>777</v>
      </c>
      <c r="B2344" s="1">
        <v>40954</v>
      </c>
      <c r="C2344" s="5" t="s">
        <v>3879</v>
      </c>
      <c r="D2344" s="5" t="s">
        <v>3880</v>
      </c>
      <c r="E2344" s="5" t="s">
        <v>3881</v>
      </c>
      <c r="F2344" s="5" t="s">
        <v>3882</v>
      </c>
      <c r="G2344" s="5" t="s">
        <v>3883</v>
      </c>
      <c r="H2344" s="2">
        <v>50000</v>
      </c>
      <c r="I2344" s="5" t="s">
        <v>3739</v>
      </c>
      <c r="J2344" s="5" t="s">
        <v>4530</v>
      </c>
    </row>
    <row r="2345" spans="1:10">
      <c r="A2345">
        <v>776</v>
      </c>
      <c r="B2345" s="1">
        <v>40954</v>
      </c>
      <c r="C2345" s="5" t="s">
        <v>4531</v>
      </c>
      <c r="D2345" s="5" t="s">
        <v>3384</v>
      </c>
      <c r="E2345" s="5" t="s">
        <v>3738</v>
      </c>
      <c r="F2345" s="5" t="s">
        <v>411</v>
      </c>
      <c r="G2345" s="5" t="s">
        <v>412</v>
      </c>
      <c r="H2345" s="2">
        <v>41673</v>
      </c>
      <c r="I2345" s="5" t="s">
        <v>3739</v>
      </c>
      <c r="J2345" s="5" t="s">
        <v>4532</v>
      </c>
    </row>
    <row r="2346" spans="1:10">
      <c r="A2346">
        <v>775</v>
      </c>
      <c r="B2346" s="1">
        <v>40959</v>
      </c>
      <c r="C2346" s="5" t="s">
        <v>103</v>
      </c>
      <c r="D2346" s="5" t="s">
        <v>104</v>
      </c>
      <c r="F2346" s="5" t="s">
        <v>4533</v>
      </c>
      <c r="G2346" s="5" t="s">
        <v>4534</v>
      </c>
      <c r="H2346" s="2">
        <v>33784</v>
      </c>
      <c r="I2346" s="5" t="s">
        <v>3739</v>
      </c>
      <c r="J2346" s="5" t="s">
        <v>4535</v>
      </c>
    </row>
    <row r="2347" spans="1:10">
      <c r="A2347">
        <v>774</v>
      </c>
      <c r="B2347" s="1">
        <v>40959</v>
      </c>
      <c r="C2347" s="5" t="s">
        <v>4536</v>
      </c>
      <c r="D2347" s="5" t="s">
        <v>4537</v>
      </c>
      <c r="E2347" s="5" t="s">
        <v>4538</v>
      </c>
      <c r="F2347" s="5" t="s">
        <v>4539</v>
      </c>
      <c r="G2347" s="5" t="s">
        <v>4540</v>
      </c>
      <c r="H2347" s="2">
        <v>50000</v>
      </c>
      <c r="I2347" s="5" t="s">
        <v>3739</v>
      </c>
      <c r="J2347" s="5" t="s">
        <v>4541</v>
      </c>
    </row>
    <row r="2348" spans="1:10">
      <c r="A2348">
        <v>773</v>
      </c>
      <c r="B2348" s="1">
        <v>40959</v>
      </c>
      <c r="C2348" s="5" t="s">
        <v>3144</v>
      </c>
      <c r="D2348" s="5" t="s">
        <v>3145</v>
      </c>
      <c r="E2348" s="5" t="s">
        <v>3940</v>
      </c>
      <c r="F2348" s="5" t="s">
        <v>3146</v>
      </c>
      <c r="G2348" s="5" t="s">
        <v>3147</v>
      </c>
      <c r="H2348" s="2">
        <v>41857</v>
      </c>
      <c r="I2348" s="5" t="s">
        <v>3739</v>
      </c>
      <c r="J2348" s="5" t="s">
        <v>4542</v>
      </c>
    </row>
    <row r="2349" spans="1:10">
      <c r="A2349">
        <v>772</v>
      </c>
      <c r="B2349" s="1">
        <v>40956</v>
      </c>
      <c r="C2349" s="5" t="s">
        <v>1749</v>
      </c>
      <c r="D2349" s="5" t="s">
        <v>1750</v>
      </c>
      <c r="E2349" s="5" t="s">
        <v>4543</v>
      </c>
      <c r="F2349" s="5" t="s">
        <v>2011</v>
      </c>
      <c r="G2349" s="5" t="s">
        <v>3491</v>
      </c>
      <c r="H2349" s="2">
        <v>57929</v>
      </c>
      <c r="I2349" s="5" t="s">
        <v>3739</v>
      </c>
      <c r="J2349" s="5" t="s">
        <v>4544</v>
      </c>
    </row>
    <row r="2350" spans="1:10">
      <c r="A2350">
        <v>771</v>
      </c>
      <c r="B2350" s="1">
        <v>40956</v>
      </c>
      <c r="C2350" s="5" t="s">
        <v>173</v>
      </c>
      <c r="D2350" s="5" t="s">
        <v>1790</v>
      </c>
      <c r="F2350" s="5" t="s">
        <v>4350</v>
      </c>
      <c r="G2350" s="5" t="s">
        <v>4351</v>
      </c>
      <c r="H2350" s="2">
        <v>40879</v>
      </c>
      <c r="I2350" s="5" t="s">
        <v>3736</v>
      </c>
      <c r="J2350" s="5" t="s">
        <v>4545</v>
      </c>
    </row>
    <row r="2351" spans="1:10">
      <c r="A2351">
        <v>770</v>
      </c>
      <c r="B2351" s="1">
        <v>40956</v>
      </c>
      <c r="C2351" s="5" t="s">
        <v>175</v>
      </c>
      <c r="D2351" s="5" t="s">
        <v>1791</v>
      </c>
      <c r="F2351" s="5" t="s">
        <v>175</v>
      </c>
      <c r="G2351" s="5" t="s">
        <v>1791</v>
      </c>
      <c r="H2351" s="2">
        <v>414000</v>
      </c>
      <c r="I2351" s="5" t="s">
        <v>3739</v>
      </c>
      <c r="J2351" s="5" t="s">
        <v>4546</v>
      </c>
    </row>
    <row r="2352" spans="1:10">
      <c r="A2352">
        <v>769</v>
      </c>
      <c r="B2352" s="1">
        <v>40956</v>
      </c>
      <c r="C2352" s="5" t="s">
        <v>175</v>
      </c>
      <c r="D2352" s="5" t="s">
        <v>1791</v>
      </c>
      <c r="F2352" s="5" t="s">
        <v>175</v>
      </c>
      <c r="G2352" s="5" t="s">
        <v>1791</v>
      </c>
      <c r="H2352" s="2">
        <v>40879</v>
      </c>
      <c r="I2352" s="5" t="s">
        <v>3736</v>
      </c>
      <c r="J2352" s="5" t="s">
        <v>4457</v>
      </c>
    </row>
    <row r="2353" spans="1:10">
      <c r="A2353">
        <v>768</v>
      </c>
      <c r="B2353" s="1">
        <v>40955</v>
      </c>
      <c r="C2353" s="5" t="s">
        <v>4547</v>
      </c>
      <c r="D2353" s="5" t="s">
        <v>4548</v>
      </c>
      <c r="E2353" s="5" t="s">
        <v>4549</v>
      </c>
      <c r="F2353" s="5" t="s">
        <v>4550</v>
      </c>
      <c r="G2353" s="5" t="s">
        <v>4551</v>
      </c>
      <c r="H2353" s="2">
        <v>38461</v>
      </c>
      <c r="I2353" s="5" t="s">
        <v>3739</v>
      </c>
      <c r="J2353" s="5" t="s">
        <v>4552</v>
      </c>
    </row>
    <row r="2354" spans="1:10">
      <c r="A2354">
        <v>767</v>
      </c>
      <c r="B2354" s="1">
        <v>40955</v>
      </c>
      <c r="C2354" s="5" t="s">
        <v>3290</v>
      </c>
      <c r="D2354" s="5" t="s">
        <v>3291</v>
      </c>
      <c r="E2354" s="5" t="s">
        <v>3817</v>
      </c>
      <c r="F2354" s="5" t="s">
        <v>3292</v>
      </c>
      <c r="G2354" s="5" t="s">
        <v>3293</v>
      </c>
      <c r="H2354" s="2">
        <v>46000</v>
      </c>
      <c r="I2354" s="5" t="s">
        <v>3739</v>
      </c>
      <c r="J2354" s="5" t="s">
        <v>4553</v>
      </c>
    </row>
    <row r="2355" spans="1:10">
      <c r="A2355">
        <v>766</v>
      </c>
      <c r="B2355" s="1">
        <v>40955</v>
      </c>
      <c r="C2355" s="5" t="s">
        <v>3589</v>
      </c>
      <c r="D2355" s="5" t="s">
        <v>449</v>
      </c>
      <c r="E2355" s="5" t="s">
        <v>3942</v>
      </c>
      <c r="F2355" s="5" t="s">
        <v>213</v>
      </c>
      <c r="G2355" s="5" t="s">
        <v>2984</v>
      </c>
      <c r="H2355" s="2">
        <v>2839586</v>
      </c>
      <c r="I2355" s="5" t="s">
        <v>3739</v>
      </c>
      <c r="J2355" s="5" t="s">
        <v>4554</v>
      </c>
    </row>
    <row r="2356" spans="1:10">
      <c r="A2356">
        <v>765</v>
      </c>
      <c r="B2356" s="1">
        <v>40955</v>
      </c>
      <c r="C2356" s="5" t="s">
        <v>103</v>
      </c>
      <c r="D2356" s="5" t="s">
        <v>104</v>
      </c>
      <c r="F2356" s="5" t="s">
        <v>92</v>
      </c>
      <c r="G2356" s="5" t="s">
        <v>572</v>
      </c>
      <c r="H2356" s="2">
        <v>33842</v>
      </c>
      <c r="I2356" s="5" t="s">
        <v>3739</v>
      </c>
      <c r="J2356" s="5" t="s">
        <v>4555</v>
      </c>
    </row>
    <row r="2357" spans="1:10">
      <c r="A2357">
        <v>764</v>
      </c>
      <c r="B2357" s="1">
        <v>40953</v>
      </c>
      <c r="C2357" s="5" t="s">
        <v>348</v>
      </c>
      <c r="D2357" s="5" t="s">
        <v>349</v>
      </c>
      <c r="E2357" s="5" t="s">
        <v>3906</v>
      </c>
      <c r="F2357" s="5" t="s">
        <v>350</v>
      </c>
      <c r="G2357" s="5" t="s">
        <v>4556</v>
      </c>
      <c r="H2357" s="2">
        <v>196724</v>
      </c>
      <c r="I2357" s="5" t="s">
        <v>3736</v>
      </c>
      <c r="J2357" s="5" t="s">
        <v>4557</v>
      </c>
    </row>
    <row r="2358" spans="1:10">
      <c r="A2358">
        <v>763</v>
      </c>
      <c r="B2358" s="1">
        <v>40952</v>
      </c>
      <c r="C2358" s="5" t="s">
        <v>2908</v>
      </c>
      <c r="D2358" s="5" t="s">
        <v>2909</v>
      </c>
      <c r="F2358" s="5" t="s">
        <v>2908</v>
      </c>
      <c r="G2358" s="5" t="s">
        <v>4558</v>
      </c>
      <c r="H2358" s="2">
        <v>58000</v>
      </c>
      <c r="I2358" s="5" t="s">
        <v>3739</v>
      </c>
      <c r="J2358" s="5" t="s">
        <v>2912</v>
      </c>
    </row>
    <row r="2359" spans="1:10">
      <c r="A2359">
        <v>762</v>
      </c>
      <c r="B2359" s="1">
        <v>40954</v>
      </c>
      <c r="C2359" s="5" t="s">
        <v>175</v>
      </c>
      <c r="D2359" s="5" t="s">
        <v>1791</v>
      </c>
      <c r="F2359" s="5" t="s">
        <v>175</v>
      </c>
      <c r="G2359" s="5" t="s">
        <v>1791</v>
      </c>
      <c r="H2359" s="2">
        <v>970000</v>
      </c>
      <c r="I2359" s="5" t="s">
        <v>3739</v>
      </c>
      <c r="J2359" s="5" t="s">
        <v>4559</v>
      </c>
    </row>
    <row r="2360" spans="1:10">
      <c r="A2360">
        <v>761</v>
      </c>
      <c r="B2360" s="1">
        <v>40954</v>
      </c>
      <c r="C2360" s="5" t="s">
        <v>1061</v>
      </c>
      <c r="D2360" s="5" t="s">
        <v>1062</v>
      </c>
      <c r="F2360" s="5" t="s">
        <v>3473</v>
      </c>
      <c r="G2360" s="5" t="s">
        <v>4560</v>
      </c>
      <c r="H2360" s="2">
        <v>50000</v>
      </c>
      <c r="I2360" s="5" t="s">
        <v>3739</v>
      </c>
      <c r="J2360" s="5" t="s">
        <v>4561</v>
      </c>
    </row>
    <row r="2361" spans="1:10">
      <c r="A2361">
        <v>760</v>
      </c>
      <c r="B2361" s="1">
        <v>40954</v>
      </c>
      <c r="C2361" s="5" t="s">
        <v>3144</v>
      </c>
      <c r="D2361" s="5" t="s">
        <v>3145</v>
      </c>
      <c r="E2361" s="5" t="s">
        <v>3940</v>
      </c>
      <c r="F2361" s="5" t="s">
        <v>3146</v>
      </c>
      <c r="G2361" s="5" t="s">
        <v>3147</v>
      </c>
      <c r="H2361" s="2">
        <v>31320</v>
      </c>
      <c r="I2361" s="5" t="s">
        <v>3739</v>
      </c>
      <c r="J2361" s="5" t="s">
        <v>4562</v>
      </c>
    </row>
    <row r="2362" spans="1:10">
      <c r="A2362">
        <v>759</v>
      </c>
      <c r="B2362" s="1">
        <v>40953</v>
      </c>
      <c r="C2362" s="5" t="s">
        <v>103</v>
      </c>
      <c r="D2362" s="5" t="s">
        <v>104</v>
      </c>
      <c r="F2362" s="5" t="s">
        <v>58</v>
      </c>
      <c r="G2362" s="5" t="s">
        <v>4563</v>
      </c>
      <c r="H2362" s="2">
        <v>130000</v>
      </c>
      <c r="I2362" s="5" t="s">
        <v>3739</v>
      </c>
      <c r="J2362" s="5" t="s">
        <v>3138</v>
      </c>
    </row>
    <row r="2363" spans="1:10">
      <c r="A2363">
        <v>758</v>
      </c>
      <c r="B2363" s="1">
        <v>40953</v>
      </c>
      <c r="C2363" s="5" t="s">
        <v>202</v>
      </c>
      <c r="D2363" s="5" t="s">
        <v>203</v>
      </c>
      <c r="E2363" s="5" t="s">
        <v>4276</v>
      </c>
      <c r="F2363" s="5" t="s">
        <v>204</v>
      </c>
      <c r="G2363" s="5" t="s">
        <v>205</v>
      </c>
      <c r="H2363" s="2">
        <v>49944</v>
      </c>
      <c r="I2363" s="5" t="s">
        <v>3739</v>
      </c>
      <c r="J2363" s="5" t="s">
        <v>4564</v>
      </c>
    </row>
    <row r="2364" spans="1:10">
      <c r="A2364">
        <v>757</v>
      </c>
      <c r="B2364" s="1">
        <v>40953</v>
      </c>
      <c r="C2364" s="5" t="s">
        <v>173</v>
      </c>
      <c r="D2364" s="5" t="s">
        <v>1790</v>
      </c>
      <c r="F2364" s="5" t="s">
        <v>4565</v>
      </c>
      <c r="G2364" s="5" t="s">
        <v>4566</v>
      </c>
      <c r="H2364" s="2">
        <v>49748</v>
      </c>
      <c r="I2364" s="5" t="s">
        <v>3736</v>
      </c>
      <c r="J2364" s="5" t="s">
        <v>4567</v>
      </c>
    </row>
    <row r="2365" spans="1:10">
      <c r="A2365">
        <v>756</v>
      </c>
      <c r="B2365" s="1">
        <v>40953</v>
      </c>
      <c r="C2365" s="5" t="s">
        <v>317</v>
      </c>
      <c r="D2365" s="5" t="s">
        <v>318</v>
      </c>
      <c r="E2365" s="5" t="s">
        <v>3780</v>
      </c>
      <c r="F2365" s="5" t="s">
        <v>973</v>
      </c>
      <c r="G2365" s="5" t="s">
        <v>4568</v>
      </c>
      <c r="H2365" s="2">
        <v>94612</v>
      </c>
      <c r="I2365" s="5" t="s">
        <v>3739</v>
      </c>
      <c r="J2365" s="5" t="s">
        <v>4569</v>
      </c>
    </row>
    <row r="2366" spans="1:10">
      <c r="A2366">
        <v>755</v>
      </c>
      <c r="B2366" s="1">
        <v>40953</v>
      </c>
      <c r="C2366" s="5" t="s">
        <v>317</v>
      </c>
      <c r="D2366" s="5" t="s">
        <v>318</v>
      </c>
      <c r="E2366" s="5" t="s">
        <v>3780</v>
      </c>
      <c r="F2366" s="5" t="s">
        <v>485</v>
      </c>
      <c r="G2366" s="5" t="s">
        <v>4570</v>
      </c>
      <c r="H2366" s="2">
        <v>30982</v>
      </c>
      <c r="I2366" s="5" t="s">
        <v>3739</v>
      </c>
      <c r="J2366" s="5" t="s">
        <v>4571</v>
      </c>
    </row>
    <row r="2367" spans="1:10">
      <c r="A2367">
        <v>754</v>
      </c>
      <c r="B2367" s="1">
        <v>40953</v>
      </c>
      <c r="C2367" s="5" t="s">
        <v>3144</v>
      </c>
      <c r="D2367" s="5" t="s">
        <v>3145</v>
      </c>
      <c r="E2367" s="5" t="s">
        <v>3940</v>
      </c>
      <c r="F2367" s="5" t="s">
        <v>3146</v>
      </c>
      <c r="G2367" s="5" t="s">
        <v>3147</v>
      </c>
      <c r="H2367" s="2">
        <v>30240</v>
      </c>
      <c r="I2367" s="5" t="s">
        <v>3739</v>
      </c>
      <c r="J2367" s="5" t="s">
        <v>4572</v>
      </c>
    </row>
    <row r="2368" spans="1:10">
      <c r="A2368">
        <v>753</v>
      </c>
      <c r="B2368" s="1">
        <v>40953</v>
      </c>
      <c r="C2368" s="5" t="s">
        <v>3144</v>
      </c>
      <c r="D2368" s="5" t="s">
        <v>3145</v>
      </c>
      <c r="E2368" s="5" t="s">
        <v>3940</v>
      </c>
      <c r="F2368" s="5" t="s">
        <v>3146</v>
      </c>
      <c r="G2368" s="5" t="s">
        <v>3147</v>
      </c>
      <c r="H2368" s="2">
        <v>30240</v>
      </c>
      <c r="I2368" s="5" t="s">
        <v>3739</v>
      </c>
      <c r="J2368" s="5" t="s">
        <v>4573</v>
      </c>
    </row>
    <row r="2369" spans="1:10">
      <c r="A2369">
        <v>752</v>
      </c>
      <c r="B2369" s="1">
        <v>40953</v>
      </c>
      <c r="C2369" s="5" t="s">
        <v>260</v>
      </c>
      <c r="D2369" s="5" t="s">
        <v>261</v>
      </c>
      <c r="E2369" s="5" t="s">
        <v>3885</v>
      </c>
      <c r="F2369" s="5" t="s">
        <v>265</v>
      </c>
      <c r="G2369" s="5" t="s">
        <v>266</v>
      </c>
      <c r="H2369" s="2">
        <v>81508</v>
      </c>
      <c r="I2369" s="5" t="s">
        <v>3886</v>
      </c>
      <c r="J2369" s="5" t="s">
        <v>4574</v>
      </c>
    </row>
    <row r="2370" spans="1:10">
      <c r="A2370">
        <v>751</v>
      </c>
      <c r="B2370" s="1">
        <v>40952</v>
      </c>
      <c r="C2370" s="5" t="s">
        <v>636</v>
      </c>
      <c r="D2370" s="5" t="s">
        <v>637</v>
      </c>
      <c r="E2370" s="5" t="s">
        <v>3827</v>
      </c>
      <c r="F2370" s="5" t="s">
        <v>638</v>
      </c>
      <c r="G2370" s="5" t="s">
        <v>639</v>
      </c>
      <c r="H2370" s="2">
        <v>42171</v>
      </c>
      <c r="I2370" s="5" t="s">
        <v>3739</v>
      </c>
      <c r="J2370" s="5" t="s">
        <v>4575</v>
      </c>
    </row>
    <row r="2371" spans="1:10">
      <c r="A2371">
        <v>750</v>
      </c>
      <c r="B2371" s="1">
        <v>40949</v>
      </c>
      <c r="C2371" s="5" t="s">
        <v>2007</v>
      </c>
      <c r="D2371" s="5" t="s">
        <v>2774</v>
      </c>
      <c r="E2371" s="5" t="s">
        <v>3743</v>
      </c>
      <c r="F2371" s="5" t="s">
        <v>4576</v>
      </c>
      <c r="G2371" s="5" t="s">
        <v>1723</v>
      </c>
      <c r="H2371" s="2">
        <v>39572</v>
      </c>
      <c r="I2371" s="5" t="s">
        <v>3739</v>
      </c>
      <c r="J2371" s="5" t="s">
        <v>4577</v>
      </c>
    </row>
    <row r="2372" spans="1:10">
      <c r="A2372">
        <v>749</v>
      </c>
      <c r="B2372" s="1">
        <v>40953</v>
      </c>
      <c r="C2372" s="5" t="s">
        <v>3706</v>
      </c>
      <c r="D2372" s="5" t="s">
        <v>3707</v>
      </c>
      <c r="E2372" s="5" t="s">
        <v>4578</v>
      </c>
      <c r="F2372" s="5" t="s">
        <v>3708</v>
      </c>
      <c r="G2372" s="5" t="s">
        <v>3709</v>
      </c>
      <c r="H2372" s="2">
        <v>41131</v>
      </c>
      <c r="I2372" s="5" t="s">
        <v>3739</v>
      </c>
      <c r="J2372" s="5" t="s">
        <v>4579</v>
      </c>
    </row>
    <row r="2373" spans="1:10">
      <c r="A2373">
        <v>748</v>
      </c>
      <c r="B2373" s="1">
        <v>40948</v>
      </c>
      <c r="C2373" s="5" t="s">
        <v>1749</v>
      </c>
      <c r="D2373" s="5" t="s">
        <v>1750</v>
      </c>
      <c r="E2373" s="5" t="s">
        <v>4543</v>
      </c>
      <c r="F2373" s="5" t="s">
        <v>2011</v>
      </c>
      <c r="G2373" s="5" t="s">
        <v>3491</v>
      </c>
      <c r="H2373" s="2">
        <v>30797</v>
      </c>
      <c r="I2373" s="5" t="s">
        <v>3739</v>
      </c>
      <c r="J2373" s="5" t="s">
        <v>4580</v>
      </c>
    </row>
    <row r="2374" spans="1:10">
      <c r="A2374">
        <v>747</v>
      </c>
      <c r="B2374" s="1">
        <v>40949</v>
      </c>
      <c r="C2374" s="5" t="s">
        <v>2076</v>
      </c>
      <c r="D2374" s="5" t="s">
        <v>2077</v>
      </c>
      <c r="E2374" s="5" t="s">
        <v>4115</v>
      </c>
      <c r="F2374" s="5" t="s">
        <v>4581</v>
      </c>
      <c r="G2374" s="5" t="s">
        <v>4582</v>
      </c>
      <c r="H2374" s="2">
        <v>47492</v>
      </c>
      <c r="I2374" s="5" t="s">
        <v>3739</v>
      </c>
      <c r="J2374" s="5" t="s">
        <v>4583</v>
      </c>
    </row>
    <row r="2375" spans="1:10">
      <c r="A2375">
        <v>746</v>
      </c>
      <c r="B2375" s="1">
        <v>40948</v>
      </c>
      <c r="C2375" s="5" t="s">
        <v>4173</v>
      </c>
      <c r="D2375" s="5" t="s">
        <v>4174</v>
      </c>
      <c r="F2375" s="5" t="s">
        <v>4584</v>
      </c>
      <c r="G2375" s="5" t="s">
        <v>4585</v>
      </c>
      <c r="H2375" s="2">
        <v>470663</v>
      </c>
      <c r="I2375" s="5" t="s">
        <v>3739</v>
      </c>
      <c r="J2375" s="5" t="s">
        <v>4586</v>
      </c>
    </row>
    <row r="2376" spans="1:10">
      <c r="A2376">
        <v>745</v>
      </c>
      <c r="B2376" s="1">
        <v>40949</v>
      </c>
      <c r="C2376" s="5" t="s">
        <v>2199</v>
      </c>
      <c r="D2376" s="5" t="s">
        <v>4388</v>
      </c>
      <c r="E2376" s="5" t="s">
        <v>3925</v>
      </c>
      <c r="F2376" s="5" t="s">
        <v>2201</v>
      </c>
      <c r="G2376" s="5" t="s">
        <v>3584</v>
      </c>
      <c r="H2376" s="2">
        <v>362385</v>
      </c>
      <c r="I2376" s="5" t="s">
        <v>3736</v>
      </c>
      <c r="J2376" s="5" t="s">
        <v>4587</v>
      </c>
    </row>
    <row r="2377" spans="1:10">
      <c r="A2377">
        <v>744</v>
      </c>
      <c r="B2377" s="1">
        <v>40945</v>
      </c>
      <c r="C2377" s="5" t="s">
        <v>1396</v>
      </c>
      <c r="D2377" s="5" t="s">
        <v>4588</v>
      </c>
      <c r="E2377" s="5" t="s">
        <v>4589</v>
      </c>
      <c r="F2377" s="5" t="s">
        <v>1398</v>
      </c>
      <c r="G2377" s="5" t="s">
        <v>4590</v>
      </c>
      <c r="H2377" s="2">
        <v>30937</v>
      </c>
      <c r="I2377" s="5" t="s">
        <v>3739</v>
      </c>
      <c r="J2377" s="5" t="s">
        <v>4591</v>
      </c>
    </row>
    <row r="2378" spans="1:10">
      <c r="A2378">
        <v>743</v>
      </c>
      <c r="B2378" s="1">
        <v>40946</v>
      </c>
      <c r="C2378" s="5" t="s">
        <v>4173</v>
      </c>
      <c r="D2378" s="5" t="s">
        <v>4174</v>
      </c>
      <c r="F2378" s="5" t="s">
        <v>4584</v>
      </c>
      <c r="G2378" s="5" t="s">
        <v>4585</v>
      </c>
      <c r="H2378" s="2">
        <v>213139</v>
      </c>
      <c r="I2378" s="5" t="s">
        <v>3739</v>
      </c>
      <c r="J2378" s="5" t="s">
        <v>4586</v>
      </c>
    </row>
    <row r="2379" spans="1:10">
      <c r="A2379">
        <v>742</v>
      </c>
      <c r="B2379" s="1">
        <v>40949</v>
      </c>
      <c r="C2379" s="5" t="s">
        <v>1261</v>
      </c>
      <c r="D2379" s="5" t="s">
        <v>1262</v>
      </c>
      <c r="E2379" s="5" t="s">
        <v>3774</v>
      </c>
      <c r="F2379" s="5" t="s">
        <v>1263</v>
      </c>
      <c r="G2379" s="5" t="s">
        <v>1264</v>
      </c>
      <c r="H2379" s="2">
        <v>58115</v>
      </c>
      <c r="I2379" s="5" t="s">
        <v>3739</v>
      </c>
      <c r="J2379" s="5" t="s">
        <v>4592</v>
      </c>
    </row>
    <row r="2380" spans="1:10">
      <c r="A2380">
        <v>741</v>
      </c>
      <c r="B2380" s="1">
        <v>40948</v>
      </c>
      <c r="C2380" s="5" t="s">
        <v>2847</v>
      </c>
      <c r="D2380" s="5" t="s">
        <v>2848</v>
      </c>
      <c r="E2380" s="5" t="s">
        <v>4593</v>
      </c>
      <c r="F2380" s="5" t="s">
        <v>4594</v>
      </c>
      <c r="G2380" s="5" t="s">
        <v>4595</v>
      </c>
      <c r="H2380" s="2">
        <v>31500</v>
      </c>
      <c r="I2380" s="5" t="s">
        <v>3739</v>
      </c>
      <c r="J2380" s="5" t="s">
        <v>4596</v>
      </c>
    </row>
    <row r="2381" spans="1:10">
      <c r="A2381">
        <v>740</v>
      </c>
      <c r="B2381" s="1">
        <v>40948</v>
      </c>
      <c r="C2381" s="5" t="s">
        <v>317</v>
      </c>
      <c r="D2381" s="5" t="s">
        <v>318</v>
      </c>
      <c r="E2381" s="5" t="s">
        <v>3780</v>
      </c>
      <c r="F2381" s="5" t="s">
        <v>2304</v>
      </c>
      <c r="G2381" s="5" t="s">
        <v>2305</v>
      </c>
      <c r="H2381" s="2">
        <v>41062</v>
      </c>
      <c r="I2381" s="5" t="s">
        <v>3739</v>
      </c>
      <c r="J2381" s="5" t="s">
        <v>4597</v>
      </c>
    </row>
    <row r="2382" spans="1:10">
      <c r="A2382">
        <v>739</v>
      </c>
      <c r="B2382" s="1">
        <v>40948</v>
      </c>
      <c r="C2382" s="5" t="s">
        <v>1339</v>
      </c>
      <c r="D2382" s="5" t="s">
        <v>1340</v>
      </c>
      <c r="E2382" s="5" t="s">
        <v>4452</v>
      </c>
      <c r="F2382" s="5" t="s">
        <v>1764</v>
      </c>
      <c r="G2382" s="5" t="s">
        <v>3380</v>
      </c>
      <c r="H2382" s="2">
        <v>58395</v>
      </c>
      <c r="I2382" s="5" t="s">
        <v>3739</v>
      </c>
      <c r="J2382" s="5" t="s">
        <v>4598</v>
      </c>
    </row>
    <row r="2383" spans="1:10">
      <c r="A2383">
        <v>738</v>
      </c>
      <c r="B2383" s="1">
        <v>40948</v>
      </c>
      <c r="C2383" s="5" t="s">
        <v>103</v>
      </c>
      <c r="D2383" s="5" t="s">
        <v>104</v>
      </c>
      <c r="F2383" s="5" t="s">
        <v>92</v>
      </c>
      <c r="G2383" s="5" t="s">
        <v>572</v>
      </c>
      <c r="H2383" s="2">
        <v>84578</v>
      </c>
      <c r="I2383" s="5" t="s">
        <v>3739</v>
      </c>
      <c r="J2383" s="5" t="s">
        <v>4599</v>
      </c>
    </row>
    <row r="2384" spans="1:10">
      <c r="A2384">
        <v>737</v>
      </c>
      <c r="B2384" s="1">
        <v>40948</v>
      </c>
      <c r="C2384" s="5" t="s">
        <v>336</v>
      </c>
      <c r="D2384" s="5" t="s">
        <v>337</v>
      </c>
      <c r="E2384" s="5" t="s">
        <v>3746</v>
      </c>
      <c r="F2384" s="5" t="s">
        <v>338</v>
      </c>
      <c r="G2384" s="5" t="s">
        <v>339</v>
      </c>
      <c r="H2384" s="2">
        <v>69263</v>
      </c>
      <c r="I2384" s="5" t="s">
        <v>3736</v>
      </c>
      <c r="J2384" s="5" t="s">
        <v>4600</v>
      </c>
    </row>
    <row r="2385" spans="1:10">
      <c r="A2385">
        <v>736</v>
      </c>
      <c r="B2385" s="1">
        <v>40948</v>
      </c>
      <c r="C2385" s="5" t="s">
        <v>4601</v>
      </c>
      <c r="D2385" s="5" t="s">
        <v>4602</v>
      </c>
      <c r="E2385" s="5" t="s">
        <v>4603</v>
      </c>
      <c r="F2385" s="5" t="s">
        <v>4604</v>
      </c>
      <c r="G2385" s="5" t="s">
        <v>4605</v>
      </c>
      <c r="H2385" s="2">
        <v>32197</v>
      </c>
      <c r="I2385" s="5" t="s">
        <v>3739</v>
      </c>
      <c r="J2385" s="5" t="s">
        <v>4606</v>
      </c>
    </row>
    <row r="2386" spans="1:10">
      <c r="A2386">
        <v>735</v>
      </c>
      <c r="B2386" s="1">
        <v>40946</v>
      </c>
      <c r="C2386" s="5" t="s">
        <v>4467</v>
      </c>
      <c r="D2386" s="5" t="s">
        <v>4468</v>
      </c>
      <c r="E2386" s="5" t="s">
        <v>4469</v>
      </c>
      <c r="F2386" s="5" t="s">
        <v>4470</v>
      </c>
      <c r="G2386" s="5" t="s">
        <v>4607</v>
      </c>
      <c r="H2386" s="2">
        <v>50000</v>
      </c>
      <c r="I2386" s="5" t="s">
        <v>3739</v>
      </c>
      <c r="J2386" s="5" t="s">
        <v>1353</v>
      </c>
    </row>
    <row r="2387" spans="1:10">
      <c r="A2387">
        <v>734</v>
      </c>
      <c r="B2387" s="1">
        <v>40946</v>
      </c>
      <c r="C2387" s="5" t="s">
        <v>552</v>
      </c>
      <c r="D2387" s="5" t="s">
        <v>4079</v>
      </c>
      <c r="E2387" s="5" t="s">
        <v>3806</v>
      </c>
      <c r="F2387" s="5" t="s">
        <v>959</v>
      </c>
      <c r="G2387" s="5" t="s">
        <v>960</v>
      </c>
      <c r="H2387" s="2">
        <v>377532</v>
      </c>
      <c r="I2387" s="5" t="s">
        <v>3736</v>
      </c>
      <c r="J2387" s="5" t="s">
        <v>4608</v>
      </c>
    </row>
    <row r="2388" spans="1:10">
      <c r="A2388">
        <v>733</v>
      </c>
      <c r="B2388" s="1">
        <v>40946</v>
      </c>
      <c r="C2388" s="5" t="s">
        <v>784</v>
      </c>
      <c r="D2388" s="5" t="s">
        <v>785</v>
      </c>
      <c r="E2388" s="5" t="s">
        <v>4609</v>
      </c>
      <c r="F2388" s="5" t="s">
        <v>786</v>
      </c>
      <c r="G2388" s="5" t="s">
        <v>787</v>
      </c>
      <c r="H2388" s="2">
        <v>35544</v>
      </c>
      <c r="I2388" s="5" t="s">
        <v>3739</v>
      </c>
      <c r="J2388" s="5" t="s">
        <v>4610</v>
      </c>
    </row>
    <row r="2389" spans="1:10">
      <c r="A2389">
        <v>732</v>
      </c>
      <c r="B2389" s="1">
        <v>40946</v>
      </c>
      <c r="C2389" s="5" t="s">
        <v>317</v>
      </c>
      <c r="D2389" s="5" t="s">
        <v>318</v>
      </c>
      <c r="E2389" s="5" t="s">
        <v>3780</v>
      </c>
      <c r="F2389" s="5" t="s">
        <v>856</v>
      </c>
      <c r="G2389" s="5" t="s">
        <v>857</v>
      </c>
      <c r="H2389" s="2">
        <v>53172</v>
      </c>
      <c r="I2389" s="5" t="s">
        <v>3739</v>
      </c>
      <c r="J2389" s="5" t="s">
        <v>4611</v>
      </c>
    </row>
    <row r="2390" spans="1:10">
      <c r="A2390">
        <v>731</v>
      </c>
      <c r="B2390" s="1">
        <v>40946</v>
      </c>
      <c r="C2390" s="5" t="s">
        <v>317</v>
      </c>
      <c r="D2390" s="5" t="s">
        <v>318</v>
      </c>
      <c r="E2390" s="5" t="s">
        <v>3780</v>
      </c>
      <c r="F2390" s="5" t="s">
        <v>738</v>
      </c>
      <c r="G2390" s="5" t="s">
        <v>739</v>
      </c>
      <c r="H2390" s="2">
        <v>59107</v>
      </c>
      <c r="I2390" s="5" t="s">
        <v>3739</v>
      </c>
      <c r="J2390" s="5" t="s">
        <v>4612</v>
      </c>
    </row>
    <row r="2391" spans="1:10">
      <c r="A2391">
        <v>730</v>
      </c>
      <c r="B2391" s="1">
        <v>40946</v>
      </c>
      <c r="C2391" s="5" t="s">
        <v>1499</v>
      </c>
      <c r="D2391" s="5" t="s">
        <v>1500</v>
      </c>
      <c r="E2391" s="5" t="s">
        <v>4613</v>
      </c>
      <c r="F2391" s="5" t="s">
        <v>1501</v>
      </c>
      <c r="G2391" s="5" t="s">
        <v>361</v>
      </c>
      <c r="H2391" s="2">
        <v>41730</v>
      </c>
      <c r="I2391" s="5" t="s">
        <v>3739</v>
      </c>
      <c r="J2391" s="5" t="s">
        <v>1502</v>
      </c>
    </row>
    <row r="2392" spans="1:10">
      <c r="A2392">
        <v>729</v>
      </c>
      <c r="B2392" s="1">
        <v>40948</v>
      </c>
      <c r="C2392" s="5" t="s">
        <v>56</v>
      </c>
      <c r="D2392" s="5" t="s">
        <v>57</v>
      </c>
      <c r="F2392" s="5" t="s">
        <v>92</v>
      </c>
      <c r="G2392" s="5" t="s">
        <v>572</v>
      </c>
      <c r="H2392" s="2">
        <v>49771</v>
      </c>
      <c r="I2392" s="5" t="s">
        <v>3739</v>
      </c>
      <c r="J2392" s="5" t="s">
        <v>4614</v>
      </c>
    </row>
    <row r="2393" spans="1:10">
      <c r="A2393">
        <v>728</v>
      </c>
      <c r="B2393" s="1">
        <v>40948</v>
      </c>
      <c r="C2393" s="5" t="s">
        <v>56</v>
      </c>
      <c r="D2393" s="5" t="s">
        <v>57</v>
      </c>
      <c r="F2393" s="5" t="s">
        <v>1556</v>
      </c>
      <c r="G2393" s="5" t="s">
        <v>4615</v>
      </c>
      <c r="H2393" s="2">
        <v>66955</v>
      </c>
      <c r="I2393" s="5" t="s">
        <v>3736</v>
      </c>
      <c r="J2393" s="5" t="s">
        <v>4616</v>
      </c>
    </row>
    <row r="2394" spans="1:10">
      <c r="A2394">
        <v>727</v>
      </c>
      <c r="B2394" s="1">
        <v>40946</v>
      </c>
      <c r="C2394" s="5" t="s">
        <v>3187</v>
      </c>
      <c r="D2394" s="5" t="s">
        <v>3188</v>
      </c>
      <c r="E2394" s="5" t="s">
        <v>3853</v>
      </c>
      <c r="F2394" s="5" t="s">
        <v>4617</v>
      </c>
      <c r="G2394" s="5" t="s">
        <v>4618</v>
      </c>
      <c r="H2394" s="2">
        <v>58009</v>
      </c>
      <c r="I2394" s="5" t="s">
        <v>3736</v>
      </c>
      <c r="J2394" s="5" t="s">
        <v>4619</v>
      </c>
    </row>
    <row r="2395" spans="1:10">
      <c r="A2395">
        <v>726</v>
      </c>
      <c r="B2395" s="1">
        <v>40946</v>
      </c>
      <c r="C2395" s="5" t="s">
        <v>3144</v>
      </c>
      <c r="D2395" s="5" t="s">
        <v>3145</v>
      </c>
      <c r="E2395" s="5" t="s">
        <v>3940</v>
      </c>
      <c r="F2395" s="5" t="s">
        <v>3146</v>
      </c>
      <c r="G2395" s="5" t="s">
        <v>3319</v>
      </c>
      <c r="H2395" s="2">
        <v>31860</v>
      </c>
      <c r="I2395" s="5" t="s">
        <v>3739</v>
      </c>
      <c r="J2395" s="5" t="s">
        <v>4620</v>
      </c>
    </row>
    <row r="2396" spans="1:10">
      <c r="A2396">
        <v>725</v>
      </c>
      <c r="B2396" s="1">
        <v>40946</v>
      </c>
      <c r="C2396" s="5" t="s">
        <v>3144</v>
      </c>
      <c r="D2396" s="5" t="s">
        <v>3145</v>
      </c>
      <c r="E2396" s="5" t="s">
        <v>3940</v>
      </c>
      <c r="F2396" s="5" t="s">
        <v>3146</v>
      </c>
      <c r="G2396" s="5" t="s">
        <v>3319</v>
      </c>
      <c r="H2396" s="2">
        <v>76545</v>
      </c>
      <c r="I2396" s="5" t="s">
        <v>3739</v>
      </c>
      <c r="J2396" s="5" t="s">
        <v>4621</v>
      </c>
    </row>
    <row r="2397" spans="1:10">
      <c r="A2397">
        <v>724</v>
      </c>
      <c r="B2397" s="1">
        <v>40946</v>
      </c>
      <c r="C2397" s="5" t="s">
        <v>3144</v>
      </c>
      <c r="D2397" s="5" t="s">
        <v>3145</v>
      </c>
      <c r="E2397" s="5" t="s">
        <v>3940</v>
      </c>
      <c r="F2397" s="5" t="s">
        <v>3146</v>
      </c>
      <c r="G2397" s="5" t="s">
        <v>3319</v>
      </c>
      <c r="H2397" s="2">
        <v>80291</v>
      </c>
      <c r="I2397" s="5" t="s">
        <v>3739</v>
      </c>
      <c r="J2397" s="5" t="s">
        <v>4622</v>
      </c>
    </row>
    <row r="2398" spans="1:10">
      <c r="A2398">
        <v>723</v>
      </c>
      <c r="B2398" s="1">
        <v>40945</v>
      </c>
      <c r="C2398" s="5" t="s">
        <v>4173</v>
      </c>
      <c r="D2398" s="5" t="s">
        <v>4174</v>
      </c>
      <c r="F2398" s="5" t="s">
        <v>4584</v>
      </c>
      <c r="G2398" s="5" t="s">
        <v>4585</v>
      </c>
      <c r="H2398" s="2">
        <v>249056</v>
      </c>
      <c r="I2398" s="5" t="s">
        <v>3739</v>
      </c>
      <c r="J2398" s="5" t="s">
        <v>4623</v>
      </c>
    </row>
    <row r="2399" spans="1:10">
      <c r="A2399">
        <v>722</v>
      </c>
      <c r="B2399" s="1">
        <v>40942</v>
      </c>
      <c r="C2399" s="5" t="s">
        <v>4173</v>
      </c>
      <c r="D2399" s="5" t="s">
        <v>4174</v>
      </c>
      <c r="F2399" s="5" t="s">
        <v>4624</v>
      </c>
      <c r="G2399" s="5" t="s">
        <v>4625</v>
      </c>
      <c r="H2399" s="2">
        <v>331650</v>
      </c>
      <c r="I2399" s="5" t="s">
        <v>3736</v>
      </c>
      <c r="J2399" s="5" t="s">
        <v>4626</v>
      </c>
    </row>
    <row r="2400" spans="1:10">
      <c r="A2400">
        <v>721</v>
      </c>
      <c r="B2400" s="1">
        <v>40941</v>
      </c>
      <c r="C2400" s="5" t="s">
        <v>4173</v>
      </c>
      <c r="D2400" s="5" t="s">
        <v>4174</v>
      </c>
      <c r="F2400" s="5" t="s">
        <v>4627</v>
      </c>
      <c r="G2400" s="5" t="s">
        <v>4628</v>
      </c>
      <c r="H2400" s="2">
        <v>100000</v>
      </c>
      <c r="I2400" s="5" t="s">
        <v>3736</v>
      </c>
      <c r="J2400" s="5" t="s">
        <v>4629</v>
      </c>
    </row>
    <row r="2401" spans="1:10">
      <c r="A2401">
        <v>720</v>
      </c>
      <c r="B2401" s="1">
        <v>40946</v>
      </c>
      <c r="C2401" s="5" t="s">
        <v>56</v>
      </c>
      <c r="D2401" s="5" t="s">
        <v>57</v>
      </c>
      <c r="F2401" s="5" t="s">
        <v>92</v>
      </c>
      <c r="G2401" s="5" t="s">
        <v>93</v>
      </c>
      <c r="H2401" s="2">
        <v>56747</v>
      </c>
      <c r="I2401" s="5" t="s">
        <v>3739</v>
      </c>
      <c r="J2401" s="5" t="s">
        <v>4630</v>
      </c>
    </row>
    <row r="2402" spans="1:10">
      <c r="A2402">
        <v>719</v>
      </c>
      <c r="B2402" s="1">
        <v>40946</v>
      </c>
      <c r="C2402" s="5" t="s">
        <v>4631</v>
      </c>
      <c r="D2402" s="5" t="s">
        <v>4632</v>
      </c>
      <c r="E2402" s="5" t="s">
        <v>4633</v>
      </c>
      <c r="F2402" s="5" t="s">
        <v>122</v>
      </c>
      <c r="G2402" s="5" t="s">
        <v>4634</v>
      </c>
      <c r="H2402" s="2">
        <v>50000</v>
      </c>
      <c r="I2402" s="5" t="s">
        <v>3739</v>
      </c>
      <c r="J2402" s="5" t="s">
        <v>4635</v>
      </c>
    </row>
    <row r="2403" spans="1:10">
      <c r="A2403">
        <v>718</v>
      </c>
      <c r="B2403" s="1">
        <v>40945</v>
      </c>
      <c r="C2403" s="5" t="s">
        <v>4636</v>
      </c>
      <c r="D2403" s="5" t="s">
        <v>4637</v>
      </c>
      <c r="E2403" s="5" t="s">
        <v>4638</v>
      </c>
      <c r="F2403" s="5" t="s">
        <v>4639</v>
      </c>
      <c r="G2403" s="5" t="s">
        <v>4640</v>
      </c>
      <c r="H2403" s="2">
        <v>46512</v>
      </c>
      <c r="I2403" s="5" t="s">
        <v>3736</v>
      </c>
      <c r="J2403" s="5" t="s">
        <v>4641</v>
      </c>
    </row>
    <row r="2404" spans="1:10">
      <c r="A2404">
        <v>717</v>
      </c>
      <c r="B2404" s="1">
        <v>40945</v>
      </c>
      <c r="C2404" s="5" t="s">
        <v>71</v>
      </c>
      <c r="D2404" s="5" t="s">
        <v>72</v>
      </c>
      <c r="E2404" s="5" t="s">
        <v>4353</v>
      </c>
      <c r="F2404" s="5" t="s">
        <v>4354</v>
      </c>
      <c r="G2404" s="5" t="s">
        <v>3997</v>
      </c>
      <c r="H2404" s="2">
        <v>2352039</v>
      </c>
      <c r="I2404" s="5" t="s">
        <v>3736</v>
      </c>
      <c r="J2404" s="5" t="s">
        <v>4642</v>
      </c>
    </row>
    <row r="2405" spans="1:10">
      <c r="A2405">
        <v>716</v>
      </c>
      <c r="B2405" s="1">
        <v>40945</v>
      </c>
      <c r="C2405" s="5" t="s">
        <v>175</v>
      </c>
      <c r="D2405" s="5" t="s">
        <v>1791</v>
      </c>
      <c r="F2405" s="5" t="s">
        <v>175</v>
      </c>
      <c r="G2405" s="5" t="s">
        <v>1791</v>
      </c>
      <c r="H2405" s="2">
        <v>137000</v>
      </c>
      <c r="I2405" s="5" t="s">
        <v>3739</v>
      </c>
      <c r="J2405" s="5" t="s">
        <v>3711</v>
      </c>
    </row>
    <row r="2406" spans="1:10">
      <c r="A2406">
        <v>715</v>
      </c>
      <c r="B2406" s="1">
        <v>40945</v>
      </c>
      <c r="C2406" s="5" t="s">
        <v>175</v>
      </c>
      <c r="D2406" s="5" t="s">
        <v>1791</v>
      </c>
      <c r="F2406" s="5" t="s">
        <v>175</v>
      </c>
      <c r="G2406" s="5" t="s">
        <v>1791</v>
      </c>
      <c r="H2406" s="2">
        <v>1252000</v>
      </c>
      <c r="I2406" s="5" t="s">
        <v>3739</v>
      </c>
      <c r="J2406" s="5" t="s">
        <v>3711</v>
      </c>
    </row>
    <row r="2407" spans="1:10">
      <c r="A2407">
        <v>714</v>
      </c>
      <c r="B2407" s="1">
        <v>40945</v>
      </c>
      <c r="C2407" s="5" t="s">
        <v>636</v>
      </c>
      <c r="D2407" s="5" t="s">
        <v>637</v>
      </c>
      <c r="E2407" s="5" t="s">
        <v>3827</v>
      </c>
      <c r="F2407" s="5" t="s">
        <v>638</v>
      </c>
      <c r="G2407" s="5" t="s">
        <v>639</v>
      </c>
      <c r="H2407" s="2">
        <v>119962</v>
      </c>
      <c r="I2407" s="5" t="s">
        <v>3739</v>
      </c>
      <c r="J2407" s="5" t="s">
        <v>4643</v>
      </c>
    </row>
    <row r="2408" spans="1:10">
      <c r="A2408">
        <v>713</v>
      </c>
      <c r="B2408" s="1">
        <v>40945</v>
      </c>
      <c r="C2408" s="5" t="s">
        <v>336</v>
      </c>
      <c r="D2408" s="5" t="s">
        <v>337</v>
      </c>
      <c r="E2408" s="5" t="s">
        <v>3746</v>
      </c>
      <c r="F2408" s="5" t="s">
        <v>338</v>
      </c>
      <c r="G2408" s="5" t="s">
        <v>339</v>
      </c>
      <c r="H2408" s="2">
        <v>40044</v>
      </c>
      <c r="I2408" s="5" t="s">
        <v>3736</v>
      </c>
      <c r="J2408" s="5" t="s">
        <v>4644</v>
      </c>
    </row>
    <row r="2409" spans="1:10">
      <c r="A2409">
        <v>712</v>
      </c>
      <c r="B2409" s="1">
        <v>40945</v>
      </c>
      <c r="C2409" s="5" t="s">
        <v>2137</v>
      </c>
      <c r="D2409" s="5" t="s">
        <v>36</v>
      </c>
      <c r="E2409" s="5" t="s">
        <v>3735</v>
      </c>
      <c r="F2409" s="5" t="s">
        <v>37</v>
      </c>
      <c r="G2409" s="5" t="s">
        <v>38</v>
      </c>
      <c r="H2409" s="2">
        <v>45022</v>
      </c>
      <c r="I2409" s="5" t="s">
        <v>3736</v>
      </c>
      <c r="J2409" s="5" t="s">
        <v>4645</v>
      </c>
    </row>
    <row r="2410" spans="1:10">
      <c r="A2410">
        <v>711</v>
      </c>
      <c r="B2410" s="1">
        <v>40942</v>
      </c>
      <c r="C2410" s="5" t="s">
        <v>3951</v>
      </c>
      <c r="D2410" s="5" t="s">
        <v>4329</v>
      </c>
      <c r="E2410" s="5" t="s">
        <v>3953</v>
      </c>
      <c r="F2410" s="5" t="s">
        <v>4646</v>
      </c>
      <c r="G2410" s="5" t="s">
        <v>4647</v>
      </c>
      <c r="H2410" s="2">
        <v>38895</v>
      </c>
      <c r="I2410" s="5" t="s">
        <v>3739</v>
      </c>
      <c r="J2410" s="5" t="s">
        <v>4648</v>
      </c>
    </row>
    <row r="2411" spans="1:10">
      <c r="A2411">
        <v>710</v>
      </c>
      <c r="B2411" s="1">
        <v>40942</v>
      </c>
      <c r="C2411" s="5" t="s">
        <v>3951</v>
      </c>
      <c r="D2411" s="5" t="s">
        <v>4329</v>
      </c>
      <c r="E2411" s="5" t="s">
        <v>3953</v>
      </c>
      <c r="F2411" s="5" t="s">
        <v>4646</v>
      </c>
      <c r="G2411" s="5" t="s">
        <v>4647</v>
      </c>
      <c r="H2411" s="2">
        <v>47226</v>
      </c>
      <c r="I2411" s="5" t="s">
        <v>3739</v>
      </c>
      <c r="J2411" s="5" t="s">
        <v>4649</v>
      </c>
    </row>
    <row r="2412" spans="1:10">
      <c r="A2412">
        <v>709</v>
      </c>
      <c r="B2412" s="1">
        <v>40942</v>
      </c>
      <c r="C2412" s="5" t="s">
        <v>929</v>
      </c>
      <c r="D2412" s="5" t="s">
        <v>4650</v>
      </c>
      <c r="E2412" s="5" t="s">
        <v>4651</v>
      </c>
      <c r="F2412" s="5" t="s">
        <v>4652</v>
      </c>
      <c r="G2412" s="5" t="s">
        <v>4653</v>
      </c>
      <c r="H2412" s="2">
        <v>105997</v>
      </c>
      <c r="I2412" s="5" t="s">
        <v>3736</v>
      </c>
      <c r="J2412" s="5" t="s">
        <v>4654</v>
      </c>
    </row>
    <row r="2413" spans="1:10">
      <c r="A2413">
        <v>708</v>
      </c>
      <c r="B2413" s="1">
        <v>40941</v>
      </c>
      <c r="C2413" s="5" t="s">
        <v>2896</v>
      </c>
      <c r="D2413" s="5" t="s">
        <v>2897</v>
      </c>
      <c r="E2413" s="5" t="s">
        <v>4655</v>
      </c>
      <c r="F2413" s="5" t="s">
        <v>2898</v>
      </c>
      <c r="G2413" s="5" t="s">
        <v>2899</v>
      </c>
      <c r="H2413" s="2">
        <v>38087</v>
      </c>
      <c r="I2413" s="5" t="s">
        <v>3739</v>
      </c>
      <c r="J2413" s="5" t="s">
        <v>4656</v>
      </c>
    </row>
    <row r="2414" spans="1:10">
      <c r="A2414">
        <v>707</v>
      </c>
      <c r="B2414" s="1">
        <v>40940</v>
      </c>
      <c r="C2414" s="5" t="s">
        <v>552</v>
      </c>
      <c r="D2414" s="5" t="s">
        <v>4079</v>
      </c>
      <c r="E2414" s="5" t="s">
        <v>3806</v>
      </c>
      <c r="F2414" s="5" t="s">
        <v>959</v>
      </c>
      <c r="G2414" s="5" t="s">
        <v>960</v>
      </c>
      <c r="H2414" s="2">
        <v>50206</v>
      </c>
      <c r="I2414" s="5" t="s">
        <v>3736</v>
      </c>
      <c r="J2414" s="5" t="s">
        <v>4657</v>
      </c>
    </row>
    <row r="2415" spans="1:10">
      <c r="A2415">
        <v>706</v>
      </c>
      <c r="B2415" s="1">
        <v>40945</v>
      </c>
      <c r="C2415" s="5" t="s">
        <v>56</v>
      </c>
      <c r="D2415" s="5" t="s">
        <v>57</v>
      </c>
      <c r="F2415" s="5" t="s">
        <v>92</v>
      </c>
      <c r="G2415" s="5" t="s">
        <v>93</v>
      </c>
      <c r="H2415" s="2">
        <v>40000</v>
      </c>
      <c r="I2415" s="5" t="s">
        <v>3736</v>
      </c>
      <c r="J2415" s="5" t="s">
        <v>4658</v>
      </c>
    </row>
    <row r="2416" spans="1:10">
      <c r="A2416">
        <v>705</v>
      </c>
      <c r="B2416" s="1">
        <v>40942</v>
      </c>
      <c r="C2416" s="5" t="s">
        <v>1520</v>
      </c>
      <c r="D2416" s="5" t="s">
        <v>1521</v>
      </c>
      <c r="F2416" s="5" t="s">
        <v>1520</v>
      </c>
      <c r="G2416" s="5" t="s">
        <v>1521</v>
      </c>
      <c r="H2416" s="2">
        <v>30256</v>
      </c>
      <c r="I2416" s="5" t="s">
        <v>3739</v>
      </c>
      <c r="J2416" s="5" t="s">
        <v>4659</v>
      </c>
    </row>
    <row r="2417" spans="1:10">
      <c r="A2417">
        <v>704</v>
      </c>
      <c r="B2417" s="1">
        <v>40942</v>
      </c>
      <c r="C2417" s="5" t="s">
        <v>3144</v>
      </c>
      <c r="D2417" s="5" t="s">
        <v>3145</v>
      </c>
      <c r="E2417" s="5" t="s">
        <v>3940</v>
      </c>
      <c r="F2417" s="5" t="s">
        <v>4660</v>
      </c>
      <c r="G2417" s="5" t="s">
        <v>4661</v>
      </c>
      <c r="H2417" s="2">
        <v>120000</v>
      </c>
      <c r="I2417" s="5" t="s">
        <v>3739</v>
      </c>
      <c r="J2417" s="5" t="s">
        <v>1163</v>
      </c>
    </row>
    <row r="2418" spans="1:10">
      <c r="A2418">
        <v>703</v>
      </c>
      <c r="B2418" s="1">
        <v>40941</v>
      </c>
      <c r="C2418" s="5" t="s">
        <v>292</v>
      </c>
      <c r="D2418" s="5" t="s">
        <v>293</v>
      </c>
      <c r="E2418" s="5" t="s">
        <v>4662</v>
      </c>
      <c r="F2418" s="5" t="s">
        <v>294</v>
      </c>
      <c r="G2418" s="5" t="s">
        <v>295</v>
      </c>
      <c r="H2418" s="2">
        <v>45657</v>
      </c>
      <c r="I2418" s="5" t="s">
        <v>3739</v>
      </c>
      <c r="J2418" s="5" t="s">
        <v>4663</v>
      </c>
    </row>
    <row r="2419" spans="1:10">
      <c r="A2419">
        <v>702</v>
      </c>
      <c r="B2419" s="1">
        <v>40941</v>
      </c>
      <c r="C2419" s="5" t="s">
        <v>1140</v>
      </c>
      <c r="D2419" s="5" t="s">
        <v>1141</v>
      </c>
      <c r="E2419" s="5" t="s">
        <v>3762</v>
      </c>
      <c r="F2419" s="5" t="s">
        <v>1142</v>
      </c>
      <c r="G2419" s="5" t="s">
        <v>4664</v>
      </c>
      <c r="H2419" s="2">
        <v>64722</v>
      </c>
      <c r="I2419" s="5" t="s">
        <v>3739</v>
      </c>
      <c r="J2419" s="5" t="s">
        <v>4665</v>
      </c>
    </row>
    <row r="2420" spans="1:10">
      <c r="A2420">
        <v>701</v>
      </c>
      <c r="B2420" s="1">
        <v>40940</v>
      </c>
      <c r="C2420" s="5" t="s">
        <v>4666</v>
      </c>
      <c r="D2420" s="5" t="s">
        <v>4667</v>
      </c>
      <c r="E2420" s="5" t="s">
        <v>4668</v>
      </c>
      <c r="F2420" s="5" t="s">
        <v>4669</v>
      </c>
      <c r="G2420" s="5" t="s">
        <v>4670</v>
      </c>
      <c r="H2420" s="2">
        <v>520000</v>
      </c>
      <c r="I2420" s="5" t="s">
        <v>3736</v>
      </c>
      <c r="J2420" s="5" t="s">
        <v>4671</v>
      </c>
    </row>
    <row r="2421" spans="1:10">
      <c r="A2421">
        <v>700</v>
      </c>
      <c r="B2421" s="1">
        <v>40941</v>
      </c>
      <c r="C2421" s="5" t="s">
        <v>71</v>
      </c>
      <c r="D2421" s="5" t="s">
        <v>72</v>
      </c>
      <c r="E2421" s="5" t="s">
        <v>4353</v>
      </c>
      <c r="F2421" s="5" t="s">
        <v>4354</v>
      </c>
      <c r="G2421" s="5" t="s">
        <v>3997</v>
      </c>
      <c r="H2421" s="2">
        <v>1144944</v>
      </c>
      <c r="I2421" s="5" t="s">
        <v>3736</v>
      </c>
      <c r="J2421" s="5" t="s">
        <v>4672</v>
      </c>
    </row>
    <row r="2422" spans="1:10">
      <c r="A2422">
        <v>699</v>
      </c>
      <c r="B2422" s="1">
        <v>40941</v>
      </c>
      <c r="C2422" s="5" t="s">
        <v>591</v>
      </c>
      <c r="D2422" s="5" t="s">
        <v>592</v>
      </c>
      <c r="E2422" s="5" t="s">
        <v>3901</v>
      </c>
      <c r="F2422" s="5" t="s">
        <v>593</v>
      </c>
      <c r="G2422" s="5" t="s">
        <v>4272</v>
      </c>
      <c r="H2422" s="2">
        <v>49777</v>
      </c>
      <c r="I2422" s="5" t="s">
        <v>3736</v>
      </c>
      <c r="J2422" s="5" t="s">
        <v>4673</v>
      </c>
    </row>
    <row r="2423" spans="1:10">
      <c r="A2423">
        <v>698</v>
      </c>
      <c r="B2423" s="1">
        <v>40941</v>
      </c>
      <c r="C2423" s="5" t="s">
        <v>103</v>
      </c>
      <c r="D2423" s="5" t="s">
        <v>104</v>
      </c>
      <c r="F2423" s="5" t="s">
        <v>92</v>
      </c>
      <c r="G2423" s="5" t="s">
        <v>572</v>
      </c>
      <c r="H2423" s="2">
        <v>49702</v>
      </c>
      <c r="I2423" s="5" t="s">
        <v>3739</v>
      </c>
      <c r="J2423" s="5" t="s">
        <v>4674</v>
      </c>
    </row>
    <row r="2424" spans="1:10">
      <c r="A2424">
        <v>697</v>
      </c>
      <c r="B2424" s="1">
        <v>40941</v>
      </c>
      <c r="C2424" s="5" t="s">
        <v>4675</v>
      </c>
      <c r="D2424" s="5" t="s">
        <v>1750</v>
      </c>
      <c r="E2424" s="5" t="s">
        <v>4543</v>
      </c>
      <c r="F2424" s="5" t="s">
        <v>2432</v>
      </c>
      <c r="G2424" s="5" t="s">
        <v>2012</v>
      </c>
      <c r="H2424" s="2">
        <v>61278</v>
      </c>
      <c r="I2424" s="5" t="s">
        <v>3739</v>
      </c>
      <c r="J2424" s="5" t="s">
        <v>4676</v>
      </c>
    </row>
    <row r="2425" spans="1:10">
      <c r="A2425">
        <v>696</v>
      </c>
      <c r="B2425" s="1">
        <v>40941</v>
      </c>
      <c r="C2425" s="5" t="s">
        <v>4536</v>
      </c>
      <c r="D2425" s="5" t="s">
        <v>4537</v>
      </c>
      <c r="E2425" s="5" t="s">
        <v>4538</v>
      </c>
      <c r="F2425" s="5" t="s">
        <v>4539</v>
      </c>
      <c r="G2425" s="5" t="s">
        <v>4540</v>
      </c>
      <c r="H2425" s="2">
        <v>50000</v>
      </c>
      <c r="I2425" s="5" t="s">
        <v>3739</v>
      </c>
      <c r="J2425" s="5" t="s">
        <v>4677</v>
      </c>
    </row>
    <row r="2426" spans="1:10">
      <c r="A2426">
        <v>695</v>
      </c>
      <c r="B2426" s="1">
        <v>40941</v>
      </c>
      <c r="C2426" s="5" t="s">
        <v>4536</v>
      </c>
      <c r="D2426" s="5" t="s">
        <v>4537</v>
      </c>
      <c r="E2426" s="5" t="s">
        <v>4538</v>
      </c>
      <c r="F2426" s="5" t="s">
        <v>4539</v>
      </c>
      <c r="G2426" s="5" t="s">
        <v>4540</v>
      </c>
      <c r="H2426" s="2">
        <v>50000</v>
      </c>
      <c r="I2426" s="5" t="s">
        <v>3739</v>
      </c>
      <c r="J2426" s="5" t="s">
        <v>4678</v>
      </c>
    </row>
    <row r="2427" spans="1:10">
      <c r="A2427">
        <v>694</v>
      </c>
      <c r="B2427" s="1">
        <v>40940</v>
      </c>
      <c r="C2427" s="5" t="s">
        <v>317</v>
      </c>
      <c r="D2427" s="5" t="s">
        <v>318</v>
      </c>
      <c r="E2427" s="5" t="s">
        <v>3780</v>
      </c>
      <c r="F2427" s="5" t="s">
        <v>2695</v>
      </c>
      <c r="G2427" s="5" t="s">
        <v>3297</v>
      </c>
      <c r="H2427" s="2">
        <v>60274</v>
      </c>
      <c r="I2427" s="5" t="s">
        <v>3736</v>
      </c>
      <c r="J2427" s="5" t="s">
        <v>4679</v>
      </c>
    </row>
    <row r="2428" spans="1:10">
      <c r="A2428">
        <v>693</v>
      </c>
      <c r="B2428" s="1">
        <v>40940</v>
      </c>
      <c r="C2428" s="5" t="s">
        <v>1200</v>
      </c>
      <c r="D2428" s="5" t="s">
        <v>1201</v>
      </c>
      <c r="E2428" s="5" t="s">
        <v>3983</v>
      </c>
      <c r="F2428" s="5" t="s">
        <v>1202</v>
      </c>
      <c r="G2428" s="5" t="s">
        <v>1203</v>
      </c>
      <c r="H2428" s="2">
        <v>36830</v>
      </c>
      <c r="I2428" s="5" t="s">
        <v>3739</v>
      </c>
      <c r="J2428" s="5" t="s">
        <v>4680</v>
      </c>
    </row>
    <row r="2429" spans="1:10">
      <c r="A2429">
        <v>692</v>
      </c>
      <c r="B2429" s="1">
        <v>40940</v>
      </c>
      <c r="C2429" s="5" t="s">
        <v>3324</v>
      </c>
      <c r="D2429" s="5" t="s">
        <v>1791</v>
      </c>
      <c r="F2429" s="5" t="s">
        <v>3324</v>
      </c>
      <c r="G2429" s="5" t="s">
        <v>1791</v>
      </c>
      <c r="H2429" s="2">
        <v>200000</v>
      </c>
      <c r="I2429" s="5" t="s">
        <v>3739</v>
      </c>
      <c r="J2429" s="5" t="s">
        <v>4681</v>
      </c>
    </row>
    <row r="2430" spans="1:10">
      <c r="A2430">
        <v>691</v>
      </c>
      <c r="B2430" s="1">
        <v>40940</v>
      </c>
      <c r="C2430" s="5" t="s">
        <v>3951</v>
      </c>
      <c r="D2430" s="5" t="s">
        <v>4329</v>
      </c>
      <c r="E2430" s="5" t="s">
        <v>3953</v>
      </c>
      <c r="F2430" s="5" t="s">
        <v>143</v>
      </c>
      <c r="G2430" s="5" t="s">
        <v>4682</v>
      </c>
      <c r="H2430" s="2">
        <v>127525</v>
      </c>
      <c r="I2430" s="5" t="s">
        <v>3739</v>
      </c>
      <c r="J2430" s="5" t="s">
        <v>4683</v>
      </c>
    </row>
    <row r="2431" spans="1:10">
      <c r="A2431">
        <v>690</v>
      </c>
      <c r="B2431" s="1">
        <v>40940</v>
      </c>
      <c r="C2431" s="5" t="s">
        <v>358</v>
      </c>
      <c r="D2431" s="5" t="s">
        <v>359</v>
      </c>
      <c r="E2431" s="5" t="s">
        <v>3861</v>
      </c>
      <c r="F2431" s="5" t="s">
        <v>360</v>
      </c>
      <c r="G2431" s="5" t="s">
        <v>361</v>
      </c>
      <c r="H2431" s="2">
        <v>77521</v>
      </c>
      <c r="I2431" s="5" t="s">
        <v>3739</v>
      </c>
      <c r="J2431" s="5" t="s">
        <v>4684</v>
      </c>
    </row>
    <row r="2432" spans="1:10">
      <c r="A2432">
        <v>689</v>
      </c>
      <c r="B2432" s="1">
        <v>40940</v>
      </c>
      <c r="C2432" s="5" t="s">
        <v>260</v>
      </c>
      <c r="D2432" s="5" t="s">
        <v>261</v>
      </c>
      <c r="E2432" s="5" t="s">
        <v>3885</v>
      </c>
      <c r="F2432" s="5" t="s">
        <v>1251</v>
      </c>
      <c r="G2432" s="5" t="s">
        <v>3725</v>
      </c>
      <c r="H2432" s="2">
        <v>35799</v>
      </c>
      <c r="I2432" s="5" t="s">
        <v>3739</v>
      </c>
      <c r="J2432" s="5" t="s">
        <v>4685</v>
      </c>
    </row>
    <row r="2433" spans="1:10">
      <c r="A2433">
        <v>688</v>
      </c>
      <c r="B2433" s="1">
        <v>40940</v>
      </c>
      <c r="C2433" s="5" t="s">
        <v>260</v>
      </c>
      <c r="D2433" s="5" t="s">
        <v>261</v>
      </c>
      <c r="E2433" s="5" t="s">
        <v>3885</v>
      </c>
      <c r="F2433" s="5" t="s">
        <v>1991</v>
      </c>
      <c r="G2433" s="5" t="s">
        <v>4433</v>
      </c>
      <c r="H2433" s="2">
        <v>94879</v>
      </c>
      <c r="I2433" s="5" t="s">
        <v>3886</v>
      </c>
      <c r="J2433" s="5" t="s">
        <v>4686</v>
      </c>
    </row>
    <row r="2434" spans="1:10">
      <c r="A2434">
        <v>687</v>
      </c>
      <c r="B2434" s="1">
        <v>40939</v>
      </c>
      <c r="C2434" s="5" t="s">
        <v>4687</v>
      </c>
      <c r="D2434" s="5" t="s">
        <v>4688</v>
      </c>
      <c r="E2434" s="5" t="s">
        <v>4689</v>
      </c>
      <c r="F2434" s="5" t="s">
        <v>4690</v>
      </c>
      <c r="G2434" s="5" t="s">
        <v>4691</v>
      </c>
      <c r="H2434" s="2">
        <v>50000</v>
      </c>
      <c r="I2434" s="5" t="s">
        <v>3736</v>
      </c>
      <c r="J2434" s="5" t="s">
        <v>4692</v>
      </c>
    </row>
    <row r="2435" spans="1:10">
      <c r="A2435">
        <v>686</v>
      </c>
      <c r="B2435" s="1">
        <v>40939</v>
      </c>
      <c r="C2435" s="5" t="s">
        <v>336</v>
      </c>
      <c r="D2435" s="5" t="s">
        <v>337</v>
      </c>
      <c r="E2435" s="5" t="s">
        <v>3746</v>
      </c>
      <c r="F2435" s="5" t="s">
        <v>338</v>
      </c>
      <c r="G2435" s="5" t="s">
        <v>339</v>
      </c>
      <c r="H2435" s="2">
        <v>42874</v>
      </c>
      <c r="I2435" s="5" t="s">
        <v>3736</v>
      </c>
      <c r="J2435" s="5" t="s">
        <v>4683</v>
      </c>
    </row>
    <row r="2436" spans="1:10">
      <c r="A2436">
        <v>685</v>
      </c>
      <c r="B2436" s="1">
        <v>40939</v>
      </c>
      <c r="C2436" s="5" t="s">
        <v>2199</v>
      </c>
      <c r="D2436" s="5" t="s">
        <v>4693</v>
      </c>
      <c r="E2436" s="5" t="s">
        <v>3925</v>
      </c>
      <c r="F2436" s="5" t="s">
        <v>2413</v>
      </c>
      <c r="G2436" s="5" t="s">
        <v>4694</v>
      </c>
      <c r="H2436" s="2">
        <v>63933</v>
      </c>
      <c r="I2436" s="5" t="s">
        <v>3739</v>
      </c>
      <c r="J2436" s="5" t="s">
        <v>4695</v>
      </c>
    </row>
    <row r="2437" spans="1:10">
      <c r="A2437">
        <v>684</v>
      </c>
      <c r="B2437" s="1">
        <v>40939</v>
      </c>
      <c r="C2437" s="5" t="s">
        <v>2199</v>
      </c>
      <c r="D2437" s="5" t="s">
        <v>4693</v>
      </c>
      <c r="E2437" s="5" t="s">
        <v>3925</v>
      </c>
      <c r="F2437" s="5" t="s">
        <v>2201</v>
      </c>
      <c r="G2437" s="5" t="s">
        <v>3584</v>
      </c>
      <c r="H2437" s="2">
        <v>700374</v>
      </c>
      <c r="I2437" s="5" t="s">
        <v>3736</v>
      </c>
      <c r="J2437" s="5" t="s">
        <v>4696</v>
      </c>
    </row>
    <row r="2438" spans="1:10">
      <c r="A2438">
        <v>683</v>
      </c>
      <c r="B2438" s="1">
        <v>40939</v>
      </c>
      <c r="C2438" s="5" t="s">
        <v>4697</v>
      </c>
      <c r="D2438" s="5" t="s">
        <v>4698</v>
      </c>
      <c r="E2438" s="5" t="s">
        <v>4699</v>
      </c>
      <c r="F2438" s="5" t="s">
        <v>4700</v>
      </c>
      <c r="G2438" s="5" t="s">
        <v>4701</v>
      </c>
      <c r="H2438" s="2">
        <v>31847</v>
      </c>
      <c r="I2438" s="5" t="s">
        <v>3739</v>
      </c>
      <c r="J2438" s="5" t="s">
        <v>4679</v>
      </c>
    </row>
    <row r="2439" spans="1:10">
      <c r="A2439">
        <v>682</v>
      </c>
      <c r="B2439" s="1">
        <v>40939</v>
      </c>
      <c r="C2439" s="5" t="s">
        <v>317</v>
      </c>
      <c r="D2439" s="5" t="s">
        <v>318</v>
      </c>
      <c r="E2439" s="5" t="s">
        <v>3780</v>
      </c>
      <c r="F2439" s="5" t="s">
        <v>2304</v>
      </c>
      <c r="G2439" s="5" t="s">
        <v>2305</v>
      </c>
      <c r="H2439" s="2">
        <v>66549</v>
      </c>
      <c r="I2439" s="5" t="s">
        <v>3739</v>
      </c>
      <c r="J2439" s="5" t="s">
        <v>4702</v>
      </c>
    </row>
    <row r="2440" spans="1:10">
      <c r="A2440">
        <v>681</v>
      </c>
      <c r="B2440" s="1">
        <v>40939</v>
      </c>
      <c r="C2440" s="5" t="s">
        <v>317</v>
      </c>
      <c r="D2440" s="5" t="s">
        <v>318</v>
      </c>
      <c r="E2440" s="5" t="s">
        <v>3780</v>
      </c>
      <c r="F2440" s="5" t="s">
        <v>1095</v>
      </c>
      <c r="G2440" s="5" t="s">
        <v>1096</v>
      </c>
      <c r="H2440" s="2">
        <v>73840</v>
      </c>
      <c r="I2440" s="5" t="s">
        <v>3739</v>
      </c>
      <c r="J2440" s="5" t="s">
        <v>4703</v>
      </c>
    </row>
    <row r="2441" spans="1:10">
      <c r="A2441">
        <v>680</v>
      </c>
      <c r="B2441" s="1">
        <v>40939</v>
      </c>
      <c r="C2441" s="5" t="s">
        <v>1638</v>
      </c>
      <c r="D2441" s="5" t="s">
        <v>4704</v>
      </c>
      <c r="E2441" s="5" t="s">
        <v>4705</v>
      </c>
      <c r="F2441" s="5" t="s">
        <v>4706</v>
      </c>
      <c r="G2441" s="5" t="s">
        <v>4707</v>
      </c>
      <c r="H2441" s="2">
        <v>48400</v>
      </c>
      <c r="I2441" s="5" t="s">
        <v>3739</v>
      </c>
      <c r="J2441" s="5" t="s">
        <v>4708</v>
      </c>
    </row>
    <row r="2442" spans="1:10">
      <c r="A2442">
        <v>679</v>
      </c>
      <c r="B2442" s="1">
        <v>40938</v>
      </c>
      <c r="C2442" s="5" t="s">
        <v>4709</v>
      </c>
      <c r="D2442" s="5" t="s">
        <v>4710</v>
      </c>
      <c r="E2442" s="5" t="s">
        <v>4711</v>
      </c>
      <c r="F2442" s="5" t="s">
        <v>3160</v>
      </c>
      <c r="G2442" s="5" t="s">
        <v>4712</v>
      </c>
      <c r="H2442" s="2">
        <v>50000</v>
      </c>
      <c r="I2442" s="5" t="s">
        <v>3739</v>
      </c>
      <c r="J2442" s="5" t="s">
        <v>4713</v>
      </c>
    </row>
    <row r="2443" spans="1:10">
      <c r="A2443">
        <v>678</v>
      </c>
      <c r="B2443" s="1">
        <v>40940</v>
      </c>
      <c r="C2443" s="5" t="s">
        <v>584</v>
      </c>
      <c r="D2443" s="5" t="s">
        <v>4714</v>
      </c>
      <c r="E2443" s="5" t="s">
        <v>4715</v>
      </c>
      <c r="F2443" s="5" t="s">
        <v>4716</v>
      </c>
      <c r="G2443" s="5" t="s">
        <v>4717</v>
      </c>
      <c r="H2443" s="2">
        <v>76536</v>
      </c>
      <c r="I2443" s="5" t="s">
        <v>3736</v>
      </c>
      <c r="J2443" s="5" t="s">
        <v>4718</v>
      </c>
    </row>
    <row r="2444" spans="1:10">
      <c r="A2444">
        <v>677</v>
      </c>
      <c r="B2444" s="1">
        <v>40940</v>
      </c>
      <c r="C2444" s="5" t="s">
        <v>4173</v>
      </c>
      <c r="D2444" s="5" t="s">
        <v>4174</v>
      </c>
      <c r="F2444" s="5" t="s">
        <v>4719</v>
      </c>
      <c r="G2444" s="5" t="s">
        <v>4720</v>
      </c>
      <c r="H2444" s="2">
        <v>844820</v>
      </c>
      <c r="I2444" s="5" t="s">
        <v>3736</v>
      </c>
      <c r="J2444" s="5" t="s">
        <v>4721</v>
      </c>
    </row>
    <row r="2445" spans="1:10">
      <c r="A2445">
        <v>676</v>
      </c>
      <c r="B2445" s="1">
        <v>41273</v>
      </c>
      <c r="C2445" s="5" t="s">
        <v>4722</v>
      </c>
      <c r="D2445" s="5" t="s">
        <v>4723</v>
      </c>
      <c r="E2445" s="5" t="s">
        <v>4724</v>
      </c>
      <c r="F2445" s="5" t="s">
        <v>4725</v>
      </c>
      <c r="G2445" s="5" t="s">
        <v>4726</v>
      </c>
      <c r="H2445" s="2">
        <v>58462</v>
      </c>
      <c r="I2445" s="5" t="s">
        <v>3739</v>
      </c>
      <c r="J2445" s="5" t="s">
        <v>4727</v>
      </c>
    </row>
    <row r="2446" spans="1:10">
      <c r="A2446">
        <v>675</v>
      </c>
      <c r="B2446" s="1">
        <v>40938</v>
      </c>
      <c r="C2446" s="5" t="s">
        <v>3506</v>
      </c>
      <c r="D2446" s="5" t="s">
        <v>3507</v>
      </c>
      <c r="E2446" s="5" t="s">
        <v>4237</v>
      </c>
      <c r="F2446" s="5" t="s">
        <v>3508</v>
      </c>
      <c r="G2446" s="5" t="s">
        <v>3509</v>
      </c>
      <c r="H2446" s="2">
        <v>44512</v>
      </c>
      <c r="I2446" s="5" t="s">
        <v>3739</v>
      </c>
      <c r="J2446" s="5" t="s">
        <v>4728</v>
      </c>
    </row>
    <row r="2447" spans="1:10">
      <c r="A2447">
        <v>674</v>
      </c>
      <c r="B2447" s="1">
        <v>40939</v>
      </c>
      <c r="C2447" s="5" t="s">
        <v>2407</v>
      </c>
      <c r="D2447" s="5" t="s">
        <v>2408</v>
      </c>
      <c r="E2447" s="5" t="s">
        <v>3778</v>
      </c>
      <c r="F2447" s="5" t="s">
        <v>2409</v>
      </c>
      <c r="G2447" s="5" t="s">
        <v>2410</v>
      </c>
      <c r="H2447" s="2">
        <v>95000</v>
      </c>
      <c r="I2447" s="5" t="s">
        <v>3736</v>
      </c>
      <c r="J2447" s="5" t="s">
        <v>4729</v>
      </c>
    </row>
    <row r="2448" spans="1:10">
      <c r="A2448">
        <v>673</v>
      </c>
      <c r="B2448" s="1">
        <v>40938</v>
      </c>
      <c r="C2448" s="5" t="s">
        <v>636</v>
      </c>
      <c r="D2448" s="5" t="s">
        <v>637</v>
      </c>
      <c r="E2448" s="5" t="s">
        <v>3827</v>
      </c>
      <c r="F2448" s="5" t="s">
        <v>638</v>
      </c>
      <c r="G2448" s="5" t="s">
        <v>639</v>
      </c>
      <c r="H2448" s="2">
        <v>224643</v>
      </c>
      <c r="I2448" s="5" t="s">
        <v>3739</v>
      </c>
      <c r="J2448" s="5" t="s">
        <v>4730</v>
      </c>
    </row>
    <row r="2449" spans="1:10">
      <c r="A2449">
        <v>672</v>
      </c>
      <c r="B2449" s="1">
        <v>40938</v>
      </c>
      <c r="C2449" s="5" t="s">
        <v>51</v>
      </c>
      <c r="D2449" s="5" t="s">
        <v>52</v>
      </c>
      <c r="E2449" s="5" t="s">
        <v>4731</v>
      </c>
      <c r="F2449" s="5" t="s">
        <v>3227</v>
      </c>
      <c r="G2449" s="5" t="s">
        <v>3228</v>
      </c>
      <c r="H2449" s="2">
        <v>120000</v>
      </c>
      <c r="I2449" s="5" t="s">
        <v>3739</v>
      </c>
      <c r="J2449" s="5" t="s">
        <v>4732</v>
      </c>
    </row>
    <row r="2450" spans="1:10">
      <c r="A2450">
        <v>671</v>
      </c>
      <c r="B2450" s="1">
        <v>40938</v>
      </c>
      <c r="C2450" s="5" t="s">
        <v>336</v>
      </c>
      <c r="D2450" s="5" t="s">
        <v>337</v>
      </c>
      <c r="E2450" s="5" t="s">
        <v>3746</v>
      </c>
      <c r="F2450" s="5" t="s">
        <v>338</v>
      </c>
      <c r="G2450" s="5" t="s">
        <v>339</v>
      </c>
      <c r="H2450" s="2">
        <v>53349</v>
      </c>
      <c r="I2450" s="5" t="s">
        <v>3736</v>
      </c>
      <c r="J2450" s="5" t="s">
        <v>4733</v>
      </c>
    </row>
    <row r="2451" spans="1:10">
      <c r="A2451">
        <v>670</v>
      </c>
      <c r="B2451" s="1">
        <v>40938</v>
      </c>
      <c r="C2451" s="5" t="s">
        <v>3951</v>
      </c>
      <c r="D2451" s="5" t="s">
        <v>4329</v>
      </c>
      <c r="E2451" s="5" t="s">
        <v>3953</v>
      </c>
      <c r="F2451" s="5" t="s">
        <v>4476</v>
      </c>
      <c r="G2451" s="5" t="s">
        <v>4734</v>
      </c>
      <c r="H2451" s="2">
        <v>77065</v>
      </c>
      <c r="I2451" s="5" t="s">
        <v>3739</v>
      </c>
      <c r="J2451" s="5" t="s">
        <v>4735</v>
      </c>
    </row>
    <row r="2452" spans="1:10">
      <c r="A2452">
        <v>669</v>
      </c>
      <c r="B2452" s="1">
        <v>40935</v>
      </c>
      <c r="C2452" s="5" t="s">
        <v>1720</v>
      </c>
      <c r="D2452" s="5" t="s">
        <v>1721</v>
      </c>
      <c r="E2452" s="5" t="s">
        <v>3743</v>
      </c>
      <c r="F2452" s="5" t="s">
        <v>1722</v>
      </c>
      <c r="G2452" s="5" t="s">
        <v>1723</v>
      </c>
      <c r="H2452" s="2">
        <v>42513</v>
      </c>
      <c r="I2452" s="5" t="s">
        <v>3739</v>
      </c>
      <c r="J2452" s="5" t="s">
        <v>4098</v>
      </c>
    </row>
    <row r="2453" spans="1:10">
      <c r="A2453">
        <v>668</v>
      </c>
      <c r="B2453" s="1">
        <v>40939</v>
      </c>
      <c r="C2453" s="5" t="s">
        <v>103</v>
      </c>
      <c r="D2453" s="5" t="s">
        <v>104</v>
      </c>
      <c r="F2453" s="5" t="s">
        <v>4736</v>
      </c>
      <c r="G2453" s="5" t="s">
        <v>4737</v>
      </c>
      <c r="H2453" s="2">
        <v>30824</v>
      </c>
      <c r="I2453" s="5" t="s">
        <v>3739</v>
      </c>
      <c r="J2453" s="5" t="s">
        <v>4738</v>
      </c>
    </row>
    <row r="2454" spans="1:10">
      <c r="A2454">
        <v>667</v>
      </c>
      <c r="B2454" s="1">
        <v>40939</v>
      </c>
      <c r="C2454" s="5" t="s">
        <v>103</v>
      </c>
      <c r="D2454" s="5" t="s">
        <v>104</v>
      </c>
      <c r="F2454" s="5" t="s">
        <v>281</v>
      </c>
      <c r="G2454" s="5" t="s">
        <v>1771</v>
      </c>
      <c r="H2454" s="2">
        <v>98624</v>
      </c>
      <c r="I2454" s="5" t="s">
        <v>3736</v>
      </c>
      <c r="J2454" s="5" t="s">
        <v>4739</v>
      </c>
    </row>
    <row r="2455" spans="1:10">
      <c r="A2455">
        <v>666</v>
      </c>
      <c r="B2455" s="1">
        <v>40939</v>
      </c>
      <c r="C2455" s="5" t="s">
        <v>3144</v>
      </c>
      <c r="D2455" s="5" t="s">
        <v>3145</v>
      </c>
      <c r="E2455" s="5" t="s">
        <v>3940</v>
      </c>
      <c r="F2455" s="5" t="s">
        <v>4660</v>
      </c>
      <c r="G2455" s="5" t="s">
        <v>4661</v>
      </c>
      <c r="H2455" s="2">
        <v>199000</v>
      </c>
      <c r="I2455" s="5" t="s">
        <v>3739</v>
      </c>
      <c r="J2455" s="5" t="s">
        <v>4740</v>
      </c>
    </row>
    <row r="2456" spans="1:10">
      <c r="A2456">
        <v>665</v>
      </c>
      <c r="B2456" s="1">
        <v>40938</v>
      </c>
      <c r="C2456" s="5" t="s">
        <v>745</v>
      </c>
      <c r="D2456" s="5" t="s">
        <v>746</v>
      </c>
      <c r="E2456" s="5" t="s">
        <v>3829</v>
      </c>
      <c r="F2456" s="5" t="s">
        <v>747</v>
      </c>
      <c r="G2456" s="5" t="s">
        <v>1443</v>
      </c>
      <c r="H2456" s="2">
        <v>39083</v>
      </c>
      <c r="I2456" s="5" t="s">
        <v>3739</v>
      </c>
      <c r="J2456" s="5" t="s">
        <v>4741</v>
      </c>
    </row>
    <row r="2457" spans="1:10">
      <c r="A2457">
        <v>664</v>
      </c>
      <c r="B2457" s="1">
        <v>40938</v>
      </c>
      <c r="C2457" s="5" t="s">
        <v>103</v>
      </c>
      <c r="D2457" s="5" t="s">
        <v>104</v>
      </c>
      <c r="F2457" s="5" t="s">
        <v>92</v>
      </c>
      <c r="G2457" s="5" t="s">
        <v>572</v>
      </c>
      <c r="H2457" s="2">
        <v>37161</v>
      </c>
      <c r="I2457" s="5" t="s">
        <v>3739</v>
      </c>
      <c r="J2457" s="5" t="s">
        <v>4742</v>
      </c>
    </row>
    <row r="2458" spans="1:10">
      <c r="A2458">
        <v>663</v>
      </c>
      <c r="B2458" s="1">
        <v>40938</v>
      </c>
      <c r="C2458" s="5" t="s">
        <v>2137</v>
      </c>
      <c r="D2458" s="5" t="s">
        <v>36</v>
      </c>
      <c r="E2458" s="5" t="s">
        <v>3735</v>
      </c>
      <c r="F2458" s="5" t="s">
        <v>2265</v>
      </c>
      <c r="G2458" s="5" t="s">
        <v>1663</v>
      </c>
      <c r="H2458" s="2">
        <v>43747</v>
      </c>
      <c r="I2458" s="5" t="s">
        <v>3736</v>
      </c>
      <c r="J2458" s="5" t="s">
        <v>4743</v>
      </c>
    </row>
    <row r="2459" spans="1:10">
      <c r="A2459">
        <v>662</v>
      </c>
      <c r="B2459" s="1">
        <v>40938</v>
      </c>
      <c r="C2459" s="5" t="s">
        <v>2137</v>
      </c>
      <c r="D2459" s="5" t="s">
        <v>36</v>
      </c>
      <c r="E2459" s="5" t="s">
        <v>3735</v>
      </c>
      <c r="F2459" s="5" t="s">
        <v>37</v>
      </c>
      <c r="G2459" s="5" t="s">
        <v>38</v>
      </c>
      <c r="H2459" s="2">
        <v>51833</v>
      </c>
      <c r="I2459" s="5" t="s">
        <v>3736</v>
      </c>
      <c r="J2459" s="5" t="s">
        <v>4744</v>
      </c>
    </row>
    <row r="2460" spans="1:10">
      <c r="A2460">
        <v>661</v>
      </c>
      <c r="B2460" s="1">
        <v>40938</v>
      </c>
      <c r="C2460" s="5" t="s">
        <v>2137</v>
      </c>
      <c r="D2460" s="5" t="s">
        <v>36</v>
      </c>
      <c r="E2460" s="5" t="s">
        <v>3735</v>
      </c>
      <c r="F2460" s="5" t="s">
        <v>2138</v>
      </c>
      <c r="G2460" s="5" t="s">
        <v>1663</v>
      </c>
      <c r="H2460" s="2">
        <v>40388</v>
      </c>
      <c r="I2460" s="5" t="s">
        <v>3736</v>
      </c>
      <c r="J2460" s="5" t="s">
        <v>4745</v>
      </c>
    </row>
    <row r="2461" spans="1:10">
      <c r="A2461">
        <v>660</v>
      </c>
      <c r="B2461" s="1">
        <v>40938</v>
      </c>
      <c r="C2461" s="5" t="s">
        <v>4536</v>
      </c>
      <c r="D2461" s="5" t="s">
        <v>4537</v>
      </c>
      <c r="E2461" s="5" t="s">
        <v>4538</v>
      </c>
      <c r="F2461" s="5" t="s">
        <v>4539</v>
      </c>
      <c r="G2461" s="5" t="s">
        <v>4540</v>
      </c>
      <c r="H2461" s="2">
        <v>46224</v>
      </c>
      <c r="I2461" s="5" t="s">
        <v>3739</v>
      </c>
      <c r="J2461" s="5" t="s">
        <v>4746</v>
      </c>
    </row>
    <row r="2462" spans="1:10">
      <c r="A2462">
        <v>659</v>
      </c>
      <c r="B2462" s="1">
        <v>40938</v>
      </c>
      <c r="C2462" s="5" t="s">
        <v>4536</v>
      </c>
      <c r="D2462" s="5" t="s">
        <v>4537</v>
      </c>
      <c r="E2462" s="5" t="s">
        <v>4538</v>
      </c>
      <c r="F2462" s="5" t="s">
        <v>4539</v>
      </c>
      <c r="G2462" s="5" t="s">
        <v>4540</v>
      </c>
      <c r="H2462" s="2">
        <v>50000</v>
      </c>
      <c r="I2462" s="5" t="s">
        <v>3739</v>
      </c>
      <c r="J2462" s="5" t="s">
        <v>4747</v>
      </c>
    </row>
    <row r="2463" spans="1:10">
      <c r="A2463">
        <v>658</v>
      </c>
      <c r="B2463" s="1">
        <v>40935</v>
      </c>
      <c r="C2463" s="5" t="s">
        <v>2076</v>
      </c>
      <c r="D2463" s="5" t="s">
        <v>2077</v>
      </c>
      <c r="E2463" s="5" t="s">
        <v>4115</v>
      </c>
      <c r="F2463" s="5" t="s">
        <v>4335</v>
      </c>
      <c r="G2463" s="5" t="s">
        <v>4336</v>
      </c>
      <c r="H2463" s="2">
        <v>36878</v>
      </c>
      <c r="I2463" s="5" t="s">
        <v>3739</v>
      </c>
      <c r="J2463" s="5" t="s">
        <v>4748</v>
      </c>
    </row>
    <row r="2464" spans="1:10">
      <c r="A2464">
        <v>657</v>
      </c>
      <c r="B2464" s="1">
        <v>40935</v>
      </c>
      <c r="C2464" s="5" t="s">
        <v>118</v>
      </c>
      <c r="D2464" s="5" t="s">
        <v>114</v>
      </c>
      <c r="E2464" s="5" t="s">
        <v>3894</v>
      </c>
      <c r="F2464" s="5" t="s">
        <v>4269</v>
      </c>
      <c r="G2464" s="5" t="s">
        <v>3286</v>
      </c>
      <c r="H2464" s="2">
        <v>53160</v>
      </c>
      <c r="I2464" s="5" t="s">
        <v>3739</v>
      </c>
      <c r="J2464" s="5" t="s">
        <v>4749</v>
      </c>
    </row>
    <row r="2465" spans="1:10">
      <c r="A2465">
        <v>656</v>
      </c>
      <c r="B2465" s="1">
        <v>40935</v>
      </c>
      <c r="C2465" s="5" t="s">
        <v>1396</v>
      </c>
      <c r="D2465" s="5" t="s">
        <v>4588</v>
      </c>
      <c r="E2465" s="5" t="s">
        <v>4589</v>
      </c>
      <c r="F2465" s="5" t="s">
        <v>4750</v>
      </c>
      <c r="G2465" s="5" t="s">
        <v>4751</v>
      </c>
      <c r="H2465" s="2">
        <v>36571</v>
      </c>
      <c r="I2465" s="5" t="s">
        <v>3739</v>
      </c>
      <c r="J2465" s="5" t="s">
        <v>4752</v>
      </c>
    </row>
    <row r="2466" spans="1:10">
      <c r="A2466">
        <v>655</v>
      </c>
      <c r="B2466" s="1">
        <v>40934</v>
      </c>
      <c r="C2466" s="5" t="s">
        <v>4753</v>
      </c>
      <c r="D2466" s="5" t="s">
        <v>4754</v>
      </c>
      <c r="E2466" s="5" t="s">
        <v>4755</v>
      </c>
      <c r="F2466" s="5" t="s">
        <v>4756</v>
      </c>
      <c r="G2466" s="5" t="s">
        <v>4757</v>
      </c>
      <c r="H2466" s="2">
        <v>43405</v>
      </c>
      <c r="I2466" s="5" t="s">
        <v>3739</v>
      </c>
      <c r="J2466" s="5" t="s">
        <v>4758</v>
      </c>
    </row>
    <row r="2467" spans="1:10">
      <c r="A2467">
        <v>654</v>
      </c>
      <c r="B2467" s="1">
        <v>40935</v>
      </c>
      <c r="C2467" s="5" t="s">
        <v>71</v>
      </c>
      <c r="D2467" s="5" t="s">
        <v>72</v>
      </c>
      <c r="E2467" s="5" t="s">
        <v>4353</v>
      </c>
      <c r="F2467" s="5" t="s">
        <v>4759</v>
      </c>
      <c r="G2467" s="5" t="s">
        <v>4760</v>
      </c>
      <c r="H2467" s="2">
        <v>167117</v>
      </c>
      <c r="I2467" s="5" t="s">
        <v>3736</v>
      </c>
      <c r="J2467" s="5" t="s">
        <v>4761</v>
      </c>
    </row>
    <row r="2468" spans="1:10">
      <c r="A2468">
        <v>653</v>
      </c>
      <c r="B2468" s="1">
        <v>40935</v>
      </c>
      <c r="C2468" s="5" t="s">
        <v>979</v>
      </c>
      <c r="D2468" s="5" t="s">
        <v>1360</v>
      </c>
      <c r="E2468" s="5" t="s">
        <v>3749</v>
      </c>
      <c r="F2468" s="5" t="s">
        <v>4762</v>
      </c>
      <c r="G2468" s="5" t="s">
        <v>4763</v>
      </c>
      <c r="H2468" s="2">
        <v>168888</v>
      </c>
      <c r="I2468" s="5" t="s">
        <v>3739</v>
      </c>
      <c r="J2468" s="5" t="s">
        <v>4764</v>
      </c>
    </row>
    <row r="2469" spans="1:10">
      <c r="A2469">
        <v>652</v>
      </c>
      <c r="B2469" s="1">
        <v>40934</v>
      </c>
      <c r="C2469" s="5" t="s">
        <v>2076</v>
      </c>
      <c r="D2469" s="5" t="s">
        <v>2077</v>
      </c>
      <c r="E2469" s="5" t="s">
        <v>4115</v>
      </c>
      <c r="F2469" s="5" t="s">
        <v>4361</v>
      </c>
      <c r="G2469" s="5" t="s">
        <v>4362</v>
      </c>
      <c r="H2469" s="2">
        <v>95982</v>
      </c>
      <c r="I2469" s="5" t="s">
        <v>3739</v>
      </c>
      <c r="J2469" s="5" t="s">
        <v>4765</v>
      </c>
    </row>
    <row r="2470" spans="1:10">
      <c r="A2470">
        <v>651</v>
      </c>
      <c r="B2470" s="1">
        <v>40928</v>
      </c>
      <c r="C2470" s="5" t="s">
        <v>488</v>
      </c>
      <c r="D2470" s="5" t="s">
        <v>489</v>
      </c>
      <c r="E2470" s="5" t="s">
        <v>3870</v>
      </c>
      <c r="F2470" s="5" t="s">
        <v>4766</v>
      </c>
      <c r="G2470" s="5" t="s">
        <v>4767</v>
      </c>
      <c r="H2470" s="2">
        <v>55817</v>
      </c>
      <c r="I2470" s="5" t="s">
        <v>3736</v>
      </c>
      <c r="J2470" s="5" t="s">
        <v>4768</v>
      </c>
    </row>
    <row r="2471" spans="1:10">
      <c r="A2471">
        <v>650</v>
      </c>
      <c r="B2471" s="1">
        <v>40934</v>
      </c>
      <c r="C2471" s="5" t="s">
        <v>1749</v>
      </c>
      <c r="D2471" s="5" t="s">
        <v>1750</v>
      </c>
      <c r="E2471" s="5" t="s">
        <v>4543</v>
      </c>
      <c r="F2471" s="5" t="s">
        <v>1751</v>
      </c>
      <c r="G2471" s="5" t="s">
        <v>2434</v>
      </c>
      <c r="H2471" s="2">
        <v>40920</v>
      </c>
      <c r="I2471" s="5" t="s">
        <v>3739</v>
      </c>
      <c r="J2471" s="5" t="s">
        <v>4769</v>
      </c>
    </row>
    <row r="2472" spans="1:10">
      <c r="A2472">
        <v>649</v>
      </c>
      <c r="B2472" s="1">
        <v>40935</v>
      </c>
      <c r="C2472" s="5" t="s">
        <v>56</v>
      </c>
      <c r="D2472" s="5" t="s">
        <v>57</v>
      </c>
      <c r="F2472" s="5" t="s">
        <v>281</v>
      </c>
      <c r="G2472" s="5" t="s">
        <v>3693</v>
      </c>
      <c r="H2472" s="2">
        <v>70009</v>
      </c>
      <c r="I2472" s="5" t="s">
        <v>3736</v>
      </c>
      <c r="J2472" s="5" t="s">
        <v>4770</v>
      </c>
    </row>
    <row r="2473" spans="1:10">
      <c r="A2473">
        <v>648</v>
      </c>
      <c r="B2473" s="1">
        <v>40935</v>
      </c>
      <c r="C2473" s="5" t="s">
        <v>1853</v>
      </c>
      <c r="D2473" s="5" t="s">
        <v>1854</v>
      </c>
      <c r="E2473" s="5" t="s">
        <v>4007</v>
      </c>
      <c r="F2473" s="5" t="s">
        <v>4771</v>
      </c>
      <c r="G2473" s="5" t="s">
        <v>4772</v>
      </c>
      <c r="H2473" s="2">
        <v>30000</v>
      </c>
      <c r="I2473" s="5" t="s">
        <v>3739</v>
      </c>
      <c r="J2473" s="5" t="s">
        <v>4773</v>
      </c>
    </row>
    <row r="2474" spans="1:10">
      <c r="A2474">
        <v>647</v>
      </c>
      <c r="B2474" s="1">
        <v>40935</v>
      </c>
      <c r="C2474" s="5" t="s">
        <v>260</v>
      </c>
      <c r="D2474" s="5" t="s">
        <v>261</v>
      </c>
      <c r="E2474" s="5" t="s">
        <v>3885</v>
      </c>
      <c r="F2474" s="5" t="s">
        <v>2833</v>
      </c>
      <c r="G2474" s="5" t="s">
        <v>4774</v>
      </c>
      <c r="H2474" s="2">
        <v>95000</v>
      </c>
      <c r="I2474" s="5" t="s">
        <v>3739</v>
      </c>
      <c r="J2474" s="5" t="s">
        <v>4775</v>
      </c>
    </row>
    <row r="2475" spans="1:10">
      <c r="A2475">
        <v>646</v>
      </c>
      <c r="B2475" s="1">
        <v>40934</v>
      </c>
      <c r="C2475" s="5" t="s">
        <v>892</v>
      </c>
      <c r="D2475" s="5" t="s">
        <v>893</v>
      </c>
      <c r="E2475" s="5" t="s">
        <v>4092</v>
      </c>
      <c r="F2475" s="5" t="s">
        <v>894</v>
      </c>
      <c r="G2475" s="5" t="s">
        <v>895</v>
      </c>
      <c r="H2475" s="2">
        <v>49900</v>
      </c>
      <c r="I2475" s="5" t="s">
        <v>3739</v>
      </c>
      <c r="J2475" s="5" t="s">
        <v>4776</v>
      </c>
    </row>
    <row r="2476" spans="1:10">
      <c r="A2476">
        <v>645</v>
      </c>
      <c r="B2476" s="1">
        <v>40934</v>
      </c>
      <c r="C2476" s="5" t="s">
        <v>429</v>
      </c>
      <c r="D2476" s="5" t="s">
        <v>430</v>
      </c>
      <c r="E2476" s="5" t="s">
        <v>4513</v>
      </c>
      <c r="F2476" s="5" t="s">
        <v>4514</v>
      </c>
      <c r="G2476" s="5" t="s">
        <v>4777</v>
      </c>
      <c r="H2476" s="2">
        <v>49190</v>
      </c>
      <c r="I2476" s="5" t="s">
        <v>3739</v>
      </c>
      <c r="J2476" s="5" t="s">
        <v>4778</v>
      </c>
    </row>
    <row r="2477" spans="1:10">
      <c r="A2477">
        <v>644</v>
      </c>
      <c r="B2477" s="1">
        <v>40934</v>
      </c>
      <c r="C2477" s="5" t="s">
        <v>4779</v>
      </c>
      <c r="D2477" s="5" t="s">
        <v>4780</v>
      </c>
      <c r="E2477" s="5" t="s">
        <v>4781</v>
      </c>
      <c r="F2477" s="5" t="s">
        <v>4782</v>
      </c>
      <c r="G2477" s="5" t="s">
        <v>4783</v>
      </c>
      <c r="H2477" s="2">
        <v>45000</v>
      </c>
      <c r="I2477" s="5" t="s">
        <v>3739</v>
      </c>
      <c r="J2477" s="5" t="s">
        <v>4784</v>
      </c>
    </row>
    <row r="2478" spans="1:10">
      <c r="A2478">
        <v>643</v>
      </c>
      <c r="B2478" s="1">
        <v>40934</v>
      </c>
      <c r="C2478" s="5" t="s">
        <v>2199</v>
      </c>
      <c r="D2478" s="5" t="s">
        <v>4388</v>
      </c>
      <c r="E2478" s="5" t="s">
        <v>3925</v>
      </c>
      <c r="F2478" s="5" t="s">
        <v>2201</v>
      </c>
      <c r="G2478" s="5" t="s">
        <v>3584</v>
      </c>
      <c r="H2478" s="2">
        <v>295000</v>
      </c>
      <c r="I2478" s="5" t="s">
        <v>3736</v>
      </c>
      <c r="J2478" s="5" t="s">
        <v>4785</v>
      </c>
    </row>
    <row r="2479" spans="1:10">
      <c r="A2479">
        <v>642</v>
      </c>
      <c r="B2479" s="1">
        <v>40934</v>
      </c>
      <c r="C2479" s="5" t="s">
        <v>317</v>
      </c>
      <c r="D2479" s="5" t="s">
        <v>318</v>
      </c>
      <c r="E2479" s="5" t="s">
        <v>3780</v>
      </c>
      <c r="F2479" s="5" t="s">
        <v>738</v>
      </c>
      <c r="G2479" s="5" t="s">
        <v>739</v>
      </c>
      <c r="H2479" s="2">
        <v>58665</v>
      </c>
      <c r="I2479" s="5" t="s">
        <v>3739</v>
      </c>
      <c r="J2479" s="5" t="s">
        <v>4786</v>
      </c>
    </row>
    <row r="2480" spans="1:10">
      <c r="A2480">
        <v>641</v>
      </c>
      <c r="B2480" s="1">
        <v>40934</v>
      </c>
      <c r="C2480" s="5" t="s">
        <v>3589</v>
      </c>
      <c r="D2480" s="5" t="s">
        <v>449</v>
      </c>
      <c r="E2480" s="5" t="s">
        <v>3942</v>
      </c>
      <c r="F2480" s="5" t="s">
        <v>213</v>
      </c>
      <c r="G2480" s="5" t="s">
        <v>2984</v>
      </c>
      <c r="H2480" s="2">
        <v>1337676</v>
      </c>
      <c r="I2480" s="5" t="s">
        <v>3739</v>
      </c>
      <c r="J2480" s="5" t="s">
        <v>4787</v>
      </c>
    </row>
    <row r="2481" spans="1:10">
      <c r="A2481">
        <v>640</v>
      </c>
      <c r="B2481" s="1">
        <v>40933</v>
      </c>
      <c r="C2481" s="5" t="s">
        <v>4788</v>
      </c>
      <c r="D2481" s="5" t="s">
        <v>4789</v>
      </c>
      <c r="E2481" s="5" t="s">
        <v>4790</v>
      </c>
      <c r="F2481" s="5" t="s">
        <v>4791</v>
      </c>
      <c r="G2481" s="5" t="s">
        <v>4792</v>
      </c>
      <c r="H2481" s="2">
        <v>55420</v>
      </c>
      <c r="I2481" s="5" t="s">
        <v>3739</v>
      </c>
      <c r="J2481" s="5" t="s">
        <v>4793</v>
      </c>
    </row>
    <row r="2482" spans="1:10">
      <c r="A2482">
        <v>639</v>
      </c>
      <c r="B2482" s="1">
        <v>40933</v>
      </c>
      <c r="C2482" s="5" t="s">
        <v>216</v>
      </c>
      <c r="D2482" s="5" t="s">
        <v>26</v>
      </c>
      <c r="E2482" s="5" t="s">
        <v>4463</v>
      </c>
      <c r="F2482" s="5" t="s">
        <v>27</v>
      </c>
      <c r="G2482" s="5" t="s">
        <v>4464</v>
      </c>
      <c r="H2482" s="2">
        <v>419896</v>
      </c>
      <c r="I2482" s="5" t="s">
        <v>3736</v>
      </c>
      <c r="J2482" s="5" t="s">
        <v>4794</v>
      </c>
    </row>
    <row r="2483" spans="1:10">
      <c r="A2483">
        <v>638</v>
      </c>
      <c r="B2483" s="1">
        <v>40933</v>
      </c>
      <c r="C2483" s="5" t="s">
        <v>4795</v>
      </c>
      <c r="D2483" s="5" t="s">
        <v>4049</v>
      </c>
      <c r="E2483" s="5" t="s">
        <v>4796</v>
      </c>
      <c r="F2483" s="5" t="s">
        <v>4797</v>
      </c>
      <c r="G2483" s="5" t="s">
        <v>4798</v>
      </c>
      <c r="H2483" s="2">
        <v>114100</v>
      </c>
      <c r="I2483" s="5" t="s">
        <v>3739</v>
      </c>
      <c r="J2483" s="5" t="s">
        <v>4799</v>
      </c>
    </row>
    <row r="2484" spans="1:10">
      <c r="A2484">
        <v>637</v>
      </c>
      <c r="B2484" s="1">
        <v>40934</v>
      </c>
      <c r="C2484" s="5" t="s">
        <v>56</v>
      </c>
      <c r="D2484" s="5" t="s">
        <v>57</v>
      </c>
      <c r="F2484" s="5" t="s">
        <v>136</v>
      </c>
      <c r="G2484" s="5" t="s">
        <v>137</v>
      </c>
      <c r="H2484" s="2">
        <v>69350</v>
      </c>
      <c r="I2484" s="5" t="s">
        <v>3739</v>
      </c>
      <c r="J2484" s="5" t="s">
        <v>4800</v>
      </c>
    </row>
    <row r="2485" spans="1:10">
      <c r="A2485">
        <v>636</v>
      </c>
      <c r="B2485" s="1">
        <v>40934</v>
      </c>
      <c r="C2485" s="5" t="s">
        <v>103</v>
      </c>
      <c r="D2485" s="5" t="s">
        <v>104</v>
      </c>
      <c r="F2485" s="5" t="s">
        <v>92</v>
      </c>
      <c r="G2485" s="5" t="s">
        <v>572</v>
      </c>
      <c r="H2485" s="2">
        <v>34140</v>
      </c>
      <c r="I2485" s="5" t="s">
        <v>3739</v>
      </c>
      <c r="J2485" s="5" t="s">
        <v>4801</v>
      </c>
    </row>
    <row r="2486" spans="1:10">
      <c r="A2486">
        <v>635</v>
      </c>
      <c r="B2486" s="1">
        <v>40934</v>
      </c>
      <c r="C2486" s="5" t="s">
        <v>1149</v>
      </c>
      <c r="D2486" s="5" t="s">
        <v>1150</v>
      </c>
      <c r="E2486" s="5" t="s">
        <v>3820</v>
      </c>
      <c r="F2486" s="5" t="s">
        <v>1151</v>
      </c>
      <c r="G2486" s="5" t="s">
        <v>1152</v>
      </c>
      <c r="H2486" s="2">
        <v>140162</v>
      </c>
      <c r="I2486" s="5" t="s">
        <v>3736</v>
      </c>
      <c r="J2486" s="5" t="s">
        <v>4802</v>
      </c>
    </row>
    <row r="2487" spans="1:10">
      <c r="A2487">
        <v>634</v>
      </c>
      <c r="B2487" s="1">
        <v>40933</v>
      </c>
      <c r="C2487" s="5" t="s">
        <v>103</v>
      </c>
      <c r="D2487" s="5" t="s">
        <v>104</v>
      </c>
      <c r="F2487" s="5" t="s">
        <v>3831</v>
      </c>
      <c r="G2487" s="5" t="s">
        <v>4563</v>
      </c>
      <c r="H2487" s="2">
        <v>42105</v>
      </c>
      <c r="I2487" s="5" t="s">
        <v>3736</v>
      </c>
      <c r="J2487" s="5" t="s">
        <v>4803</v>
      </c>
    </row>
    <row r="2488" spans="1:10">
      <c r="A2488">
        <v>633</v>
      </c>
      <c r="B2488" s="1">
        <v>40931</v>
      </c>
      <c r="C2488" s="5" t="s">
        <v>358</v>
      </c>
      <c r="D2488" s="5" t="s">
        <v>359</v>
      </c>
      <c r="E2488" s="5" t="s">
        <v>3861</v>
      </c>
      <c r="F2488" s="5" t="s">
        <v>360</v>
      </c>
      <c r="G2488" s="5" t="s">
        <v>361</v>
      </c>
      <c r="H2488" s="2">
        <v>62743</v>
      </c>
      <c r="I2488" s="5" t="s">
        <v>3739</v>
      </c>
      <c r="J2488" s="5" t="s">
        <v>4804</v>
      </c>
    </row>
    <row r="2489" spans="1:10">
      <c r="A2489">
        <v>632</v>
      </c>
      <c r="B2489" s="1">
        <v>40932</v>
      </c>
      <c r="C2489" s="5" t="s">
        <v>260</v>
      </c>
      <c r="D2489" s="5" t="s">
        <v>261</v>
      </c>
      <c r="E2489" s="5" t="s">
        <v>3885</v>
      </c>
      <c r="F2489" s="5" t="s">
        <v>322</v>
      </c>
      <c r="G2489" s="5" t="s">
        <v>2821</v>
      </c>
      <c r="H2489" s="2">
        <v>45545</v>
      </c>
      <c r="I2489" s="5" t="s">
        <v>3739</v>
      </c>
      <c r="J2489" s="5" t="s">
        <v>4805</v>
      </c>
    </row>
    <row r="2490" spans="1:10">
      <c r="A2490">
        <v>631</v>
      </c>
      <c r="B2490" s="1">
        <v>40932</v>
      </c>
      <c r="C2490" s="5" t="s">
        <v>260</v>
      </c>
      <c r="D2490" s="5" t="s">
        <v>261</v>
      </c>
      <c r="E2490" s="5" t="s">
        <v>3885</v>
      </c>
      <c r="F2490" s="5" t="s">
        <v>482</v>
      </c>
      <c r="G2490" s="5" t="s">
        <v>4806</v>
      </c>
      <c r="H2490" s="2">
        <v>60493</v>
      </c>
      <c r="I2490" s="5" t="s">
        <v>3739</v>
      </c>
      <c r="J2490" s="5" t="s">
        <v>4807</v>
      </c>
    </row>
    <row r="2491" spans="1:10">
      <c r="A2491">
        <v>630</v>
      </c>
      <c r="B2491" s="1">
        <v>40932</v>
      </c>
      <c r="C2491" s="5" t="s">
        <v>4709</v>
      </c>
      <c r="D2491" s="5" t="s">
        <v>4710</v>
      </c>
      <c r="E2491" s="5" t="s">
        <v>4711</v>
      </c>
      <c r="F2491" s="5" t="s">
        <v>3160</v>
      </c>
      <c r="G2491" s="5" t="s">
        <v>4712</v>
      </c>
      <c r="H2491" s="2">
        <v>225980</v>
      </c>
      <c r="I2491" s="5" t="s">
        <v>3736</v>
      </c>
      <c r="J2491" s="5" t="s">
        <v>4808</v>
      </c>
    </row>
    <row r="2492" spans="1:10">
      <c r="A2492">
        <v>629</v>
      </c>
      <c r="B2492" s="1">
        <v>40932</v>
      </c>
      <c r="C2492" s="5" t="s">
        <v>3088</v>
      </c>
      <c r="D2492" s="5" t="s">
        <v>4809</v>
      </c>
      <c r="E2492" s="5" t="s">
        <v>4796</v>
      </c>
      <c r="F2492" s="5" t="s">
        <v>3090</v>
      </c>
      <c r="G2492" s="5" t="s">
        <v>4810</v>
      </c>
      <c r="H2492" s="2">
        <v>458439</v>
      </c>
      <c r="I2492" s="5" t="s">
        <v>3736</v>
      </c>
      <c r="J2492" s="5" t="s">
        <v>4811</v>
      </c>
    </row>
    <row r="2493" spans="1:10">
      <c r="A2493">
        <v>628</v>
      </c>
      <c r="B2493" s="1">
        <v>40932</v>
      </c>
      <c r="C2493" s="5" t="s">
        <v>4522</v>
      </c>
      <c r="D2493" s="5" t="s">
        <v>4523</v>
      </c>
      <c r="E2493" s="5" t="s">
        <v>4524</v>
      </c>
      <c r="F2493" s="5" t="s">
        <v>4525</v>
      </c>
      <c r="G2493" s="5" t="s">
        <v>4526</v>
      </c>
      <c r="H2493" s="2">
        <v>36683</v>
      </c>
      <c r="I2493" s="5" t="s">
        <v>3739</v>
      </c>
      <c r="J2493" s="5" t="s">
        <v>4527</v>
      </c>
    </row>
    <row r="2494" spans="1:10">
      <c r="A2494">
        <v>627</v>
      </c>
      <c r="B2494" s="1">
        <v>40933</v>
      </c>
      <c r="C2494" s="5" t="s">
        <v>3144</v>
      </c>
      <c r="D2494" s="5" t="s">
        <v>3145</v>
      </c>
      <c r="E2494" s="5" t="s">
        <v>3940</v>
      </c>
      <c r="F2494" s="5" t="s">
        <v>4660</v>
      </c>
      <c r="G2494" s="5" t="s">
        <v>4661</v>
      </c>
      <c r="H2494" s="2">
        <v>290000</v>
      </c>
      <c r="I2494" s="5" t="s">
        <v>3739</v>
      </c>
      <c r="J2494" s="5" t="s">
        <v>4812</v>
      </c>
    </row>
    <row r="2495" spans="1:10">
      <c r="A2495">
        <v>626</v>
      </c>
      <c r="B2495" s="1">
        <v>40933</v>
      </c>
      <c r="C2495" s="5" t="s">
        <v>3534</v>
      </c>
      <c r="D2495" s="5" t="s">
        <v>553</v>
      </c>
      <c r="E2495" s="5" t="s">
        <v>3979</v>
      </c>
      <c r="F2495" s="5" t="s">
        <v>712</v>
      </c>
      <c r="G2495" s="5" t="s">
        <v>713</v>
      </c>
      <c r="H2495" s="2">
        <v>41984</v>
      </c>
      <c r="I2495" s="5" t="s">
        <v>3739</v>
      </c>
      <c r="J2495" s="5" t="s">
        <v>4813</v>
      </c>
    </row>
    <row r="2496" spans="1:10">
      <c r="A2496">
        <v>625</v>
      </c>
      <c r="B2496" s="1">
        <v>40933</v>
      </c>
      <c r="C2496" s="5" t="s">
        <v>461</v>
      </c>
      <c r="D2496" s="5" t="s">
        <v>462</v>
      </c>
      <c r="E2496" s="5" t="s">
        <v>4402</v>
      </c>
      <c r="F2496" s="5" t="s">
        <v>825</v>
      </c>
      <c r="G2496" s="5" t="s">
        <v>826</v>
      </c>
      <c r="H2496" s="2">
        <v>48513</v>
      </c>
      <c r="I2496" s="5" t="s">
        <v>3739</v>
      </c>
      <c r="J2496" s="5" t="s">
        <v>4814</v>
      </c>
    </row>
    <row r="2497" spans="1:10">
      <c r="A2497">
        <v>624</v>
      </c>
      <c r="B2497" s="1">
        <v>40931</v>
      </c>
      <c r="C2497" s="5" t="s">
        <v>2878</v>
      </c>
      <c r="D2497" s="5" t="s">
        <v>2879</v>
      </c>
      <c r="E2497" s="5" t="s">
        <v>4509</v>
      </c>
      <c r="F2497" s="5" t="s">
        <v>2880</v>
      </c>
      <c r="G2497" s="5" t="s">
        <v>2881</v>
      </c>
      <c r="H2497" s="2">
        <v>49243</v>
      </c>
      <c r="I2497" s="5" t="s">
        <v>3739</v>
      </c>
      <c r="J2497" s="5" t="s">
        <v>4815</v>
      </c>
    </row>
    <row r="2498" spans="1:10">
      <c r="A2498">
        <v>623</v>
      </c>
      <c r="B2498" s="1">
        <v>40931</v>
      </c>
      <c r="C2498" s="5" t="s">
        <v>4816</v>
      </c>
      <c r="D2498" s="5" t="s">
        <v>4817</v>
      </c>
      <c r="E2498" s="5" t="s">
        <v>4818</v>
      </c>
      <c r="F2498" s="5" t="s">
        <v>4819</v>
      </c>
      <c r="G2498" s="5" t="s">
        <v>4820</v>
      </c>
      <c r="H2498" s="2">
        <v>105459</v>
      </c>
      <c r="I2498" s="5" t="s">
        <v>3736</v>
      </c>
      <c r="J2498" s="5" t="s">
        <v>4821</v>
      </c>
    </row>
    <row r="2499" spans="1:10">
      <c r="A2499">
        <v>622</v>
      </c>
      <c r="B2499" s="1">
        <v>40932</v>
      </c>
      <c r="C2499" s="5" t="s">
        <v>56</v>
      </c>
      <c r="D2499" s="5" t="s">
        <v>57</v>
      </c>
      <c r="F2499" s="5" t="s">
        <v>92</v>
      </c>
      <c r="G2499" s="5" t="s">
        <v>93</v>
      </c>
      <c r="H2499" s="2">
        <v>45000</v>
      </c>
      <c r="I2499" s="5" t="s">
        <v>3736</v>
      </c>
      <c r="J2499" s="5" t="s">
        <v>4822</v>
      </c>
    </row>
    <row r="2500" spans="1:10">
      <c r="A2500">
        <v>621</v>
      </c>
      <c r="B2500" s="1">
        <v>40931</v>
      </c>
      <c r="C2500" s="5" t="s">
        <v>3951</v>
      </c>
      <c r="D2500" s="5" t="s">
        <v>3952</v>
      </c>
      <c r="E2500" s="5" t="s">
        <v>3953</v>
      </c>
      <c r="F2500" s="5" t="s">
        <v>143</v>
      </c>
      <c r="G2500" s="5" t="s">
        <v>4823</v>
      </c>
      <c r="H2500" s="2">
        <v>31899</v>
      </c>
      <c r="I2500" s="5" t="s">
        <v>3739</v>
      </c>
      <c r="J2500" s="5" t="s">
        <v>4824</v>
      </c>
    </row>
    <row r="2501" spans="1:10">
      <c r="A2501">
        <v>620</v>
      </c>
      <c r="B2501" s="1">
        <v>40931</v>
      </c>
      <c r="C2501" s="5" t="s">
        <v>4825</v>
      </c>
      <c r="D2501" s="5" t="s">
        <v>4826</v>
      </c>
      <c r="E2501" s="5" t="s">
        <v>4827</v>
      </c>
      <c r="F2501" s="5" t="s">
        <v>4828</v>
      </c>
      <c r="G2501" s="5" t="s">
        <v>4829</v>
      </c>
      <c r="H2501" s="2">
        <v>75000</v>
      </c>
      <c r="I2501" s="5" t="s">
        <v>3739</v>
      </c>
      <c r="J2501" s="5" t="s">
        <v>4830</v>
      </c>
    </row>
    <row r="2502" spans="1:10">
      <c r="A2502">
        <v>619</v>
      </c>
      <c r="B2502" s="1">
        <v>40931</v>
      </c>
      <c r="C2502" s="5" t="s">
        <v>4040</v>
      </c>
      <c r="D2502" s="5" t="s">
        <v>4041</v>
      </c>
      <c r="E2502" s="5" t="s">
        <v>4042</v>
      </c>
      <c r="F2502" s="5" t="s">
        <v>4043</v>
      </c>
      <c r="G2502" s="5" t="s">
        <v>4044</v>
      </c>
      <c r="H2502" s="2">
        <v>202500</v>
      </c>
      <c r="I2502" s="5" t="s">
        <v>3739</v>
      </c>
      <c r="J2502" s="5" t="s">
        <v>4831</v>
      </c>
    </row>
    <row r="2503" spans="1:10">
      <c r="A2503">
        <v>618</v>
      </c>
      <c r="B2503" s="1">
        <v>40931</v>
      </c>
      <c r="C2503" s="5" t="s">
        <v>902</v>
      </c>
      <c r="D2503" s="5" t="s">
        <v>903</v>
      </c>
      <c r="E2503" s="5" t="s">
        <v>3813</v>
      </c>
      <c r="F2503" s="5" t="s">
        <v>4832</v>
      </c>
      <c r="G2503" s="5" t="s">
        <v>4833</v>
      </c>
      <c r="H2503" s="2">
        <v>32158</v>
      </c>
      <c r="I2503" s="5" t="s">
        <v>3739</v>
      </c>
      <c r="J2503" s="5" t="s">
        <v>4834</v>
      </c>
    </row>
    <row r="2504" spans="1:10">
      <c r="A2504">
        <v>617</v>
      </c>
      <c r="B2504" s="1">
        <v>40931</v>
      </c>
      <c r="C2504" s="5" t="s">
        <v>336</v>
      </c>
      <c r="D2504" s="5" t="s">
        <v>337</v>
      </c>
      <c r="E2504" s="5" t="s">
        <v>3746</v>
      </c>
      <c r="F2504" s="5" t="s">
        <v>338</v>
      </c>
      <c r="G2504" s="5" t="s">
        <v>339</v>
      </c>
      <c r="H2504" s="2">
        <v>52304</v>
      </c>
      <c r="I2504" s="5" t="s">
        <v>3736</v>
      </c>
      <c r="J2504" s="5" t="s">
        <v>4835</v>
      </c>
    </row>
    <row r="2505" spans="1:10">
      <c r="A2505">
        <v>616</v>
      </c>
      <c r="B2505" s="1">
        <v>40928</v>
      </c>
      <c r="C2505" s="5" t="s">
        <v>636</v>
      </c>
      <c r="D2505" s="5" t="s">
        <v>637</v>
      </c>
      <c r="E2505" s="5" t="s">
        <v>3827</v>
      </c>
      <c r="F2505" s="5" t="s">
        <v>638</v>
      </c>
      <c r="G2505" s="5" t="s">
        <v>639</v>
      </c>
      <c r="H2505" s="2">
        <v>122633</v>
      </c>
      <c r="I2505" s="5" t="s">
        <v>3739</v>
      </c>
      <c r="J2505" s="5" t="s">
        <v>4836</v>
      </c>
    </row>
    <row r="2506" spans="1:10">
      <c r="A2506">
        <v>615</v>
      </c>
      <c r="B2506" s="1">
        <v>40928</v>
      </c>
      <c r="C2506" s="5" t="s">
        <v>211</v>
      </c>
      <c r="D2506" s="5" t="s">
        <v>212</v>
      </c>
      <c r="E2506" s="5" t="s">
        <v>3825</v>
      </c>
      <c r="F2506" s="5" t="s">
        <v>3352</v>
      </c>
      <c r="G2506" s="5" t="s">
        <v>3353</v>
      </c>
      <c r="H2506" s="2">
        <v>38874</v>
      </c>
      <c r="I2506" s="5" t="s">
        <v>3739</v>
      </c>
      <c r="J2506" s="5" t="s">
        <v>4837</v>
      </c>
    </row>
    <row r="2507" spans="1:10">
      <c r="A2507">
        <v>614</v>
      </c>
      <c r="B2507" s="1">
        <v>40927</v>
      </c>
      <c r="C2507" s="5" t="s">
        <v>211</v>
      </c>
      <c r="D2507" s="5" t="s">
        <v>212</v>
      </c>
      <c r="E2507" s="5" t="s">
        <v>3825</v>
      </c>
      <c r="F2507" s="5" t="s">
        <v>1587</v>
      </c>
      <c r="G2507" s="5" t="s">
        <v>1588</v>
      </c>
      <c r="H2507" s="2">
        <v>427670</v>
      </c>
      <c r="I2507" s="5" t="s">
        <v>3739</v>
      </c>
      <c r="J2507" s="5" t="s">
        <v>4838</v>
      </c>
    </row>
    <row r="2508" spans="1:10">
      <c r="A2508">
        <v>613</v>
      </c>
      <c r="B2508" s="1">
        <v>40927</v>
      </c>
      <c r="C2508" s="5" t="s">
        <v>784</v>
      </c>
      <c r="D2508" s="5" t="s">
        <v>785</v>
      </c>
      <c r="E2508" s="5" t="s">
        <v>4609</v>
      </c>
      <c r="F2508" s="5" t="s">
        <v>786</v>
      </c>
      <c r="G2508" s="5" t="s">
        <v>787</v>
      </c>
      <c r="H2508" s="2">
        <v>34898</v>
      </c>
      <c r="I2508" s="5" t="s">
        <v>3739</v>
      </c>
      <c r="J2508" s="5" t="s">
        <v>4839</v>
      </c>
    </row>
    <row r="2509" spans="1:10">
      <c r="A2509">
        <v>612</v>
      </c>
      <c r="B2509" s="1">
        <v>40931</v>
      </c>
      <c r="C2509" s="5" t="s">
        <v>175</v>
      </c>
      <c r="D2509" s="5" t="s">
        <v>1791</v>
      </c>
      <c r="F2509" s="5" t="s">
        <v>175</v>
      </c>
      <c r="G2509" s="5" t="s">
        <v>1791</v>
      </c>
      <c r="H2509" s="2">
        <v>166992</v>
      </c>
      <c r="I2509" s="5" t="s">
        <v>3736</v>
      </c>
      <c r="J2509" s="5" t="s">
        <v>4840</v>
      </c>
    </row>
    <row r="2510" spans="1:10">
      <c r="A2510">
        <v>611</v>
      </c>
      <c r="B2510" s="1">
        <v>40931</v>
      </c>
      <c r="C2510" s="5" t="s">
        <v>3416</v>
      </c>
      <c r="D2510" s="5" t="s">
        <v>3417</v>
      </c>
      <c r="E2510" s="5" t="s">
        <v>4841</v>
      </c>
      <c r="F2510" s="5" t="s">
        <v>3418</v>
      </c>
      <c r="G2510" s="5" t="s">
        <v>3419</v>
      </c>
      <c r="H2510" s="2">
        <v>115000</v>
      </c>
      <c r="I2510" s="5" t="s">
        <v>3739</v>
      </c>
      <c r="J2510" s="5" t="s">
        <v>3420</v>
      </c>
    </row>
    <row r="2511" spans="1:10">
      <c r="A2511">
        <v>610</v>
      </c>
      <c r="B2511" s="1">
        <v>40931</v>
      </c>
      <c r="C2511" s="5" t="s">
        <v>56</v>
      </c>
      <c r="D2511" s="5" t="s">
        <v>57</v>
      </c>
      <c r="F2511" s="5" t="s">
        <v>92</v>
      </c>
      <c r="G2511" s="5" t="s">
        <v>93</v>
      </c>
      <c r="H2511" s="2">
        <v>44942</v>
      </c>
      <c r="I2511" s="5" t="s">
        <v>3736</v>
      </c>
      <c r="J2511" s="5" t="s">
        <v>4842</v>
      </c>
    </row>
    <row r="2512" spans="1:10">
      <c r="A2512">
        <v>609</v>
      </c>
      <c r="B2512" s="1">
        <v>40931</v>
      </c>
      <c r="C2512" s="5" t="s">
        <v>158</v>
      </c>
      <c r="D2512" s="5" t="s">
        <v>396</v>
      </c>
      <c r="F2512" s="5" t="s">
        <v>397</v>
      </c>
      <c r="G2512" s="5" t="s">
        <v>398</v>
      </c>
      <c r="H2512" s="2">
        <v>42840</v>
      </c>
      <c r="I2512" s="5" t="s">
        <v>3736</v>
      </c>
      <c r="J2512" s="5" t="s">
        <v>4843</v>
      </c>
    </row>
    <row r="2513" spans="1:10">
      <c r="A2513">
        <v>608</v>
      </c>
      <c r="B2513" s="1">
        <v>40928</v>
      </c>
      <c r="C2513" s="5" t="s">
        <v>103</v>
      </c>
      <c r="D2513" s="5" t="s">
        <v>104</v>
      </c>
      <c r="F2513" s="5" t="s">
        <v>92</v>
      </c>
      <c r="G2513" s="5" t="s">
        <v>572</v>
      </c>
      <c r="H2513" s="2">
        <v>60547</v>
      </c>
      <c r="I2513" s="5" t="s">
        <v>3739</v>
      </c>
      <c r="J2513" s="5" t="s">
        <v>4844</v>
      </c>
    </row>
    <row r="2514" spans="1:10">
      <c r="A2514">
        <v>607</v>
      </c>
      <c r="B2514" s="1">
        <v>40928</v>
      </c>
      <c r="C2514" s="5" t="s">
        <v>103</v>
      </c>
      <c r="D2514" s="5" t="s">
        <v>104</v>
      </c>
      <c r="F2514" s="5" t="s">
        <v>92</v>
      </c>
      <c r="G2514" s="5" t="s">
        <v>572</v>
      </c>
      <c r="H2514" s="2">
        <v>40153</v>
      </c>
      <c r="I2514" s="5" t="s">
        <v>3736</v>
      </c>
      <c r="J2514" s="5" t="s">
        <v>4845</v>
      </c>
    </row>
    <row r="2515" spans="1:10">
      <c r="A2515">
        <v>606</v>
      </c>
      <c r="B2515" s="1">
        <v>40928</v>
      </c>
      <c r="C2515" s="5" t="s">
        <v>979</v>
      </c>
      <c r="D2515" s="5" t="s">
        <v>1360</v>
      </c>
      <c r="E2515" s="5" t="s">
        <v>3749</v>
      </c>
      <c r="F2515" s="5" t="s">
        <v>4762</v>
      </c>
      <c r="G2515" s="5" t="s">
        <v>4846</v>
      </c>
      <c r="H2515" s="2">
        <v>457343</v>
      </c>
      <c r="I2515" s="5" t="s">
        <v>3739</v>
      </c>
      <c r="J2515" s="5" t="s">
        <v>4847</v>
      </c>
    </row>
    <row r="2516" spans="1:10">
      <c r="A2516">
        <v>605</v>
      </c>
      <c r="B2516" s="1">
        <v>40927</v>
      </c>
      <c r="C2516" s="5" t="s">
        <v>246</v>
      </c>
      <c r="D2516" s="5" t="s">
        <v>4848</v>
      </c>
      <c r="E2516" s="5" t="s">
        <v>4849</v>
      </c>
      <c r="F2516" s="5" t="s">
        <v>248</v>
      </c>
      <c r="G2516" s="5" t="s">
        <v>4850</v>
      </c>
      <c r="H2516" s="2">
        <v>44783</v>
      </c>
      <c r="I2516" s="5" t="s">
        <v>3739</v>
      </c>
      <c r="J2516" s="5" t="s">
        <v>4851</v>
      </c>
    </row>
    <row r="2517" spans="1:10">
      <c r="A2517">
        <v>604</v>
      </c>
      <c r="B2517" s="1">
        <v>40927</v>
      </c>
      <c r="C2517" s="5" t="s">
        <v>3369</v>
      </c>
      <c r="D2517" s="5" t="s">
        <v>4099</v>
      </c>
      <c r="E2517" s="5" t="s">
        <v>4100</v>
      </c>
      <c r="F2517" s="5" t="s">
        <v>213</v>
      </c>
      <c r="G2517" s="5" t="s">
        <v>2984</v>
      </c>
      <c r="H2517" s="2">
        <v>365184</v>
      </c>
      <c r="I2517" s="5" t="s">
        <v>3739</v>
      </c>
      <c r="J2517" s="5" t="s">
        <v>4852</v>
      </c>
    </row>
    <row r="2518" spans="1:10">
      <c r="A2518">
        <v>603</v>
      </c>
      <c r="B2518" s="1">
        <v>40928</v>
      </c>
      <c r="C2518" s="5" t="s">
        <v>56</v>
      </c>
      <c r="D2518" s="5" t="s">
        <v>57</v>
      </c>
      <c r="F2518" s="5" t="s">
        <v>92</v>
      </c>
      <c r="G2518" s="5" t="s">
        <v>93</v>
      </c>
      <c r="H2518" s="2">
        <v>108820</v>
      </c>
      <c r="I2518" s="5" t="s">
        <v>3736</v>
      </c>
      <c r="J2518" s="5" t="s">
        <v>4853</v>
      </c>
    </row>
    <row r="2519" spans="1:10">
      <c r="A2519">
        <v>602</v>
      </c>
      <c r="B2519" s="1">
        <v>40928</v>
      </c>
      <c r="C2519" s="5" t="s">
        <v>56</v>
      </c>
      <c r="D2519" s="5" t="s">
        <v>57</v>
      </c>
      <c r="F2519" s="5" t="s">
        <v>92</v>
      </c>
      <c r="G2519" s="5" t="s">
        <v>93</v>
      </c>
      <c r="H2519" s="2">
        <v>60946</v>
      </c>
      <c r="I2519" s="5" t="s">
        <v>3739</v>
      </c>
      <c r="J2519" s="5" t="s">
        <v>4854</v>
      </c>
    </row>
    <row r="2520" spans="1:10">
      <c r="A2520">
        <v>601</v>
      </c>
      <c r="B2520" s="1">
        <v>40928</v>
      </c>
      <c r="C2520" s="5" t="s">
        <v>79</v>
      </c>
      <c r="D2520" s="5" t="s">
        <v>80</v>
      </c>
      <c r="E2520" s="5" t="s">
        <v>3903</v>
      </c>
      <c r="F2520" s="5" t="s">
        <v>3592</v>
      </c>
      <c r="G2520" s="5" t="s">
        <v>3904</v>
      </c>
      <c r="H2520" s="2">
        <v>54637</v>
      </c>
      <c r="I2520" s="5" t="s">
        <v>3739</v>
      </c>
      <c r="J2520" s="5" t="s">
        <v>4855</v>
      </c>
    </row>
    <row r="2521" spans="1:10">
      <c r="A2521">
        <v>600</v>
      </c>
      <c r="B2521" s="1">
        <v>40928</v>
      </c>
      <c r="C2521" s="5" t="s">
        <v>4856</v>
      </c>
      <c r="D2521" s="5" t="s">
        <v>3554</v>
      </c>
      <c r="E2521" s="5" t="s">
        <v>4857</v>
      </c>
      <c r="F2521" s="5" t="s">
        <v>213</v>
      </c>
      <c r="G2521" s="5" t="s">
        <v>4858</v>
      </c>
      <c r="H2521" s="2">
        <v>40000</v>
      </c>
      <c r="I2521" s="5" t="s">
        <v>3739</v>
      </c>
      <c r="J2521" s="5" t="s">
        <v>4859</v>
      </c>
    </row>
    <row r="2522" spans="1:10">
      <c r="A2522">
        <v>599</v>
      </c>
      <c r="B2522" s="1">
        <v>40928</v>
      </c>
      <c r="C2522" s="5" t="s">
        <v>4856</v>
      </c>
      <c r="D2522" s="5" t="s">
        <v>3554</v>
      </c>
      <c r="E2522" s="5" t="s">
        <v>4857</v>
      </c>
      <c r="F2522" s="5" t="s">
        <v>213</v>
      </c>
      <c r="G2522" s="5" t="s">
        <v>4858</v>
      </c>
      <c r="H2522" s="2">
        <v>35168</v>
      </c>
      <c r="I2522" s="5" t="s">
        <v>3739</v>
      </c>
      <c r="J2522" s="5" t="s">
        <v>4859</v>
      </c>
    </row>
    <row r="2523" spans="1:10">
      <c r="A2523">
        <v>598</v>
      </c>
      <c r="B2523" s="1">
        <v>40927</v>
      </c>
      <c r="C2523" s="5" t="s">
        <v>3589</v>
      </c>
      <c r="D2523" s="5" t="s">
        <v>449</v>
      </c>
      <c r="E2523" s="5" t="s">
        <v>3942</v>
      </c>
      <c r="F2523" s="5" t="s">
        <v>2957</v>
      </c>
      <c r="G2523" s="5" t="s">
        <v>2984</v>
      </c>
      <c r="H2523" s="2">
        <v>1442600</v>
      </c>
      <c r="I2523" s="5" t="s">
        <v>3739</v>
      </c>
      <c r="J2523" s="5" t="s">
        <v>4860</v>
      </c>
    </row>
    <row r="2524" spans="1:10">
      <c r="A2524">
        <v>597</v>
      </c>
      <c r="B2524" s="1">
        <v>40927</v>
      </c>
      <c r="C2524" s="5" t="s">
        <v>103</v>
      </c>
      <c r="D2524" s="5" t="s">
        <v>104</v>
      </c>
      <c r="F2524" s="5" t="s">
        <v>281</v>
      </c>
      <c r="G2524" s="5" t="s">
        <v>4861</v>
      </c>
      <c r="H2524" s="2">
        <v>49975</v>
      </c>
      <c r="I2524" s="5" t="s">
        <v>3739</v>
      </c>
      <c r="J2524" s="5" t="s">
        <v>4862</v>
      </c>
    </row>
    <row r="2525" spans="1:10">
      <c r="A2525">
        <v>596</v>
      </c>
      <c r="B2525" s="1">
        <v>40927</v>
      </c>
      <c r="C2525" s="5" t="s">
        <v>1099</v>
      </c>
      <c r="D2525" s="5" t="s">
        <v>1100</v>
      </c>
      <c r="E2525" s="5" t="s">
        <v>4863</v>
      </c>
      <c r="F2525" s="5" t="s">
        <v>3586</v>
      </c>
      <c r="G2525" s="5" t="s">
        <v>4864</v>
      </c>
      <c r="H2525" s="2">
        <v>31320</v>
      </c>
      <c r="I2525" s="5" t="s">
        <v>3739</v>
      </c>
      <c r="J2525" s="5" t="s">
        <v>4865</v>
      </c>
    </row>
    <row r="2526" spans="1:10">
      <c r="A2526">
        <v>595</v>
      </c>
      <c r="B2526" s="1">
        <v>40927</v>
      </c>
      <c r="C2526" s="5" t="s">
        <v>358</v>
      </c>
      <c r="D2526" s="5" t="s">
        <v>359</v>
      </c>
      <c r="E2526" s="5" t="s">
        <v>3861</v>
      </c>
      <c r="F2526" s="5" t="s">
        <v>360</v>
      </c>
      <c r="G2526" s="5" t="s">
        <v>361</v>
      </c>
      <c r="H2526" s="2">
        <v>32793</v>
      </c>
      <c r="I2526" s="5" t="s">
        <v>3739</v>
      </c>
      <c r="J2526" s="5" t="s">
        <v>4866</v>
      </c>
    </row>
    <row r="2527" spans="1:10">
      <c r="A2527">
        <v>594</v>
      </c>
      <c r="B2527" s="1">
        <v>40927</v>
      </c>
      <c r="C2527" s="5" t="s">
        <v>4856</v>
      </c>
      <c r="D2527" s="5" t="s">
        <v>3554</v>
      </c>
      <c r="E2527" s="5" t="s">
        <v>4857</v>
      </c>
      <c r="F2527" s="5" t="s">
        <v>213</v>
      </c>
      <c r="G2527" s="5" t="s">
        <v>4858</v>
      </c>
      <c r="H2527" s="2">
        <v>40000</v>
      </c>
      <c r="I2527" s="5" t="s">
        <v>3739</v>
      </c>
      <c r="J2527" s="5" t="s">
        <v>4867</v>
      </c>
    </row>
    <row r="2528" spans="1:10">
      <c r="A2528">
        <v>593</v>
      </c>
      <c r="B2528" s="1">
        <v>40927</v>
      </c>
      <c r="C2528" s="5" t="s">
        <v>4856</v>
      </c>
      <c r="D2528" s="5" t="s">
        <v>3554</v>
      </c>
      <c r="E2528" s="5" t="s">
        <v>4857</v>
      </c>
      <c r="F2528" s="5" t="s">
        <v>213</v>
      </c>
      <c r="G2528" s="5" t="s">
        <v>4858</v>
      </c>
      <c r="H2528" s="2">
        <v>32696</v>
      </c>
      <c r="I2528" s="5" t="s">
        <v>3739</v>
      </c>
      <c r="J2528" s="5" t="s">
        <v>4867</v>
      </c>
    </row>
    <row r="2529" spans="1:10">
      <c r="A2529">
        <v>592</v>
      </c>
      <c r="B2529" s="1">
        <v>40926</v>
      </c>
      <c r="C2529" s="5" t="s">
        <v>552</v>
      </c>
      <c r="D2529" s="5" t="s">
        <v>4079</v>
      </c>
      <c r="E2529" s="5" t="s">
        <v>3806</v>
      </c>
      <c r="F2529" s="5" t="s">
        <v>554</v>
      </c>
      <c r="G2529" s="5" t="s">
        <v>555</v>
      </c>
      <c r="H2529" s="2">
        <v>88224</v>
      </c>
      <c r="I2529" s="5" t="s">
        <v>3736</v>
      </c>
      <c r="J2529" s="5" t="s">
        <v>4868</v>
      </c>
    </row>
    <row r="2530" spans="1:10">
      <c r="A2530">
        <v>591</v>
      </c>
      <c r="B2530" s="1">
        <v>40926</v>
      </c>
      <c r="C2530" s="5" t="s">
        <v>552</v>
      </c>
      <c r="D2530" s="5" t="s">
        <v>4079</v>
      </c>
      <c r="E2530" s="5" t="s">
        <v>3806</v>
      </c>
      <c r="F2530" s="5" t="s">
        <v>4869</v>
      </c>
      <c r="G2530" s="5" t="s">
        <v>4870</v>
      </c>
      <c r="H2530" s="2">
        <v>67045</v>
      </c>
      <c r="I2530" s="5" t="s">
        <v>3736</v>
      </c>
      <c r="J2530" s="5" t="s">
        <v>4871</v>
      </c>
    </row>
    <row r="2531" spans="1:10">
      <c r="A2531">
        <v>590</v>
      </c>
      <c r="B2531" s="1">
        <v>40926</v>
      </c>
      <c r="C2531" s="5" t="s">
        <v>552</v>
      </c>
      <c r="D2531" s="5" t="s">
        <v>4079</v>
      </c>
      <c r="E2531" s="5" t="s">
        <v>3806</v>
      </c>
      <c r="F2531" s="5" t="s">
        <v>4869</v>
      </c>
      <c r="G2531" s="5" t="s">
        <v>4870</v>
      </c>
      <c r="H2531" s="2">
        <v>262260</v>
      </c>
      <c r="I2531" s="5" t="s">
        <v>3736</v>
      </c>
      <c r="J2531" s="5" t="s">
        <v>4872</v>
      </c>
    </row>
    <row r="2532" spans="1:10">
      <c r="A2532">
        <v>589</v>
      </c>
      <c r="B2532" s="1">
        <v>40926</v>
      </c>
      <c r="C2532" s="5" t="s">
        <v>1149</v>
      </c>
      <c r="D2532" s="5" t="s">
        <v>1150</v>
      </c>
      <c r="E2532" s="5" t="s">
        <v>3820</v>
      </c>
      <c r="F2532" s="5" t="s">
        <v>1151</v>
      </c>
      <c r="G2532" s="5" t="s">
        <v>1152</v>
      </c>
      <c r="H2532" s="2">
        <v>140162</v>
      </c>
      <c r="I2532" s="5" t="s">
        <v>3736</v>
      </c>
      <c r="J2532" s="5" t="s">
        <v>4873</v>
      </c>
    </row>
    <row r="2533" spans="1:10">
      <c r="A2533">
        <v>588</v>
      </c>
      <c r="B2533" s="1">
        <v>40925</v>
      </c>
      <c r="C2533" s="5" t="s">
        <v>2199</v>
      </c>
      <c r="D2533" s="5" t="s">
        <v>4388</v>
      </c>
      <c r="E2533" s="5" t="s">
        <v>3925</v>
      </c>
      <c r="F2533" s="5" t="s">
        <v>2201</v>
      </c>
      <c r="G2533" s="5" t="s">
        <v>4874</v>
      </c>
      <c r="H2533" s="2">
        <v>331031</v>
      </c>
      <c r="I2533" s="5" t="s">
        <v>3736</v>
      </c>
      <c r="J2533" s="5" t="s">
        <v>4875</v>
      </c>
    </row>
    <row r="2534" spans="1:10">
      <c r="A2534">
        <v>587</v>
      </c>
      <c r="B2534" s="1">
        <v>40925</v>
      </c>
      <c r="C2534" s="5" t="s">
        <v>260</v>
      </c>
      <c r="D2534" s="5" t="s">
        <v>261</v>
      </c>
      <c r="E2534" s="5" t="s">
        <v>3885</v>
      </c>
      <c r="F2534" s="5" t="s">
        <v>482</v>
      </c>
      <c r="G2534" s="5" t="s">
        <v>4806</v>
      </c>
      <c r="H2534" s="2">
        <v>85126</v>
      </c>
      <c r="I2534" s="5" t="s">
        <v>3739</v>
      </c>
      <c r="J2534" s="5" t="s">
        <v>4876</v>
      </c>
    </row>
    <row r="2535" spans="1:10">
      <c r="A2535">
        <v>586</v>
      </c>
      <c r="B2535" s="1">
        <v>40925</v>
      </c>
      <c r="C2535" s="5" t="s">
        <v>260</v>
      </c>
      <c r="D2535" s="5" t="s">
        <v>261</v>
      </c>
      <c r="E2535" s="5" t="s">
        <v>3885</v>
      </c>
      <c r="F2535" s="5" t="s">
        <v>4877</v>
      </c>
      <c r="G2535" s="5" t="s">
        <v>4878</v>
      </c>
      <c r="H2535" s="2">
        <v>49662</v>
      </c>
      <c r="I2535" s="5" t="s">
        <v>3739</v>
      </c>
      <c r="J2535" s="5" t="s">
        <v>4879</v>
      </c>
    </row>
    <row r="2536" spans="1:10">
      <c r="A2536">
        <v>585</v>
      </c>
      <c r="B2536" s="1">
        <v>40925</v>
      </c>
      <c r="C2536" s="5" t="s">
        <v>260</v>
      </c>
      <c r="D2536" s="5" t="s">
        <v>261</v>
      </c>
      <c r="E2536" s="5" t="s">
        <v>3885</v>
      </c>
      <c r="F2536" s="5" t="s">
        <v>1095</v>
      </c>
      <c r="G2536" s="5" t="s">
        <v>4880</v>
      </c>
      <c r="H2536" s="2">
        <v>35856</v>
      </c>
      <c r="I2536" s="5" t="s">
        <v>3739</v>
      </c>
      <c r="J2536" s="5" t="s">
        <v>4881</v>
      </c>
    </row>
    <row r="2537" spans="1:10">
      <c r="A2537">
        <v>584</v>
      </c>
      <c r="B2537" s="1">
        <v>40925</v>
      </c>
      <c r="C2537" s="5" t="s">
        <v>260</v>
      </c>
      <c r="D2537" s="5" t="s">
        <v>261</v>
      </c>
      <c r="E2537" s="5" t="s">
        <v>3885</v>
      </c>
      <c r="F2537" s="5" t="s">
        <v>738</v>
      </c>
      <c r="G2537" s="5" t="s">
        <v>4882</v>
      </c>
      <c r="H2537" s="2">
        <v>58911</v>
      </c>
      <c r="I2537" s="5" t="s">
        <v>3739</v>
      </c>
      <c r="J2537" s="5" t="s">
        <v>4883</v>
      </c>
    </row>
    <row r="2538" spans="1:10">
      <c r="A2538">
        <v>583</v>
      </c>
      <c r="B2538" s="1">
        <v>40925</v>
      </c>
      <c r="C2538" s="5" t="s">
        <v>260</v>
      </c>
      <c r="D2538" s="5" t="s">
        <v>261</v>
      </c>
      <c r="E2538" s="5" t="s">
        <v>3885</v>
      </c>
      <c r="F2538" s="5" t="s">
        <v>4884</v>
      </c>
      <c r="G2538" s="5" t="s">
        <v>4885</v>
      </c>
      <c r="H2538" s="2">
        <v>44590</v>
      </c>
      <c r="I2538" s="5" t="s">
        <v>3739</v>
      </c>
      <c r="J2538" s="5" t="s">
        <v>4886</v>
      </c>
    </row>
    <row r="2539" spans="1:10">
      <c r="A2539">
        <v>582</v>
      </c>
      <c r="B2539" s="1">
        <v>40927</v>
      </c>
      <c r="C2539" s="5" t="s">
        <v>56</v>
      </c>
      <c r="D2539" s="5" t="s">
        <v>57</v>
      </c>
      <c r="F2539" s="5" t="s">
        <v>281</v>
      </c>
      <c r="G2539" s="5" t="s">
        <v>1174</v>
      </c>
      <c r="H2539" s="2">
        <v>71769</v>
      </c>
      <c r="I2539" s="5" t="s">
        <v>3736</v>
      </c>
      <c r="J2539" s="5" t="s">
        <v>4887</v>
      </c>
    </row>
    <row r="2540" spans="1:10">
      <c r="A2540">
        <v>581</v>
      </c>
      <c r="B2540" s="1">
        <v>40927</v>
      </c>
      <c r="C2540" s="5" t="s">
        <v>56</v>
      </c>
      <c r="D2540" s="5" t="s">
        <v>57</v>
      </c>
      <c r="F2540" s="5" t="s">
        <v>281</v>
      </c>
      <c r="G2540" s="5" t="s">
        <v>4888</v>
      </c>
      <c r="H2540" s="2">
        <v>50000</v>
      </c>
      <c r="I2540" s="5" t="s">
        <v>3739</v>
      </c>
      <c r="J2540" s="5" t="s">
        <v>4889</v>
      </c>
    </row>
    <row r="2541" spans="1:10">
      <c r="A2541">
        <v>580</v>
      </c>
      <c r="B2541" s="1">
        <v>40927</v>
      </c>
      <c r="C2541" s="5" t="s">
        <v>56</v>
      </c>
      <c r="D2541" s="5" t="s">
        <v>57</v>
      </c>
      <c r="F2541" s="5" t="s">
        <v>4890</v>
      </c>
      <c r="G2541" s="5" t="s">
        <v>4891</v>
      </c>
      <c r="H2541" s="2">
        <v>50000</v>
      </c>
      <c r="I2541" s="5" t="s">
        <v>3739</v>
      </c>
      <c r="J2541" s="5" t="s">
        <v>4892</v>
      </c>
    </row>
    <row r="2542" spans="1:10">
      <c r="A2542">
        <v>579</v>
      </c>
      <c r="B2542" s="1">
        <v>40927</v>
      </c>
      <c r="C2542" s="5" t="s">
        <v>3706</v>
      </c>
      <c r="D2542" s="5" t="s">
        <v>3707</v>
      </c>
      <c r="E2542" s="5" t="s">
        <v>4578</v>
      </c>
      <c r="F2542" s="5" t="s">
        <v>3708</v>
      </c>
      <c r="G2542" s="5" t="s">
        <v>3709</v>
      </c>
      <c r="H2542" s="2">
        <v>41131</v>
      </c>
      <c r="I2542" s="5" t="s">
        <v>3739</v>
      </c>
      <c r="J2542" s="5" t="s">
        <v>4893</v>
      </c>
    </row>
    <row r="2543" spans="1:10">
      <c r="A2543">
        <v>578</v>
      </c>
      <c r="B2543" s="1">
        <v>40926</v>
      </c>
      <c r="C2543" s="5" t="s">
        <v>3558</v>
      </c>
      <c r="D2543" s="5" t="s">
        <v>3559</v>
      </c>
      <c r="E2543" s="5" t="s">
        <v>3949</v>
      </c>
      <c r="F2543" s="5" t="s">
        <v>4894</v>
      </c>
      <c r="G2543" s="5" t="s">
        <v>4895</v>
      </c>
      <c r="H2543" s="2">
        <v>37058</v>
      </c>
      <c r="I2543" s="5" t="s">
        <v>3739</v>
      </c>
      <c r="J2543" s="5" t="s">
        <v>4896</v>
      </c>
    </row>
    <row r="2544" spans="1:10">
      <c r="A2544">
        <v>577</v>
      </c>
      <c r="B2544" s="1">
        <v>40926</v>
      </c>
      <c r="C2544" s="5" t="s">
        <v>211</v>
      </c>
      <c r="D2544" s="5" t="s">
        <v>212</v>
      </c>
      <c r="E2544" s="5" t="s">
        <v>3825</v>
      </c>
      <c r="F2544" s="5" t="s">
        <v>1587</v>
      </c>
      <c r="G2544" s="5" t="s">
        <v>1588</v>
      </c>
      <c r="H2544" s="2">
        <v>5675768</v>
      </c>
      <c r="I2544" s="5" t="s">
        <v>3886</v>
      </c>
      <c r="J2544" s="5" t="s">
        <v>4897</v>
      </c>
    </row>
    <row r="2545" spans="1:10">
      <c r="A2545">
        <v>576</v>
      </c>
      <c r="B2545" s="1">
        <v>40926</v>
      </c>
      <c r="C2545" s="5" t="s">
        <v>4898</v>
      </c>
      <c r="D2545" s="5" t="s">
        <v>4899</v>
      </c>
      <c r="E2545" s="5" t="s">
        <v>4900</v>
      </c>
      <c r="F2545" s="5" t="s">
        <v>4901</v>
      </c>
      <c r="G2545" s="5" t="s">
        <v>4902</v>
      </c>
      <c r="H2545" s="2">
        <v>42365</v>
      </c>
      <c r="I2545" s="5" t="s">
        <v>3739</v>
      </c>
      <c r="J2545" s="5" t="s">
        <v>4903</v>
      </c>
    </row>
    <row r="2546" spans="1:10">
      <c r="A2546">
        <v>575</v>
      </c>
      <c r="B2546" s="1">
        <v>40926</v>
      </c>
      <c r="C2546" s="5" t="s">
        <v>4904</v>
      </c>
      <c r="D2546" s="5" t="s">
        <v>4905</v>
      </c>
      <c r="E2546" s="5" t="s">
        <v>4906</v>
      </c>
      <c r="F2546" s="5" t="s">
        <v>4907</v>
      </c>
      <c r="G2546" s="5" t="s">
        <v>4908</v>
      </c>
      <c r="H2546" s="2">
        <v>154759</v>
      </c>
      <c r="I2546" s="5" t="s">
        <v>3736</v>
      </c>
      <c r="J2546" s="5" t="s">
        <v>4909</v>
      </c>
    </row>
    <row r="2547" spans="1:10">
      <c r="A2547">
        <v>574</v>
      </c>
      <c r="B2547" s="1">
        <v>40926</v>
      </c>
      <c r="C2547" s="5" t="s">
        <v>211</v>
      </c>
      <c r="D2547" s="5" t="s">
        <v>212</v>
      </c>
      <c r="E2547" s="5" t="s">
        <v>3825</v>
      </c>
      <c r="F2547" s="5" t="s">
        <v>4910</v>
      </c>
      <c r="G2547" s="5" t="s">
        <v>4911</v>
      </c>
      <c r="H2547" s="2">
        <v>705619</v>
      </c>
      <c r="I2547" s="5" t="s">
        <v>3886</v>
      </c>
      <c r="J2547" s="5" t="s">
        <v>4912</v>
      </c>
    </row>
    <row r="2548" spans="1:10">
      <c r="A2548">
        <v>573</v>
      </c>
      <c r="B2548" s="1">
        <v>40925</v>
      </c>
      <c r="C2548" s="5" t="s">
        <v>4687</v>
      </c>
      <c r="D2548" s="5" t="s">
        <v>4688</v>
      </c>
      <c r="E2548" s="5" t="s">
        <v>4689</v>
      </c>
      <c r="F2548" s="5" t="s">
        <v>4690</v>
      </c>
      <c r="G2548" s="5" t="s">
        <v>4691</v>
      </c>
      <c r="H2548" s="2">
        <v>56526</v>
      </c>
      <c r="I2548" s="5" t="s">
        <v>3736</v>
      </c>
      <c r="J2548" s="5" t="s">
        <v>4913</v>
      </c>
    </row>
    <row r="2549" spans="1:10">
      <c r="A2549">
        <v>572</v>
      </c>
      <c r="B2549" s="1">
        <v>40925</v>
      </c>
      <c r="C2549" s="5" t="s">
        <v>317</v>
      </c>
      <c r="D2549" s="5" t="s">
        <v>318</v>
      </c>
      <c r="E2549" s="5" t="s">
        <v>3780</v>
      </c>
      <c r="F2549" s="5" t="s">
        <v>2695</v>
      </c>
      <c r="G2549" s="5" t="s">
        <v>3297</v>
      </c>
      <c r="H2549" s="2">
        <v>163570</v>
      </c>
      <c r="I2549" s="5" t="s">
        <v>3736</v>
      </c>
      <c r="J2549" s="5" t="s">
        <v>416</v>
      </c>
    </row>
    <row r="2550" spans="1:10">
      <c r="A2550">
        <v>571</v>
      </c>
      <c r="B2550" s="1">
        <v>40925</v>
      </c>
      <c r="C2550" s="5" t="s">
        <v>4788</v>
      </c>
      <c r="D2550" s="5" t="s">
        <v>4789</v>
      </c>
      <c r="E2550" s="5" t="s">
        <v>4790</v>
      </c>
      <c r="F2550" s="5" t="s">
        <v>4791</v>
      </c>
      <c r="G2550" s="5" t="s">
        <v>4914</v>
      </c>
      <c r="H2550" s="2">
        <v>56114</v>
      </c>
      <c r="I2550" s="5" t="s">
        <v>3739</v>
      </c>
      <c r="J2550" s="5" t="s">
        <v>4793</v>
      </c>
    </row>
    <row r="2551" spans="1:10">
      <c r="A2551">
        <v>570</v>
      </c>
      <c r="B2551" s="1">
        <v>40925</v>
      </c>
      <c r="C2551" s="5" t="s">
        <v>348</v>
      </c>
      <c r="D2551" s="5" t="s">
        <v>349</v>
      </c>
      <c r="E2551" s="5" t="s">
        <v>3906</v>
      </c>
      <c r="F2551" s="5" t="s">
        <v>350</v>
      </c>
      <c r="G2551" s="5" t="s">
        <v>4915</v>
      </c>
      <c r="H2551" s="2">
        <v>151251</v>
      </c>
      <c r="I2551" s="5" t="s">
        <v>3736</v>
      </c>
      <c r="J2551" s="5" t="s">
        <v>4916</v>
      </c>
    </row>
    <row r="2552" spans="1:10">
      <c r="A2552">
        <v>569</v>
      </c>
      <c r="B2552" s="1">
        <v>40925</v>
      </c>
      <c r="C2552" s="5" t="s">
        <v>4917</v>
      </c>
      <c r="D2552" s="5" t="s">
        <v>4918</v>
      </c>
      <c r="E2552" s="5" t="s">
        <v>4919</v>
      </c>
      <c r="F2552" s="5" t="s">
        <v>2928</v>
      </c>
      <c r="G2552" s="5" t="s">
        <v>4920</v>
      </c>
      <c r="H2552" s="2">
        <v>45000</v>
      </c>
      <c r="I2552" s="5" t="s">
        <v>3739</v>
      </c>
      <c r="J2552" s="5" t="s">
        <v>1088</v>
      </c>
    </row>
    <row r="2553" spans="1:10">
      <c r="A2553">
        <v>568</v>
      </c>
      <c r="B2553" s="1">
        <v>40924</v>
      </c>
      <c r="C2553" s="5" t="s">
        <v>1200</v>
      </c>
      <c r="D2553" s="5" t="s">
        <v>1201</v>
      </c>
      <c r="E2553" s="5" t="s">
        <v>3983</v>
      </c>
      <c r="F2553" s="5" t="s">
        <v>4921</v>
      </c>
      <c r="G2553" s="5" t="s">
        <v>4922</v>
      </c>
      <c r="H2553" s="2">
        <v>37599</v>
      </c>
      <c r="I2553" s="5" t="s">
        <v>3739</v>
      </c>
      <c r="J2553" s="5" t="s">
        <v>4923</v>
      </c>
    </row>
    <row r="2554" spans="1:10">
      <c r="A2554">
        <v>567</v>
      </c>
      <c r="B2554" s="1">
        <v>40926</v>
      </c>
      <c r="C2554" s="5" t="s">
        <v>4856</v>
      </c>
      <c r="D2554" s="5" t="s">
        <v>3554</v>
      </c>
      <c r="E2554" s="5" t="s">
        <v>4857</v>
      </c>
      <c r="F2554" s="5" t="s">
        <v>213</v>
      </c>
      <c r="G2554" s="5" t="s">
        <v>4858</v>
      </c>
      <c r="H2554" s="2">
        <v>44969</v>
      </c>
      <c r="I2554" s="5" t="s">
        <v>3739</v>
      </c>
      <c r="J2554" s="5" t="s">
        <v>4924</v>
      </c>
    </row>
    <row r="2555" spans="1:10">
      <c r="A2555">
        <v>566</v>
      </c>
      <c r="B2555" s="1">
        <v>40925</v>
      </c>
      <c r="C2555" s="5" t="s">
        <v>3295</v>
      </c>
      <c r="D2555" s="5" t="s">
        <v>369</v>
      </c>
      <c r="E2555" s="5" t="s">
        <v>3990</v>
      </c>
      <c r="F2555" s="5" t="s">
        <v>4925</v>
      </c>
      <c r="G2555" s="5" t="s">
        <v>4926</v>
      </c>
      <c r="H2555" s="2">
        <v>41104</v>
      </c>
      <c r="I2555" s="5" t="s">
        <v>3739</v>
      </c>
      <c r="J2555" s="5" t="s">
        <v>4927</v>
      </c>
    </row>
    <row r="2556" spans="1:10">
      <c r="A2556">
        <v>565</v>
      </c>
      <c r="B2556" s="1">
        <v>40925</v>
      </c>
      <c r="C2556" s="5" t="s">
        <v>4856</v>
      </c>
      <c r="D2556" s="5" t="s">
        <v>3554</v>
      </c>
      <c r="E2556" s="5" t="s">
        <v>4857</v>
      </c>
      <c r="F2556" s="5" t="s">
        <v>213</v>
      </c>
      <c r="G2556" s="5" t="s">
        <v>4858</v>
      </c>
      <c r="H2556" s="2">
        <v>45000</v>
      </c>
      <c r="I2556" s="5" t="s">
        <v>3739</v>
      </c>
      <c r="J2556" s="5" t="s">
        <v>4928</v>
      </c>
    </row>
    <row r="2557" spans="1:10">
      <c r="A2557">
        <v>564</v>
      </c>
      <c r="B2557" s="1">
        <v>40925</v>
      </c>
      <c r="C2557" s="5" t="s">
        <v>3144</v>
      </c>
      <c r="D2557" s="5" t="s">
        <v>3145</v>
      </c>
      <c r="E2557" s="5" t="s">
        <v>3940</v>
      </c>
      <c r="F2557" s="5" t="s">
        <v>4929</v>
      </c>
      <c r="G2557" s="5" t="s">
        <v>4930</v>
      </c>
      <c r="H2557" s="2">
        <v>50544</v>
      </c>
      <c r="I2557" s="5" t="s">
        <v>3739</v>
      </c>
      <c r="J2557" s="5" t="s">
        <v>4931</v>
      </c>
    </row>
    <row r="2558" spans="1:10">
      <c r="A2558">
        <v>563</v>
      </c>
      <c r="B2558" s="1">
        <v>40925</v>
      </c>
      <c r="C2558" s="5" t="s">
        <v>3144</v>
      </c>
      <c r="D2558" s="5" t="s">
        <v>3145</v>
      </c>
      <c r="E2558" s="5" t="s">
        <v>3940</v>
      </c>
      <c r="F2558" s="5" t="s">
        <v>4929</v>
      </c>
      <c r="G2558" s="5" t="s">
        <v>4930</v>
      </c>
      <c r="H2558" s="2">
        <v>39204</v>
      </c>
      <c r="I2558" s="5" t="s">
        <v>3739</v>
      </c>
      <c r="J2558" s="5" t="s">
        <v>4932</v>
      </c>
    </row>
    <row r="2559" spans="1:10">
      <c r="A2559">
        <v>562</v>
      </c>
      <c r="B2559" s="1">
        <v>40925</v>
      </c>
      <c r="C2559" s="5" t="s">
        <v>3144</v>
      </c>
      <c r="D2559" s="5" t="s">
        <v>3145</v>
      </c>
      <c r="E2559" s="5" t="s">
        <v>3940</v>
      </c>
      <c r="F2559" s="5" t="s">
        <v>4929</v>
      </c>
      <c r="G2559" s="5" t="s">
        <v>4930</v>
      </c>
      <c r="H2559" s="2">
        <v>38234</v>
      </c>
      <c r="I2559" s="5" t="s">
        <v>3739</v>
      </c>
      <c r="J2559" s="5" t="s">
        <v>4933</v>
      </c>
    </row>
    <row r="2560" spans="1:10">
      <c r="A2560">
        <v>561</v>
      </c>
      <c r="B2560" s="1">
        <v>40925</v>
      </c>
      <c r="C2560" s="5" t="s">
        <v>4856</v>
      </c>
      <c r="D2560" s="5" t="s">
        <v>3554</v>
      </c>
      <c r="E2560" s="5" t="s">
        <v>4857</v>
      </c>
      <c r="F2560" s="5" t="s">
        <v>213</v>
      </c>
      <c r="G2560" s="5" t="s">
        <v>4858</v>
      </c>
      <c r="H2560" s="2">
        <v>45000</v>
      </c>
      <c r="I2560" s="5" t="s">
        <v>3739</v>
      </c>
      <c r="J2560" s="5" t="s">
        <v>4928</v>
      </c>
    </row>
    <row r="2561" spans="1:10">
      <c r="A2561">
        <v>560</v>
      </c>
      <c r="B2561" s="1">
        <v>40925</v>
      </c>
      <c r="C2561" s="5" t="s">
        <v>260</v>
      </c>
      <c r="D2561" s="5" t="s">
        <v>261</v>
      </c>
      <c r="E2561" s="5" t="s">
        <v>3885</v>
      </c>
      <c r="F2561" s="5" t="s">
        <v>265</v>
      </c>
      <c r="G2561" s="5" t="s">
        <v>266</v>
      </c>
      <c r="H2561" s="2">
        <v>96802</v>
      </c>
      <c r="I2561" s="5" t="s">
        <v>3886</v>
      </c>
      <c r="J2561" s="5" t="s">
        <v>4934</v>
      </c>
    </row>
    <row r="2562" spans="1:10">
      <c r="A2562">
        <v>559</v>
      </c>
      <c r="B2562" s="1">
        <v>40924</v>
      </c>
      <c r="C2562" s="5" t="s">
        <v>336</v>
      </c>
      <c r="D2562" s="5" t="s">
        <v>926</v>
      </c>
      <c r="E2562" s="5" t="s">
        <v>3746</v>
      </c>
      <c r="F2562" s="5" t="s">
        <v>4935</v>
      </c>
      <c r="G2562" s="5" t="s">
        <v>4936</v>
      </c>
      <c r="H2562" s="2">
        <v>32450</v>
      </c>
      <c r="I2562" s="5" t="s">
        <v>3739</v>
      </c>
      <c r="J2562" s="5" t="s">
        <v>4937</v>
      </c>
    </row>
    <row r="2563" spans="1:10">
      <c r="A2563">
        <v>558</v>
      </c>
      <c r="B2563" s="1">
        <v>40924</v>
      </c>
      <c r="C2563" s="5" t="s">
        <v>113</v>
      </c>
      <c r="D2563" s="5" t="s">
        <v>114</v>
      </c>
      <c r="E2563" s="5" t="s">
        <v>4266</v>
      </c>
      <c r="F2563" s="5" t="s">
        <v>115</v>
      </c>
      <c r="G2563" s="5" t="s">
        <v>116</v>
      </c>
      <c r="H2563" s="2">
        <v>46126</v>
      </c>
      <c r="I2563" s="5" t="s">
        <v>3739</v>
      </c>
      <c r="J2563" s="5" t="s">
        <v>4938</v>
      </c>
    </row>
    <row r="2564" spans="1:10">
      <c r="A2564">
        <v>557</v>
      </c>
      <c r="B2564" s="1">
        <v>40924</v>
      </c>
      <c r="C2564" s="5" t="s">
        <v>56</v>
      </c>
      <c r="D2564" s="5" t="s">
        <v>57</v>
      </c>
      <c r="F2564" s="5" t="s">
        <v>281</v>
      </c>
      <c r="G2564" s="5" t="s">
        <v>4939</v>
      </c>
      <c r="H2564" s="2">
        <v>49998</v>
      </c>
      <c r="I2564" s="5" t="s">
        <v>3739</v>
      </c>
      <c r="J2564" s="5" t="s">
        <v>4940</v>
      </c>
    </row>
    <row r="2565" spans="1:10">
      <c r="A2565">
        <v>556</v>
      </c>
      <c r="B2565" s="1">
        <v>40924</v>
      </c>
      <c r="C2565" s="5" t="s">
        <v>56</v>
      </c>
      <c r="D2565" s="5" t="s">
        <v>57</v>
      </c>
      <c r="F2565" s="5" t="s">
        <v>281</v>
      </c>
      <c r="G2565" s="5" t="s">
        <v>4939</v>
      </c>
      <c r="H2565" s="2">
        <v>210500</v>
      </c>
      <c r="I2565" s="5" t="s">
        <v>3736</v>
      </c>
      <c r="J2565" s="5" t="s">
        <v>4941</v>
      </c>
    </row>
    <row r="2566" spans="1:10">
      <c r="A2566">
        <v>555</v>
      </c>
      <c r="B2566" s="1">
        <v>40924</v>
      </c>
      <c r="C2566" s="5" t="s">
        <v>4246</v>
      </c>
      <c r="D2566" s="5" t="s">
        <v>4247</v>
      </c>
      <c r="E2566" s="5" t="s">
        <v>4248</v>
      </c>
      <c r="F2566" s="5" t="s">
        <v>4249</v>
      </c>
      <c r="G2566" s="5" t="s">
        <v>4942</v>
      </c>
      <c r="H2566" s="2">
        <v>40048</v>
      </c>
      <c r="I2566" s="5" t="s">
        <v>3736</v>
      </c>
      <c r="J2566" s="5" t="s">
        <v>4943</v>
      </c>
    </row>
    <row r="2567" spans="1:10">
      <c r="A2567">
        <v>554</v>
      </c>
      <c r="B2567" s="1">
        <v>40925</v>
      </c>
      <c r="C2567" s="5" t="s">
        <v>3416</v>
      </c>
      <c r="D2567" s="5" t="s">
        <v>3417</v>
      </c>
      <c r="E2567" s="5" t="s">
        <v>4841</v>
      </c>
      <c r="F2567" s="5" t="s">
        <v>3418</v>
      </c>
      <c r="G2567" s="5" t="s">
        <v>3419</v>
      </c>
      <c r="H2567" s="2">
        <v>100000</v>
      </c>
      <c r="I2567" s="5" t="s">
        <v>3739</v>
      </c>
      <c r="J2567" s="5" t="s">
        <v>3420</v>
      </c>
    </row>
    <row r="2568" spans="1:10">
      <c r="A2568">
        <v>553</v>
      </c>
      <c r="B2568" s="1">
        <v>40924</v>
      </c>
      <c r="C2568" s="5" t="s">
        <v>409</v>
      </c>
      <c r="D2568" s="5" t="s">
        <v>3384</v>
      </c>
      <c r="E2568" s="5" t="s">
        <v>3738</v>
      </c>
      <c r="F2568" s="5" t="s">
        <v>411</v>
      </c>
      <c r="G2568" s="5" t="s">
        <v>412</v>
      </c>
      <c r="H2568" s="2">
        <v>38466</v>
      </c>
      <c r="I2568" s="5" t="s">
        <v>3739</v>
      </c>
      <c r="J2568" s="5" t="s">
        <v>4944</v>
      </c>
    </row>
    <row r="2569" spans="1:10">
      <c r="A2569">
        <v>552</v>
      </c>
      <c r="B2569" s="1">
        <v>40924</v>
      </c>
      <c r="C2569" s="5" t="s">
        <v>336</v>
      </c>
      <c r="D2569" s="5" t="s">
        <v>337</v>
      </c>
      <c r="E2569" s="5" t="s">
        <v>3746</v>
      </c>
      <c r="F2569" s="5" t="s">
        <v>338</v>
      </c>
      <c r="G2569" s="5" t="s">
        <v>339</v>
      </c>
      <c r="H2569" s="2">
        <v>44352</v>
      </c>
      <c r="I2569" s="5" t="s">
        <v>3736</v>
      </c>
      <c r="J2569" s="5" t="s">
        <v>4945</v>
      </c>
    </row>
    <row r="2570" spans="1:10">
      <c r="A2570">
        <v>551</v>
      </c>
      <c r="B2570" s="1">
        <v>40924</v>
      </c>
      <c r="C2570" s="5" t="s">
        <v>3951</v>
      </c>
      <c r="D2570" s="5" t="s">
        <v>4329</v>
      </c>
      <c r="E2570" s="5" t="s">
        <v>3953</v>
      </c>
      <c r="F2570" s="5" t="s">
        <v>4946</v>
      </c>
      <c r="G2570" s="5" t="s">
        <v>4947</v>
      </c>
      <c r="H2570" s="2">
        <v>50681</v>
      </c>
      <c r="I2570" s="5" t="s">
        <v>3739</v>
      </c>
      <c r="J2570" s="5" t="s">
        <v>4948</v>
      </c>
    </row>
    <row r="2571" spans="1:10">
      <c r="A2571">
        <v>550</v>
      </c>
      <c r="B2571" s="1">
        <v>40924</v>
      </c>
      <c r="C2571" s="5" t="s">
        <v>175</v>
      </c>
      <c r="D2571" s="5" t="s">
        <v>1791</v>
      </c>
      <c r="F2571" s="5" t="s">
        <v>175</v>
      </c>
      <c r="G2571" s="5" t="s">
        <v>1791</v>
      </c>
      <c r="H2571" s="2">
        <v>964389</v>
      </c>
      <c r="I2571" s="5" t="s">
        <v>3736</v>
      </c>
      <c r="J2571" s="5" t="s">
        <v>4949</v>
      </c>
    </row>
    <row r="2572" spans="1:10">
      <c r="A2572">
        <v>549</v>
      </c>
      <c r="B2572" s="1">
        <v>40924</v>
      </c>
      <c r="C2572" s="5" t="s">
        <v>4157</v>
      </c>
      <c r="D2572" s="5" t="s">
        <v>4158</v>
      </c>
      <c r="E2572" s="5" t="s">
        <v>4159</v>
      </c>
      <c r="F2572" s="5" t="s">
        <v>4160</v>
      </c>
      <c r="G2572" s="5" t="s">
        <v>4161</v>
      </c>
      <c r="H2572" s="2">
        <v>63146</v>
      </c>
      <c r="I2572" s="5" t="s">
        <v>3739</v>
      </c>
      <c r="J2572" s="5" t="s">
        <v>4950</v>
      </c>
    </row>
    <row r="2573" spans="1:10">
      <c r="A2573">
        <v>548</v>
      </c>
      <c r="B2573" s="1">
        <v>40924</v>
      </c>
      <c r="C2573" s="5" t="s">
        <v>103</v>
      </c>
      <c r="D2573" s="5" t="s">
        <v>104</v>
      </c>
      <c r="F2573" s="5" t="s">
        <v>281</v>
      </c>
      <c r="G2573" s="5" t="s">
        <v>3693</v>
      </c>
      <c r="H2573" s="2">
        <v>47000</v>
      </c>
      <c r="I2573" s="5" t="s">
        <v>3736</v>
      </c>
      <c r="J2573" s="5" t="s">
        <v>4951</v>
      </c>
    </row>
    <row r="2574" spans="1:10">
      <c r="A2574">
        <v>547</v>
      </c>
      <c r="B2574" s="1">
        <v>40924</v>
      </c>
      <c r="C2574" s="5" t="s">
        <v>3144</v>
      </c>
      <c r="D2574" s="5" t="s">
        <v>3145</v>
      </c>
      <c r="E2574" s="5" t="s">
        <v>3940</v>
      </c>
      <c r="F2574" s="5" t="s">
        <v>4929</v>
      </c>
      <c r="G2574" s="5" t="s">
        <v>4930</v>
      </c>
      <c r="H2574" s="2">
        <v>31660</v>
      </c>
      <c r="I2574" s="5" t="s">
        <v>3739</v>
      </c>
      <c r="J2574" s="5" t="s">
        <v>4952</v>
      </c>
    </row>
    <row r="2575" spans="1:10">
      <c r="A2575">
        <v>546</v>
      </c>
      <c r="B2575" s="1">
        <v>40924</v>
      </c>
      <c r="C2575" s="5" t="s">
        <v>3144</v>
      </c>
      <c r="D2575" s="5" t="s">
        <v>3145</v>
      </c>
      <c r="E2575" s="5" t="s">
        <v>3940</v>
      </c>
      <c r="F2575" s="5" t="s">
        <v>4929</v>
      </c>
      <c r="G2575" s="5" t="s">
        <v>4930</v>
      </c>
      <c r="H2575" s="2">
        <v>38880</v>
      </c>
      <c r="I2575" s="5" t="s">
        <v>3739</v>
      </c>
      <c r="J2575" s="5" t="s">
        <v>4953</v>
      </c>
    </row>
    <row r="2576" spans="1:10">
      <c r="A2576">
        <v>545</v>
      </c>
      <c r="B2576" s="1">
        <v>40924</v>
      </c>
      <c r="C2576" s="5" t="s">
        <v>2137</v>
      </c>
      <c r="D2576" s="5" t="s">
        <v>36</v>
      </c>
      <c r="E2576" s="5" t="s">
        <v>3735</v>
      </c>
      <c r="F2576" s="5" t="s">
        <v>4954</v>
      </c>
      <c r="G2576" s="5" t="s">
        <v>1663</v>
      </c>
      <c r="H2576" s="2">
        <v>44772</v>
      </c>
      <c r="I2576" s="5" t="s">
        <v>3736</v>
      </c>
      <c r="J2576" s="5" t="s">
        <v>4955</v>
      </c>
    </row>
    <row r="2577" spans="1:10">
      <c r="A2577">
        <v>544</v>
      </c>
      <c r="B2577" s="1">
        <v>40924</v>
      </c>
      <c r="C2577" s="5" t="s">
        <v>3144</v>
      </c>
      <c r="D2577" s="5" t="s">
        <v>3145</v>
      </c>
      <c r="E2577" s="5" t="s">
        <v>3940</v>
      </c>
      <c r="F2577" s="5" t="s">
        <v>4929</v>
      </c>
      <c r="G2577" s="5" t="s">
        <v>4930</v>
      </c>
      <c r="H2577" s="2">
        <v>33696</v>
      </c>
      <c r="I2577" s="5" t="s">
        <v>3739</v>
      </c>
      <c r="J2577" s="5" t="s">
        <v>4956</v>
      </c>
    </row>
    <row r="2578" spans="1:10">
      <c r="A2578">
        <v>543</v>
      </c>
      <c r="B2578" s="1">
        <v>40921</v>
      </c>
      <c r="C2578" s="5" t="s">
        <v>3321</v>
      </c>
      <c r="D2578" s="5" t="s">
        <v>3896</v>
      </c>
      <c r="E2578" s="5" t="s">
        <v>3897</v>
      </c>
      <c r="F2578" s="5" t="s">
        <v>2627</v>
      </c>
      <c r="G2578" s="5" t="s">
        <v>3898</v>
      </c>
      <c r="H2578" s="2">
        <v>222184</v>
      </c>
      <c r="I2578" s="5" t="s">
        <v>3739</v>
      </c>
      <c r="J2578" s="5" t="s">
        <v>4957</v>
      </c>
    </row>
    <row r="2579" spans="1:10">
      <c r="A2579">
        <v>542</v>
      </c>
      <c r="B2579" s="1">
        <v>40921</v>
      </c>
      <c r="C2579" s="5" t="s">
        <v>4085</v>
      </c>
      <c r="D2579" s="5" t="s">
        <v>4086</v>
      </c>
      <c r="E2579" s="5" t="s">
        <v>4087</v>
      </c>
      <c r="F2579" s="5" t="s">
        <v>4374</v>
      </c>
      <c r="G2579" s="5" t="s">
        <v>4958</v>
      </c>
      <c r="H2579" s="2">
        <v>124032</v>
      </c>
      <c r="I2579" s="5" t="s">
        <v>3739</v>
      </c>
      <c r="J2579" s="5" t="s">
        <v>4959</v>
      </c>
    </row>
    <row r="2580" spans="1:10">
      <c r="A2580">
        <v>541</v>
      </c>
      <c r="B2580" s="1">
        <v>40921</v>
      </c>
      <c r="C2580" s="5" t="s">
        <v>4960</v>
      </c>
      <c r="D2580" s="5" t="s">
        <v>4961</v>
      </c>
      <c r="E2580" s="5" t="s">
        <v>4962</v>
      </c>
      <c r="F2580" s="5" t="s">
        <v>4963</v>
      </c>
      <c r="G2580" s="5" t="s">
        <v>4964</v>
      </c>
      <c r="H2580" s="2">
        <v>43991</v>
      </c>
      <c r="I2580" s="5" t="s">
        <v>3736</v>
      </c>
      <c r="J2580" s="5" t="s">
        <v>4965</v>
      </c>
    </row>
    <row r="2581" spans="1:10">
      <c r="A2581">
        <v>540</v>
      </c>
      <c r="B2581" s="1">
        <v>40920</v>
      </c>
      <c r="C2581" s="5" t="s">
        <v>4966</v>
      </c>
      <c r="D2581" s="5" t="s">
        <v>4967</v>
      </c>
      <c r="E2581" s="5" t="s">
        <v>4968</v>
      </c>
      <c r="F2581" s="5" t="s">
        <v>4969</v>
      </c>
      <c r="G2581" s="5" t="s">
        <v>4970</v>
      </c>
      <c r="H2581" s="2">
        <v>570000</v>
      </c>
      <c r="I2581" s="5" t="s">
        <v>3739</v>
      </c>
      <c r="J2581" s="5" t="s">
        <v>4971</v>
      </c>
    </row>
    <row r="2582" spans="1:10">
      <c r="A2582">
        <v>539</v>
      </c>
      <c r="B2582" s="1">
        <v>40920</v>
      </c>
      <c r="C2582" s="5" t="s">
        <v>3088</v>
      </c>
      <c r="D2582" s="5" t="s">
        <v>4809</v>
      </c>
      <c r="E2582" s="5" t="s">
        <v>4796</v>
      </c>
      <c r="F2582" s="5" t="s">
        <v>3090</v>
      </c>
      <c r="G2582" s="5" t="s">
        <v>4810</v>
      </c>
      <c r="H2582" s="2">
        <v>80101</v>
      </c>
      <c r="I2582" s="5" t="s">
        <v>3736</v>
      </c>
      <c r="J2582" s="5" t="s">
        <v>4972</v>
      </c>
    </row>
    <row r="2583" spans="1:10">
      <c r="A2583">
        <v>538</v>
      </c>
      <c r="B2583" s="1">
        <v>40920</v>
      </c>
      <c r="C2583" s="5" t="s">
        <v>528</v>
      </c>
      <c r="D2583" s="5" t="s">
        <v>3485</v>
      </c>
      <c r="E2583" s="5" t="s">
        <v>4973</v>
      </c>
      <c r="F2583" s="5" t="s">
        <v>4974</v>
      </c>
      <c r="G2583" s="5" t="s">
        <v>4975</v>
      </c>
      <c r="H2583" s="2">
        <v>44712</v>
      </c>
      <c r="I2583" s="5" t="s">
        <v>3739</v>
      </c>
      <c r="J2583" s="5" t="s">
        <v>4976</v>
      </c>
    </row>
    <row r="2584" spans="1:10">
      <c r="A2584">
        <v>537</v>
      </c>
      <c r="B2584" s="1">
        <v>40920</v>
      </c>
      <c r="C2584" s="5" t="s">
        <v>4522</v>
      </c>
      <c r="D2584" s="5" t="s">
        <v>4523</v>
      </c>
      <c r="E2584" s="5" t="s">
        <v>4524</v>
      </c>
      <c r="F2584" s="5" t="s">
        <v>4525</v>
      </c>
      <c r="G2584" s="5" t="s">
        <v>4526</v>
      </c>
      <c r="H2584" s="2">
        <v>37871</v>
      </c>
      <c r="I2584" s="5" t="s">
        <v>3739</v>
      </c>
      <c r="J2584" s="5" t="s">
        <v>4527</v>
      </c>
    </row>
    <row r="2585" spans="1:10">
      <c r="A2585">
        <v>536</v>
      </c>
      <c r="B2585" s="1">
        <v>40920</v>
      </c>
      <c r="C2585" s="5" t="s">
        <v>434</v>
      </c>
      <c r="D2585" s="5" t="s">
        <v>4977</v>
      </c>
      <c r="E2585" s="5" t="s">
        <v>4978</v>
      </c>
      <c r="F2585" s="5" t="s">
        <v>4979</v>
      </c>
      <c r="G2585" s="5" t="s">
        <v>4980</v>
      </c>
      <c r="H2585" s="2">
        <v>88550</v>
      </c>
      <c r="I2585" s="5" t="s">
        <v>3736</v>
      </c>
      <c r="J2585" s="5" t="s">
        <v>4981</v>
      </c>
    </row>
    <row r="2586" spans="1:10">
      <c r="A2586">
        <v>535</v>
      </c>
      <c r="B2586" s="1">
        <v>40924</v>
      </c>
      <c r="C2586" s="5" t="s">
        <v>3706</v>
      </c>
      <c r="D2586" s="5" t="s">
        <v>3707</v>
      </c>
      <c r="E2586" s="5" t="s">
        <v>4578</v>
      </c>
      <c r="F2586" s="5" t="s">
        <v>3708</v>
      </c>
      <c r="G2586" s="5" t="s">
        <v>3709</v>
      </c>
      <c r="H2586" s="2">
        <v>41131</v>
      </c>
      <c r="I2586" s="5" t="s">
        <v>3739</v>
      </c>
      <c r="J2586" s="5" t="s">
        <v>4982</v>
      </c>
    </row>
    <row r="2587" spans="1:10">
      <c r="A2587">
        <v>534</v>
      </c>
      <c r="B2587" s="1">
        <v>40921</v>
      </c>
      <c r="C2587" s="5" t="s">
        <v>56</v>
      </c>
      <c r="D2587" s="5" t="s">
        <v>57</v>
      </c>
      <c r="F2587" s="5" t="s">
        <v>281</v>
      </c>
      <c r="G2587" s="5" t="s">
        <v>3693</v>
      </c>
      <c r="H2587" s="2">
        <v>100029</v>
      </c>
      <c r="I2587" s="5" t="s">
        <v>3736</v>
      </c>
      <c r="J2587" s="5" t="s">
        <v>4983</v>
      </c>
    </row>
    <row r="2588" spans="1:10">
      <c r="A2588">
        <v>533</v>
      </c>
      <c r="B2588" s="1">
        <v>40921</v>
      </c>
      <c r="C2588" s="5" t="s">
        <v>358</v>
      </c>
      <c r="D2588" s="5" t="s">
        <v>359</v>
      </c>
      <c r="E2588" s="5" t="s">
        <v>3861</v>
      </c>
      <c r="F2588" s="5" t="s">
        <v>360</v>
      </c>
      <c r="G2588" s="5" t="s">
        <v>361</v>
      </c>
      <c r="H2588" s="2">
        <v>39204</v>
      </c>
      <c r="I2588" s="5" t="s">
        <v>3739</v>
      </c>
      <c r="J2588" s="5" t="s">
        <v>4984</v>
      </c>
    </row>
    <row r="2589" spans="1:10">
      <c r="A2589">
        <v>532</v>
      </c>
      <c r="B2589" s="1">
        <v>40921</v>
      </c>
      <c r="C2589" s="5" t="s">
        <v>56</v>
      </c>
      <c r="D2589" s="5" t="s">
        <v>57</v>
      </c>
      <c r="F2589" s="5" t="s">
        <v>1556</v>
      </c>
      <c r="G2589" s="5" t="s">
        <v>4985</v>
      </c>
      <c r="H2589" s="2">
        <v>299980</v>
      </c>
      <c r="I2589" s="5" t="s">
        <v>3736</v>
      </c>
      <c r="J2589" s="5" t="s">
        <v>4986</v>
      </c>
    </row>
    <row r="2590" spans="1:10">
      <c r="A2590">
        <v>531</v>
      </c>
      <c r="B2590" s="1">
        <v>40919</v>
      </c>
      <c r="C2590" s="5" t="s">
        <v>56</v>
      </c>
      <c r="D2590" s="5" t="s">
        <v>57</v>
      </c>
      <c r="F2590" s="5" t="s">
        <v>4987</v>
      </c>
      <c r="G2590" s="5" t="s">
        <v>4988</v>
      </c>
      <c r="H2590" s="2">
        <v>125000</v>
      </c>
      <c r="I2590" s="5" t="s">
        <v>3736</v>
      </c>
      <c r="J2590" s="5" t="s">
        <v>4989</v>
      </c>
    </row>
    <row r="2591" spans="1:10">
      <c r="A2591">
        <v>530</v>
      </c>
      <c r="B2591" s="1">
        <v>40921</v>
      </c>
      <c r="C2591" s="5" t="s">
        <v>173</v>
      </c>
      <c r="D2591" s="5" t="s">
        <v>1790</v>
      </c>
      <c r="F2591" s="5" t="s">
        <v>4990</v>
      </c>
      <c r="G2591" s="5" t="s">
        <v>4991</v>
      </c>
      <c r="H2591" s="2">
        <v>50707</v>
      </c>
      <c r="I2591" s="5" t="s">
        <v>3736</v>
      </c>
      <c r="J2591" s="5" t="s">
        <v>4992</v>
      </c>
    </row>
    <row r="2592" spans="1:10">
      <c r="A2592">
        <v>529</v>
      </c>
      <c r="B2592" s="1">
        <v>40921</v>
      </c>
      <c r="C2592" s="5" t="s">
        <v>103</v>
      </c>
      <c r="D2592" s="5" t="s">
        <v>104</v>
      </c>
      <c r="F2592" s="5" t="s">
        <v>976</v>
      </c>
      <c r="G2592" s="5" t="s">
        <v>4993</v>
      </c>
      <c r="H2592" s="2">
        <v>130000</v>
      </c>
      <c r="I2592" s="5" t="s">
        <v>3736</v>
      </c>
      <c r="J2592" s="5" t="s">
        <v>4994</v>
      </c>
    </row>
    <row r="2593" spans="1:10">
      <c r="A2593">
        <v>528</v>
      </c>
      <c r="B2593" s="1">
        <v>40920</v>
      </c>
      <c r="C2593" s="5" t="s">
        <v>1749</v>
      </c>
      <c r="D2593" s="5" t="s">
        <v>1750</v>
      </c>
      <c r="E2593" s="5" t="s">
        <v>4543</v>
      </c>
      <c r="F2593" s="5" t="s">
        <v>2432</v>
      </c>
      <c r="G2593" s="5" t="s">
        <v>2012</v>
      </c>
      <c r="H2593" s="2">
        <v>32630</v>
      </c>
      <c r="I2593" s="5" t="s">
        <v>3739</v>
      </c>
      <c r="J2593" s="5" t="s">
        <v>4995</v>
      </c>
    </row>
    <row r="2594" spans="1:10">
      <c r="A2594">
        <v>527</v>
      </c>
      <c r="B2594" s="1">
        <v>40920</v>
      </c>
      <c r="C2594" s="5" t="s">
        <v>4996</v>
      </c>
      <c r="D2594" s="5" t="s">
        <v>4997</v>
      </c>
      <c r="E2594" s="5" t="s">
        <v>4998</v>
      </c>
      <c r="F2594" s="5" t="s">
        <v>4999</v>
      </c>
      <c r="G2594" s="5" t="s">
        <v>5000</v>
      </c>
      <c r="H2594" s="2">
        <v>36069</v>
      </c>
      <c r="I2594" s="5" t="s">
        <v>3739</v>
      </c>
      <c r="J2594" s="5" t="s">
        <v>5001</v>
      </c>
    </row>
    <row r="2595" spans="1:10">
      <c r="A2595">
        <v>526</v>
      </c>
      <c r="B2595" s="1">
        <v>40919</v>
      </c>
      <c r="C2595" s="5" t="s">
        <v>3345</v>
      </c>
      <c r="D2595" s="5" t="s">
        <v>3346</v>
      </c>
      <c r="E2595" s="5" t="s">
        <v>5002</v>
      </c>
      <c r="F2595" s="5" t="s">
        <v>3347</v>
      </c>
      <c r="G2595" s="5" t="s">
        <v>3348</v>
      </c>
      <c r="H2595" s="2">
        <v>56221</v>
      </c>
      <c r="I2595" s="5" t="s">
        <v>3736</v>
      </c>
      <c r="J2595" s="5" t="s">
        <v>5003</v>
      </c>
    </row>
    <row r="2596" spans="1:10">
      <c r="A2596">
        <v>525</v>
      </c>
      <c r="B2596" s="1">
        <v>40919</v>
      </c>
      <c r="C2596" s="5" t="s">
        <v>552</v>
      </c>
      <c r="D2596" s="5" t="s">
        <v>4079</v>
      </c>
      <c r="E2596" s="5" t="s">
        <v>3806</v>
      </c>
      <c r="F2596" s="5" t="s">
        <v>959</v>
      </c>
      <c r="G2596" s="5" t="s">
        <v>960</v>
      </c>
      <c r="H2596" s="2">
        <v>649793</v>
      </c>
      <c r="I2596" s="5" t="s">
        <v>3736</v>
      </c>
      <c r="J2596" s="5" t="s">
        <v>5004</v>
      </c>
    </row>
    <row r="2597" spans="1:10">
      <c r="A2597">
        <v>524</v>
      </c>
      <c r="B2597" s="1">
        <v>40919</v>
      </c>
      <c r="C2597" s="5" t="s">
        <v>552</v>
      </c>
      <c r="D2597" s="5" t="s">
        <v>4079</v>
      </c>
      <c r="E2597" s="5" t="s">
        <v>3806</v>
      </c>
      <c r="F2597" s="5" t="s">
        <v>959</v>
      </c>
      <c r="G2597" s="5" t="s">
        <v>960</v>
      </c>
      <c r="H2597" s="2">
        <v>321041</v>
      </c>
      <c r="I2597" s="5" t="s">
        <v>3736</v>
      </c>
      <c r="J2597" s="5" t="s">
        <v>5005</v>
      </c>
    </row>
    <row r="2598" spans="1:10">
      <c r="A2598">
        <v>523</v>
      </c>
      <c r="B2598" s="1">
        <v>40918</v>
      </c>
      <c r="C2598" s="5" t="s">
        <v>363</v>
      </c>
      <c r="D2598" s="5" t="s">
        <v>707</v>
      </c>
      <c r="E2598" s="5" t="s">
        <v>4333</v>
      </c>
      <c r="F2598" s="5" t="s">
        <v>708</v>
      </c>
      <c r="G2598" s="5" t="s">
        <v>709</v>
      </c>
      <c r="H2598" s="2">
        <v>117000</v>
      </c>
      <c r="I2598" s="5" t="s">
        <v>3739</v>
      </c>
      <c r="J2598" s="5" t="s">
        <v>5006</v>
      </c>
    </row>
    <row r="2599" spans="1:10">
      <c r="A2599">
        <v>522</v>
      </c>
      <c r="B2599" s="1">
        <v>40918</v>
      </c>
      <c r="C2599" s="5" t="s">
        <v>3482</v>
      </c>
      <c r="D2599" s="5" t="s">
        <v>308</v>
      </c>
      <c r="E2599" s="5" t="s">
        <v>3804</v>
      </c>
      <c r="F2599" s="5" t="s">
        <v>704</v>
      </c>
      <c r="G2599" s="5" t="s">
        <v>705</v>
      </c>
      <c r="H2599" s="2">
        <v>42760</v>
      </c>
      <c r="I2599" s="5" t="s">
        <v>3739</v>
      </c>
      <c r="J2599" s="5" t="s">
        <v>3172</v>
      </c>
    </row>
    <row r="2600" spans="1:10">
      <c r="A2600">
        <v>521</v>
      </c>
      <c r="B2600" s="1">
        <v>40921</v>
      </c>
      <c r="C2600" s="5" t="s">
        <v>1208</v>
      </c>
      <c r="D2600" s="5" t="s">
        <v>1209</v>
      </c>
      <c r="E2600" s="5" t="s">
        <v>5007</v>
      </c>
      <c r="F2600" s="5" t="s">
        <v>1210</v>
      </c>
      <c r="G2600" s="5" t="s">
        <v>1211</v>
      </c>
      <c r="H2600" s="2">
        <v>31519</v>
      </c>
      <c r="I2600" s="5" t="s">
        <v>3739</v>
      </c>
      <c r="J2600" s="5" t="s">
        <v>5008</v>
      </c>
    </row>
    <row r="2601" spans="1:10">
      <c r="A2601">
        <v>520</v>
      </c>
      <c r="B2601" s="1">
        <v>40920</v>
      </c>
      <c r="C2601" s="5" t="s">
        <v>3295</v>
      </c>
      <c r="D2601" s="5" t="s">
        <v>369</v>
      </c>
      <c r="E2601" s="5" t="s">
        <v>3990</v>
      </c>
      <c r="F2601" s="5" t="s">
        <v>4925</v>
      </c>
      <c r="G2601" s="5" t="s">
        <v>4926</v>
      </c>
      <c r="H2601" s="2">
        <v>31712</v>
      </c>
      <c r="I2601" s="5" t="s">
        <v>3739</v>
      </c>
      <c r="J2601" s="5" t="s">
        <v>5009</v>
      </c>
    </row>
    <row r="2602" spans="1:10">
      <c r="A2602">
        <v>519</v>
      </c>
      <c r="B2602" s="1">
        <v>40920</v>
      </c>
      <c r="C2602" s="5" t="s">
        <v>103</v>
      </c>
      <c r="D2602" s="5" t="s">
        <v>104</v>
      </c>
      <c r="F2602" s="5" t="s">
        <v>976</v>
      </c>
      <c r="G2602" s="5" t="s">
        <v>4993</v>
      </c>
      <c r="H2602" s="2">
        <v>170500</v>
      </c>
      <c r="I2602" s="5" t="s">
        <v>3736</v>
      </c>
      <c r="J2602" s="5" t="s">
        <v>4994</v>
      </c>
    </row>
    <row r="2603" spans="1:10">
      <c r="A2603">
        <v>518</v>
      </c>
      <c r="B2603" s="1">
        <v>40919</v>
      </c>
      <c r="C2603" s="5" t="s">
        <v>3144</v>
      </c>
      <c r="D2603" s="5" t="s">
        <v>3145</v>
      </c>
      <c r="E2603" s="5" t="s">
        <v>3940</v>
      </c>
      <c r="F2603" s="5" t="s">
        <v>4929</v>
      </c>
      <c r="G2603" s="5" t="s">
        <v>4930</v>
      </c>
      <c r="H2603" s="2">
        <v>46886</v>
      </c>
      <c r="I2603" s="5" t="s">
        <v>3739</v>
      </c>
      <c r="J2603" s="5" t="s">
        <v>5010</v>
      </c>
    </row>
    <row r="2604" spans="1:10">
      <c r="A2604">
        <v>517</v>
      </c>
      <c r="B2604" s="1">
        <v>40919</v>
      </c>
      <c r="C2604" s="5" t="s">
        <v>4856</v>
      </c>
      <c r="D2604" s="5" t="s">
        <v>3554</v>
      </c>
      <c r="E2604" s="5" t="s">
        <v>4857</v>
      </c>
      <c r="F2604" s="5" t="s">
        <v>213</v>
      </c>
      <c r="G2604" s="5" t="s">
        <v>4858</v>
      </c>
      <c r="H2604" s="2">
        <v>35000</v>
      </c>
      <c r="I2604" s="5" t="s">
        <v>3739</v>
      </c>
      <c r="J2604" s="5" t="s">
        <v>5011</v>
      </c>
    </row>
    <row r="2605" spans="1:10">
      <c r="A2605">
        <v>516</v>
      </c>
      <c r="B2605" s="1">
        <v>40919</v>
      </c>
      <c r="C2605" s="5" t="s">
        <v>3144</v>
      </c>
      <c r="D2605" s="5" t="s">
        <v>3145</v>
      </c>
      <c r="E2605" s="5" t="s">
        <v>3940</v>
      </c>
      <c r="F2605" s="5" t="s">
        <v>4929</v>
      </c>
      <c r="G2605" s="5" t="s">
        <v>4930</v>
      </c>
      <c r="H2605" s="2">
        <v>31258</v>
      </c>
      <c r="I2605" s="5" t="s">
        <v>3739</v>
      </c>
      <c r="J2605" s="5" t="s">
        <v>5010</v>
      </c>
    </row>
    <row r="2606" spans="1:10">
      <c r="A2606">
        <v>515</v>
      </c>
      <c r="B2606" s="1">
        <v>40919</v>
      </c>
      <c r="C2606" s="5" t="s">
        <v>260</v>
      </c>
      <c r="D2606" s="5" t="s">
        <v>261</v>
      </c>
      <c r="E2606" s="5" t="s">
        <v>3885</v>
      </c>
      <c r="F2606" s="5" t="s">
        <v>265</v>
      </c>
      <c r="G2606" s="5" t="s">
        <v>266</v>
      </c>
      <c r="H2606" s="2">
        <v>72971</v>
      </c>
      <c r="I2606" s="5" t="s">
        <v>3886</v>
      </c>
      <c r="J2606" s="5" t="s">
        <v>5012</v>
      </c>
    </row>
    <row r="2607" spans="1:10">
      <c r="A2607">
        <v>514</v>
      </c>
      <c r="B2607" s="1">
        <v>40918</v>
      </c>
      <c r="C2607" s="5" t="s">
        <v>5013</v>
      </c>
      <c r="D2607" s="5" t="s">
        <v>5014</v>
      </c>
      <c r="E2607" s="5" t="s">
        <v>5015</v>
      </c>
      <c r="F2607" s="5" t="s">
        <v>3090</v>
      </c>
      <c r="G2607" s="5" t="s">
        <v>4810</v>
      </c>
      <c r="H2607" s="2">
        <v>78910</v>
      </c>
      <c r="I2607" s="5" t="s">
        <v>3736</v>
      </c>
      <c r="J2607" s="5" t="s">
        <v>5016</v>
      </c>
    </row>
    <row r="2608" spans="1:10">
      <c r="A2608">
        <v>513</v>
      </c>
      <c r="B2608" s="1">
        <v>40918</v>
      </c>
      <c r="C2608" s="5" t="s">
        <v>5017</v>
      </c>
      <c r="D2608" s="5" t="s">
        <v>5018</v>
      </c>
      <c r="E2608" s="5" t="s">
        <v>5019</v>
      </c>
      <c r="F2608" s="5" t="s">
        <v>5020</v>
      </c>
      <c r="G2608" s="5" t="s">
        <v>5021</v>
      </c>
      <c r="H2608" s="2">
        <v>40000</v>
      </c>
      <c r="I2608" s="5" t="s">
        <v>3739</v>
      </c>
      <c r="J2608" s="5" t="s">
        <v>5022</v>
      </c>
    </row>
    <row r="2609" spans="1:10">
      <c r="A2609">
        <v>512</v>
      </c>
      <c r="B2609" s="1">
        <v>40918</v>
      </c>
      <c r="C2609" s="5" t="s">
        <v>5023</v>
      </c>
      <c r="D2609" s="5" t="s">
        <v>5024</v>
      </c>
      <c r="E2609" s="5" t="s">
        <v>5025</v>
      </c>
      <c r="F2609" s="5" t="s">
        <v>213</v>
      </c>
      <c r="G2609" s="5" t="s">
        <v>5026</v>
      </c>
      <c r="H2609" s="2">
        <v>90000</v>
      </c>
      <c r="I2609" s="5" t="s">
        <v>3739</v>
      </c>
      <c r="J2609" s="5" t="s">
        <v>5027</v>
      </c>
    </row>
    <row r="2610" spans="1:10">
      <c r="A2610">
        <v>511</v>
      </c>
      <c r="B2610" s="1">
        <v>40918</v>
      </c>
      <c r="C2610" s="5" t="s">
        <v>3506</v>
      </c>
      <c r="D2610" s="5" t="s">
        <v>3507</v>
      </c>
      <c r="E2610" s="5" t="s">
        <v>4237</v>
      </c>
      <c r="F2610" s="5" t="s">
        <v>3508</v>
      </c>
      <c r="G2610" s="5" t="s">
        <v>3509</v>
      </c>
      <c r="H2610" s="2">
        <v>50000</v>
      </c>
      <c r="I2610" s="5" t="s">
        <v>3739</v>
      </c>
      <c r="J2610" s="5" t="s">
        <v>5028</v>
      </c>
    </row>
    <row r="2611" spans="1:10">
      <c r="A2611">
        <v>510</v>
      </c>
      <c r="B2611" s="1">
        <v>40918</v>
      </c>
      <c r="C2611" s="5" t="s">
        <v>317</v>
      </c>
      <c r="D2611" s="5" t="s">
        <v>318</v>
      </c>
      <c r="E2611" s="5" t="s">
        <v>3780</v>
      </c>
      <c r="F2611" s="5" t="s">
        <v>2695</v>
      </c>
      <c r="G2611" s="5" t="s">
        <v>3297</v>
      </c>
      <c r="H2611" s="2">
        <v>77673</v>
      </c>
      <c r="I2611" s="5" t="s">
        <v>3736</v>
      </c>
      <c r="J2611" s="5" t="s">
        <v>5029</v>
      </c>
    </row>
    <row r="2612" spans="1:10">
      <c r="A2612">
        <v>509</v>
      </c>
      <c r="B2612" s="1">
        <v>40918</v>
      </c>
      <c r="C2612" s="5" t="s">
        <v>745</v>
      </c>
      <c r="D2612" s="5" t="s">
        <v>746</v>
      </c>
      <c r="E2612" s="5" t="s">
        <v>3829</v>
      </c>
      <c r="F2612" s="5" t="s">
        <v>747</v>
      </c>
      <c r="G2612" s="5" t="s">
        <v>5030</v>
      </c>
      <c r="H2612" s="2">
        <v>41774</v>
      </c>
      <c r="I2612" s="5" t="s">
        <v>3739</v>
      </c>
      <c r="J2612" s="5" t="s">
        <v>5031</v>
      </c>
    </row>
    <row r="2613" spans="1:10">
      <c r="A2613">
        <v>508</v>
      </c>
      <c r="B2613" s="1">
        <v>40918</v>
      </c>
      <c r="C2613" s="5" t="s">
        <v>2386</v>
      </c>
      <c r="D2613" s="5" t="s">
        <v>2387</v>
      </c>
      <c r="E2613" s="5" t="s">
        <v>3872</v>
      </c>
      <c r="F2613" s="5" t="s">
        <v>3873</v>
      </c>
      <c r="G2613" s="5" t="s">
        <v>5032</v>
      </c>
      <c r="H2613" s="2">
        <v>32986</v>
      </c>
      <c r="I2613" s="5" t="s">
        <v>3739</v>
      </c>
      <c r="J2613" s="5" t="s">
        <v>5033</v>
      </c>
    </row>
    <row r="2614" spans="1:10">
      <c r="A2614">
        <v>507</v>
      </c>
      <c r="B2614" s="1">
        <v>40918</v>
      </c>
      <c r="C2614" s="5" t="s">
        <v>1218</v>
      </c>
      <c r="D2614" s="5" t="s">
        <v>1219</v>
      </c>
      <c r="E2614" s="5" t="s">
        <v>5034</v>
      </c>
      <c r="F2614" s="5" t="s">
        <v>1220</v>
      </c>
      <c r="G2614" s="5" t="s">
        <v>1221</v>
      </c>
      <c r="H2614" s="2">
        <v>33431</v>
      </c>
      <c r="I2614" s="5" t="s">
        <v>3739</v>
      </c>
      <c r="J2614" s="5" t="s">
        <v>5035</v>
      </c>
    </row>
    <row r="2615" spans="1:10">
      <c r="A2615">
        <v>506</v>
      </c>
      <c r="B2615" s="1">
        <v>40918</v>
      </c>
      <c r="C2615" s="5" t="s">
        <v>4258</v>
      </c>
      <c r="D2615" s="5" t="s">
        <v>4259</v>
      </c>
      <c r="E2615" s="5" t="s">
        <v>4260</v>
      </c>
      <c r="F2615" s="5" t="s">
        <v>4261</v>
      </c>
      <c r="G2615" s="5" t="s">
        <v>5036</v>
      </c>
      <c r="H2615" s="2">
        <v>50000</v>
      </c>
      <c r="I2615" s="5" t="s">
        <v>3739</v>
      </c>
      <c r="J2615" s="5" t="s">
        <v>4263</v>
      </c>
    </row>
    <row r="2616" spans="1:10">
      <c r="A2616">
        <v>505</v>
      </c>
      <c r="B2616" s="1">
        <v>40918</v>
      </c>
      <c r="C2616" s="5" t="s">
        <v>636</v>
      </c>
      <c r="D2616" s="5" t="s">
        <v>637</v>
      </c>
      <c r="E2616" s="5" t="s">
        <v>3827</v>
      </c>
      <c r="F2616" s="5" t="s">
        <v>638</v>
      </c>
      <c r="G2616" s="5" t="s">
        <v>639</v>
      </c>
      <c r="H2616" s="2">
        <v>297658</v>
      </c>
      <c r="I2616" s="5" t="s">
        <v>3739</v>
      </c>
      <c r="J2616" s="5" t="s">
        <v>5037</v>
      </c>
    </row>
    <row r="2617" spans="1:10">
      <c r="A2617">
        <v>504</v>
      </c>
      <c r="B2617" s="1">
        <v>40918</v>
      </c>
      <c r="C2617" s="5" t="s">
        <v>1720</v>
      </c>
      <c r="D2617" s="5" t="s">
        <v>2774</v>
      </c>
      <c r="E2617" s="5" t="s">
        <v>3743</v>
      </c>
      <c r="F2617" s="5" t="s">
        <v>4576</v>
      </c>
      <c r="G2617" s="5" t="s">
        <v>5038</v>
      </c>
      <c r="H2617" s="2">
        <v>41410</v>
      </c>
      <c r="I2617" s="5" t="s">
        <v>3739</v>
      </c>
      <c r="J2617" s="5" t="s">
        <v>5039</v>
      </c>
    </row>
    <row r="2618" spans="1:10">
      <c r="A2618">
        <v>503</v>
      </c>
      <c r="B2618" s="1">
        <v>40917</v>
      </c>
      <c r="C2618" s="5" t="s">
        <v>1053</v>
      </c>
      <c r="D2618" s="5" t="s">
        <v>1054</v>
      </c>
      <c r="E2618" s="5" t="s">
        <v>3876</v>
      </c>
      <c r="F2618" s="5" t="s">
        <v>1055</v>
      </c>
      <c r="G2618" s="5" t="s">
        <v>1056</v>
      </c>
      <c r="H2618" s="2">
        <v>43204</v>
      </c>
      <c r="I2618" s="5" t="s">
        <v>3739</v>
      </c>
      <c r="J2618" s="5" t="s">
        <v>5040</v>
      </c>
    </row>
    <row r="2619" spans="1:10">
      <c r="A2619">
        <v>502</v>
      </c>
      <c r="B2619" s="1">
        <v>40917</v>
      </c>
      <c r="C2619" s="5" t="s">
        <v>5041</v>
      </c>
      <c r="D2619" s="5" t="s">
        <v>5042</v>
      </c>
      <c r="E2619" s="5" t="s">
        <v>5043</v>
      </c>
      <c r="F2619" s="5" t="s">
        <v>213</v>
      </c>
      <c r="G2619" s="5" t="s">
        <v>5044</v>
      </c>
      <c r="H2619" s="2">
        <v>47739</v>
      </c>
      <c r="I2619" s="5" t="s">
        <v>3739</v>
      </c>
      <c r="J2619" s="5" t="s">
        <v>5045</v>
      </c>
    </row>
    <row r="2620" spans="1:10">
      <c r="A2620">
        <v>501</v>
      </c>
      <c r="B2620" s="1">
        <v>40917</v>
      </c>
      <c r="C2620" s="5" t="s">
        <v>979</v>
      </c>
      <c r="D2620" s="5" t="s">
        <v>3748</v>
      </c>
      <c r="E2620" s="5" t="s">
        <v>3749</v>
      </c>
      <c r="F2620" s="5" t="s">
        <v>5046</v>
      </c>
      <c r="G2620" s="5" t="s">
        <v>5047</v>
      </c>
      <c r="H2620" s="2">
        <v>75129</v>
      </c>
      <c r="I2620" s="5" t="s">
        <v>3736</v>
      </c>
      <c r="J2620" s="5" t="s">
        <v>5048</v>
      </c>
    </row>
    <row r="2621" spans="1:10">
      <c r="A2621">
        <v>500</v>
      </c>
      <c r="B2621" s="1">
        <v>40917</v>
      </c>
      <c r="C2621" s="5" t="s">
        <v>3951</v>
      </c>
      <c r="D2621" s="5" t="s">
        <v>4329</v>
      </c>
      <c r="E2621" s="5" t="s">
        <v>3953</v>
      </c>
      <c r="F2621" s="5" t="s">
        <v>4476</v>
      </c>
      <c r="G2621" s="5" t="s">
        <v>4528</v>
      </c>
      <c r="H2621" s="2">
        <v>31953</v>
      </c>
      <c r="I2621" s="5" t="s">
        <v>3739</v>
      </c>
      <c r="J2621" s="5" t="s">
        <v>5049</v>
      </c>
    </row>
    <row r="2622" spans="1:10">
      <c r="A2622">
        <v>499</v>
      </c>
      <c r="B2622" s="1">
        <v>40917</v>
      </c>
      <c r="C2622" s="5" t="s">
        <v>3951</v>
      </c>
      <c r="D2622" s="5" t="s">
        <v>4329</v>
      </c>
      <c r="E2622" s="5" t="s">
        <v>3953</v>
      </c>
      <c r="F2622" s="5" t="s">
        <v>143</v>
      </c>
      <c r="G2622" s="5" t="s">
        <v>5050</v>
      </c>
      <c r="H2622" s="2">
        <v>31173</v>
      </c>
      <c r="I2622" s="5" t="s">
        <v>3739</v>
      </c>
      <c r="J2622" s="5" t="s">
        <v>5051</v>
      </c>
    </row>
    <row r="2623" spans="1:10">
      <c r="A2623">
        <v>498</v>
      </c>
      <c r="B2623" s="1">
        <v>40917</v>
      </c>
      <c r="C2623" s="5" t="s">
        <v>5052</v>
      </c>
      <c r="D2623" s="5" t="s">
        <v>5053</v>
      </c>
      <c r="E2623" s="5" t="s">
        <v>5054</v>
      </c>
      <c r="F2623" s="5" t="s">
        <v>5055</v>
      </c>
      <c r="G2623" s="5" t="s">
        <v>5056</v>
      </c>
      <c r="H2623" s="2">
        <v>34340</v>
      </c>
      <c r="I2623" s="5" t="s">
        <v>3739</v>
      </c>
      <c r="J2623" s="5" t="s">
        <v>5057</v>
      </c>
    </row>
    <row r="2624" spans="1:10">
      <c r="A2624">
        <v>497</v>
      </c>
      <c r="B2624" s="1">
        <v>40918</v>
      </c>
      <c r="C2624" s="5" t="s">
        <v>260</v>
      </c>
      <c r="D2624" s="5" t="s">
        <v>261</v>
      </c>
      <c r="E2624" s="5" t="s">
        <v>3885</v>
      </c>
      <c r="F2624" s="5" t="s">
        <v>1902</v>
      </c>
      <c r="G2624" s="5" t="s">
        <v>5058</v>
      </c>
      <c r="H2624" s="2">
        <v>45515</v>
      </c>
      <c r="I2624" s="5" t="s">
        <v>3739</v>
      </c>
      <c r="J2624" s="5" t="s">
        <v>5059</v>
      </c>
    </row>
    <row r="2625" spans="1:10">
      <c r="A2625">
        <v>496</v>
      </c>
      <c r="B2625" s="1">
        <v>40918</v>
      </c>
      <c r="C2625" s="5" t="s">
        <v>260</v>
      </c>
      <c r="D2625" s="5" t="s">
        <v>261</v>
      </c>
      <c r="E2625" s="5" t="s">
        <v>3885</v>
      </c>
      <c r="F2625" s="5" t="s">
        <v>2304</v>
      </c>
      <c r="G2625" s="5" t="s">
        <v>5060</v>
      </c>
      <c r="H2625" s="2">
        <v>40468</v>
      </c>
      <c r="I2625" s="5" t="s">
        <v>3739</v>
      </c>
      <c r="J2625" s="5" t="s">
        <v>5061</v>
      </c>
    </row>
    <row r="2626" spans="1:10">
      <c r="A2626">
        <v>495</v>
      </c>
      <c r="B2626" s="1">
        <v>40918</v>
      </c>
      <c r="C2626" s="5" t="s">
        <v>260</v>
      </c>
      <c r="D2626" s="5" t="s">
        <v>261</v>
      </c>
      <c r="E2626" s="5" t="s">
        <v>3885</v>
      </c>
      <c r="F2626" s="5" t="s">
        <v>741</v>
      </c>
      <c r="G2626" s="5" t="s">
        <v>5062</v>
      </c>
      <c r="H2626" s="2">
        <v>59648</v>
      </c>
      <c r="I2626" s="5" t="s">
        <v>3739</v>
      </c>
      <c r="J2626" s="5" t="s">
        <v>5063</v>
      </c>
    </row>
    <row r="2627" spans="1:10">
      <c r="A2627">
        <v>494</v>
      </c>
      <c r="B2627" s="1">
        <v>40918</v>
      </c>
      <c r="C2627" s="5" t="s">
        <v>260</v>
      </c>
      <c r="D2627" s="5" t="s">
        <v>261</v>
      </c>
      <c r="E2627" s="5" t="s">
        <v>3885</v>
      </c>
      <c r="F2627" s="5" t="s">
        <v>970</v>
      </c>
      <c r="G2627" s="5" t="s">
        <v>2819</v>
      </c>
      <c r="H2627" s="2">
        <v>87163</v>
      </c>
      <c r="I2627" s="5" t="s">
        <v>3739</v>
      </c>
      <c r="J2627" s="5" t="s">
        <v>5064</v>
      </c>
    </row>
    <row r="2628" spans="1:10">
      <c r="A2628">
        <v>493</v>
      </c>
      <c r="B2628" s="1">
        <v>40918</v>
      </c>
      <c r="C2628" s="5" t="s">
        <v>4856</v>
      </c>
      <c r="D2628" s="5" t="s">
        <v>3554</v>
      </c>
      <c r="E2628" s="5" t="s">
        <v>4857</v>
      </c>
      <c r="F2628" s="5" t="s">
        <v>213</v>
      </c>
      <c r="G2628" s="5" t="s">
        <v>2984</v>
      </c>
      <c r="H2628" s="2">
        <v>45000</v>
      </c>
      <c r="I2628" s="5" t="s">
        <v>3739</v>
      </c>
      <c r="J2628" s="5" t="s">
        <v>5065</v>
      </c>
    </row>
    <row r="2629" spans="1:10">
      <c r="A2629">
        <v>492</v>
      </c>
      <c r="B2629" s="1">
        <v>40918</v>
      </c>
      <c r="C2629" s="5" t="s">
        <v>260</v>
      </c>
      <c r="D2629" s="5" t="s">
        <v>261</v>
      </c>
      <c r="E2629" s="5" t="s">
        <v>3885</v>
      </c>
      <c r="F2629" s="5" t="s">
        <v>1567</v>
      </c>
      <c r="G2629" s="5" t="s">
        <v>5066</v>
      </c>
      <c r="H2629" s="2">
        <v>52421</v>
      </c>
      <c r="I2629" s="5" t="s">
        <v>3739</v>
      </c>
      <c r="J2629" s="5" t="s">
        <v>5067</v>
      </c>
    </row>
    <row r="2630" spans="1:10">
      <c r="A2630">
        <v>491</v>
      </c>
      <c r="B2630" s="1">
        <v>40917</v>
      </c>
      <c r="C2630" s="5" t="s">
        <v>4246</v>
      </c>
      <c r="D2630" s="5" t="s">
        <v>4247</v>
      </c>
      <c r="E2630" s="5" t="s">
        <v>4248</v>
      </c>
      <c r="F2630" s="5" t="s">
        <v>4249</v>
      </c>
      <c r="G2630" s="5" t="s">
        <v>5068</v>
      </c>
      <c r="H2630" s="2">
        <v>42150</v>
      </c>
      <c r="I2630" s="5" t="s">
        <v>3736</v>
      </c>
      <c r="J2630" s="5" t="s">
        <v>5069</v>
      </c>
    </row>
    <row r="2631" spans="1:10">
      <c r="A2631">
        <v>490</v>
      </c>
      <c r="B2631" s="1">
        <v>40917</v>
      </c>
      <c r="C2631" s="5" t="s">
        <v>1299</v>
      </c>
      <c r="D2631" s="5" t="s">
        <v>1300</v>
      </c>
      <c r="E2631" s="5" t="s">
        <v>5070</v>
      </c>
      <c r="F2631" s="5" t="s">
        <v>1301</v>
      </c>
      <c r="G2631" s="5" t="s">
        <v>1302</v>
      </c>
      <c r="H2631" s="2">
        <v>68000</v>
      </c>
      <c r="I2631" s="5" t="s">
        <v>3736</v>
      </c>
      <c r="J2631" s="5" t="s">
        <v>5071</v>
      </c>
    </row>
    <row r="2632" spans="1:10">
      <c r="A2632">
        <v>489</v>
      </c>
      <c r="B2632" s="1">
        <v>40914</v>
      </c>
      <c r="C2632" s="5" t="s">
        <v>5023</v>
      </c>
      <c r="D2632" s="5" t="s">
        <v>5024</v>
      </c>
      <c r="E2632" s="5" t="s">
        <v>5025</v>
      </c>
      <c r="F2632" s="5" t="s">
        <v>213</v>
      </c>
      <c r="G2632" s="5" t="s">
        <v>5026</v>
      </c>
      <c r="H2632" s="2">
        <v>79119</v>
      </c>
      <c r="I2632" s="5" t="s">
        <v>3739</v>
      </c>
      <c r="J2632" s="5" t="s">
        <v>5072</v>
      </c>
    </row>
    <row r="2633" spans="1:10">
      <c r="A2633">
        <v>488</v>
      </c>
      <c r="B2633" s="1">
        <v>40917</v>
      </c>
      <c r="C2633" s="5" t="s">
        <v>158</v>
      </c>
      <c r="D2633" s="5" t="s">
        <v>396</v>
      </c>
      <c r="F2633" s="5" t="s">
        <v>397</v>
      </c>
      <c r="G2633" s="5" t="s">
        <v>398</v>
      </c>
      <c r="H2633" s="2">
        <v>155885</v>
      </c>
      <c r="I2633" s="5" t="s">
        <v>3736</v>
      </c>
      <c r="J2633" s="5" t="s">
        <v>5073</v>
      </c>
    </row>
    <row r="2634" spans="1:10">
      <c r="A2634">
        <v>487</v>
      </c>
      <c r="B2634" s="1">
        <v>40914</v>
      </c>
      <c r="C2634" s="5" t="s">
        <v>655</v>
      </c>
      <c r="D2634" s="5" t="s">
        <v>656</v>
      </c>
      <c r="E2634" s="5" t="s">
        <v>5074</v>
      </c>
      <c r="F2634" s="5" t="s">
        <v>657</v>
      </c>
      <c r="G2634" s="5" t="s">
        <v>658</v>
      </c>
      <c r="H2634" s="2">
        <v>40000</v>
      </c>
      <c r="I2634" s="5" t="s">
        <v>3739</v>
      </c>
      <c r="J2634" s="5" t="s">
        <v>5075</v>
      </c>
    </row>
    <row r="2635" spans="1:10">
      <c r="A2635">
        <v>486</v>
      </c>
      <c r="B2635" s="1">
        <v>40914</v>
      </c>
      <c r="C2635" s="5" t="s">
        <v>655</v>
      </c>
      <c r="D2635" s="5" t="s">
        <v>656</v>
      </c>
      <c r="E2635" s="5" t="s">
        <v>5074</v>
      </c>
      <c r="F2635" s="5" t="s">
        <v>657</v>
      </c>
      <c r="G2635" s="5" t="s">
        <v>658</v>
      </c>
      <c r="H2635" s="2">
        <v>35284</v>
      </c>
      <c r="I2635" s="5" t="s">
        <v>3739</v>
      </c>
      <c r="J2635" s="5" t="s">
        <v>5075</v>
      </c>
    </row>
    <row r="2636" spans="1:10">
      <c r="A2636">
        <v>485</v>
      </c>
      <c r="B2636" s="1">
        <v>40914</v>
      </c>
      <c r="C2636" s="5" t="s">
        <v>2407</v>
      </c>
      <c r="D2636" s="5" t="s">
        <v>2408</v>
      </c>
      <c r="E2636" s="5" t="s">
        <v>3778</v>
      </c>
      <c r="F2636" s="5" t="s">
        <v>2409</v>
      </c>
      <c r="G2636" s="5" t="s">
        <v>2410</v>
      </c>
      <c r="H2636" s="2">
        <v>90000</v>
      </c>
      <c r="I2636" s="5" t="s">
        <v>3736</v>
      </c>
      <c r="J2636" s="5" t="s">
        <v>4729</v>
      </c>
    </row>
    <row r="2637" spans="1:10">
      <c r="A2637">
        <v>484</v>
      </c>
      <c r="B2637" s="1">
        <v>40914</v>
      </c>
      <c r="C2637" s="5" t="s">
        <v>3144</v>
      </c>
      <c r="D2637" s="5" t="s">
        <v>3145</v>
      </c>
      <c r="E2637" s="5" t="s">
        <v>3940</v>
      </c>
      <c r="F2637" s="5" t="s">
        <v>4929</v>
      </c>
      <c r="G2637" s="5" t="s">
        <v>4930</v>
      </c>
      <c r="H2637" s="2">
        <v>58968</v>
      </c>
      <c r="I2637" s="5" t="s">
        <v>3739</v>
      </c>
      <c r="J2637" s="5" t="s">
        <v>5076</v>
      </c>
    </row>
    <row r="2638" spans="1:10">
      <c r="A2638">
        <v>483</v>
      </c>
      <c r="B2638" s="1">
        <v>40914</v>
      </c>
      <c r="C2638" s="5" t="s">
        <v>5077</v>
      </c>
      <c r="D2638" s="5" t="s">
        <v>5078</v>
      </c>
      <c r="E2638" s="5" t="s">
        <v>5079</v>
      </c>
      <c r="F2638" s="5" t="s">
        <v>5080</v>
      </c>
      <c r="G2638" s="5" t="s">
        <v>5081</v>
      </c>
      <c r="H2638" s="2">
        <v>42600</v>
      </c>
      <c r="I2638" s="5" t="s">
        <v>3739</v>
      </c>
      <c r="J2638" s="5" t="s">
        <v>5082</v>
      </c>
    </row>
    <row r="2639" spans="1:10">
      <c r="A2639">
        <v>482</v>
      </c>
      <c r="B2639" s="1">
        <v>40913</v>
      </c>
      <c r="C2639" s="5" t="s">
        <v>5083</v>
      </c>
      <c r="D2639" s="5" t="s">
        <v>5084</v>
      </c>
      <c r="E2639" s="5" t="s">
        <v>5085</v>
      </c>
      <c r="F2639" s="5" t="s">
        <v>5086</v>
      </c>
      <c r="G2639" s="5" t="s">
        <v>5087</v>
      </c>
      <c r="H2639" s="2">
        <v>31471</v>
      </c>
      <c r="I2639" s="5" t="s">
        <v>3739</v>
      </c>
      <c r="J2639" s="5" t="s">
        <v>5088</v>
      </c>
    </row>
    <row r="2640" spans="1:10">
      <c r="A2640">
        <v>481</v>
      </c>
      <c r="B2640" s="1">
        <v>40913</v>
      </c>
      <c r="C2640" s="5" t="s">
        <v>317</v>
      </c>
      <c r="D2640" s="5" t="s">
        <v>318</v>
      </c>
      <c r="E2640" s="5" t="s">
        <v>3780</v>
      </c>
      <c r="F2640" s="5" t="s">
        <v>738</v>
      </c>
      <c r="G2640" s="5" t="s">
        <v>739</v>
      </c>
      <c r="H2640" s="2">
        <v>58928</v>
      </c>
      <c r="I2640" s="5" t="s">
        <v>3739</v>
      </c>
      <c r="J2640" s="5" t="s">
        <v>5089</v>
      </c>
    </row>
    <row r="2641" spans="1:10">
      <c r="A2641">
        <v>480</v>
      </c>
      <c r="B2641" s="1">
        <v>40914</v>
      </c>
      <c r="C2641" s="5" t="s">
        <v>1749</v>
      </c>
      <c r="D2641" s="5" t="s">
        <v>1750</v>
      </c>
      <c r="E2641" s="5" t="s">
        <v>4543</v>
      </c>
      <c r="F2641" s="5" t="s">
        <v>2011</v>
      </c>
      <c r="G2641" s="5" t="s">
        <v>3491</v>
      </c>
      <c r="H2641" s="2">
        <v>33124</v>
      </c>
      <c r="I2641" s="5" t="s">
        <v>3739</v>
      </c>
      <c r="J2641" s="5" t="s">
        <v>5090</v>
      </c>
    </row>
    <row r="2642" spans="1:10">
      <c r="A2642">
        <v>479</v>
      </c>
      <c r="B2642" s="1">
        <v>40913</v>
      </c>
      <c r="C2642" s="5" t="s">
        <v>5023</v>
      </c>
      <c r="D2642" s="5" t="s">
        <v>5024</v>
      </c>
      <c r="E2642" s="5" t="s">
        <v>5025</v>
      </c>
      <c r="F2642" s="5" t="s">
        <v>213</v>
      </c>
      <c r="G2642" s="5" t="s">
        <v>5026</v>
      </c>
      <c r="H2642" s="2">
        <v>170000</v>
      </c>
      <c r="I2642" s="5" t="s">
        <v>3739</v>
      </c>
      <c r="J2642" s="5" t="s">
        <v>5091</v>
      </c>
    </row>
    <row r="2643" spans="1:10">
      <c r="A2643">
        <v>478</v>
      </c>
      <c r="B2643" s="1">
        <v>40912</v>
      </c>
      <c r="C2643" s="5" t="s">
        <v>5023</v>
      </c>
      <c r="D2643" s="5" t="s">
        <v>5024</v>
      </c>
      <c r="E2643" s="5" t="s">
        <v>5025</v>
      </c>
      <c r="F2643" s="5" t="s">
        <v>213</v>
      </c>
      <c r="G2643" s="5" t="s">
        <v>5026</v>
      </c>
      <c r="H2643" s="2">
        <v>111653</v>
      </c>
      <c r="I2643" s="5" t="s">
        <v>3739</v>
      </c>
      <c r="J2643" s="5" t="s">
        <v>5092</v>
      </c>
    </row>
    <row r="2644" spans="1:10">
      <c r="A2644">
        <v>477</v>
      </c>
      <c r="B2644" s="1">
        <v>40912</v>
      </c>
      <c r="C2644" s="5" t="s">
        <v>5023</v>
      </c>
      <c r="D2644" s="5" t="s">
        <v>5024</v>
      </c>
      <c r="E2644" s="5" t="s">
        <v>5025</v>
      </c>
      <c r="F2644" s="5" t="s">
        <v>213</v>
      </c>
      <c r="G2644" s="5" t="s">
        <v>5026</v>
      </c>
      <c r="H2644" s="2">
        <v>140000</v>
      </c>
      <c r="I2644" s="5" t="s">
        <v>3739</v>
      </c>
      <c r="J2644" s="5" t="s">
        <v>5093</v>
      </c>
    </row>
    <row r="2645" spans="1:10">
      <c r="A2645">
        <v>476</v>
      </c>
      <c r="B2645" s="1">
        <v>40913</v>
      </c>
      <c r="C2645" s="5" t="s">
        <v>2199</v>
      </c>
      <c r="D2645" s="5" t="s">
        <v>4388</v>
      </c>
      <c r="E2645" s="5" t="s">
        <v>3925</v>
      </c>
      <c r="F2645" s="5" t="s">
        <v>2201</v>
      </c>
      <c r="G2645" s="5" t="s">
        <v>4874</v>
      </c>
      <c r="H2645" s="2">
        <v>663884</v>
      </c>
      <c r="I2645" s="5" t="s">
        <v>3736</v>
      </c>
      <c r="J2645" s="5" t="s">
        <v>5094</v>
      </c>
    </row>
    <row r="2646" spans="1:10">
      <c r="A2646">
        <v>475</v>
      </c>
      <c r="B2646" s="1">
        <v>40913</v>
      </c>
      <c r="C2646" s="5" t="s">
        <v>1266</v>
      </c>
      <c r="D2646" s="5" t="s">
        <v>1267</v>
      </c>
      <c r="F2646" s="5" t="s">
        <v>1268</v>
      </c>
      <c r="G2646" s="5" t="s">
        <v>1269</v>
      </c>
      <c r="H2646" s="2">
        <v>56500</v>
      </c>
      <c r="I2646" s="5" t="s">
        <v>3736</v>
      </c>
      <c r="J2646" s="5" t="s">
        <v>5095</v>
      </c>
    </row>
    <row r="2647" spans="1:10">
      <c r="A2647">
        <v>474</v>
      </c>
      <c r="B2647" s="1">
        <v>40912</v>
      </c>
      <c r="C2647" s="5" t="s">
        <v>1749</v>
      </c>
      <c r="D2647" s="5" t="s">
        <v>1750</v>
      </c>
      <c r="E2647" s="5" t="s">
        <v>4543</v>
      </c>
      <c r="F2647" s="5" t="s">
        <v>2432</v>
      </c>
      <c r="G2647" s="5" t="s">
        <v>2012</v>
      </c>
      <c r="H2647" s="2">
        <v>66768</v>
      </c>
      <c r="I2647" s="5" t="s">
        <v>3739</v>
      </c>
      <c r="J2647" s="5" t="s">
        <v>5096</v>
      </c>
    </row>
    <row r="2648" spans="1:10">
      <c r="A2648">
        <v>473</v>
      </c>
      <c r="B2648" s="1">
        <v>40912</v>
      </c>
      <c r="C2648" s="5" t="s">
        <v>552</v>
      </c>
      <c r="D2648" s="5" t="s">
        <v>4079</v>
      </c>
      <c r="E2648" s="5" t="s">
        <v>3806</v>
      </c>
      <c r="F2648" s="5" t="s">
        <v>959</v>
      </c>
      <c r="G2648" s="5" t="s">
        <v>960</v>
      </c>
      <c r="H2648" s="2">
        <v>393756</v>
      </c>
      <c r="I2648" s="5" t="s">
        <v>3736</v>
      </c>
      <c r="J2648" s="5" t="s">
        <v>5097</v>
      </c>
    </row>
    <row r="2649" spans="1:10">
      <c r="A2649">
        <v>472</v>
      </c>
      <c r="B2649" s="1">
        <v>40912</v>
      </c>
      <c r="C2649" s="5" t="s">
        <v>348</v>
      </c>
      <c r="D2649" s="5" t="s">
        <v>349</v>
      </c>
      <c r="E2649" s="5" t="s">
        <v>3906</v>
      </c>
      <c r="F2649" s="5" t="s">
        <v>350</v>
      </c>
      <c r="G2649" s="5" t="s">
        <v>4278</v>
      </c>
      <c r="H2649" s="2">
        <v>44354</v>
      </c>
      <c r="I2649" s="5" t="s">
        <v>3736</v>
      </c>
      <c r="J2649" s="5" t="s">
        <v>5098</v>
      </c>
    </row>
    <row r="2650" spans="1:10">
      <c r="A2650">
        <v>471</v>
      </c>
      <c r="B2650" s="1">
        <v>40913</v>
      </c>
      <c r="C2650" s="5" t="s">
        <v>3706</v>
      </c>
      <c r="D2650" s="5" t="s">
        <v>5099</v>
      </c>
      <c r="E2650" s="5" t="s">
        <v>4578</v>
      </c>
      <c r="F2650" s="5" t="s">
        <v>3708</v>
      </c>
      <c r="G2650" s="5" t="s">
        <v>5100</v>
      </c>
      <c r="H2650" s="2">
        <v>31488</v>
      </c>
      <c r="I2650" s="5" t="s">
        <v>3739</v>
      </c>
      <c r="J2650" s="5" t="s">
        <v>5101</v>
      </c>
    </row>
    <row r="2651" spans="1:10">
      <c r="A2651">
        <v>470</v>
      </c>
      <c r="B2651" s="1">
        <v>40912</v>
      </c>
      <c r="C2651" s="5" t="s">
        <v>5102</v>
      </c>
      <c r="D2651" s="5" t="s">
        <v>5103</v>
      </c>
      <c r="E2651" s="5" t="s">
        <v>5104</v>
      </c>
      <c r="F2651" s="5" t="s">
        <v>5105</v>
      </c>
      <c r="G2651" s="5" t="s">
        <v>5106</v>
      </c>
      <c r="H2651" s="2">
        <v>40000</v>
      </c>
      <c r="I2651" s="5" t="s">
        <v>3739</v>
      </c>
      <c r="J2651" s="5" t="s">
        <v>5107</v>
      </c>
    </row>
    <row r="2652" spans="1:10">
      <c r="A2652">
        <v>469</v>
      </c>
      <c r="B2652" s="1">
        <v>40912</v>
      </c>
      <c r="C2652" s="5" t="s">
        <v>317</v>
      </c>
      <c r="D2652" s="5" t="s">
        <v>5108</v>
      </c>
      <c r="E2652" s="5" t="s">
        <v>3780</v>
      </c>
      <c r="F2652" s="5" t="s">
        <v>973</v>
      </c>
      <c r="G2652" s="5" t="s">
        <v>4307</v>
      </c>
      <c r="H2652" s="2">
        <v>89371</v>
      </c>
      <c r="I2652" s="5" t="s">
        <v>3739</v>
      </c>
      <c r="J2652" s="5" t="s">
        <v>416</v>
      </c>
    </row>
    <row r="2653" spans="1:10">
      <c r="A2653">
        <v>468</v>
      </c>
      <c r="B2653" s="1">
        <v>40912</v>
      </c>
      <c r="C2653" s="5" t="s">
        <v>317</v>
      </c>
      <c r="D2653" s="5" t="s">
        <v>5108</v>
      </c>
      <c r="E2653" s="5" t="s">
        <v>3780</v>
      </c>
      <c r="F2653" s="5" t="s">
        <v>580</v>
      </c>
      <c r="G2653" s="5" t="s">
        <v>4221</v>
      </c>
      <c r="H2653" s="2">
        <v>117716</v>
      </c>
      <c r="I2653" s="5" t="s">
        <v>3739</v>
      </c>
      <c r="J2653" s="5" t="s">
        <v>5109</v>
      </c>
    </row>
    <row r="2654" spans="1:10">
      <c r="A2654">
        <v>467</v>
      </c>
      <c r="B2654" s="1">
        <v>40912</v>
      </c>
      <c r="C2654" s="5" t="s">
        <v>317</v>
      </c>
      <c r="D2654" s="5" t="s">
        <v>5108</v>
      </c>
      <c r="E2654" s="5" t="s">
        <v>3780</v>
      </c>
      <c r="F2654" s="5" t="s">
        <v>2304</v>
      </c>
      <c r="G2654" s="5" t="s">
        <v>5060</v>
      </c>
      <c r="H2654" s="2">
        <v>100729</v>
      </c>
      <c r="I2654" s="5" t="s">
        <v>3739</v>
      </c>
      <c r="J2654" s="5" t="s">
        <v>5110</v>
      </c>
    </row>
    <row r="2655" spans="1:10">
      <c r="A2655">
        <v>466</v>
      </c>
      <c r="B2655" s="1">
        <v>40912</v>
      </c>
      <c r="C2655" s="5" t="s">
        <v>317</v>
      </c>
      <c r="D2655" s="5" t="s">
        <v>5108</v>
      </c>
      <c r="E2655" s="5" t="s">
        <v>3780</v>
      </c>
      <c r="F2655" s="5" t="s">
        <v>5111</v>
      </c>
      <c r="G2655" s="5" t="s">
        <v>5112</v>
      </c>
      <c r="H2655" s="2">
        <v>31284</v>
      </c>
      <c r="I2655" s="5" t="s">
        <v>3739</v>
      </c>
      <c r="J2655" s="5" t="s">
        <v>5113</v>
      </c>
    </row>
    <row r="2656" spans="1:10">
      <c r="A2656">
        <v>465</v>
      </c>
      <c r="B2656" s="1">
        <v>40912</v>
      </c>
      <c r="C2656" s="5" t="s">
        <v>317</v>
      </c>
      <c r="D2656" s="5" t="s">
        <v>5108</v>
      </c>
      <c r="E2656" s="5" t="s">
        <v>3780</v>
      </c>
      <c r="F2656" s="5" t="s">
        <v>970</v>
      </c>
      <c r="G2656" s="5" t="s">
        <v>5114</v>
      </c>
      <c r="H2656" s="2">
        <v>42090</v>
      </c>
      <c r="I2656" s="5" t="s">
        <v>3739</v>
      </c>
      <c r="J2656" s="5" t="s">
        <v>5115</v>
      </c>
    </row>
    <row r="2657" spans="1:10">
      <c r="A2657">
        <v>464</v>
      </c>
      <c r="B2657" s="1">
        <v>40912</v>
      </c>
      <c r="C2657" s="5" t="s">
        <v>317</v>
      </c>
      <c r="D2657" s="5" t="s">
        <v>5108</v>
      </c>
      <c r="E2657" s="5" t="s">
        <v>3780</v>
      </c>
      <c r="F2657" s="5" t="s">
        <v>5116</v>
      </c>
      <c r="G2657" s="5" t="s">
        <v>5117</v>
      </c>
      <c r="H2657" s="2">
        <v>30230</v>
      </c>
      <c r="I2657" s="5" t="s">
        <v>3739</v>
      </c>
      <c r="J2657" s="5" t="s">
        <v>5118</v>
      </c>
    </row>
    <row r="2658" spans="1:10">
      <c r="A2658">
        <v>463</v>
      </c>
      <c r="B2658" s="1">
        <v>40912</v>
      </c>
      <c r="C2658" s="5" t="s">
        <v>3534</v>
      </c>
      <c r="D2658" s="5" t="s">
        <v>553</v>
      </c>
      <c r="E2658" s="5" t="s">
        <v>3979</v>
      </c>
      <c r="F2658" s="5" t="s">
        <v>712</v>
      </c>
      <c r="G2658" s="5" t="s">
        <v>5119</v>
      </c>
      <c r="H2658" s="2">
        <v>55378</v>
      </c>
      <c r="I2658" s="5" t="s">
        <v>3739</v>
      </c>
      <c r="J2658" s="5" t="s">
        <v>5120</v>
      </c>
    </row>
    <row r="2659" spans="1:10">
      <c r="A2659">
        <v>462</v>
      </c>
      <c r="B2659" s="1">
        <v>40911</v>
      </c>
      <c r="C2659" s="5" t="s">
        <v>3951</v>
      </c>
      <c r="D2659" s="5" t="s">
        <v>3952</v>
      </c>
      <c r="E2659" s="5" t="s">
        <v>3953</v>
      </c>
      <c r="F2659" s="5" t="s">
        <v>4476</v>
      </c>
      <c r="G2659" s="5" t="s">
        <v>4528</v>
      </c>
      <c r="H2659" s="2">
        <v>39146</v>
      </c>
      <c r="I2659" s="5" t="s">
        <v>3739</v>
      </c>
      <c r="J2659" s="5" t="s">
        <v>5121</v>
      </c>
    </row>
    <row r="2660" spans="1:10">
      <c r="A2660">
        <v>461</v>
      </c>
      <c r="B2660" s="1">
        <v>40911</v>
      </c>
      <c r="C2660" s="5" t="s">
        <v>1160</v>
      </c>
      <c r="D2660" s="5" t="s">
        <v>5122</v>
      </c>
      <c r="E2660" s="5" t="s">
        <v>3962</v>
      </c>
      <c r="F2660" s="5" t="s">
        <v>1161</v>
      </c>
      <c r="G2660" s="5" t="s">
        <v>1162</v>
      </c>
      <c r="H2660" s="2">
        <v>32459</v>
      </c>
      <c r="I2660" s="5" t="s">
        <v>3739</v>
      </c>
      <c r="J2660" s="5" t="s">
        <v>5123</v>
      </c>
    </row>
    <row r="2661" spans="1:10">
      <c r="A2661">
        <v>460</v>
      </c>
      <c r="B2661" s="1">
        <v>40907</v>
      </c>
      <c r="C2661" s="5" t="s">
        <v>79</v>
      </c>
      <c r="D2661" s="5" t="s">
        <v>80</v>
      </c>
      <c r="E2661" s="5" t="s">
        <v>3903</v>
      </c>
      <c r="F2661" s="5" t="s">
        <v>3592</v>
      </c>
      <c r="G2661" s="5" t="s">
        <v>3904</v>
      </c>
      <c r="H2661" s="2">
        <v>45687</v>
      </c>
      <c r="I2661" s="5" t="s">
        <v>3739</v>
      </c>
      <c r="J2661" s="5" t="s">
        <v>5124</v>
      </c>
    </row>
    <row r="2662" spans="1:10">
      <c r="A2662">
        <v>459</v>
      </c>
      <c r="B2662" s="1">
        <v>40904</v>
      </c>
      <c r="C2662" s="5" t="s">
        <v>523</v>
      </c>
      <c r="D2662" s="5" t="s">
        <v>524</v>
      </c>
      <c r="E2662" s="5" t="s">
        <v>4005</v>
      </c>
      <c r="F2662" s="5" t="s">
        <v>1686</v>
      </c>
      <c r="G2662" s="5" t="s">
        <v>1687</v>
      </c>
      <c r="H2662" s="2">
        <v>50594</v>
      </c>
      <c r="I2662" s="5" t="s">
        <v>3739</v>
      </c>
      <c r="J2662" s="5" t="s">
        <v>5125</v>
      </c>
    </row>
    <row r="2663" spans="1:10">
      <c r="A2663">
        <v>458</v>
      </c>
      <c r="B2663" s="1">
        <v>40904</v>
      </c>
      <c r="C2663" s="5" t="s">
        <v>260</v>
      </c>
      <c r="D2663" s="5" t="s">
        <v>261</v>
      </c>
      <c r="E2663" s="5" t="s">
        <v>3885</v>
      </c>
      <c r="F2663" s="5" t="s">
        <v>482</v>
      </c>
      <c r="G2663" s="5" t="s">
        <v>5126</v>
      </c>
      <c r="H2663" s="2">
        <v>74809</v>
      </c>
      <c r="I2663" s="5" t="s">
        <v>3739</v>
      </c>
      <c r="J2663" s="5" t="s">
        <v>5127</v>
      </c>
    </row>
    <row r="2664" spans="1:10">
      <c r="A2664">
        <v>457</v>
      </c>
      <c r="B2664" s="1">
        <v>40904</v>
      </c>
      <c r="C2664" s="5" t="s">
        <v>3144</v>
      </c>
      <c r="D2664" s="5" t="s">
        <v>3145</v>
      </c>
      <c r="E2664" s="5" t="s">
        <v>3940</v>
      </c>
      <c r="F2664" s="5" t="s">
        <v>4929</v>
      </c>
      <c r="G2664" s="5" t="s">
        <v>4930</v>
      </c>
      <c r="H2664" s="2">
        <v>30519</v>
      </c>
      <c r="I2664" s="5" t="s">
        <v>3739</v>
      </c>
      <c r="J2664" s="5" t="s">
        <v>5128</v>
      </c>
    </row>
    <row r="2665" spans="1:10">
      <c r="A2665">
        <v>456</v>
      </c>
      <c r="B2665" s="1">
        <v>40900</v>
      </c>
      <c r="C2665" s="5" t="s">
        <v>5129</v>
      </c>
      <c r="D2665" s="5" t="s">
        <v>5130</v>
      </c>
      <c r="E2665" s="5" t="s">
        <v>5131</v>
      </c>
      <c r="F2665" s="5" t="s">
        <v>5132</v>
      </c>
      <c r="G2665" s="5" t="s">
        <v>5133</v>
      </c>
      <c r="H2665" s="2">
        <v>31680</v>
      </c>
      <c r="I2665" s="5" t="s">
        <v>3739</v>
      </c>
      <c r="J2665" s="5" t="s">
        <v>5134</v>
      </c>
    </row>
    <row r="2666" spans="1:10">
      <c r="A2666">
        <v>455</v>
      </c>
      <c r="B2666" s="1">
        <v>40907</v>
      </c>
      <c r="C2666" s="5" t="s">
        <v>4048</v>
      </c>
      <c r="D2666" s="5" t="s">
        <v>4049</v>
      </c>
      <c r="E2666" s="5" t="s">
        <v>4050</v>
      </c>
      <c r="F2666" s="5" t="s">
        <v>5135</v>
      </c>
      <c r="G2666" s="5" t="s">
        <v>5136</v>
      </c>
      <c r="H2666" s="2">
        <v>48161</v>
      </c>
      <c r="I2666" s="5" t="s">
        <v>3739</v>
      </c>
      <c r="J2666" s="5" t="s">
        <v>5137</v>
      </c>
    </row>
    <row r="2667" spans="1:10">
      <c r="A2667">
        <v>454</v>
      </c>
      <c r="B2667" s="1">
        <v>40907</v>
      </c>
      <c r="C2667" s="5" t="s">
        <v>4014</v>
      </c>
      <c r="D2667" s="5" t="s">
        <v>4015</v>
      </c>
      <c r="F2667" s="5" t="s">
        <v>4014</v>
      </c>
      <c r="G2667" s="5" t="s">
        <v>4015</v>
      </c>
      <c r="H2667" s="2">
        <v>85000</v>
      </c>
      <c r="I2667" s="5" t="s">
        <v>3739</v>
      </c>
      <c r="J2667" s="5" t="s">
        <v>5138</v>
      </c>
    </row>
    <row r="2668" spans="1:10">
      <c r="A2668">
        <v>453</v>
      </c>
      <c r="B2668" s="1">
        <v>40906</v>
      </c>
      <c r="C2668" s="5" t="s">
        <v>979</v>
      </c>
      <c r="D2668" s="5" t="s">
        <v>1360</v>
      </c>
      <c r="E2668" s="5" t="s">
        <v>3749</v>
      </c>
      <c r="F2668" s="5" t="s">
        <v>5139</v>
      </c>
      <c r="G2668" s="5" t="s">
        <v>5140</v>
      </c>
      <c r="H2668" s="2">
        <v>26930000</v>
      </c>
      <c r="I2668" s="5" t="s">
        <v>3736</v>
      </c>
      <c r="J2668" s="5" t="s">
        <v>5141</v>
      </c>
    </row>
    <row r="2669" spans="1:10">
      <c r="A2669">
        <v>452</v>
      </c>
      <c r="B2669" s="1">
        <v>40905</v>
      </c>
      <c r="C2669" s="5" t="s">
        <v>5142</v>
      </c>
      <c r="D2669" s="5" t="s">
        <v>5143</v>
      </c>
      <c r="E2669" s="5" t="s">
        <v>5144</v>
      </c>
      <c r="F2669" s="5" t="s">
        <v>5145</v>
      </c>
      <c r="G2669" s="5" t="s">
        <v>5146</v>
      </c>
      <c r="H2669" s="2">
        <v>45918</v>
      </c>
      <c r="I2669" s="5" t="s">
        <v>3739</v>
      </c>
      <c r="J2669" s="5" t="s">
        <v>5147</v>
      </c>
    </row>
    <row r="2670" spans="1:10">
      <c r="A2670">
        <v>451</v>
      </c>
      <c r="B2670" s="1">
        <v>40905</v>
      </c>
      <c r="C2670" s="5" t="s">
        <v>5148</v>
      </c>
      <c r="D2670" s="5" t="s">
        <v>5149</v>
      </c>
      <c r="E2670" s="5" t="s">
        <v>5150</v>
      </c>
      <c r="F2670" s="5" t="s">
        <v>5151</v>
      </c>
      <c r="G2670" s="5" t="s">
        <v>5152</v>
      </c>
      <c r="H2670" s="2">
        <v>32240</v>
      </c>
      <c r="I2670" s="5" t="s">
        <v>3739</v>
      </c>
      <c r="J2670" s="5" t="s">
        <v>4752</v>
      </c>
    </row>
    <row r="2671" spans="1:10">
      <c r="A2671">
        <v>450</v>
      </c>
      <c r="B2671" s="1">
        <v>40907</v>
      </c>
      <c r="C2671" s="5" t="s">
        <v>2400</v>
      </c>
      <c r="D2671" s="5" t="s">
        <v>2401</v>
      </c>
      <c r="E2671" s="5" t="s">
        <v>5153</v>
      </c>
      <c r="F2671" s="5" t="s">
        <v>2402</v>
      </c>
      <c r="G2671" s="5" t="s">
        <v>2403</v>
      </c>
      <c r="H2671" s="2">
        <v>206000</v>
      </c>
      <c r="I2671" s="5" t="s">
        <v>3739</v>
      </c>
      <c r="J2671" s="5" t="s">
        <v>5154</v>
      </c>
    </row>
    <row r="2672" spans="1:10">
      <c r="A2672">
        <v>449</v>
      </c>
      <c r="B2672" s="1">
        <v>40907</v>
      </c>
      <c r="C2672" s="5" t="s">
        <v>5102</v>
      </c>
      <c r="D2672" s="5" t="s">
        <v>5155</v>
      </c>
      <c r="E2672" s="5" t="s">
        <v>5104</v>
      </c>
      <c r="F2672" s="5" t="s">
        <v>5105</v>
      </c>
      <c r="G2672" s="5" t="s">
        <v>5106</v>
      </c>
      <c r="H2672" s="2">
        <v>45000</v>
      </c>
      <c r="I2672" s="5" t="s">
        <v>3739</v>
      </c>
      <c r="J2672" s="5" t="s">
        <v>5107</v>
      </c>
    </row>
    <row r="2673" spans="1:10">
      <c r="A2673">
        <v>448</v>
      </c>
      <c r="B2673" s="1">
        <v>40906</v>
      </c>
      <c r="C2673" s="5" t="s">
        <v>103</v>
      </c>
      <c r="D2673" s="5" t="s">
        <v>104</v>
      </c>
      <c r="F2673" s="5" t="s">
        <v>92</v>
      </c>
      <c r="G2673" s="5" t="s">
        <v>572</v>
      </c>
      <c r="H2673" s="2">
        <v>70452</v>
      </c>
      <c r="I2673" s="5" t="s">
        <v>3739</v>
      </c>
      <c r="J2673" s="5" t="s">
        <v>5156</v>
      </c>
    </row>
    <row r="2674" spans="1:10">
      <c r="A2674">
        <v>447</v>
      </c>
      <c r="B2674" s="1">
        <v>40906</v>
      </c>
      <c r="C2674" s="5" t="s">
        <v>4085</v>
      </c>
      <c r="D2674" s="5" t="s">
        <v>4086</v>
      </c>
      <c r="E2674" s="5" t="s">
        <v>4087</v>
      </c>
      <c r="F2674" s="5" t="s">
        <v>5157</v>
      </c>
      <c r="G2674" s="5" t="s">
        <v>5158</v>
      </c>
      <c r="H2674" s="2">
        <v>670000</v>
      </c>
      <c r="I2674" s="5" t="s">
        <v>3739</v>
      </c>
      <c r="J2674" s="5" t="s">
        <v>5159</v>
      </c>
    </row>
    <row r="2675" spans="1:10">
      <c r="A2675">
        <v>446</v>
      </c>
      <c r="B2675" s="1">
        <v>40906</v>
      </c>
      <c r="C2675" s="5" t="s">
        <v>5160</v>
      </c>
      <c r="D2675" s="5" t="s">
        <v>5161</v>
      </c>
      <c r="E2675" s="5" t="s">
        <v>5162</v>
      </c>
      <c r="F2675" s="5" t="s">
        <v>5160</v>
      </c>
      <c r="G2675" s="5" t="s">
        <v>5163</v>
      </c>
      <c r="H2675" s="2">
        <v>50000</v>
      </c>
      <c r="I2675" s="5" t="s">
        <v>3739</v>
      </c>
      <c r="J2675" s="5" t="s">
        <v>5164</v>
      </c>
    </row>
    <row r="2676" spans="1:10">
      <c r="A2676">
        <v>445</v>
      </c>
      <c r="B2676" s="1">
        <v>40906</v>
      </c>
      <c r="C2676" s="5" t="s">
        <v>4085</v>
      </c>
      <c r="D2676" s="5" t="s">
        <v>4086</v>
      </c>
      <c r="E2676" s="5" t="s">
        <v>4087</v>
      </c>
      <c r="F2676" s="5" t="s">
        <v>5165</v>
      </c>
      <c r="G2676" s="5" t="s">
        <v>5166</v>
      </c>
      <c r="H2676" s="2">
        <v>500000</v>
      </c>
      <c r="I2676" s="5" t="s">
        <v>3739</v>
      </c>
      <c r="J2676" s="5" t="s">
        <v>5167</v>
      </c>
    </row>
    <row r="2677" spans="1:10">
      <c r="A2677">
        <v>444</v>
      </c>
      <c r="B2677" s="1">
        <v>40906</v>
      </c>
      <c r="C2677" s="5" t="s">
        <v>3589</v>
      </c>
      <c r="D2677" s="5" t="s">
        <v>449</v>
      </c>
      <c r="E2677" s="5" t="s">
        <v>3942</v>
      </c>
      <c r="F2677" s="5" t="s">
        <v>2957</v>
      </c>
      <c r="G2677" s="5" t="s">
        <v>2984</v>
      </c>
      <c r="H2677" s="2">
        <v>1296220</v>
      </c>
      <c r="I2677" s="5" t="s">
        <v>3739</v>
      </c>
      <c r="J2677" s="5" t="s">
        <v>5168</v>
      </c>
    </row>
    <row r="2678" spans="1:10">
      <c r="A2678">
        <v>443</v>
      </c>
      <c r="B2678" s="1">
        <v>40906</v>
      </c>
      <c r="C2678" s="5" t="s">
        <v>71</v>
      </c>
      <c r="D2678" s="5" t="s">
        <v>72</v>
      </c>
      <c r="E2678" s="5" t="s">
        <v>4353</v>
      </c>
      <c r="F2678" s="5" t="s">
        <v>5169</v>
      </c>
      <c r="G2678" s="5" t="s">
        <v>5170</v>
      </c>
      <c r="H2678" s="2">
        <v>1285000</v>
      </c>
      <c r="I2678" s="5" t="s">
        <v>3736</v>
      </c>
      <c r="J2678" s="5" t="s">
        <v>5171</v>
      </c>
    </row>
    <row r="2679" spans="1:10">
      <c r="A2679">
        <v>442</v>
      </c>
      <c r="B2679" s="1">
        <v>40906</v>
      </c>
      <c r="C2679" s="5" t="s">
        <v>56</v>
      </c>
      <c r="D2679" s="5" t="s">
        <v>57</v>
      </c>
      <c r="F2679" s="5" t="s">
        <v>92</v>
      </c>
      <c r="G2679" s="5" t="s">
        <v>572</v>
      </c>
      <c r="H2679" s="2">
        <v>90872</v>
      </c>
      <c r="I2679" s="5" t="s">
        <v>3736</v>
      </c>
      <c r="J2679" s="5" t="s">
        <v>5172</v>
      </c>
    </row>
    <row r="2680" spans="1:10">
      <c r="A2680">
        <v>441</v>
      </c>
      <c r="B2680" s="1">
        <v>40906</v>
      </c>
      <c r="C2680" s="5" t="s">
        <v>2878</v>
      </c>
      <c r="D2680" s="5" t="s">
        <v>2879</v>
      </c>
      <c r="E2680" s="5" t="s">
        <v>4509</v>
      </c>
      <c r="F2680" s="5" t="s">
        <v>2880</v>
      </c>
      <c r="G2680" s="5" t="s">
        <v>2881</v>
      </c>
      <c r="H2680" s="2">
        <v>39355</v>
      </c>
      <c r="I2680" s="5" t="s">
        <v>3739</v>
      </c>
      <c r="J2680" s="5" t="s">
        <v>5173</v>
      </c>
    </row>
    <row r="2681" spans="1:10">
      <c r="A2681">
        <v>440</v>
      </c>
      <c r="B2681" s="1">
        <v>40905</v>
      </c>
      <c r="C2681" s="5" t="s">
        <v>4085</v>
      </c>
      <c r="D2681" s="5" t="s">
        <v>4086</v>
      </c>
      <c r="E2681" s="5" t="s">
        <v>4087</v>
      </c>
      <c r="F2681" s="5" t="s">
        <v>5174</v>
      </c>
      <c r="G2681" s="5" t="s">
        <v>5175</v>
      </c>
      <c r="H2681" s="2">
        <v>104671</v>
      </c>
      <c r="I2681" s="5" t="s">
        <v>3739</v>
      </c>
      <c r="J2681" s="5" t="s">
        <v>5176</v>
      </c>
    </row>
    <row r="2682" spans="1:10">
      <c r="A2682">
        <v>439</v>
      </c>
      <c r="B2682" s="1">
        <v>40905</v>
      </c>
      <c r="C2682" s="5" t="s">
        <v>4066</v>
      </c>
      <c r="D2682" s="5" t="s">
        <v>4067</v>
      </c>
      <c r="E2682" s="5" t="s">
        <v>4068</v>
      </c>
      <c r="F2682" s="5" t="s">
        <v>5177</v>
      </c>
      <c r="G2682" s="5" t="s">
        <v>5178</v>
      </c>
      <c r="H2682" s="2">
        <v>30816</v>
      </c>
      <c r="I2682" s="5" t="s">
        <v>3739</v>
      </c>
      <c r="J2682" s="5" t="s">
        <v>5179</v>
      </c>
    </row>
    <row r="2683" spans="1:10">
      <c r="A2683">
        <v>438</v>
      </c>
      <c r="B2683" s="1">
        <v>40905</v>
      </c>
      <c r="C2683" s="5" t="s">
        <v>4085</v>
      </c>
      <c r="D2683" s="5" t="s">
        <v>4086</v>
      </c>
      <c r="E2683" s="5" t="s">
        <v>4087</v>
      </c>
      <c r="F2683" s="5" t="s">
        <v>5180</v>
      </c>
      <c r="G2683" s="5" t="s">
        <v>5181</v>
      </c>
      <c r="H2683" s="2">
        <v>152000</v>
      </c>
      <c r="I2683" s="5" t="s">
        <v>3739</v>
      </c>
      <c r="J2683" s="5" t="s">
        <v>5182</v>
      </c>
    </row>
    <row r="2684" spans="1:10">
      <c r="A2684">
        <v>437</v>
      </c>
      <c r="B2684" s="1">
        <v>40905</v>
      </c>
      <c r="C2684" s="5" t="s">
        <v>4085</v>
      </c>
      <c r="D2684" s="5" t="s">
        <v>4086</v>
      </c>
      <c r="E2684" s="5" t="s">
        <v>4087</v>
      </c>
      <c r="F2684" s="5" t="s">
        <v>5183</v>
      </c>
      <c r="G2684" s="5" t="s">
        <v>5184</v>
      </c>
      <c r="H2684" s="2">
        <v>70440</v>
      </c>
      <c r="I2684" s="5" t="s">
        <v>3739</v>
      </c>
      <c r="J2684" s="5" t="s">
        <v>5185</v>
      </c>
    </row>
    <row r="2685" spans="1:10">
      <c r="A2685">
        <v>436</v>
      </c>
      <c r="B2685" s="1">
        <v>40905</v>
      </c>
      <c r="C2685" s="5" t="s">
        <v>4085</v>
      </c>
      <c r="D2685" s="5" t="s">
        <v>4086</v>
      </c>
      <c r="E2685" s="5" t="s">
        <v>4087</v>
      </c>
      <c r="F2685" s="5" t="s">
        <v>4211</v>
      </c>
      <c r="G2685" s="5" t="s">
        <v>4212</v>
      </c>
      <c r="H2685" s="2">
        <v>220200</v>
      </c>
      <c r="I2685" s="5" t="s">
        <v>3739</v>
      </c>
      <c r="J2685" s="5" t="s">
        <v>5186</v>
      </c>
    </row>
    <row r="2686" spans="1:10">
      <c r="A2686">
        <v>435</v>
      </c>
      <c r="B2686" s="1">
        <v>40905</v>
      </c>
      <c r="C2686" s="5" t="s">
        <v>4085</v>
      </c>
      <c r="D2686" s="5" t="s">
        <v>4086</v>
      </c>
      <c r="E2686" s="5" t="s">
        <v>4087</v>
      </c>
      <c r="F2686" s="5" t="s">
        <v>4317</v>
      </c>
      <c r="G2686" s="5" t="s">
        <v>4212</v>
      </c>
      <c r="H2686" s="2">
        <v>43045</v>
      </c>
      <c r="I2686" s="5" t="s">
        <v>3739</v>
      </c>
      <c r="J2686" s="5" t="s">
        <v>5187</v>
      </c>
    </row>
    <row r="2687" spans="1:10">
      <c r="A2687">
        <v>434</v>
      </c>
      <c r="B2687" s="1">
        <v>40905</v>
      </c>
      <c r="C2687" s="5" t="s">
        <v>120</v>
      </c>
      <c r="D2687" s="5" t="s">
        <v>121</v>
      </c>
      <c r="E2687" s="5" t="s">
        <v>5188</v>
      </c>
      <c r="F2687" s="5" t="s">
        <v>122</v>
      </c>
      <c r="G2687" s="5" t="s">
        <v>123</v>
      </c>
      <c r="H2687" s="2">
        <v>58512</v>
      </c>
      <c r="I2687" s="5" t="s">
        <v>3739</v>
      </c>
      <c r="J2687" s="5" t="s">
        <v>5189</v>
      </c>
    </row>
    <row r="2688" spans="1:10">
      <c r="A2688">
        <v>433</v>
      </c>
      <c r="B2688" s="1">
        <v>40905</v>
      </c>
      <c r="C2688" s="5" t="s">
        <v>56</v>
      </c>
      <c r="D2688" s="5" t="s">
        <v>57</v>
      </c>
      <c r="F2688" s="5" t="s">
        <v>139</v>
      </c>
      <c r="G2688" s="5" t="s">
        <v>863</v>
      </c>
      <c r="H2688" s="2">
        <v>102500</v>
      </c>
      <c r="I2688" s="5" t="s">
        <v>3736</v>
      </c>
      <c r="J2688" s="5" t="s">
        <v>5190</v>
      </c>
    </row>
    <row r="2689" spans="1:10">
      <c r="A2689">
        <v>432</v>
      </c>
      <c r="B2689" s="1">
        <v>40905</v>
      </c>
      <c r="C2689" s="5" t="s">
        <v>3951</v>
      </c>
      <c r="D2689" s="5" t="s">
        <v>4329</v>
      </c>
      <c r="E2689" s="5" t="s">
        <v>3953</v>
      </c>
      <c r="F2689" s="5" t="s">
        <v>4476</v>
      </c>
      <c r="G2689" s="5" t="s">
        <v>5191</v>
      </c>
      <c r="H2689" s="2">
        <v>37632</v>
      </c>
      <c r="I2689" s="5" t="s">
        <v>3739</v>
      </c>
      <c r="J2689" s="5" t="s">
        <v>5192</v>
      </c>
    </row>
    <row r="2690" spans="1:10">
      <c r="A2690">
        <v>431</v>
      </c>
      <c r="B2690" s="1">
        <v>40905</v>
      </c>
      <c r="C2690" s="5" t="s">
        <v>103</v>
      </c>
      <c r="D2690" s="5" t="s">
        <v>104</v>
      </c>
      <c r="F2690" s="5" t="s">
        <v>92</v>
      </c>
      <c r="G2690" s="5" t="s">
        <v>290</v>
      </c>
      <c r="H2690" s="2">
        <v>65853</v>
      </c>
      <c r="I2690" s="5" t="s">
        <v>3739</v>
      </c>
      <c r="J2690" s="5" t="s">
        <v>5193</v>
      </c>
    </row>
    <row r="2691" spans="1:10">
      <c r="A2691">
        <v>430</v>
      </c>
      <c r="B2691" s="1">
        <v>40905</v>
      </c>
      <c r="C2691" s="5" t="s">
        <v>3482</v>
      </c>
      <c r="D2691" s="5" t="s">
        <v>308</v>
      </c>
      <c r="E2691" s="5" t="s">
        <v>3804</v>
      </c>
      <c r="F2691" s="5" t="s">
        <v>309</v>
      </c>
      <c r="G2691" s="5" t="s">
        <v>310</v>
      </c>
      <c r="H2691" s="2">
        <v>40553</v>
      </c>
      <c r="I2691" s="5" t="s">
        <v>3739</v>
      </c>
      <c r="J2691" s="5" t="s">
        <v>5194</v>
      </c>
    </row>
    <row r="2692" spans="1:10">
      <c r="A2692">
        <v>429</v>
      </c>
      <c r="B2692" s="1">
        <v>40905</v>
      </c>
      <c r="C2692" s="5" t="s">
        <v>3144</v>
      </c>
      <c r="D2692" s="5" t="s">
        <v>3145</v>
      </c>
      <c r="E2692" s="5" t="s">
        <v>3940</v>
      </c>
      <c r="F2692" s="5" t="s">
        <v>4929</v>
      </c>
      <c r="G2692" s="5" t="s">
        <v>4930</v>
      </c>
      <c r="H2692" s="2">
        <v>36855</v>
      </c>
      <c r="I2692" s="5" t="s">
        <v>3739</v>
      </c>
      <c r="J2692" s="5" t="s">
        <v>5195</v>
      </c>
    </row>
    <row r="2693" spans="1:10">
      <c r="A2693">
        <v>428</v>
      </c>
      <c r="B2693" s="1">
        <v>40905</v>
      </c>
      <c r="C2693" s="5" t="s">
        <v>1853</v>
      </c>
      <c r="D2693" s="5" t="s">
        <v>1854</v>
      </c>
      <c r="E2693" s="5" t="s">
        <v>4007</v>
      </c>
      <c r="F2693" s="5" t="s">
        <v>4771</v>
      </c>
      <c r="G2693" s="5" t="s">
        <v>4772</v>
      </c>
      <c r="H2693" s="2">
        <v>50000</v>
      </c>
      <c r="I2693" s="5" t="s">
        <v>3739</v>
      </c>
      <c r="J2693" s="5" t="s">
        <v>5196</v>
      </c>
    </row>
    <row r="2694" spans="1:10">
      <c r="A2694">
        <v>427</v>
      </c>
      <c r="B2694" s="1">
        <v>40905</v>
      </c>
      <c r="C2694" s="5" t="s">
        <v>3144</v>
      </c>
      <c r="D2694" s="5" t="s">
        <v>3145</v>
      </c>
      <c r="E2694" s="5" t="s">
        <v>3940</v>
      </c>
      <c r="F2694" s="5" t="s">
        <v>4929</v>
      </c>
      <c r="G2694" s="5" t="s">
        <v>4930</v>
      </c>
      <c r="H2694" s="2">
        <v>31590</v>
      </c>
      <c r="I2694" s="5" t="s">
        <v>3739</v>
      </c>
      <c r="J2694" s="5" t="s">
        <v>5197</v>
      </c>
    </row>
    <row r="2695" spans="1:10">
      <c r="A2695">
        <v>426</v>
      </c>
      <c r="B2695" s="1">
        <v>40904</v>
      </c>
      <c r="C2695" s="5" t="s">
        <v>5198</v>
      </c>
      <c r="D2695" s="5" t="s">
        <v>5199</v>
      </c>
      <c r="E2695" s="5" t="s">
        <v>5200</v>
      </c>
      <c r="F2695" s="5" t="s">
        <v>5201</v>
      </c>
      <c r="G2695" s="5" t="s">
        <v>5202</v>
      </c>
      <c r="H2695" s="2">
        <v>37583</v>
      </c>
      <c r="I2695" s="5" t="s">
        <v>3739</v>
      </c>
      <c r="J2695" s="5" t="s">
        <v>5203</v>
      </c>
    </row>
    <row r="2696" spans="1:10">
      <c r="A2696">
        <v>425</v>
      </c>
      <c r="B2696" s="1">
        <v>40904</v>
      </c>
      <c r="C2696" s="5" t="s">
        <v>216</v>
      </c>
      <c r="D2696" s="5" t="s">
        <v>26</v>
      </c>
      <c r="E2696" s="5" t="s">
        <v>4463</v>
      </c>
      <c r="F2696" s="5" t="s">
        <v>27</v>
      </c>
      <c r="G2696" s="5" t="s">
        <v>5204</v>
      </c>
      <c r="H2696" s="2">
        <v>239195</v>
      </c>
      <c r="I2696" s="5" t="s">
        <v>3736</v>
      </c>
      <c r="J2696" s="5" t="s">
        <v>5205</v>
      </c>
    </row>
    <row r="2697" spans="1:10">
      <c r="A2697">
        <v>424</v>
      </c>
      <c r="B2697" s="1">
        <v>40904</v>
      </c>
      <c r="C2697" s="5" t="s">
        <v>108</v>
      </c>
      <c r="D2697" s="5" t="s">
        <v>5206</v>
      </c>
      <c r="E2697" s="5" t="s">
        <v>5207</v>
      </c>
      <c r="F2697" s="5" t="s">
        <v>5208</v>
      </c>
      <c r="G2697" s="5" t="s">
        <v>5209</v>
      </c>
      <c r="H2697" s="2">
        <v>500000</v>
      </c>
      <c r="I2697" s="5" t="s">
        <v>3739</v>
      </c>
      <c r="J2697" s="5" t="s">
        <v>5210</v>
      </c>
    </row>
    <row r="2698" spans="1:10">
      <c r="A2698">
        <v>423</v>
      </c>
      <c r="B2698" s="1">
        <v>40904</v>
      </c>
      <c r="C2698" s="5" t="s">
        <v>4085</v>
      </c>
      <c r="D2698" s="5" t="s">
        <v>4086</v>
      </c>
      <c r="E2698" s="5" t="s">
        <v>4087</v>
      </c>
      <c r="F2698" s="5" t="s">
        <v>4207</v>
      </c>
      <c r="G2698" s="5" t="s">
        <v>4208</v>
      </c>
      <c r="H2698" s="2">
        <v>762125</v>
      </c>
      <c r="I2698" s="5" t="s">
        <v>3739</v>
      </c>
      <c r="J2698" s="5" t="s">
        <v>5211</v>
      </c>
    </row>
    <row r="2699" spans="1:10">
      <c r="A2699">
        <v>422</v>
      </c>
      <c r="B2699" s="1">
        <v>40904</v>
      </c>
      <c r="C2699" s="5" t="s">
        <v>5212</v>
      </c>
      <c r="D2699" s="5" t="s">
        <v>5213</v>
      </c>
      <c r="E2699" s="5" t="s">
        <v>5214</v>
      </c>
      <c r="F2699" s="5" t="s">
        <v>5215</v>
      </c>
      <c r="G2699" s="5" t="s">
        <v>5216</v>
      </c>
      <c r="H2699" s="2">
        <v>229000</v>
      </c>
      <c r="I2699" s="5" t="s">
        <v>3739</v>
      </c>
      <c r="J2699" s="5" t="s">
        <v>5217</v>
      </c>
    </row>
    <row r="2700" spans="1:10">
      <c r="A2700">
        <v>421</v>
      </c>
      <c r="B2700" s="1">
        <v>40904</v>
      </c>
      <c r="C2700" s="5" t="s">
        <v>5102</v>
      </c>
      <c r="D2700" s="5" t="s">
        <v>5155</v>
      </c>
      <c r="E2700" s="5" t="s">
        <v>5104</v>
      </c>
      <c r="F2700" s="5" t="s">
        <v>5105</v>
      </c>
      <c r="G2700" s="5" t="s">
        <v>5106</v>
      </c>
      <c r="H2700" s="2">
        <v>45000</v>
      </c>
      <c r="I2700" s="5" t="s">
        <v>3739</v>
      </c>
      <c r="J2700" s="5" t="s">
        <v>5107</v>
      </c>
    </row>
    <row r="2701" spans="1:10">
      <c r="A2701">
        <v>420</v>
      </c>
      <c r="B2701" s="1">
        <v>40904</v>
      </c>
      <c r="C2701" s="5" t="s">
        <v>79</v>
      </c>
      <c r="D2701" s="5" t="s">
        <v>80</v>
      </c>
      <c r="E2701" s="5" t="s">
        <v>3903</v>
      </c>
      <c r="F2701" s="5" t="s">
        <v>3592</v>
      </c>
      <c r="G2701" s="5" t="s">
        <v>3904</v>
      </c>
      <c r="H2701" s="2">
        <v>89772</v>
      </c>
      <c r="I2701" s="5" t="s">
        <v>3739</v>
      </c>
      <c r="J2701" s="5" t="s">
        <v>5218</v>
      </c>
    </row>
    <row r="2702" spans="1:10">
      <c r="A2702">
        <v>419</v>
      </c>
      <c r="B2702" s="1">
        <v>40904</v>
      </c>
      <c r="C2702" s="5" t="s">
        <v>103</v>
      </c>
      <c r="D2702" s="5" t="s">
        <v>104</v>
      </c>
      <c r="F2702" s="5" t="s">
        <v>92</v>
      </c>
      <c r="G2702" s="5" t="s">
        <v>572</v>
      </c>
      <c r="H2702" s="2">
        <v>64242</v>
      </c>
      <c r="I2702" s="5" t="s">
        <v>3736</v>
      </c>
      <c r="J2702" s="5" t="s">
        <v>5219</v>
      </c>
    </row>
    <row r="2703" spans="1:10">
      <c r="A2703">
        <v>418</v>
      </c>
      <c r="B2703" s="1">
        <v>40904</v>
      </c>
      <c r="C2703" s="5" t="s">
        <v>103</v>
      </c>
      <c r="D2703" s="5" t="s">
        <v>104</v>
      </c>
      <c r="F2703" s="5" t="s">
        <v>1556</v>
      </c>
      <c r="G2703" s="5" t="s">
        <v>5220</v>
      </c>
      <c r="H2703" s="2">
        <v>65150</v>
      </c>
      <c r="I2703" s="5" t="s">
        <v>3736</v>
      </c>
      <c r="J2703" s="5" t="s">
        <v>5221</v>
      </c>
    </row>
    <row r="2704" spans="1:10">
      <c r="A2704">
        <v>417</v>
      </c>
      <c r="B2704" s="1">
        <v>40904</v>
      </c>
      <c r="C2704" s="5" t="s">
        <v>113</v>
      </c>
      <c r="D2704" s="5" t="s">
        <v>114</v>
      </c>
      <c r="E2704" s="5" t="s">
        <v>4266</v>
      </c>
      <c r="F2704" s="5" t="s">
        <v>115</v>
      </c>
      <c r="G2704" s="5" t="s">
        <v>116</v>
      </c>
      <c r="H2704" s="2">
        <v>55955</v>
      </c>
      <c r="I2704" s="5" t="s">
        <v>3739</v>
      </c>
      <c r="J2704" s="5" t="s">
        <v>5222</v>
      </c>
    </row>
    <row r="2705" spans="1:10">
      <c r="A2705">
        <v>416</v>
      </c>
      <c r="B2705" s="1">
        <v>40904</v>
      </c>
      <c r="C2705" s="5" t="s">
        <v>118</v>
      </c>
      <c r="D2705" s="5" t="s">
        <v>114</v>
      </c>
      <c r="E2705" s="5" t="s">
        <v>3894</v>
      </c>
      <c r="F2705" s="5" t="s">
        <v>4269</v>
      </c>
      <c r="G2705" s="5" t="s">
        <v>3286</v>
      </c>
      <c r="H2705" s="2">
        <v>37246</v>
      </c>
      <c r="I2705" s="5" t="s">
        <v>3739</v>
      </c>
      <c r="J2705" s="5" t="s">
        <v>5223</v>
      </c>
    </row>
    <row r="2706" spans="1:10">
      <c r="A2706">
        <v>415</v>
      </c>
      <c r="B2706" s="1">
        <v>40904</v>
      </c>
      <c r="C2706" s="5" t="s">
        <v>103</v>
      </c>
      <c r="D2706" s="5" t="s">
        <v>104</v>
      </c>
      <c r="F2706" s="5" t="s">
        <v>1013</v>
      </c>
      <c r="G2706" s="5" t="s">
        <v>5224</v>
      </c>
      <c r="H2706" s="2">
        <v>40014</v>
      </c>
      <c r="I2706" s="5" t="s">
        <v>3739</v>
      </c>
      <c r="J2706" s="5" t="s">
        <v>5225</v>
      </c>
    </row>
    <row r="2707" spans="1:10">
      <c r="A2707">
        <v>414</v>
      </c>
      <c r="B2707" s="1">
        <v>40904</v>
      </c>
      <c r="C2707" s="5" t="s">
        <v>2137</v>
      </c>
      <c r="D2707" s="5" t="s">
        <v>36</v>
      </c>
      <c r="E2707" s="5" t="s">
        <v>3735</v>
      </c>
      <c r="F2707" s="5" t="s">
        <v>5226</v>
      </c>
      <c r="G2707" s="5" t="s">
        <v>1663</v>
      </c>
      <c r="H2707" s="2">
        <v>39302</v>
      </c>
      <c r="I2707" s="5" t="s">
        <v>3736</v>
      </c>
      <c r="J2707" s="5" t="s">
        <v>5227</v>
      </c>
    </row>
    <row r="2708" spans="1:10">
      <c r="A2708">
        <v>413</v>
      </c>
      <c r="B2708" s="1">
        <v>40904</v>
      </c>
      <c r="C2708" s="5" t="s">
        <v>56</v>
      </c>
      <c r="D2708" s="5" t="s">
        <v>57</v>
      </c>
      <c r="F2708" s="5" t="s">
        <v>92</v>
      </c>
      <c r="G2708" s="5" t="s">
        <v>93</v>
      </c>
      <c r="H2708" s="2">
        <v>47770</v>
      </c>
      <c r="I2708" s="5" t="s">
        <v>3736</v>
      </c>
      <c r="J2708" s="5" t="s">
        <v>5228</v>
      </c>
    </row>
    <row r="2709" spans="1:10">
      <c r="A2709">
        <v>412</v>
      </c>
      <c r="B2709" s="1">
        <v>40904</v>
      </c>
      <c r="C2709" s="5" t="s">
        <v>56</v>
      </c>
      <c r="D2709" s="5" t="s">
        <v>57</v>
      </c>
      <c r="F2709" s="5" t="s">
        <v>92</v>
      </c>
      <c r="G2709" s="5" t="s">
        <v>93</v>
      </c>
      <c r="H2709" s="2">
        <v>45311</v>
      </c>
      <c r="I2709" s="5" t="s">
        <v>3736</v>
      </c>
      <c r="J2709" s="5" t="s">
        <v>5229</v>
      </c>
    </row>
    <row r="2710" spans="1:10">
      <c r="A2710">
        <v>411</v>
      </c>
      <c r="B2710" s="1">
        <v>40900</v>
      </c>
      <c r="C2710" s="5" t="s">
        <v>5102</v>
      </c>
      <c r="D2710" s="5" t="s">
        <v>5155</v>
      </c>
      <c r="E2710" s="5" t="s">
        <v>5104</v>
      </c>
      <c r="F2710" s="5" t="s">
        <v>5105</v>
      </c>
      <c r="G2710" s="5" t="s">
        <v>5106</v>
      </c>
      <c r="H2710" s="2">
        <v>45000</v>
      </c>
      <c r="I2710" s="5" t="s">
        <v>3739</v>
      </c>
      <c r="J2710" s="5" t="s">
        <v>5107</v>
      </c>
    </row>
    <row r="2711" spans="1:10">
      <c r="A2711">
        <v>410</v>
      </c>
      <c r="B2711" s="1">
        <v>40900</v>
      </c>
      <c r="C2711" s="5" t="s">
        <v>4258</v>
      </c>
      <c r="D2711" s="5" t="s">
        <v>4259</v>
      </c>
      <c r="E2711" s="5" t="s">
        <v>4260</v>
      </c>
      <c r="F2711" s="5" t="s">
        <v>4261</v>
      </c>
      <c r="G2711" s="5" t="s">
        <v>4262</v>
      </c>
      <c r="H2711" s="2">
        <v>64000</v>
      </c>
      <c r="I2711" s="5" t="s">
        <v>3739</v>
      </c>
      <c r="J2711" s="5" t="s">
        <v>4263</v>
      </c>
    </row>
    <row r="2712" spans="1:10">
      <c r="A2712">
        <v>409</v>
      </c>
      <c r="B2712" s="1">
        <v>40899</v>
      </c>
      <c r="C2712" s="5" t="s">
        <v>317</v>
      </c>
      <c r="D2712" s="5" t="s">
        <v>318</v>
      </c>
      <c r="E2712" s="5" t="s">
        <v>3780</v>
      </c>
      <c r="F2712" s="5" t="s">
        <v>2695</v>
      </c>
      <c r="G2712" s="5" t="s">
        <v>2696</v>
      </c>
      <c r="H2712" s="2">
        <v>124690</v>
      </c>
      <c r="I2712" s="5" t="s">
        <v>3736</v>
      </c>
      <c r="J2712" s="5" t="s">
        <v>5230</v>
      </c>
    </row>
    <row r="2713" spans="1:10">
      <c r="A2713">
        <v>408</v>
      </c>
      <c r="B2713" s="1">
        <v>40899</v>
      </c>
      <c r="C2713" s="5" t="s">
        <v>5231</v>
      </c>
      <c r="D2713" s="5" t="s">
        <v>5232</v>
      </c>
      <c r="E2713" s="5" t="s">
        <v>5233</v>
      </c>
      <c r="F2713" s="5" t="s">
        <v>2287</v>
      </c>
      <c r="G2713" s="5" t="s">
        <v>5234</v>
      </c>
      <c r="H2713" s="2">
        <v>127081</v>
      </c>
      <c r="I2713" s="5" t="s">
        <v>3739</v>
      </c>
      <c r="J2713" s="5" t="s">
        <v>5235</v>
      </c>
    </row>
    <row r="2714" spans="1:10">
      <c r="A2714">
        <v>407</v>
      </c>
      <c r="B2714" s="1">
        <v>40898</v>
      </c>
      <c r="C2714" s="5" t="s">
        <v>5236</v>
      </c>
      <c r="D2714" s="5" t="s">
        <v>5237</v>
      </c>
      <c r="E2714" s="5" t="s">
        <v>5238</v>
      </c>
      <c r="F2714" s="5" t="s">
        <v>5239</v>
      </c>
      <c r="G2714" s="5" t="s">
        <v>5240</v>
      </c>
      <c r="H2714" s="2">
        <v>36000</v>
      </c>
      <c r="I2714" s="5" t="s">
        <v>3739</v>
      </c>
      <c r="J2714" s="5" t="s">
        <v>5241</v>
      </c>
    </row>
    <row r="2715" spans="1:10">
      <c r="A2715">
        <v>406</v>
      </c>
      <c r="B2715" s="1">
        <v>40899</v>
      </c>
      <c r="C2715" s="5" t="s">
        <v>3972</v>
      </c>
      <c r="D2715" s="5" t="s">
        <v>3973</v>
      </c>
      <c r="E2715" s="5" t="s">
        <v>3974</v>
      </c>
      <c r="F2715" s="5" t="s">
        <v>5242</v>
      </c>
      <c r="G2715" s="5" t="s">
        <v>5243</v>
      </c>
      <c r="H2715" s="2">
        <v>75000</v>
      </c>
      <c r="I2715" s="5" t="s">
        <v>3739</v>
      </c>
      <c r="J2715" s="5" t="s">
        <v>5244</v>
      </c>
    </row>
    <row r="2716" spans="1:10">
      <c r="A2716">
        <v>405</v>
      </c>
      <c r="B2716" s="1">
        <v>40899</v>
      </c>
      <c r="C2716" s="5" t="s">
        <v>71</v>
      </c>
      <c r="D2716" s="5" t="s">
        <v>72</v>
      </c>
      <c r="E2716" s="5" t="s">
        <v>4353</v>
      </c>
      <c r="F2716" s="5" t="s">
        <v>5245</v>
      </c>
      <c r="G2716" s="5" t="s">
        <v>5246</v>
      </c>
      <c r="H2716" s="2">
        <v>42616</v>
      </c>
      <c r="I2716" s="5" t="s">
        <v>3739</v>
      </c>
      <c r="J2716" s="5" t="s">
        <v>5247</v>
      </c>
    </row>
    <row r="2717" spans="1:10">
      <c r="A2717">
        <v>404</v>
      </c>
      <c r="B2717" s="1">
        <v>40900</v>
      </c>
      <c r="C2717" s="5" t="s">
        <v>2076</v>
      </c>
      <c r="D2717" s="5" t="s">
        <v>5248</v>
      </c>
      <c r="E2717" s="5" t="s">
        <v>4115</v>
      </c>
      <c r="F2717" s="5" t="s">
        <v>5249</v>
      </c>
      <c r="G2717" s="5" t="s">
        <v>4362</v>
      </c>
      <c r="H2717" s="2">
        <v>66623</v>
      </c>
      <c r="I2717" s="5" t="s">
        <v>3739</v>
      </c>
      <c r="J2717" s="5" t="s">
        <v>5250</v>
      </c>
    </row>
    <row r="2718" spans="1:10">
      <c r="A2718">
        <v>403</v>
      </c>
      <c r="B2718" s="1">
        <v>40900</v>
      </c>
      <c r="C2718" s="5" t="s">
        <v>103</v>
      </c>
      <c r="D2718" s="5" t="s">
        <v>104</v>
      </c>
      <c r="F2718" s="5" t="s">
        <v>92</v>
      </c>
      <c r="G2718" s="5" t="s">
        <v>572</v>
      </c>
      <c r="H2718" s="2">
        <v>50717</v>
      </c>
      <c r="I2718" s="5" t="s">
        <v>3739</v>
      </c>
      <c r="J2718" s="5" t="s">
        <v>5251</v>
      </c>
    </row>
    <row r="2719" spans="1:10">
      <c r="A2719">
        <v>402</v>
      </c>
      <c r="B2719" s="1">
        <v>40900</v>
      </c>
      <c r="C2719" s="5" t="s">
        <v>158</v>
      </c>
      <c r="D2719" s="5" t="s">
        <v>396</v>
      </c>
      <c r="F2719" s="5" t="s">
        <v>5252</v>
      </c>
      <c r="G2719" s="5" t="s">
        <v>5253</v>
      </c>
      <c r="H2719" s="2">
        <v>35585</v>
      </c>
      <c r="I2719" s="5" t="s">
        <v>3739</v>
      </c>
      <c r="J2719" s="5" t="s">
        <v>5254</v>
      </c>
    </row>
    <row r="2720" spans="1:10">
      <c r="A2720">
        <v>401</v>
      </c>
      <c r="B2720" s="1">
        <v>40899</v>
      </c>
      <c r="C2720" s="5" t="s">
        <v>103</v>
      </c>
      <c r="D2720" s="5" t="s">
        <v>104</v>
      </c>
      <c r="F2720" s="5" t="s">
        <v>92</v>
      </c>
      <c r="G2720" s="5" t="s">
        <v>572</v>
      </c>
      <c r="H2720" s="2">
        <v>135669</v>
      </c>
      <c r="I2720" s="5" t="s">
        <v>3736</v>
      </c>
      <c r="J2720" s="5" t="s">
        <v>5255</v>
      </c>
    </row>
    <row r="2721" spans="1:10">
      <c r="A2721">
        <v>400</v>
      </c>
      <c r="B2721" s="1">
        <v>40899</v>
      </c>
      <c r="C2721" s="5" t="s">
        <v>56</v>
      </c>
      <c r="D2721" s="5" t="s">
        <v>57</v>
      </c>
      <c r="F2721" s="5" t="s">
        <v>92</v>
      </c>
      <c r="G2721" s="5" t="s">
        <v>572</v>
      </c>
      <c r="H2721" s="2">
        <v>30713</v>
      </c>
      <c r="I2721" s="5" t="s">
        <v>3739</v>
      </c>
      <c r="J2721" s="5" t="s">
        <v>5256</v>
      </c>
    </row>
    <row r="2722" spans="1:10">
      <c r="A2722">
        <v>399</v>
      </c>
      <c r="B2722" s="1">
        <v>40899</v>
      </c>
      <c r="C2722" s="5" t="s">
        <v>1099</v>
      </c>
      <c r="D2722" s="5" t="s">
        <v>1100</v>
      </c>
      <c r="E2722" s="5" t="s">
        <v>4863</v>
      </c>
      <c r="F2722" s="5" t="s">
        <v>3586</v>
      </c>
      <c r="G2722" s="5" t="s">
        <v>5257</v>
      </c>
      <c r="H2722" s="2">
        <v>33255</v>
      </c>
      <c r="I2722" s="5" t="s">
        <v>3739</v>
      </c>
      <c r="J2722" s="5" t="s">
        <v>5258</v>
      </c>
    </row>
    <row r="2723" spans="1:10">
      <c r="A2723">
        <v>398</v>
      </c>
      <c r="B2723" s="1">
        <v>40899</v>
      </c>
      <c r="C2723" s="5" t="s">
        <v>103</v>
      </c>
      <c r="D2723" s="5" t="s">
        <v>104</v>
      </c>
      <c r="F2723" s="5" t="s">
        <v>2320</v>
      </c>
      <c r="G2723" s="5" t="s">
        <v>5259</v>
      </c>
      <c r="H2723" s="2">
        <v>292763</v>
      </c>
      <c r="I2723" s="5" t="s">
        <v>3739</v>
      </c>
      <c r="J2723" s="5" t="s">
        <v>5260</v>
      </c>
    </row>
    <row r="2724" spans="1:10">
      <c r="A2724">
        <v>397</v>
      </c>
      <c r="B2724" s="1">
        <v>40899</v>
      </c>
      <c r="C2724" s="5" t="s">
        <v>5102</v>
      </c>
      <c r="D2724" s="5" t="s">
        <v>5155</v>
      </c>
      <c r="E2724" s="5" t="s">
        <v>5104</v>
      </c>
      <c r="F2724" s="5" t="s">
        <v>5105</v>
      </c>
      <c r="G2724" s="5" t="s">
        <v>5106</v>
      </c>
      <c r="H2724" s="2">
        <v>45000</v>
      </c>
      <c r="I2724" s="5" t="s">
        <v>3739</v>
      </c>
      <c r="J2724" s="5" t="s">
        <v>5107</v>
      </c>
    </row>
    <row r="2725" spans="1:10">
      <c r="A2725">
        <v>396</v>
      </c>
      <c r="B2725" s="1">
        <v>40898</v>
      </c>
      <c r="C2725" s="5" t="s">
        <v>5261</v>
      </c>
      <c r="D2725" s="5" t="s">
        <v>5262</v>
      </c>
      <c r="E2725" s="5" t="s">
        <v>5263</v>
      </c>
      <c r="F2725" s="5" t="s">
        <v>5264</v>
      </c>
      <c r="G2725" s="5" t="s">
        <v>5265</v>
      </c>
      <c r="H2725" s="2">
        <v>50000</v>
      </c>
      <c r="I2725" s="5" t="s">
        <v>3739</v>
      </c>
      <c r="J2725" s="5" t="s">
        <v>5266</v>
      </c>
    </row>
    <row r="2726" spans="1:10">
      <c r="A2726">
        <v>395</v>
      </c>
      <c r="B2726" s="1">
        <v>40898</v>
      </c>
      <c r="C2726" s="5" t="s">
        <v>5261</v>
      </c>
      <c r="D2726" s="5" t="s">
        <v>5262</v>
      </c>
      <c r="E2726" s="5" t="s">
        <v>5263</v>
      </c>
      <c r="F2726" s="5" t="s">
        <v>5264</v>
      </c>
      <c r="G2726" s="5" t="s">
        <v>5265</v>
      </c>
      <c r="H2726" s="2">
        <v>50000</v>
      </c>
      <c r="I2726" s="5" t="s">
        <v>3739</v>
      </c>
      <c r="J2726" s="5" t="s">
        <v>5266</v>
      </c>
    </row>
    <row r="2727" spans="1:10">
      <c r="A2727">
        <v>394</v>
      </c>
      <c r="B2727" s="1">
        <v>40898</v>
      </c>
      <c r="C2727" s="5" t="s">
        <v>5261</v>
      </c>
      <c r="D2727" s="5" t="s">
        <v>5262</v>
      </c>
      <c r="E2727" s="5" t="s">
        <v>5263</v>
      </c>
      <c r="F2727" s="5" t="s">
        <v>5264</v>
      </c>
      <c r="G2727" s="5" t="s">
        <v>5265</v>
      </c>
      <c r="H2727" s="2">
        <v>50000</v>
      </c>
      <c r="I2727" s="5" t="s">
        <v>3739</v>
      </c>
      <c r="J2727" s="5" t="s">
        <v>5266</v>
      </c>
    </row>
    <row r="2728" spans="1:10">
      <c r="A2728">
        <v>393</v>
      </c>
      <c r="B2728" s="1">
        <v>40898</v>
      </c>
      <c r="C2728" s="5" t="s">
        <v>5261</v>
      </c>
      <c r="D2728" s="5" t="s">
        <v>5262</v>
      </c>
      <c r="E2728" s="5" t="s">
        <v>5263</v>
      </c>
      <c r="F2728" s="5" t="s">
        <v>5264</v>
      </c>
      <c r="G2728" s="5" t="s">
        <v>5265</v>
      </c>
      <c r="H2728" s="2">
        <v>50000</v>
      </c>
      <c r="I2728" s="5" t="s">
        <v>3739</v>
      </c>
      <c r="J2728" s="5" t="s">
        <v>5266</v>
      </c>
    </row>
    <row r="2729" spans="1:10">
      <c r="A2729">
        <v>392</v>
      </c>
      <c r="B2729" s="1">
        <v>40898</v>
      </c>
      <c r="C2729" s="5" t="s">
        <v>5261</v>
      </c>
      <c r="D2729" s="5" t="s">
        <v>5262</v>
      </c>
      <c r="E2729" s="5" t="s">
        <v>5263</v>
      </c>
      <c r="F2729" s="5" t="s">
        <v>5264</v>
      </c>
      <c r="G2729" s="5" t="s">
        <v>5265</v>
      </c>
      <c r="H2729" s="2">
        <v>50000</v>
      </c>
      <c r="I2729" s="5" t="s">
        <v>3739</v>
      </c>
      <c r="J2729" s="5" t="s">
        <v>5266</v>
      </c>
    </row>
    <row r="2730" spans="1:10">
      <c r="A2730">
        <v>391</v>
      </c>
      <c r="B2730" s="1">
        <v>40898</v>
      </c>
      <c r="C2730" s="5" t="s">
        <v>621</v>
      </c>
      <c r="D2730" s="5" t="s">
        <v>2904</v>
      </c>
      <c r="F2730" s="5" t="s">
        <v>621</v>
      </c>
      <c r="G2730" s="5" t="s">
        <v>2904</v>
      </c>
      <c r="H2730" s="2">
        <v>35000</v>
      </c>
      <c r="I2730" s="5" t="s">
        <v>3739</v>
      </c>
      <c r="J2730" s="5" t="s">
        <v>102</v>
      </c>
    </row>
    <row r="2731" spans="1:10">
      <c r="A2731">
        <v>390</v>
      </c>
      <c r="B2731" s="1">
        <v>40898</v>
      </c>
      <c r="C2731" s="5" t="s">
        <v>56</v>
      </c>
      <c r="D2731" s="5" t="s">
        <v>57</v>
      </c>
      <c r="F2731" s="5" t="s">
        <v>1556</v>
      </c>
      <c r="G2731" s="5" t="s">
        <v>5267</v>
      </c>
      <c r="H2731" s="2">
        <v>76450</v>
      </c>
      <c r="I2731" s="5" t="s">
        <v>3736</v>
      </c>
      <c r="J2731" s="5" t="s">
        <v>5268</v>
      </c>
    </row>
    <row r="2732" spans="1:10">
      <c r="A2732">
        <v>389</v>
      </c>
      <c r="B2732" s="1">
        <v>40896</v>
      </c>
      <c r="C2732" s="5" t="s">
        <v>5269</v>
      </c>
      <c r="D2732" s="5" t="s">
        <v>4329</v>
      </c>
      <c r="E2732" s="5" t="s">
        <v>3953</v>
      </c>
      <c r="F2732" s="5" t="s">
        <v>4646</v>
      </c>
      <c r="G2732" s="5" t="s">
        <v>5270</v>
      </c>
      <c r="H2732" s="2">
        <v>48237</v>
      </c>
      <c r="I2732" s="5" t="s">
        <v>3739</v>
      </c>
      <c r="J2732" s="5" t="s">
        <v>2987</v>
      </c>
    </row>
    <row r="2733" spans="1:10">
      <c r="A2733">
        <v>388</v>
      </c>
      <c r="B2733" s="1">
        <v>40898</v>
      </c>
      <c r="C2733" s="5" t="s">
        <v>4709</v>
      </c>
      <c r="D2733" s="5" t="s">
        <v>4710</v>
      </c>
      <c r="E2733" s="5" t="s">
        <v>4711</v>
      </c>
      <c r="F2733" s="5" t="s">
        <v>3160</v>
      </c>
      <c r="G2733" s="5" t="s">
        <v>4712</v>
      </c>
      <c r="H2733" s="2">
        <v>178428</v>
      </c>
      <c r="I2733" s="5" t="s">
        <v>3736</v>
      </c>
      <c r="J2733" s="5" t="s">
        <v>5271</v>
      </c>
    </row>
    <row r="2734" spans="1:10">
      <c r="A2734">
        <v>387</v>
      </c>
      <c r="B2734" s="1">
        <v>40898</v>
      </c>
      <c r="C2734" s="5" t="s">
        <v>1396</v>
      </c>
      <c r="D2734" s="5" t="s">
        <v>4588</v>
      </c>
      <c r="E2734" s="5" t="s">
        <v>4589</v>
      </c>
      <c r="F2734" s="5" t="s">
        <v>1398</v>
      </c>
      <c r="G2734" s="5" t="s">
        <v>4590</v>
      </c>
      <c r="H2734" s="2">
        <v>34859</v>
      </c>
      <c r="I2734" s="5" t="s">
        <v>3739</v>
      </c>
      <c r="J2734" s="5" t="s">
        <v>4591</v>
      </c>
    </row>
    <row r="2735" spans="1:10">
      <c r="A2735">
        <v>386</v>
      </c>
      <c r="B2735" s="1">
        <v>40896</v>
      </c>
      <c r="C2735" s="5" t="s">
        <v>979</v>
      </c>
      <c r="D2735" s="5" t="s">
        <v>1360</v>
      </c>
      <c r="E2735" s="5" t="s">
        <v>3749</v>
      </c>
      <c r="F2735" s="5" t="s">
        <v>5139</v>
      </c>
      <c r="G2735" s="5" t="s">
        <v>5140</v>
      </c>
      <c r="H2735" s="2">
        <v>27401464</v>
      </c>
      <c r="I2735" s="5" t="s">
        <v>3736</v>
      </c>
      <c r="J2735" s="5" t="s">
        <v>5272</v>
      </c>
    </row>
    <row r="2736" spans="1:10">
      <c r="A2736">
        <v>385</v>
      </c>
      <c r="B2736" s="1">
        <v>40898</v>
      </c>
      <c r="C2736" s="5" t="s">
        <v>5102</v>
      </c>
      <c r="D2736" s="5" t="s">
        <v>5155</v>
      </c>
      <c r="E2736" s="5" t="s">
        <v>5104</v>
      </c>
      <c r="F2736" s="5" t="s">
        <v>5105</v>
      </c>
      <c r="G2736" s="5" t="s">
        <v>5106</v>
      </c>
      <c r="H2736" s="2">
        <v>45000</v>
      </c>
      <c r="I2736" s="5" t="s">
        <v>3739</v>
      </c>
      <c r="J2736" s="5" t="s">
        <v>5107</v>
      </c>
    </row>
    <row r="2737" spans="1:10">
      <c r="A2737">
        <v>384</v>
      </c>
      <c r="B2737" s="1">
        <v>40898</v>
      </c>
      <c r="C2737" s="5" t="s">
        <v>5273</v>
      </c>
      <c r="D2737" s="5" t="s">
        <v>5274</v>
      </c>
      <c r="E2737" s="5" t="s">
        <v>5275</v>
      </c>
      <c r="F2737" s="5" t="s">
        <v>5276</v>
      </c>
      <c r="G2737" s="5" t="s">
        <v>5277</v>
      </c>
      <c r="H2737" s="2">
        <v>40650</v>
      </c>
      <c r="I2737" s="5" t="s">
        <v>3739</v>
      </c>
      <c r="J2737" s="5" t="s">
        <v>5278</v>
      </c>
    </row>
    <row r="2738" spans="1:10">
      <c r="A2738">
        <v>383</v>
      </c>
      <c r="B2738" s="1">
        <v>40898</v>
      </c>
      <c r="C2738" s="5" t="s">
        <v>2137</v>
      </c>
      <c r="D2738" s="5" t="s">
        <v>36</v>
      </c>
      <c r="E2738" s="5" t="s">
        <v>3735</v>
      </c>
      <c r="F2738" s="5" t="s">
        <v>5279</v>
      </c>
      <c r="G2738" s="5" t="s">
        <v>5280</v>
      </c>
      <c r="H2738" s="2">
        <v>100303</v>
      </c>
      <c r="I2738" s="5" t="s">
        <v>3736</v>
      </c>
      <c r="J2738" s="5" t="s">
        <v>5281</v>
      </c>
    </row>
    <row r="2739" spans="1:10">
      <c r="A2739">
        <v>382</v>
      </c>
      <c r="B2739" s="1">
        <v>40897</v>
      </c>
      <c r="C2739" s="5" t="s">
        <v>5212</v>
      </c>
      <c r="D2739" s="5" t="s">
        <v>5213</v>
      </c>
      <c r="E2739" s="5" t="s">
        <v>5214</v>
      </c>
      <c r="F2739" s="5" t="s">
        <v>5282</v>
      </c>
      <c r="G2739" s="5" t="s">
        <v>5216</v>
      </c>
      <c r="H2739" s="2">
        <v>250000</v>
      </c>
      <c r="I2739" s="5" t="s">
        <v>3739</v>
      </c>
      <c r="J2739" s="5" t="s">
        <v>5283</v>
      </c>
    </row>
    <row r="2740" spans="1:10">
      <c r="A2740">
        <v>381</v>
      </c>
      <c r="B2740" s="1">
        <v>40898</v>
      </c>
      <c r="C2740" s="5" t="s">
        <v>103</v>
      </c>
      <c r="D2740" s="5" t="s">
        <v>104</v>
      </c>
      <c r="F2740" s="5" t="s">
        <v>92</v>
      </c>
      <c r="G2740" s="5" t="s">
        <v>3545</v>
      </c>
      <c r="H2740" s="2">
        <v>61658</v>
      </c>
      <c r="I2740" s="5" t="s">
        <v>3736</v>
      </c>
      <c r="J2740" s="5" t="s">
        <v>5284</v>
      </c>
    </row>
    <row r="2741" spans="1:10">
      <c r="A2741">
        <v>380</v>
      </c>
      <c r="B2741" s="1">
        <v>40897</v>
      </c>
      <c r="C2741" s="5" t="s">
        <v>317</v>
      </c>
      <c r="D2741" s="5" t="s">
        <v>318</v>
      </c>
      <c r="E2741" s="5" t="s">
        <v>3780</v>
      </c>
      <c r="F2741" s="5" t="s">
        <v>624</v>
      </c>
      <c r="G2741" s="5" t="s">
        <v>5285</v>
      </c>
      <c r="H2741" s="2">
        <v>405233</v>
      </c>
      <c r="I2741" s="5" t="s">
        <v>3736</v>
      </c>
      <c r="J2741" s="5" t="s">
        <v>5286</v>
      </c>
    </row>
    <row r="2742" spans="1:10">
      <c r="A2742">
        <v>379</v>
      </c>
      <c r="B2742" s="1">
        <v>40897</v>
      </c>
      <c r="C2742" s="5" t="s">
        <v>892</v>
      </c>
      <c r="D2742" s="5" t="s">
        <v>893</v>
      </c>
      <c r="E2742" s="5" t="s">
        <v>4092</v>
      </c>
      <c r="F2742" s="5" t="s">
        <v>894</v>
      </c>
      <c r="G2742" s="5" t="s">
        <v>895</v>
      </c>
      <c r="H2742" s="2">
        <v>49900</v>
      </c>
      <c r="I2742" s="5" t="s">
        <v>3739</v>
      </c>
      <c r="J2742" s="5" t="s">
        <v>5287</v>
      </c>
    </row>
    <row r="2743" spans="1:10">
      <c r="A2743">
        <v>378</v>
      </c>
      <c r="B2743" s="1">
        <v>40897</v>
      </c>
      <c r="C2743" s="5" t="s">
        <v>5288</v>
      </c>
      <c r="D2743" s="5" t="s">
        <v>5289</v>
      </c>
      <c r="E2743" s="5" t="s">
        <v>5290</v>
      </c>
      <c r="F2743" s="5" t="s">
        <v>5291</v>
      </c>
      <c r="G2743" s="5" t="s">
        <v>5292</v>
      </c>
      <c r="H2743" s="2">
        <v>78437</v>
      </c>
      <c r="I2743" s="5" t="s">
        <v>3739</v>
      </c>
      <c r="J2743" s="5" t="s">
        <v>5293</v>
      </c>
    </row>
    <row r="2744" spans="1:10">
      <c r="A2744">
        <v>377</v>
      </c>
      <c r="B2744" s="1">
        <v>40897</v>
      </c>
      <c r="C2744" s="5" t="s">
        <v>202</v>
      </c>
      <c r="D2744" s="5" t="s">
        <v>203</v>
      </c>
      <c r="E2744" s="5" t="s">
        <v>4276</v>
      </c>
      <c r="F2744" s="5" t="s">
        <v>204</v>
      </c>
      <c r="G2744" s="5" t="s">
        <v>205</v>
      </c>
      <c r="H2744" s="2">
        <v>48880</v>
      </c>
      <c r="I2744" s="5" t="s">
        <v>3739</v>
      </c>
      <c r="J2744" s="5" t="s">
        <v>5294</v>
      </c>
    </row>
    <row r="2745" spans="1:10">
      <c r="A2745">
        <v>376</v>
      </c>
      <c r="B2745" s="1">
        <v>40897</v>
      </c>
      <c r="C2745" s="5" t="s">
        <v>211</v>
      </c>
      <c r="D2745" s="5" t="s">
        <v>212</v>
      </c>
      <c r="E2745" s="5" t="s">
        <v>3825</v>
      </c>
      <c r="F2745" s="5" t="s">
        <v>213</v>
      </c>
      <c r="G2745" s="5" t="s">
        <v>214</v>
      </c>
      <c r="H2745" s="2">
        <v>777910</v>
      </c>
      <c r="I2745" s="5" t="s">
        <v>3739</v>
      </c>
      <c r="J2745" s="5" t="s">
        <v>5295</v>
      </c>
    </row>
    <row r="2746" spans="1:10">
      <c r="A2746">
        <v>375</v>
      </c>
      <c r="B2746" s="1">
        <v>40896</v>
      </c>
      <c r="C2746" s="5" t="s">
        <v>636</v>
      </c>
      <c r="D2746" s="5" t="s">
        <v>637</v>
      </c>
      <c r="E2746" s="5" t="s">
        <v>3827</v>
      </c>
      <c r="F2746" s="5" t="s">
        <v>638</v>
      </c>
      <c r="G2746" s="5" t="s">
        <v>639</v>
      </c>
      <c r="H2746" s="2">
        <v>318992</v>
      </c>
      <c r="I2746" s="5" t="s">
        <v>3739</v>
      </c>
      <c r="J2746" s="5" t="s">
        <v>5296</v>
      </c>
    </row>
    <row r="2747" spans="1:10">
      <c r="A2747">
        <v>374</v>
      </c>
      <c r="B2747" s="1">
        <v>40896</v>
      </c>
      <c r="C2747" s="5" t="s">
        <v>784</v>
      </c>
      <c r="D2747" s="5" t="s">
        <v>785</v>
      </c>
      <c r="E2747" s="5" t="s">
        <v>4609</v>
      </c>
      <c r="F2747" s="5" t="s">
        <v>786</v>
      </c>
      <c r="G2747" s="5" t="s">
        <v>787</v>
      </c>
      <c r="H2747" s="2">
        <v>35406</v>
      </c>
      <c r="I2747" s="5" t="s">
        <v>3739</v>
      </c>
      <c r="J2747" s="5" t="s">
        <v>5297</v>
      </c>
    </row>
    <row r="2748" spans="1:10">
      <c r="A2748">
        <v>373</v>
      </c>
      <c r="B2748" s="1">
        <v>40896</v>
      </c>
      <c r="C2748" s="5" t="s">
        <v>1041</v>
      </c>
      <c r="D2748" s="5" t="s">
        <v>1042</v>
      </c>
      <c r="E2748" s="5" t="s">
        <v>5298</v>
      </c>
      <c r="F2748" s="5" t="s">
        <v>5299</v>
      </c>
      <c r="G2748" s="5" t="s">
        <v>5300</v>
      </c>
      <c r="H2748" s="2">
        <v>39699</v>
      </c>
      <c r="I2748" s="5" t="s">
        <v>3739</v>
      </c>
      <c r="J2748" s="5" t="s">
        <v>1964</v>
      </c>
    </row>
    <row r="2749" spans="1:10">
      <c r="A2749">
        <v>372</v>
      </c>
      <c r="B2749" s="1">
        <v>40893</v>
      </c>
      <c r="C2749" s="5" t="s">
        <v>343</v>
      </c>
      <c r="D2749" s="5" t="s">
        <v>344</v>
      </c>
      <c r="E2749" s="5" t="s">
        <v>3893</v>
      </c>
      <c r="F2749" s="5" t="s">
        <v>345</v>
      </c>
      <c r="G2749" s="5" t="s">
        <v>3689</v>
      </c>
      <c r="H2749" s="2">
        <v>40975</v>
      </c>
      <c r="I2749" s="5" t="s">
        <v>3739</v>
      </c>
      <c r="J2749" s="5" t="s">
        <v>347</v>
      </c>
    </row>
    <row r="2750" spans="1:10">
      <c r="A2750">
        <v>371</v>
      </c>
      <c r="B2750" s="1">
        <v>40893</v>
      </c>
      <c r="C2750" s="5" t="s">
        <v>108</v>
      </c>
      <c r="D2750" s="5" t="s">
        <v>5206</v>
      </c>
      <c r="E2750" s="5" t="s">
        <v>5207</v>
      </c>
      <c r="F2750" s="5" t="s">
        <v>5208</v>
      </c>
      <c r="G2750" s="5" t="s">
        <v>5301</v>
      </c>
      <c r="H2750" s="2">
        <v>500000</v>
      </c>
      <c r="I2750" s="5" t="s">
        <v>3739</v>
      </c>
      <c r="J2750" s="5" t="s">
        <v>5210</v>
      </c>
    </row>
    <row r="2751" spans="1:10">
      <c r="A2751">
        <v>370</v>
      </c>
      <c r="B2751" s="1">
        <v>40893</v>
      </c>
      <c r="C2751" s="5" t="s">
        <v>3295</v>
      </c>
      <c r="D2751" s="5" t="s">
        <v>888</v>
      </c>
      <c r="E2751" s="5" t="s">
        <v>3990</v>
      </c>
      <c r="F2751" s="5" t="s">
        <v>5302</v>
      </c>
      <c r="G2751" s="5" t="s">
        <v>5303</v>
      </c>
      <c r="H2751" s="2">
        <v>36700</v>
      </c>
      <c r="I2751" s="5" t="s">
        <v>3739</v>
      </c>
      <c r="J2751" s="5" t="s">
        <v>5304</v>
      </c>
    </row>
    <row r="2752" spans="1:10">
      <c r="A2752">
        <v>369</v>
      </c>
      <c r="B2752" s="1">
        <v>40893</v>
      </c>
      <c r="C2752" s="5" t="s">
        <v>667</v>
      </c>
      <c r="D2752" s="5" t="s">
        <v>5305</v>
      </c>
      <c r="E2752" s="5" t="s">
        <v>5306</v>
      </c>
      <c r="F2752" s="5" t="s">
        <v>5307</v>
      </c>
      <c r="G2752" s="5" t="s">
        <v>5308</v>
      </c>
      <c r="H2752" s="2">
        <v>33699</v>
      </c>
      <c r="I2752" s="5" t="s">
        <v>3739</v>
      </c>
      <c r="J2752" s="5" t="s">
        <v>5309</v>
      </c>
    </row>
    <row r="2753" spans="1:10">
      <c r="A2753">
        <v>368</v>
      </c>
      <c r="B2753" s="1">
        <v>40893</v>
      </c>
      <c r="C2753" s="5" t="s">
        <v>2199</v>
      </c>
      <c r="D2753" s="5" t="s">
        <v>4693</v>
      </c>
      <c r="E2753" s="5" t="s">
        <v>3925</v>
      </c>
      <c r="F2753" s="5" t="s">
        <v>5310</v>
      </c>
      <c r="G2753" s="5" t="s">
        <v>5311</v>
      </c>
      <c r="H2753" s="2">
        <v>33981</v>
      </c>
      <c r="I2753" s="5" t="s">
        <v>3739</v>
      </c>
      <c r="J2753" s="5" t="s">
        <v>5312</v>
      </c>
    </row>
    <row r="2754" spans="1:10">
      <c r="A2754">
        <v>367</v>
      </c>
      <c r="B2754" s="1">
        <v>40896</v>
      </c>
      <c r="C2754" s="5" t="s">
        <v>3369</v>
      </c>
      <c r="D2754" s="5" t="s">
        <v>4099</v>
      </c>
      <c r="E2754" s="5" t="s">
        <v>4100</v>
      </c>
      <c r="F2754" s="5" t="s">
        <v>213</v>
      </c>
      <c r="G2754" s="5" t="s">
        <v>5044</v>
      </c>
      <c r="H2754" s="2">
        <v>320300</v>
      </c>
      <c r="I2754" s="5" t="s">
        <v>3739</v>
      </c>
      <c r="J2754" s="5" t="s">
        <v>5313</v>
      </c>
    </row>
    <row r="2755" spans="1:10">
      <c r="A2755">
        <v>366</v>
      </c>
      <c r="B2755" s="1">
        <v>40897</v>
      </c>
      <c r="C2755" s="5" t="s">
        <v>3706</v>
      </c>
      <c r="D2755" s="5" t="s">
        <v>3707</v>
      </c>
      <c r="E2755" s="5" t="s">
        <v>4578</v>
      </c>
      <c r="F2755" s="5" t="s">
        <v>3708</v>
      </c>
      <c r="G2755" s="5" t="s">
        <v>3709</v>
      </c>
      <c r="H2755" s="2">
        <v>33677</v>
      </c>
      <c r="I2755" s="5" t="s">
        <v>3739</v>
      </c>
      <c r="J2755" s="5" t="s">
        <v>5314</v>
      </c>
    </row>
    <row r="2756" spans="1:10">
      <c r="A2756">
        <v>365</v>
      </c>
      <c r="B2756" s="1">
        <v>40897</v>
      </c>
      <c r="C2756" s="5" t="s">
        <v>56</v>
      </c>
      <c r="D2756" s="5" t="s">
        <v>57</v>
      </c>
      <c r="F2756" s="5" t="s">
        <v>92</v>
      </c>
      <c r="G2756" s="5" t="s">
        <v>93</v>
      </c>
      <c r="H2756" s="2">
        <v>61932</v>
      </c>
      <c r="I2756" s="5" t="s">
        <v>3736</v>
      </c>
      <c r="J2756" s="5" t="s">
        <v>5315</v>
      </c>
    </row>
    <row r="2757" spans="1:10">
      <c r="A2757">
        <v>364</v>
      </c>
      <c r="B2757" s="1">
        <v>40897</v>
      </c>
      <c r="C2757" s="5" t="s">
        <v>56</v>
      </c>
      <c r="D2757" s="5" t="s">
        <v>57</v>
      </c>
      <c r="F2757" s="5" t="s">
        <v>1013</v>
      </c>
      <c r="G2757" s="5" t="s">
        <v>5316</v>
      </c>
      <c r="H2757" s="2">
        <v>47170</v>
      </c>
      <c r="I2757" s="5" t="s">
        <v>3736</v>
      </c>
      <c r="J2757" s="5" t="s">
        <v>5317</v>
      </c>
    </row>
    <row r="2758" spans="1:10">
      <c r="A2758">
        <v>363</v>
      </c>
      <c r="B2758" s="1">
        <v>40897</v>
      </c>
      <c r="C2758" s="5" t="s">
        <v>1774</v>
      </c>
      <c r="D2758" s="5" t="s">
        <v>1775</v>
      </c>
      <c r="E2758" s="5" t="s">
        <v>4458</v>
      </c>
      <c r="F2758" s="5" t="s">
        <v>1776</v>
      </c>
      <c r="G2758" s="5" t="s">
        <v>1777</v>
      </c>
      <c r="H2758" s="2">
        <v>76236</v>
      </c>
      <c r="I2758" s="5" t="s">
        <v>3739</v>
      </c>
      <c r="J2758" s="5" t="s">
        <v>1778</v>
      </c>
    </row>
    <row r="2759" spans="1:10">
      <c r="A2759">
        <v>362</v>
      </c>
      <c r="B2759" s="1">
        <v>40896</v>
      </c>
      <c r="C2759" s="5" t="s">
        <v>655</v>
      </c>
      <c r="D2759" s="5" t="s">
        <v>656</v>
      </c>
      <c r="E2759" s="5" t="s">
        <v>5074</v>
      </c>
      <c r="F2759" s="5" t="s">
        <v>657</v>
      </c>
      <c r="G2759" s="5" t="s">
        <v>658</v>
      </c>
      <c r="H2759" s="2">
        <v>40000</v>
      </c>
      <c r="I2759" s="5" t="s">
        <v>3739</v>
      </c>
      <c r="J2759" s="5" t="s">
        <v>5318</v>
      </c>
    </row>
    <row r="2760" spans="1:10">
      <c r="A2760">
        <v>361</v>
      </c>
      <c r="B2760" s="1">
        <v>40896</v>
      </c>
      <c r="C2760" s="5" t="s">
        <v>655</v>
      </c>
      <c r="D2760" s="5" t="s">
        <v>656</v>
      </c>
      <c r="E2760" s="5" t="s">
        <v>5074</v>
      </c>
      <c r="F2760" s="5" t="s">
        <v>657</v>
      </c>
      <c r="G2760" s="5" t="s">
        <v>658</v>
      </c>
      <c r="H2760" s="2">
        <v>41000</v>
      </c>
      <c r="I2760" s="5" t="s">
        <v>3739</v>
      </c>
      <c r="J2760" s="5" t="s">
        <v>5318</v>
      </c>
    </row>
    <row r="2761" spans="1:10">
      <c r="A2761">
        <v>360</v>
      </c>
      <c r="B2761" s="1">
        <v>40896</v>
      </c>
      <c r="C2761" s="5" t="s">
        <v>655</v>
      </c>
      <c r="D2761" s="5" t="s">
        <v>656</v>
      </c>
      <c r="E2761" s="5" t="s">
        <v>5074</v>
      </c>
      <c r="F2761" s="5" t="s">
        <v>657</v>
      </c>
      <c r="G2761" s="5" t="s">
        <v>658</v>
      </c>
      <c r="H2761" s="2">
        <v>40960</v>
      </c>
      <c r="I2761" s="5" t="s">
        <v>3739</v>
      </c>
      <c r="J2761" s="5" t="s">
        <v>5319</v>
      </c>
    </row>
    <row r="2762" spans="1:10">
      <c r="A2762">
        <v>359</v>
      </c>
      <c r="B2762" s="1">
        <v>40896</v>
      </c>
      <c r="C2762" s="5" t="s">
        <v>655</v>
      </c>
      <c r="D2762" s="5" t="s">
        <v>656</v>
      </c>
      <c r="E2762" s="5" t="s">
        <v>5074</v>
      </c>
      <c r="F2762" s="5" t="s">
        <v>657</v>
      </c>
      <c r="G2762" s="5" t="s">
        <v>658</v>
      </c>
      <c r="H2762" s="2">
        <v>38820</v>
      </c>
      <c r="I2762" s="5" t="s">
        <v>3739</v>
      </c>
      <c r="J2762" s="5" t="s">
        <v>5318</v>
      </c>
    </row>
    <row r="2763" spans="1:10">
      <c r="A2763">
        <v>358</v>
      </c>
      <c r="B2763" s="1">
        <v>40896</v>
      </c>
      <c r="C2763" s="5" t="s">
        <v>2908</v>
      </c>
      <c r="D2763" s="5" t="s">
        <v>2909</v>
      </c>
      <c r="F2763" s="5" t="s">
        <v>2910</v>
      </c>
      <c r="G2763" s="5" t="s">
        <v>2911</v>
      </c>
      <c r="H2763" s="2">
        <v>50000</v>
      </c>
      <c r="I2763" s="5" t="s">
        <v>3739</v>
      </c>
      <c r="J2763" s="5" t="s">
        <v>347</v>
      </c>
    </row>
    <row r="2764" spans="1:10">
      <c r="A2764">
        <v>357</v>
      </c>
      <c r="B2764" s="1">
        <v>40896</v>
      </c>
      <c r="C2764" s="5" t="s">
        <v>103</v>
      </c>
      <c r="D2764" s="5" t="s">
        <v>104</v>
      </c>
      <c r="F2764" s="5" t="s">
        <v>3831</v>
      </c>
      <c r="G2764" s="5" t="s">
        <v>3223</v>
      </c>
      <c r="H2764" s="2">
        <v>50000</v>
      </c>
      <c r="I2764" s="5" t="s">
        <v>3736</v>
      </c>
      <c r="J2764" s="5" t="s">
        <v>5320</v>
      </c>
    </row>
    <row r="2765" spans="1:10">
      <c r="A2765">
        <v>356</v>
      </c>
      <c r="B2765" s="1">
        <v>40896</v>
      </c>
      <c r="C2765" s="5" t="s">
        <v>56</v>
      </c>
      <c r="D2765" s="5" t="s">
        <v>57</v>
      </c>
      <c r="F2765" s="5" t="s">
        <v>136</v>
      </c>
      <c r="G2765" s="5" t="s">
        <v>5321</v>
      </c>
      <c r="H2765" s="2">
        <v>77980</v>
      </c>
      <c r="I2765" s="5" t="s">
        <v>3739</v>
      </c>
      <c r="J2765" s="5" t="s">
        <v>5322</v>
      </c>
    </row>
    <row r="2766" spans="1:10">
      <c r="A2766">
        <v>355</v>
      </c>
      <c r="B2766" s="1">
        <v>40896</v>
      </c>
      <c r="C2766" s="5" t="s">
        <v>56</v>
      </c>
      <c r="D2766" s="5" t="s">
        <v>57</v>
      </c>
      <c r="F2766" s="5" t="s">
        <v>1013</v>
      </c>
      <c r="G2766" s="5" t="s">
        <v>5323</v>
      </c>
      <c r="H2766" s="2">
        <v>191090</v>
      </c>
      <c r="I2766" s="5" t="s">
        <v>3736</v>
      </c>
      <c r="J2766" s="5" t="s">
        <v>5324</v>
      </c>
    </row>
    <row r="2767" spans="1:10">
      <c r="A2767">
        <v>354</v>
      </c>
      <c r="B2767" s="1">
        <v>40896</v>
      </c>
      <c r="C2767" s="5" t="s">
        <v>523</v>
      </c>
      <c r="D2767" s="5" t="s">
        <v>524</v>
      </c>
      <c r="E2767" s="5" t="s">
        <v>4005</v>
      </c>
      <c r="F2767" s="5" t="s">
        <v>1686</v>
      </c>
      <c r="G2767" s="5" t="s">
        <v>1687</v>
      </c>
      <c r="H2767" s="2">
        <v>44228</v>
      </c>
      <c r="I2767" s="5" t="s">
        <v>3739</v>
      </c>
      <c r="J2767" s="5" t="s">
        <v>5325</v>
      </c>
    </row>
    <row r="2768" spans="1:10">
      <c r="A2768">
        <v>353</v>
      </c>
      <c r="B2768" s="1">
        <v>40893</v>
      </c>
      <c r="C2768" s="5" t="s">
        <v>56</v>
      </c>
      <c r="D2768" s="5" t="s">
        <v>57</v>
      </c>
      <c r="F2768" s="5" t="s">
        <v>976</v>
      </c>
      <c r="G2768" s="5" t="s">
        <v>2060</v>
      </c>
      <c r="H2768" s="2">
        <v>76500</v>
      </c>
      <c r="I2768" s="5" t="s">
        <v>3736</v>
      </c>
      <c r="J2768" s="5" t="s">
        <v>5326</v>
      </c>
    </row>
    <row r="2769" spans="1:10">
      <c r="A2769">
        <v>352</v>
      </c>
      <c r="B2769" s="1">
        <v>40893</v>
      </c>
      <c r="C2769" s="5" t="s">
        <v>103</v>
      </c>
      <c r="D2769" s="5" t="s">
        <v>104</v>
      </c>
      <c r="F2769" s="5" t="s">
        <v>92</v>
      </c>
      <c r="G2769" s="5" t="s">
        <v>572</v>
      </c>
      <c r="H2769" s="2">
        <v>30282</v>
      </c>
      <c r="I2769" s="5" t="s">
        <v>3739</v>
      </c>
      <c r="J2769" s="5" t="s">
        <v>5327</v>
      </c>
    </row>
    <row r="2770" spans="1:10">
      <c r="A2770">
        <v>351</v>
      </c>
      <c r="B2770" s="1">
        <v>40892</v>
      </c>
      <c r="C2770" s="5" t="s">
        <v>4996</v>
      </c>
      <c r="D2770" s="5" t="s">
        <v>4997</v>
      </c>
      <c r="E2770" s="5" t="s">
        <v>4998</v>
      </c>
      <c r="F2770" s="5" t="s">
        <v>4999</v>
      </c>
      <c r="G2770" s="5" t="s">
        <v>5000</v>
      </c>
      <c r="H2770" s="2">
        <v>34892</v>
      </c>
      <c r="I2770" s="5" t="s">
        <v>3739</v>
      </c>
      <c r="J2770" s="5" t="s">
        <v>5328</v>
      </c>
    </row>
    <row r="2771" spans="1:10">
      <c r="A2771">
        <v>350</v>
      </c>
      <c r="B2771" s="1">
        <v>40892</v>
      </c>
      <c r="C2771" s="5" t="s">
        <v>56</v>
      </c>
      <c r="D2771" s="5" t="s">
        <v>57</v>
      </c>
      <c r="F2771" s="5" t="s">
        <v>92</v>
      </c>
      <c r="G2771" s="5" t="s">
        <v>572</v>
      </c>
      <c r="H2771" s="2">
        <v>61011</v>
      </c>
      <c r="I2771" s="5" t="s">
        <v>3739</v>
      </c>
      <c r="J2771" s="5" t="s">
        <v>5329</v>
      </c>
    </row>
    <row r="2772" spans="1:10">
      <c r="A2772">
        <v>349</v>
      </c>
      <c r="B2772" s="1">
        <v>40892</v>
      </c>
      <c r="C2772" s="5" t="s">
        <v>5231</v>
      </c>
      <c r="D2772" s="5" t="s">
        <v>5232</v>
      </c>
      <c r="E2772" s="5" t="s">
        <v>5233</v>
      </c>
      <c r="F2772" s="5" t="s">
        <v>2287</v>
      </c>
      <c r="G2772" s="5" t="s">
        <v>5330</v>
      </c>
      <c r="H2772" s="2">
        <v>34510</v>
      </c>
      <c r="I2772" s="5" t="s">
        <v>3739</v>
      </c>
      <c r="J2772" s="5" t="s">
        <v>5331</v>
      </c>
    </row>
    <row r="2773" spans="1:10">
      <c r="A2773">
        <v>348</v>
      </c>
      <c r="B2773" s="1">
        <v>40891</v>
      </c>
      <c r="C2773" s="5" t="s">
        <v>552</v>
      </c>
      <c r="D2773" s="5" t="s">
        <v>4079</v>
      </c>
      <c r="E2773" s="5" t="s">
        <v>3806</v>
      </c>
      <c r="F2773" s="5" t="s">
        <v>959</v>
      </c>
      <c r="G2773" s="5" t="s">
        <v>960</v>
      </c>
      <c r="H2773" s="2">
        <v>153714</v>
      </c>
      <c r="I2773" s="5" t="s">
        <v>3736</v>
      </c>
      <c r="J2773" s="5" t="s">
        <v>5332</v>
      </c>
    </row>
    <row r="2774" spans="1:10">
      <c r="A2774">
        <v>347</v>
      </c>
      <c r="B2774" s="1">
        <v>40891</v>
      </c>
      <c r="C2774" s="5" t="s">
        <v>552</v>
      </c>
      <c r="D2774" s="5" t="s">
        <v>4079</v>
      </c>
      <c r="E2774" s="5" t="s">
        <v>3806</v>
      </c>
      <c r="F2774" s="5" t="s">
        <v>959</v>
      </c>
      <c r="G2774" s="5" t="s">
        <v>960</v>
      </c>
      <c r="H2774" s="2">
        <v>324495</v>
      </c>
      <c r="I2774" s="5" t="s">
        <v>3736</v>
      </c>
      <c r="J2774" s="5" t="s">
        <v>5333</v>
      </c>
    </row>
    <row r="2775" spans="1:10">
      <c r="A2775">
        <v>346</v>
      </c>
      <c r="B2775" s="1">
        <v>40891</v>
      </c>
      <c r="C2775" s="5" t="s">
        <v>4163</v>
      </c>
      <c r="D2775" s="5" t="s">
        <v>4164</v>
      </c>
      <c r="F2775" s="5" t="s">
        <v>4163</v>
      </c>
      <c r="G2775" s="5" t="s">
        <v>4164</v>
      </c>
      <c r="H2775" s="2">
        <v>35000</v>
      </c>
      <c r="I2775" s="5" t="s">
        <v>3739</v>
      </c>
      <c r="J2775" s="5" t="s">
        <v>5334</v>
      </c>
    </row>
    <row r="2776" spans="1:10">
      <c r="A2776">
        <v>345</v>
      </c>
      <c r="B2776" s="1">
        <v>40891</v>
      </c>
      <c r="C2776" s="5" t="s">
        <v>3656</v>
      </c>
      <c r="D2776" s="5" t="s">
        <v>3657</v>
      </c>
      <c r="F2776" s="5" t="s">
        <v>3658</v>
      </c>
      <c r="G2776" s="5" t="s">
        <v>3659</v>
      </c>
      <c r="H2776" s="2">
        <v>92199</v>
      </c>
      <c r="I2776" s="5" t="s">
        <v>3736</v>
      </c>
      <c r="J2776" s="5" t="s">
        <v>5335</v>
      </c>
    </row>
    <row r="2777" spans="1:10">
      <c r="A2777">
        <v>344</v>
      </c>
      <c r="B2777" s="1">
        <v>40891</v>
      </c>
      <c r="C2777" s="5" t="s">
        <v>56</v>
      </c>
      <c r="D2777" s="5" t="s">
        <v>57</v>
      </c>
      <c r="F2777" s="5" t="s">
        <v>92</v>
      </c>
      <c r="G2777" s="5" t="s">
        <v>5336</v>
      </c>
      <c r="H2777" s="2">
        <v>105307</v>
      </c>
      <c r="I2777" s="5" t="s">
        <v>3736</v>
      </c>
      <c r="J2777" s="5" t="s">
        <v>5337</v>
      </c>
    </row>
    <row r="2778" spans="1:10">
      <c r="A2778">
        <v>343</v>
      </c>
      <c r="B2778" s="1">
        <v>40891</v>
      </c>
      <c r="C2778" s="5" t="s">
        <v>1694</v>
      </c>
      <c r="D2778" s="5" t="s">
        <v>1695</v>
      </c>
      <c r="E2778" s="5" t="s">
        <v>5338</v>
      </c>
      <c r="F2778" s="5" t="s">
        <v>5339</v>
      </c>
      <c r="G2778" s="5" t="s">
        <v>1696</v>
      </c>
      <c r="H2778" s="2">
        <v>37800</v>
      </c>
      <c r="I2778" s="5" t="s">
        <v>3739</v>
      </c>
      <c r="J2778" s="5" t="s">
        <v>5340</v>
      </c>
    </row>
    <row r="2779" spans="1:10">
      <c r="A2779">
        <v>342</v>
      </c>
      <c r="B2779" s="1">
        <v>40892</v>
      </c>
      <c r="C2779" s="5" t="s">
        <v>5041</v>
      </c>
      <c r="D2779" s="5" t="s">
        <v>5042</v>
      </c>
      <c r="E2779" s="5" t="s">
        <v>5043</v>
      </c>
      <c r="F2779" s="5" t="s">
        <v>213</v>
      </c>
      <c r="G2779" s="5" t="s">
        <v>5044</v>
      </c>
      <c r="H2779" s="2">
        <v>49000</v>
      </c>
      <c r="I2779" s="5" t="s">
        <v>3739</v>
      </c>
      <c r="J2779" s="5" t="s">
        <v>5341</v>
      </c>
    </row>
    <row r="2780" spans="1:10">
      <c r="A2780">
        <v>341</v>
      </c>
      <c r="B2780" s="1">
        <v>40892</v>
      </c>
      <c r="C2780" s="5" t="s">
        <v>103</v>
      </c>
      <c r="D2780" s="5" t="s">
        <v>104</v>
      </c>
      <c r="F2780" s="5" t="s">
        <v>3754</v>
      </c>
      <c r="G2780" s="5" t="s">
        <v>5342</v>
      </c>
      <c r="H2780" s="2">
        <v>60200</v>
      </c>
      <c r="I2780" s="5" t="s">
        <v>3739</v>
      </c>
      <c r="J2780" s="5" t="s">
        <v>5343</v>
      </c>
    </row>
    <row r="2781" spans="1:10">
      <c r="A2781">
        <v>340</v>
      </c>
      <c r="B2781" s="1">
        <v>40891</v>
      </c>
      <c r="C2781" s="5" t="s">
        <v>2878</v>
      </c>
      <c r="D2781" s="5" t="s">
        <v>2879</v>
      </c>
      <c r="E2781" s="5" t="s">
        <v>4509</v>
      </c>
      <c r="F2781" s="5" t="s">
        <v>2880</v>
      </c>
      <c r="G2781" s="5" t="s">
        <v>2881</v>
      </c>
      <c r="H2781" s="2">
        <v>31231</v>
      </c>
      <c r="I2781" s="5" t="s">
        <v>3739</v>
      </c>
      <c r="J2781" s="5" t="s">
        <v>5344</v>
      </c>
    </row>
    <row r="2782" spans="1:10">
      <c r="A2782">
        <v>339</v>
      </c>
      <c r="B2782" s="1">
        <v>40891</v>
      </c>
      <c r="C2782" s="5" t="s">
        <v>5345</v>
      </c>
      <c r="D2782" s="5" t="s">
        <v>5346</v>
      </c>
      <c r="E2782" s="5" t="s">
        <v>5347</v>
      </c>
      <c r="F2782" s="5" t="s">
        <v>5348</v>
      </c>
      <c r="G2782" s="5" t="s">
        <v>5349</v>
      </c>
      <c r="H2782" s="2">
        <v>66237</v>
      </c>
      <c r="I2782" s="5" t="s">
        <v>3739</v>
      </c>
      <c r="J2782" s="5" t="s">
        <v>5350</v>
      </c>
    </row>
    <row r="2783" spans="1:10">
      <c r="A2783">
        <v>338</v>
      </c>
      <c r="B2783" s="1">
        <v>40891</v>
      </c>
      <c r="C2783" s="5" t="s">
        <v>2199</v>
      </c>
      <c r="D2783" s="5" t="s">
        <v>4388</v>
      </c>
      <c r="E2783" s="5" t="s">
        <v>3925</v>
      </c>
      <c r="F2783" s="5" t="s">
        <v>2201</v>
      </c>
      <c r="G2783" s="5" t="s">
        <v>4874</v>
      </c>
      <c r="H2783" s="2">
        <v>400000</v>
      </c>
      <c r="I2783" s="5" t="s">
        <v>3736</v>
      </c>
      <c r="J2783" s="5" t="s">
        <v>5351</v>
      </c>
    </row>
    <row r="2784" spans="1:10">
      <c r="A2784">
        <v>337</v>
      </c>
      <c r="B2784" s="1">
        <v>40890</v>
      </c>
      <c r="C2784" s="5" t="s">
        <v>5212</v>
      </c>
      <c r="D2784" s="5" t="s">
        <v>5213</v>
      </c>
      <c r="E2784" s="5" t="s">
        <v>5214</v>
      </c>
      <c r="F2784" s="5" t="s">
        <v>5282</v>
      </c>
      <c r="G2784" s="5" t="s">
        <v>5216</v>
      </c>
      <c r="H2784" s="2">
        <v>300000</v>
      </c>
      <c r="I2784" s="5" t="s">
        <v>3739</v>
      </c>
      <c r="J2784" s="5" t="s">
        <v>5352</v>
      </c>
    </row>
    <row r="2785" spans="1:10">
      <c r="A2785">
        <v>336</v>
      </c>
      <c r="B2785" s="1">
        <v>40890</v>
      </c>
      <c r="C2785" s="5" t="s">
        <v>348</v>
      </c>
      <c r="D2785" s="5" t="s">
        <v>349</v>
      </c>
      <c r="E2785" s="5" t="s">
        <v>3906</v>
      </c>
      <c r="F2785" s="5" t="s">
        <v>350</v>
      </c>
      <c r="G2785" s="5" t="s">
        <v>5353</v>
      </c>
      <c r="H2785" s="2">
        <v>61413</v>
      </c>
      <c r="I2785" s="5" t="s">
        <v>3736</v>
      </c>
      <c r="J2785" s="5" t="s">
        <v>5354</v>
      </c>
    </row>
    <row r="2786" spans="1:10">
      <c r="A2786">
        <v>335</v>
      </c>
      <c r="B2786" s="1">
        <v>40890</v>
      </c>
      <c r="C2786" s="5" t="s">
        <v>784</v>
      </c>
      <c r="D2786" s="5" t="s">
        <v>785</v>
      </c>
      <c r="E2786" s="5" t="s">
        <v>4609</v>
      </c>
      <c r="F2786" s="5" t="s">
        <v>786</v>
      </c>
      <c r="G2786" s="5" t="s">
        <v>787</v>
      </c>
      <c r="H2786" s="2">
        <v>34844</v>
      </c>
      <c r="I2786" s="5" t="s">
        <v>3739</v>
      </c>
      <c r="J2786" s="5" t="s">
        <v>5355</v>
      </c>
    </row>
    <row r="2787" spans="1:10">
      <c r="A2787">
        <v>334</v>
      </c>
      <c r="B2787" s="1">
        <v>40890</v>
      </c>
      <c r="C2787" s="5" t="s">
        <v>1720</v>
      </c>
      <c r="D2787" s="5" t="s">
        <v>2774</v>
      </c>
      <c r="E2787" s="5" t="s">
        <v>3743</v>
      </c>
      <c r="F2787" s="5" t="s">
        <v>4576</v>
      </c>
      <c r="G2787" s="5" t="s">
        <v>5038</v>
      </c>
      <c r="H2787" s="2">
        <v>39992</v>
      </c>
      <c r="I2787" s="5" t="s">
        <v>3739</v>
      </c>
      <c r="J2787" s="5" t="s">
        <v>5356</v>
      </c>
    </row>
    <row r="2788" spans="1:10">
      <c r="A2788">
        <v>333</v>
      </c>
      <c r="B2788" s="1">
        <v>40889</v>
      </c>
      <c r="C2788" s="5" t="s">
        <v>5357</v>
      </c>
      <c r="D2788" s="5" t="s">
        <v>5358</v>
      </c>
      <c r="E2788" s="5" t="s">
        <v>5359</v>
      </c>
      <c r="F2788" s="5" t="s">
        <v>5360</v>
      </c>
      <c r="G2788" s="5" t="s">
        <v>5361</v>
      </c>
      <c r="H2788" s="2">
        <v>47200</v>
      </c>
      <c r="I2788" s="5" t="s">
        <v>3739</v>
      </c>
      <c r="J2788" s="5" t="s">
        <v>5362</v>
      </c>
    </row>
    <row r="2789" spans="1:10">
      <c r="A2789">
        <v>332</v>
      </c>
      <c r="B2789" s="1">
        <v>40889</v>
      </c>
      <c r="C2789" s="5" t="s">
        <v>1053</v>
      </c>
      <c r="D2789" s="5" t="s">
        <v>1054</v>
      </c>
      <c r="E2789" s="5" t="s">
        <v>3876</v>
      </c>
      <c r="F2789" s="5" t="s">
        <v>1055</v>
      </c>
      <c r="G2789" s="5" t="s">
        <v>1056</v>
      </c>
      <c r="H2789" s="2">
        <v>68886</v>
      </c>
      <c r="I2789" s="5" t="s">
        <v>3739</v>
      </c>
      <c r="J2789" s="5" t="s">
        <v>5363</v>
      </c>
    </row>
    <row r="2790" spans="1:10">
      <c r="A2790">
        <v>331</v>
      </c>
      <c r="B2790" s="1">
        <v>40889</v>
      </c>
      <c r="C2790" s="5" t="s">
        <v>108</v>
      </c>
      <c r="D2790" s="5" t="s">
        <v>5206</v>
      </c>
      <c r="E2790" s="5" t="s">
        <v>5207</v>
      </c>
      <c r="F2790" s="5" t="s">
        <v>5208</v>
      </c>
      <c r="G2790" s="5" t="s">
        <v>111</v>
      </c>
      <c r="H2790" s="2">
        <v>500000</v>
      </c>
      <c r="I2790" s="5" t="s">
        <v>3739</v>
      </c>
      <c r="J2790" s="5" t="s">
        <v>5364</v>
      </c>
    </row>
    <row r="2791" spans="1:10">
      <c r="A2791">
        <v>330</v>
      </c>
      <c r="B2791" s="1">
        <v>40889</v>
      </c>
      <c r="C2791" s="5" t="s">
        <v>4258</v>
      </c>
      <c r="D2791" s="5" t="s">
        <v>4259</v>
      </c>
      <c r="E2791" s="5" t="s">
        <v>4260</v>
      </c>
      <c r="F2791" s="5" t="s">
        <v>4261</v>
      </c>
      <c r="G2791" s="5" t="s">
        <v>5036</v>
      </c>
      <c r="H2791" s="2">
        <v>47000</v>
      </c>
      <c r="I2791" s="5" t="s">
        <v>3739</v>
      </c>
      <c r="J2791" s="5" t="s">
        <v>5365</v>
      </c>
    </row>
    <row r="2792" spans="1:10">
      <c r="A2792">
        <v>329</v>
      </c>
      <c r="B2792" s="1">
        <v>40889</v>
      </c>
      <c r="C2792" s="5" t="s">
        <v>1160</v>
      </c>
      <c r="D2792" s="5" t="s">
        <v>225</v>
      </c>
      <c r="E2792" s="5" t="s">
        <v>3962</v>
      </c>
      <c r="F2792" s="5" t="s">
        <v>1161</v>
      </c>
      <c r="G2792" s="5" t="s">
        <v>1162</v>
      </c>
      <c r="H2792" s="2">
        <v>43268</v>
      </c>
      <c r="I2792" s="5" t="s">
        <v>3739</v>
      </c>
      <c r="J2792" s="5" t="s">
        <v>5366</v>
      </c>
    </row>
    <row r="2793" spans="1:10">
      <c r="A2793">
        <v>328</v>
      </c>
      <c r="B2793" s="1">
        <v>40889</v>
      </c>
      <c r="C2793" s="5" t="s">
        <v>5367</v>
      </c>
      <c r="D2793" s="5" t="s">
        <v>5368</v>
      </c>
      <c r="E2793" s="5" t="s">
        <v>5369</v>
      </c>
      <c r="F2793" s="5" t="s">
        <v>2627</v>
      </c>
      <c r="G2793" s="5" t="s">
        <v>5370</v>
      </c>
      <c r="H2793" s="2">
        <v>35586</v>
      </c>
      <c r="I2793" s="5" t="s">
        <v>3739</v>
      </c>
      <c r="J2793" s="5" t="s">
        <v>5371</v>
      </c>
    </row>
    <row r="2794" spans="1:10">
      <c r="A2794">
        <v>327</v>
      </c>
      <c r="B2794" s="1">
        <v>40890</v>
      </c>
      <c r="C2794" s="5" t="s">
        <v>2407</v>
      </c>
      <c r="D2794" s="5" t="s">
        <v>2408</v>
      </c>
      <c r="E2794" s="5" t="s">
        <v>3778</v>
      </c>
      <c r="F2794" s="5" t="s">
        <v>2409</v>
      </c>
      <c r="G2794" s="5" t="s">
        <v>2410</v>
      </c>
      <c r="H2794" s="2">
        <v>49000</v>
      </c>
      <c r="I2794" s="5" t="s">
        <v>3736</v>
      </c>
      <c r="J2794" s="5" t="s">
        <v>4729</v>
      </c>
    </row>
    <row r="2795" spans="1:10">
      <c r="A2795">
        <v>326</v>
      </c>
      <c r="B2795" s="1">
        <v>40890</v>
      </c>
      <c r="C2795" s="5" t="s">
        <v>103</v>
      </c>
      <c r="D2795" s="5" t="s">
        <v>104</v>
      </c>
      <c r="F2795" s="5" t="s">
        <v>1556</v>
      </c>
      <c r="G2795" s="5" t="s">
        <v>5372</v>
      </c>
      <c r="H2795" s="2">
        <v>48000</v>
      </c>
      <c r="I2795" s="5" t="s">
        <v>3736</v>
      </c>
      <c r="J2795" s="5" t="s">
        <v>5373</v>
      </c>
    </row>
    <row r="2796" spans="1:10">
      <c r="A2796">
        <v>325</v>
      </c>
      <c r="B2796" s="1">
        <v>40890</v>
      </c>
      <c r="C2796" s="5" t="s">
        <v>260</v>
      </c>
      <c r="D2796" s="5" t="s">
        <v>261</v>
      </c>
      <c r="E2796" s="5" t="s">
        <v>3885</v>
      </c>
      <c r="F2796" s="5" t="s">
        <v>482</v>
      </c>
      <c r="G2796" s="5" t="s">
        <v>5126</v>
      </c>
      <c r="H2796" s="2">
        <v>40820</v>
      </c>
      <c r="I2796" s="5" t="s">
        <v>3739</v>
      </c>
      <c r="J2796" s="5" t="s">
        <v>5374</v>
      </c>
    </row>
    <row r="2797" spans="1:10">
      <c r="A2797">
        <v>324</v>
      </c>
      <c r="B2797" s="1">
        <v>40890</v>
      </c>
      <c r="C2797" s="5" t="s">
        <v>260</v>
      </c>
      <c r="D2797" s="5" t="s">
        <v>261</v>
      </c>
      <c r="E2797" s="5" t="s">
        <v>3885</v>
      </c>
      <c r="F2797" s="5" t="s">
        <v>1095</v>
      </c>
      <c r="G2797" s="5" t="s">
        <v>5375</v>
      </c>
      <c r="H2797" s="2">
        <v>59509</v>
      </c>
      <c r="I2797" s="5" t="s">
        <v>3739</v>
      </c>
      <c r="J2797" s="5" t="s">
        <v>5376</v>
      </c>
    </row>
    <row r="2798" spans="1:10">
      <c r="A2798">
        <v>323</v>
      </c>
      <c r="B2798" s="1">
        <v>40890</v>
      </c>
      <c r="C2798" s="5" t="s">
        <v>260</v>
      </c>
      <c r="D2798" s="5" t="s">
        <v>261</v>
      </c>
      <c r="E2798" s="5" t="s">
        <v>3885</v>
      </c>
      <c r="F2798" s="5" t="s">
        <v>856</v>
      </c>
      <c r="G2798" s="5" t="s">
        <v>5377</v>
      </c>
      <c r="H2798" s="2">
        <v>129154</v>
      </c>
      <c r="I2798" s="5" t="s">
        <v>3739</v>
      </c>
      <c r="J2798" s="5" t="s">
        <v>5378</v>
      </c>
    </row>
    <row r="2799" spans="1:10">
      <c r="A2799">
        <v>322</v>
      </c>
      <c r="B2799" s="1">
        <v>40890</v>
      </c>
      <c r="C2799" s="5" t="s">
        <v>56</v>
      </c>
      <c r="D2799" s="5" t="s">
        <v>57</v>
      </c>
      <c r="F2799" s="5" t="s">
        <v>136</v>
      </c>
      <c r="G2799" s="5" t="s">
        <v>513</v>
      </c>
      <c r="H2799" s="2">
        <v>158000</v>
      </c>
      <c r="I2799" s="5" t="s">
        <v>3736</v>
      </c>
      <c r="J2799" s="5" t="s">
        <v>5379</v>
      </c>
    </row>
    <row r="2800" spans="1:10">
      <c r="A2800">
        <v>321</v>
      </c>
      <c r="B2800" s="1">
        <v>40889</v>
      </c>
      <c r="C2800" s="5" t="s">
        <v>56</v>
      </c>
      <c r="D2800" s="5" t="s">
        <v>57</v>
      </c>
      <c r="F2800" s="5" t="s">
        <v>92</v>
      </c>
      <c r="G2800" s="5" t="s">
        <v>572</v>
      </c>
      <c r="H2800" s="2">
        <v>58539</v>
      </c>
      <c r="I2800" s="5" t="s">
        <v>3739</v>
      </c>
      <c r="J2800" s="5" t="s">
        <v>5380</v>
      </c>
    </row>
    <row r="2801" spans="1:10">
      <c r="A2801">
        <v>320</v>
      </c>
      <c r="B2801" s="1">
        <v>40889</v>
      </c>
      <c r="C2801" s="5" t="s">
        <v>56</v>
      </c>
      <c r="D2801" s="5" t="s">
        <v>57</v>
      </c>
      <c r="F2801" s="5" t="s">
        <v>139</v>
      </c>
      <c r="G2801" s="5" t="s">
        <v>863</v>
      </c>
      <c r="H2801" s="2">
        <v>68500</v>
      </c>
      <c r="I2801" s="5" t="s">
        <v>3739</v>
      </c>
      <c r="J2801" s="5" t="s">
        <v>5381</v>
      </c>
    </row>
    <row r="2802" spans="1:10">
      <c r="A2802">
        <v>319</v>
      </c>
      <c r="B2802" s="1">
        <v>40886</v>
      </c>
      <c r="C2802" s="5" t="s">
        <v>2386</v>
      </c>
      <c r="D2802" s="5" t="s">
        <v>2387</v>
      </c>
      <c r="E2802" s="5" t="s">
        <v>3872</v>
      </c>
      <c r="F2802" s="5" t="s">
        <v>3873</v>
      </c>
      <c r="G2802" s="5" t="s">
        <v>5382</v>
      </c>
      <c r="H2802" s="2">
        <v>43316</v>
      </c>
      <c r="I2802" s="5" t="s">
        <v>3739</v>
      </c>
      <c r="J2802" s="5" t="s">
        <v>5383</v>
      </c>
    </row>
    <row r="2803" spans="1:10">
      <c r="A2803">
        <v>318</v>
      </c>
      <c r="B2803" s="1">
        <v>40886</v>
      </c>
      <c r="C2803" s="5" t="s">
        <v>103</v>
      </c>
      <c r="D2803" s="5" t="s">
        <v>104</v>
      </c>
      <c r="F2803" s="5" t="s">
        <v>92</v>
      </c>
      <c r="G2803" s="5" t="s">
        <v>572</v>
      </c>
      <c r="H2803" s="2">
        <v>62358</v>
      </c>
      <c r="I2803" s="5" t="s">
        <v>3736</v>
      </c>
      <c r="J2803" s="5" t="s">
        <v>5384</v>
      </c>
    </row>
    <row r="2804" spans="1:10">
      <c r="A2804">
        <v>317</v>
      </c>
      <c r="B2804" s="1">
        <v>40885</v>
      </c>
      <c r="C2804" s="5" t="s">
        <v>979</v>
      </c>
      <c r="D2804" s="5" t="s">
        <v>1360</v>
      </c>
      <c r="E2804" s="5" t="s">
        <v>3749</v>
      </c>
      <c r="F2804" s="5" t="s">
        <v>5385</v>
      </c>
      <c r="G2804" s="5" t="s">
        <v>5386</v>
      </c>
      <c r="H2804" s="2">
        <v>47320</v>
      </c>
      <c r="I2804" s="5" t="s">
        <v>3739</v>
      </c>
      <c r="J2804" s="5" t="s">
        <v>5387</v>
      </c>
    </row>
    <row r="2805" spans="1:10">
      <c r="A2805">
        <v>316</v>
      </c>
      <c r="B2805" s="1">
        <v>40886</v>
      </c>
      <c r="C2805" s="5" t="s">
        <v>979</v>
      </c>
      <c r="D2805" s="5" t="s">
        <v>1360</v>
      </c>
      <c r="E2805" s="5" t="s">
        <v>3749</v>
      </c>
      <c r="F2805" s="5" t="s">
        <v>3750</v>
      </c>
      <c r="G2805" s="5" t="s">
        <v>5388</v>
      </c>
      <c r="H2805" s="2">
        <v>433372</v>
      </c>
      <c r="I2805" s="5" t="s">
        <v>3739</v>
      </c>
      <c r="J2805" s="5" t="s">
        <v>5389</v>
      </c>
    </row>
    <row r="2806" spans="1:10">
      <c r="A2806">
        <v>315</v>
      </c>
      <c r="B2806" s="1">
        <v>40886</v>
      </c>
      <c r="C2806" s="5" t="s">
        <v>5390</v>
      </c>
      <c r="D2806" s="5" t="s">
        <v>5391</v>
      </c>
      <c r="E2806" s="5" t="s">
        <v>5392</v>
      </c>
      <c r="F2806" s="5" t="s">
        <v>5393</v>
      </c>
      <c r="G2806" s="5" t="s">
        <v>5394</v>
      </c>
      <c r="H2806" s="2">
        <v>98700</v>
      </c>
      <c r="I2806" s="5" t="s">
        <v>3736</v>
      </c>
      <c r="J2806" s="5" t="s">
        <v>5395</v>
      </c>
    </row>
    <row r="2807" spans="1:10">
      <c r="A2807">
        <v>314</v>
      </c>
      <c r="B2807" s="1">
        <v>40885</v>
      </c>
      <c r="C2807" s="5" t="s">
        <v>118</v>
      </c>
      <c r="D2807" s="5" t="s">
        <v>114</v>
      </c>
      <c r="E2807" s="5" t="s">
        <v>3894</v>
      </c>
      <c r="F2807" s="5" t="s">
        <v>4269</v>
      </c>
      <c r="G2807" s="5" t="s">
        <v>3286</v>
      </c>
      <c r="H2807" s="2">
        <v>40452</v>
      </c>
      <c r="I2807" s="5" t="s">
        <v>3739</v>
      </c>
      <c r="J2807" s="5" t="s">
        <v>5396</v>
      </c>
    </row>
    <row r="2808" spans="1:10">
      <c r="A2808">
        <v>313</v>
      </c>
      <c r="B2808" s="1">
        <v>40886</v>
      </c>
      <c r="C2808" s="5" t="s">
        <v>56</v>
      </c>
      <c r="D2808" s="5" t="s">
        <v>57</v>
      </c>
      <c r="F2808" s="5" t="s">
        <v>136</v>
      </c>
      <c r="G2808" s="5" t="s">
        <v>513</v>
      </c>
      <c r="H2808" s="2">
        <v>197000</v>
      </c>
      <c r="I2808" s="5" t="s">
        <v>3736</v>
      </c>
      <c r="J2808" s="5" t="s">
        <v>5397</v>
      </c>
    </row>
    <row r="2809" spans="1:10">
      <c r="A2809">
        <v>312</v>
      </c>
      <c r="B2809" s="1">
        <v>40885</v>
      </c>
      <c r="C2809" s="5" t="s">
        <v>56</v>
      </c>
      <c r="D2809" s="5" t="s">
        <v>57</v>
      </c>
      <c r="F2809" s="5" t="s">
        <v>1556</v>
      </c>
      <c r="G2809" s="5" t="s">
        <v>5398</v>
      </c>
      <c r="H2809" s="2">
        <v>141525</v>
      </c>
      <c r="I2809" s="5" t="s">
        <v>3736</v>
      </c>
      <c r="J2809" s="5" t="s">
        <v>5399</v>
      </c>
    </row>
    <row r="2810" spans="1:10">
      <c r="A2810">
        <v>311</v>
      </c>
      <c r="B2810" s="1">
        <v>40884</v>
      </c>
      <c r="C2810" s="5" t="s">
        <v>3482</v>
      </c>
      <c r="D2810" s="5" t="s">
        <v>308</v>
      </c>
      <c r="E2810" s="5" t="s">
        <v>3804</v>
      </c>
      <c r="F2810" s="5" t="s">
        <v>704</v>
      </c>
      <c r="G2810" s="5" t="s">
        <v>705</v>
      </c>
      <c r="H2810" s="2">
        <v>38671</v>
      </c>
      <c r="I2810" s="5" t="s">
        <v>3739</v>
      </c>
      <c r="J2810" s="5" t="s">
        <v>5400</v>
      </c>
    </row>
    <row r="2811" spans="1:10">
      <c r="A2811">
        <v>310</v>
      </c>
      <c r="B2811" s="1">
        <v>40884</v>
      </c>
      <c r="C2811" s="5" t="s">
        <v>552</v>
      </c>
      <c r="D2811" s="5" t="s">
        <v>4079</v>
      </c>
      <c r="E2811" s="5" t="s">
        <v>3806</v>
      </c>
      <c r="F2811" s="5" t="s">
        <v>554</v>
      </c>
      <c r="G2811" s="5" t="s">
        <v>555</v>
      </c>
      <c r="H2811" s="2">
        <v>30800</v>
      </c>
      <c r="I2811" s="5" t="s">
        <v>3739</v>
      </c>
      <c r="J2811" s="5" t="s">
        <v>5401</v>
      </c>
    </row>
    <row r="2812" spans="1:10">
      <c r="A2812">
        <v>309</v>
      </c>
      <c r="B2812" s="1">
        <v>40884</v>
      </c>
      <c r="C2812" s="5" t="s">
        <v>292</v>
      </c>
      <c r="D2812" s="5" t="s">
        <v>293</v>
      </c>
      <c r="E2812" s="5" t="s">
        <v>4662</v>
      </c>
      <c r="F2812" s="5" t="s">
        <v>294</v>
      </c>
      <c r="G2812" s="5" t="s">
        <v>295</v>
      </c>
      <c r="H2812" s="2">
        <v>50000</v>
      </c>
      <c r="I2812" s="5" t="s">
        <v>3739</v>
      </c>
      <c r="J2812" s="5" t="s">
        <v>5402</v>
      </c>
    </row>
    <row r="2813" spans="1:10">
      <c r="A2813">
        <v>308</v>
      </c>
      <c r="B2813" s="1">
        <v>40884</v>
      </c>
      <c r="C2813" s="5" t="s">
        <v>292</v>
      </c>
      <c r="D2813" s="5" t="s">
        <v>293</v>
      </c>
      <c r="E2813" s="5" t="s">
        <v>4662</v>
      </c>
      <c r="F2813" s="5" t="s">
        <v>294</v>
      </c>
      <c r="G2813" s="5" t="s">
        <v>295</v>
      </c>
      <c r="H2813" s="2">
        <v>50000</v>
      </c>
      <c r="I2813" s="5" t="s">
        <v>3739</v>
      </c>
      <c r="J2813" s="5" t="s">
        <v>5403</v>
      </c>
    </row>
    <row r="2814" spans="1:10">
      <c r="A2814">
        <v>307</v>
      </c>
      <c r="B2814" s="1">
        <v>40885</v>
      </c>
      <c r="C2814" s="5" t="s">
        <v>558</v>
      </c>
      <c r="D2814" s="5" t="s">
        <v>559</v>
      </c>
      <c r="E2814" s="5" t="s">
        <v>3858</v>
      </c>
      <c r="F2814" s="5" t="s">
        <v>560</v>
      </c>
      <c r="G2814" s="5" t="s">
        <v>561</v>
      </c>
      <c r="H2814" s="2">
        <v>63000</v>
      </c>
      <c r="I2814" s="5" t="s">
        <v>3739</v>
      </c>
      <c r="J2814" s="5" t="s">
        <v>562</v>
      </c>
    </row>
    <row r="2815" spans="1:10">
      <c r="A2815">
        <v>306</v>
      </c>
      <c r="B2815" s="1">
        <v>40885</v>
      </c>
      <c r="C2815" s="5" t="s">
        <v>3706</v>
      </c>
      <c r="D2815" s="5" t="s">
        <v>3707</v>
      </c>
      <c r="E2815" s="5" t="s">
        <v>4578</v>
      </c>
      <c r="F2815" s="5" t="s">
        <v>3708</v>
      </c>
      <c r="G2815" s="5" t="s">
        <v>3709</v>
      </c>
      <c r="H2815" s="2">
        <v>41131</v>
      </c>
      <c r="I2815" s="5" t="s">
        <v>3739</v>
      </c>
      <c r="J2815" s="5" t="s">
        <v>5404</v>
      </c>
    </row>
    <row r="2816" spans="1:10">
      <c r="A2816">
        <v>305</v>
      </c>
      <c r="B2816" s="1">
        <v>40884</v>
      </c>
      <c r="C2816" s="5" t="s">
        <v>56</v>
      </c>
      <c r="D2816" s="5" t="s">
        <v>57</v>
      </c>
      <c r="F2816" s="5" t="s">
        <v>976</v>
      </c>
      <c r="G2816" s="5" t="s">
        <v>1248</v>
      </c>
      <c r="H2816" s="2">
        <v>80125</v>
      </c>
      <c r="I2816" s="5" t="s">
        <v>3736</v>
      </c>
      <c r="J2816" s="5" t="s">
        <v>5405</v>
      </c>
    </row>
    <row r="2817" spans="1:10">
      <c r="A2817">
        <v>304</v>
      </c>
      <c r="B2817" s="1">
        <v>40883</v>
      </c>
      <c r="C2817" s="5" t="s">
        <v>5406</v>
      </c>
      <c r="D2817" s="5" t="s">
        <v>5407</v>
      </c>
      <c r="E2817" s="5" t="s">
        <v>5408</v>
      </c>
      <c r="F2817" s="5" t="s">
        <v>1318</v>
      </c>
      <c r="G2817" s="5" t="s">
        <v>5409</v>
      </c>
      <c r="H2817" s="2">
        <v>31616</v>
      </c>
      <c r="I2817" s="5" t="s">
        <v>3739</v>
      </c>
      <c r="J2817" s="5" t="s">
        <v>5410</v>
      </c>
    </row>
    <row r="2818" spans="1:10">
      <c r="A2818">
        <v>303</v>
      </c>
      <c r="B2818" s="1">
        <v>40883</v>
      </c>
      <c r="C2818" s="5" t="s">
        <v>56</v>
      </c>
      <c r="D2818" s="5" t="s">
        <v>57</v>
      </c>
      <c r="F2818" s="5" t="s">
        <v>1556</v>
      </c>
      <c r="G2818" s="5" t="s">
        <v>4985</v>
      </c>
      <c r="H2818" s="2">
        <v>153000</v>
      </c>
      <c r="I2818" s="5" t="s">
        <v>3736</v>
      </c>
      <c r="J2818" s="5" t="s">
        <v>5411</v>
      </c>
    </row>
    <row r="2819" spans="1:10">
      <c r="A2819">
        <v>302</v>
      </c>
      <c r="B2819" s="1">
        <v>40883</v>
      </c>
      <c r="C2819" s="5" t="s">
        <v>348</v>
      </c>
      <c r="D2819" s="5" t="s">
        <v>349</v>
      </c>
      <c r="E2819" s="5" t="s">
        <v>3906</v>
      </c>
      <c r="F2819" s="5" t="s">
        <v>350</v>
      </c>
      <c r="G2819" s="5" t="s">
        <v>5412</v>
      </c>
      <c r="H2819" s="2">
        <v>51375</v>
      </c>
      <c r="I2819" s="5" t="s">
        <v>3736</v>
      </c>
      <c r="J2819" s="5" t="s">
        <v>5413</v>
      </c>
    </row>
    <row r="2820" spans="1:10">
      <c r="A2820">
        <v>301</v>
      </c>
      <c r="B2820" s="1">
        <v>40883</v>
      </c>
      <c r="C2820" s="5" t="s">
        <v>348</v>
      </c>
      <c r="D2820" s="5" t="s">
        <v>349</v>
      </c>
      <c r="E2820" s="5" t="s">
        <v>3906</v>
      </c>
      <c r="F2820" s="5" t="s">
        <v>350</v>
      </c>
      <c r="G2820" s="5" t="s">
        <v>5414</v>
      </c>
      <c r="H2820" s="2">
        <v>53295</v>
      </c>
      <c r="I2820" s="5" t="s">
        <v>3736</v>
      </c>
      <c r="J2820" s="5" t="s">
        <v>5413</v>
      </c>
    </row>
    <row r="2821" spans="1:10">
      <c r="A2821">
        <v>300</v>
      </c>
      <c r="B2821" s="1">
        <v>40883</v>
      </c>
      <c r="C2821" s="5" t="s">
        <v>260</v>
      </c>
      <c r="D2821" s="5" t="s">
        <v>5108</v>
      </c>
      <c r="E2821" s="5" t="s">
        <v>3885</v>
      </c>
      <c r="F2821" s="5" t="s">
        <v>738</v>
      </c>
      <c r="G2821" s="5" t="s">
        <v>5415</v>
      </c>
      <c r="H2821" s="2">
        <v>95878</v>
      </c>
      <c r="I2821" s="5" t="s">
        <v>3739</v>
      </c>
      <c r="J2821" s="5" t="s">
        <v>5416</v>
      </c>
    </row>
    <row r="2822" spans="1:10">
      <c r="A2822">
        <v>299</v>
      </c>
      <c r="B2822" s="1">
        <v>40883</v>
      </c>
      <c r="C2822" s="5" t="s">
        <v>260</v>
      </c>
      <c r="D2822" s="5" t="s">
        <v>5108</v>
      </c>
      <c r="E2822" s="5" t="s">
        <v>3885</v>
      </c>
      <c r="F2822" s="5" t="s">
        <v>973</v>
      </c>
      <c r="G2822" s="5" t="s">
        <v>5417</v>
      </c>
      <c r="H2822" s="2">
        <v>54810</v>
      </c>
      <c r="I2822" s="5" t="s">
        <v>3739</v>
      </c>
      <c r="J2822" s="5" t="s">
        <v>5418</v>
      </c>
    </row>
    <row r="2823" spans="1:10">
      <c r="A2823">
        <v>298</v>
      </c>
      <c r="B2823" s="1">
        <v>40883</v>
      </c>
      <c r="C2823" s="5" t="s">
        <v>5023</v>
      </c>
      <c r="D2823" s="5" t="s">
        <v>5024</v>
      </c>
      <c r="E2823" s="5" t="s">
        <v>5025</v>
      </c>
      <c r="F2823" s="5" t="s">
        <v>213</v>
      </c>
      <c r="G2823" s="5" t="s">
        <v>5026</v>
      </c>
      <c r="H2823" s="2">
        <v>203000</v>
      </c>
      <c r="I2823" s="5" t="s">
        <v>3739</v>
      </c>
      <c r="J2823" s="5" t="s">
        <v>5419</v>
      </c>
    </row>
    <row r="2824" spans="1:10">
      <c r="A2824">
        <v>297</v>
      </c>
      <c r="B2824" s="1">
        <v>40876</v>
      </c>
      <c r="C2824" s="5" t="s">
        <v>1720</v>
      </c>
      <c r="D2824" s="5" t="s">
        <v>2774</v>
      </c>
      <c r="E2824" s="5" t="s">
        <v>3743</v>
      </c>
      <c r="F2824" s="5" t="s">
        <v>4576</v>
      </c>
      <c r="G2824" s="5" t="s">
        <v>5038</v>
      </c>
      <c r="H2824" s="2">
        <v>39812</v>
      </c>
      <c r="I2824" s="5" t="s">
        <v>3739</v>
      </c>
      <c r="J2824" s="5" t="s">
        <v>5420</v>
      </c>
    </row>
    <row r="2825" spans="1:10">
      <c r="A2825">
        <v>296</v>
      </c>
      <c r="B2825" s="1">
        <v>40883</v>
      </c>
      <c r="C2825" s="5" t="s">
        <v>260</v>
      </c>
      <c r="D2825" s="5" t="s">
        <v>5108</v>
      </c>
      <c r="E2825" s="5" t="s">
        <v>3780</v>
      </c>
      <c r="F2825" s="5" t="s">
        <v>2695</v>
      </c>
      <c r="G2825" s="5" t="s">
        <v>2696</v>
      </c>
      <c r="H2825" s="2">
        <v>260242</v>
      </c>
      <c r="I2825" s="5" t="s">
        <v>3736</v>
      </c>
      <c r="J2825" s="5" t="s">
        <v>416</v>
      </c>
    </row>
    <row r="2826" spans="1:10">
      <c r="A2826">
        <v>295</v>
      </c>
      <c r="B2826" s="1">
        <v>40883</v>
      </c>
      <c r="C2826" s="5" t="s">
        <v>260</v>
      </c>
      <c r="D2826" s="5" t="s">
        <v>5108</v>
      </c>
      <c r="E2826" s="5" t="s">
        <v>3780</v>
      </c>
      <c r="F2826" s="5" t="s">
        <v>328</v>
      </c>
      <c r="G2826" s="5" t="s">
        <v>5421</v>
      </c>
      <c r="H2826" s="2">
        <v>49000</v>
      </c>
      <c r="I2826" s="5" t="s">
        <v>3739</v>
      </c>
      <c r="J2826" s="5" t="s">
        <v>5422</v>
      </c>
    </row>
    <row r="2827" spans="1:10">
      <c r="A2827">
        <v>294</v>
      </c>
      <c r="B2827" s="1">
        <v>40883</v>
      </c>
      <c r="C2827" s="5" t="s">
        <v>103</v>
      </c>
      <c r="D2827" s="5" t="s">
        <v>104</v>
      </c>
      <c r="F2827" s="5" t="s">
        <v>5423</v>
      </c>
      <c r="G2827" s="5" t="s">
        <v>5424</v>
      </c>
      <c r="H2827" s="2">
        <v>40000</v>
      </c>
      <c r="I2827" s="5" t="s">
        <v>3739</v>
      </c>
      <c r="J2827" s="5" t="s">
        <v>5425</v>
      </c>
    </row>
    <row r="2828" spans="1:10">
      <c r="A2828">
        <v>293</v>
      </c>
      <c r="B2828" s="1">
        <v>40883</v>
      </c>
      <c r="C2828" s="5" t="s">
        <v>1720</v>
      </c>
      <c r="D2828" s="5" t="s">
        <v>2774</v>
      </c>
      <c r="E2828" s="5" t="s">
        <v>3743</v>
      </c>
      <c r="F2828" s="5" t="s">
        <v>4576</v>
      </c>
      <c r="G2828" s="5" t="s">
        <v>5038</v>
      </c>
      <c r="H2828" s="2">
        <v>41837</v>
      </c>
      <c r="I2828" s="5" t="s">
        <v>3739</v>
      </c>
      <c r="J2828" s="5" t="s">
        <v>5426</v>
      </c>
    </row>
    <row r="2829" spans="1:10">
      <c r="A2829">
        <v>292</v>
      </c>
      <c r="B2829" s="1">
        <v>40882</v>
      </c>
      <c r="C2829" s="5" t="s">
        <v>5427</v>
      </c>
      <c r="D2829" s="5" t="s">
        <v>430</v>
      </c>
      <c r="E2829" s="5" t="s">
        <v>4513</v>
      </c>
      <c r="F2829" s="5" t="s">
        <v>4514</v>
      </c>
      <c r="G2829" s="5" t="s">
        <v>5428</v>
      </c>
      <c r="H2829" s="2">
        <v>50420</v>
      </c>
      <c r="I2829" s="5" t="s">
        <v>3739</v>
      </c>
      <c r="J2829" s="5" t="s">
        <v>5429</v>
      </c>
    </row>
    <row r="2830" spans="1:10">
      <c r="A2830">
        <v>291</v>
      </c>
      <c r="B2830" s="1">
        <v>40882</v>
      </c>
      <c r="C2830" s="5" t="s">
        <v>1149</v>
      </c>
      <c r="D2830" s="5" t="s">
        <v>1150</v>
      </c>
      <c r="E2830" s="5" t="s">
        <v>3820</v>
      </c>
      <c r="F2830" s="5" t="s">
        <v>1151</v>
      </c>
      <c r="G2830" s="5" t="s">
        <v>1152</v>
      </c>
      <c r="H2830" s="2">
        <v>187724</v>
      </c>
      <c r="I2830" s="5" t="s">
        <v>3736</v>
      </c>
      <c r="J2830" s="5" t="s">
        <v>5430</v>
      </c>
    </row>
    <row r="2831" spans="1:10">
      <c r="A2831">
        <v>290</v>
      </c>
      <c r="B2831" s="1">
        <v>40882</v>
      </c>
      <c r="C2831" s="5" t="s">
        <v>5431</v>
      </c>
      <c r="D2831" s="5" t="s">
        <v>5432</v>
      </c>
      <c r="E2831" s="5" t="s">
        <v>5433</v>
      </c>
      <c r="F2831" s="5" t="s">
        <v>5434</v>
      </c>
      <c r="G2831" s="5" t="s">
        <v>5435</v>
      </c>
      <c r="H2831" s="2">
        <v>123433</v>
      </c>
      <c r="I2831" s="5" t="s">
        <v>3739</v>
      </c>
      <c r="J2831" s="5" t="s">
        <v>5436</v>
      </c>
    </row>
    <row r="2832" spans="1:10">
      <c r="A2832">
        <v>289</v>
      </c>
      <c r="B2832" s="1">
        <v>40882</v>
      </c>
      <c r="C2832" s="5" t="s">
        <v>5437</v>
      </c>
      <c r="D2832" s="5" t="s">
        <v>5438</v>
      </c>
      <c r="E2832" s="5" t="s">
        <v>5439</v>
      </c>
      <c r="F2832" s="5" t="s">
        <v>5440</v>
      </c>
      <c r="G2832" s="5" t="s">
        <v>5441</v>
      </c>
      <c r="H2832" s="2">
        <v>49854</v>
      </c>
      <c r="I2832" s="5" t="s">
        <v>3739</v>
      </c>
      <c r="J2832" s="5" t="s">
        <v>5442</v>
      </c>
    </row>
    <row r="2833" spans="1:10">
      <c r="A2833">
        <v>288</v>
      </c>
      <c r="B2833" s="1">
        <v>40879</v>
      </c>
      <c r="C2833" s="5" t="s">
        <v>211</v>
      </c>
      <c r="D2833" s="5" t="s">
        <v>212</v>
      </c>
      <c r="E2833" s="5" t="s">
        <v>3825</v>
      </c>
      <c r="F2833" s="5" t="s">
        <v>3352</v>
      </c>
      <c r="G2833" s="5" t="s">
        <v>5443</v>
      </c>
      <c r="H2833" s="2">
        <v>101184</v>
      </c>
      <c r="I2833" s="5" t="s">
        <v>3739</v>
      </c>
      <c r="J2833" s="5" t="s">
        <v>5444</v>
      </c>
    </row>
    <row r="2834" spans="1:10">
      <c r="A2834">
        <v>287</v>
      </c>
      <c r="B2834" s="1">
        <v>40883</v>
      </c>
      <c r="C2834" s="5" t="s">
        <v>56</v>
      </c>
      <c r="D2834" s="5" t="s">
        <v>57</v>
      </c>
      <c r="F2834" s="5" t="s">
        <v>136</v>
      </c>
      <c r="G2834" s="5" t="s">
        <v>513</v>
      </c>
      <c r="H2834" s="2">
        <v>52800</v>
      </c>
      <c r="I2834" s="5" t="s">
        <v>3739</v>
      </c>
      <c r="J2834" s="5" t="s">
        <v>4800</v>
      </c>
    </row>
    <row r="2835" spans="1:10">
      <c r="A2835">
        <v>286</v>
      </c>
      <c r="B2835" s="1">
        <v>40883</v>
      </c>
      <c r="C2835" s="5" t="s">
        <v>56</v>
      </c>
      <c r="D2835" s="5" t="s">
        <v>57</v>
      </c>
      <c r="F2835" s="5" t="s">
        <v>1013</v>
      </c>
      <c r="G2835" s="5" t="s">
        <v>5316</v>
      </c>
      <c r="H2835" s="2">
        <v>115000</v>
      </c>
      <c r="I2835" s="5" t="s">
        <v>3736</v>
      </c>
      <c r="J2835" s="5" t="s">
        <v>5445</v>
      </c>
    </row>
    <row r="2836" spans="1:10">
      <c r="A2836">
        <v>285</v>
      </c>
      <c r="B2836" s="1">
        <v>40883</v>
      </c>
      <c r="C2836" s="5" t="s">
        <v>56</v>
      </c>
      <c r="D2836" s="5" t="s">
        <v>57</v>
      </c>
      <c r="F2836" s="5" t="s">
        <v>976</v>
      </c>
      <c r="G2836" s="5" t="s">
        <v>2060</v>
      </c>
      <c r="H2836" s="2">
        <v>127500</v>
      </c>
      <c r="I2836" s="5" t="s">
        <v>3736</v>
      </c>
      <c r="J2836" s="5" t="s">
        <v>5446</v>
      </c>
    </row>
    <row r="2837" spans="1:10">
      <c r="A2837">
        <v>284</v>
      </c>
      <c r="B2837" s="1">
        <v>40882</v>
      </c>
      <c r="C2837" s="5" t="s">
        <v>120</v>
      </c>
      <c r="D2837" s="5" t="s">
        <v>121</v>
      </c>
      <c r="E2837" s="5" t="s">
        <v>5188</v>
      </c>
      <c r="F2837" s="5" t="s">
        <v>122</v>
      </c>
      <c r="G2837" s="5" t="s">
        <v>123</v>
      </c>
      <c r="H2837" s="2">
        <v>73936</v>
      </c>
      <c r="I2837" s="5" t="s">
        <v>3739</v>
      </c>
      <c r="J2837" s="5" t="s">
        <v>5447</v>
      </c>
    </row>
    <row r="2838" spans="1:10">
      <c r="A2838">
        <v>283</v>
      </c>
      <c r="B2838" s="1">
        <v>40882</v>
      </c>
      <c r="C2838" s="5" t="s">
        <v>979</v>
      </c>
      <c r="D2838" s="5" t="s">
        <v>1360</v>
      </c>
      <c r="E2838" s="5" t="s">
        <v>3749</v>
      </c>
      <c r="F2838" s="5" t="s">
        <v>3750</v>
      </c>
      <c r="G2838" s="5" t="s">
        <v>5388</v>
      </c>
      <c r="H2838" s="2">
        <v>249869</v>
      </c>
      <c r="I2838" s="5" t="s">
        <v>3739</v>
      </c>
      <c r="J2838" s="5" t="s">
        <v>5448</v>
      </c>
    </row>
    <row r="2839" spans="1:10">
      <c r="A2839">
        <v>282</v>
      </c>
      <c r="B2839" s="1">
        <v>40879</v>
      </c>
      <c r="C2839" s="5" t="s">
        <v>216</v>
      </c>
      <c r="D2839" s="5" t="s">
        <v>26</v>
      </c>
      <c r="E2839" s="5" t="s">
        <v>4463</v>
      </c>
      <c r="F2839" s="5" t="s">
        <v>27</v>
      </c>
      <c r="G2839" s="5" t="s">
        <v>5204</v>
      </c>
      <c r="H2839" s="2">
        <v>166436</v>
      </c>
      <c r="I2839" s="5" t="s">
        <v>3736</v>
      </c>
      <c r="J2839" s="5" t="s">
        <v>5449</v>
      </c>
    </row>
    <row r="2840" spans="1:10">
      <c r="A2840">
        <v>281</v>
      </c>
      <c r="B2840" s="1">
        <v>40878</v>
      </c>
      <c r="C2840" s="5" t="s">
        <v>5450</v>
      </c>
      <c r="D2840" s="5" t="s">
        <v>4714</v>
      </c>
      <c r="E2840" s="5" t="s">
        <v>4356</v>
      </c>
      <c r="F2840" s="5" t="s">
        <v>5451</v>
      </c>
      <c r="G2840" s="5" t="s">
        <v>5452</v>
      </c>
      <c r="H2840" s="2">
        <v>91375</v>
      </c>
      <c r="I2840" s="5" t="s">
        <v>3736</v>
      </c>
      <c r="J2840" s="5" t="s">
        <v>5453</v>
      </c>
    </row>
    <row r="2841" spans="1:10">
      <c r="A2841">
        <v>280</v>
      </c>
      <c r="B2841" s="1">
        <v>40879</v>
      </c>
      <c r="C2841" s="5" t="s">
        <v>5023</v>
      </c>
      <c r="D2841" s="5" t="s">
        <v>5024</v>
      </c>
      <c r="E2841" s="5" t="s">
        <v>5025</v>
      </c>
      <c r="F2841" s="5" t="s">
        <v>5454</v>
      </c>
      <c r="G2841" s="5" t="s">
        <v>5026</v>
      </c>
      <c r="H2841" s="2">
        <v>65284</v>
      </c>
      <c r="I2841" s="5" t="s">
        <v>3739</v>
      </c>
      <c r="J2841" s="5" t="s">
        <v>5455</v>
      </c>
    </row>
    <row r="2842" spans="1:10">
      <c r="A2842">
        <v>279</v>
      </c>
      <c r="B2842" s="1">
        <v>40877</v>
      </c>
      <c r="C2842" s="5" t="s">
        <v>5456</v>
      </c>
      <c r="D2842" s="5" t="s">
        <v>5457</v>
      </c>
      <c r="E2842" s="5" t="s">
        <v>5458</v>
      </c>
      <c r="F2842" s="5" t="s">
        <v>5454</v>
      </c>
      <c r="G2842" s="5" t="s">
        <v>5026</v>
      </c>
      <c r="H2842" s="2">
        <v>96000</v>
      </c>
      <c r="I2842" s="5" t="s">
        <v>3739</v>
      </c>
      <c r="J2842" s="5" t="s">
        <v>5459</v>
      </c>
    </row>
    <row r="2843" spans="1:10">
      <c r="A2843">
        <v>278</v>
      </c>
      <c r="B2843" s="1">
        <v>40876</v>
      </c>
      <c r="C2843" s="5" t="s">
        <v>5456</v>
      </c>
      <c r="D2843" s="5" t="s">
        <v>5457</v>
      </c>
      <c r="E2843" s="5" t="s">
        <v>5458</v>
      </c>
      <c r="F2843" s="5" t="s">
        <v>5454</v>
      </c>
      <c r="G2843" s="5" t="s">
        <v>5026</v>
      </c>
      <c r="H2843" s="2">
        <v>75000</v>
      </c>
      <c r="I2843" s="5" t="s">
        <v>3739</v>
      </c>
      <c r="J2843" s="5" t="s">
        <v>5460</v>
      </c>
    </row>
    <row r="2844" spans="1:10">
      <c r="A2844">
        <v>277</v>
      </c>
      <c r="B2844" s="1">
        <v>40882</v>
      </c>
      <c r="C2844" s="5" t="s">
        <v>56</v>
      </c>
      <c r="D2844" s="5" t="s">
        <v>57</v>
      </c>
      <c r="F2844" s="5" t="s">
        <v>5461</v>
      </c>
      <c r="G2844" s="5" t="s">
        <v>5462</v>
      </c>
      <c r="H2844" s="2">
        <v>50000</v>
      </c>
      <c r="I2844" s="5" t="s">
        <v>3739</v>
      </c>
      <c r="J2844" s="5" t="s">
        <v>5463</v>
      </c>
    </row>
    <row r="2845" spans="1:10">
      <c r="A2845">
        <v>276</v>
      </c>
      <c r="B2845" s="1">
        <v>40879</v>
      </c>
      <c r="C2845" s="5" t="s">
        <v>591</v>
      </c>
      <c r="D2845" s="5" t="s">
        <v>592</v>
      </c>
      <c r="E2845" s="5" t="s">
        <v>3901</v>
      </c>
      <c r="F2845" s="5" t="s">
        <v>593</v>
      </c>
      <c r="G2845" s="5" t="s">
        <v>4272</v>
      </c>
      <c r="H2845" s="2">
        <v>59830</v>
      </c>
      <c r="I2845" s="5" t="s">
        <v>3736</v>
      </c>
      <c r="J2845" s="5" t="s">
        <v>5464</v>
      </c>
    </row>
    <row r="2846" spans="1:10">
      <c r="A2846">
        <v>275</v>
      </c>
      <c r="B2846" s="1">
        <v>40879</v>
      </c>
      <c r="C2846" s="5" t="s">
        <v>979</v>
      </c>
      <c r="D2846" s="5" t="s">
        <v>1360</v>
      </c>
      <c r="E2846" s="5" t="s">
        <v>3749</v>
      </c>
      <c r="F2846" s="5" t="s">
        <v>3750</v>
      </c>
      <c r="G2846" s="5" t="s">
        <v>5388</v>
      </c>
      <c r="H2846" s="2">
        <v>552031</v>
      </c>
      <c r="I2846" s="5" t="s">
        <v>3739</v>
      </c>
      <c r="J2846" s="5" t="s">
        <v>5465</v>
      </c>
    </row>
    <row r="2847" spans="1:10">
      <c r="A2847">
        <v>274</v>
      </c>
      <c r="B2847" s="1">
        <v>40877</v>
      </c>
      <c r="C2847" s="5" t="s">
        <v>477</v>
      </c>
      <c r="D2847" s="5" t="s">
        <v>5143</v>
      </c>
      <c r="E2847" s="5" t="s">
        <v>5144</v>
      </c>
      <c r="F2847" s="5" t="s">
        <v>5145</v>
      </c>
      <c r="G2847" s="5" t="s">
        <v>5146</v>
      </c>
      <c r="H2847" s="2">
        <v>118743</v>
      </c>
      <c r="I2847" s="5" t="s">
        <v>3739</v>
      </c>
      <c r="J2847" s="5" t="s">
        <v>5466</v>
      </c>
    </row>
    <row r="2848" spans="1:10">
      <c r="A2848">
        <v>273</v>
      </c>
      <c r="B2848" s="1">
        <v>40878</v>
      </c>
      <c r="C2848" s="5" t="s">
        <v>211</v>
      </c>
      <c r="D2848" s="5" t="s">
        <v>212</v>
      </c>
      <c r="E2848" s="5" t="s">
        <v>3825</v>
      </c>
      <c r="F2848" s="5" t="s">
        <v>1587</v>
      </c>
      <c r="G2848" s="5" t="s">
        <v>1588</v>
      </c>
      <c r="H2848" s="2">
        <v>127224</v>
      </c>
      <c r="I2848" s="5" t="s">
        <v>3739</v>
      </c>
      <c r="J2848" s="5" t="s">
        <v>5467</v>
      </c>
    </row>
    <row r="2849" spans="1:10">
      <c r="A2849">
        <v>272</v>
      </c>
      <c r="B2849" s="1">
        <v>40878</v>
      </c>
      <c r="C2849" s="5" t="s">
        <v>609</v>
      </c>
      <c r="D2849" s="5" t="s">
        <v>610</v>
      </c>
      <c r="E2849" s="5" t="s">
        <v>4063</v>
      </c>
      <c r="F2849" s="5" t="s">
        <v>611</v>
      </c>
      <c r="G2849" s="5" t="s">
        <v>5468</v>
      </c>
      <c r="H2849" s="2">
        <v>39443</v>
      </c>
      <c r="I2849" s="5" t="s">
        <v>3739</v>
      </c>
      <c r="J2849" s="5" t="s">
        <v>5469</v>
      </c>
    </row>
    <row r="2850" spans="1:10">
      <c r="A2850">
        <v>271</v>
      </c>
      <c r="B2850" s="1">
        <v>40878</v>
      </c>
      <c r="C2850" s="5" t="s">
        <v>2498</v>
      </c>
      <c r="D2850" s="5" t="s">
        <v>2499</v>
      </c>
      <c r="E2850" s="5" t="s">
        <v>5470</v>
      </c>
      <c r="F2850" s="5" t="s">
        <v>5471</v>
      </c>
      <c r="G2850" s="5" t="s">
        <v>5472</v>
      </c>
      <c r="H2850" s="2">
        <v>37802</v>
      </c>
      <c r="I2850" s="5" t="s">
        <v>3739</v>
      </c>
      <c r="J2850" s="5" t="s">
        <v>5473</v>
      </c>
    </row>
    <row r="2851" spans="1:10">
      <c r="A2851">
        <v>270</v>
      </c>
      <c r="B2851" s="1">
        <v>40878</v>
      </c>
      <c r="C2851" s="5" t="s">
        <v>1576</v>
      </c>
      <c r="D2851" s="5" t="s">
        <v>5474</v>
      </c>
      <c r="E2851" s="5" t="s">
        <v>5475</v>
      </c>
      <c r="F2851" s="5" t="s">
        <v>1578</v>
      </c>
      <c r="G2851" s="5" t="s">
        <v>5476</v>
      </c>
      <c r="H2851" s="2">
        <v>47653</v>
      </c>
      <c r="I2851" s="5" t="s">
        <v>3736</v>
      </c>
      <c r="J2851" s="5" t="s">
        <v>5477</v>
      </c>
    </row>
    <row r="2852" spans="1:10">
      <c r="A2852">
        <v>269</v>
      </c>
      <c r="B2852" s="1">
        <v>40878</v>
      </c>
      <c r="C2852" s="5" t="s">
        <v>4697</v>
      </c>
      <c r="D2852" s="5" t="s">
        <v>4698</v>
      </c>
      <c r="E2852" s="5" t="s">
        <v>4699</v>
      </c>
      <c r="F2852" s="5" t="s">
        <v>4700</v>
      </c>
      <c r="G2852" s="5" t="s">
        <v>4701</v>
      </c>
      <c r="H2852" s="2">
        <v>50000</v>
      </c>
      <c r="I2852" s="5" t="s">
        <v>3739</v>
      </c>
      <c r="J2852" s="5" t="s">
        <v>5478</v>
      </c>
    </row>
    <row r="2853" spans="1:10">
      <c r="A2853">
        <v>268</v>
      </c>
      <c r="B2853" s="1">
        <v>40876</v>
      </c>
      <c r="C2853" s="5" t="s">
        <v>260</v>
      </c>
      <c r="D2853" s="5" t="s">
        <v>5108</v>
      </c>
      <c r="E2853" s="5" t="s">
        <v>3780</v>
      </c>
      <c r="F2853" s="5" t="s">
        <v>624</v>
      </c>
      <c r="G2853" s="5" t="s">
        <v>969</v>
      </c>
      <c r="H2853" s="2">
        <v>210600</v>
      </c>
      <c r="I2853" s="5" t="s">
        <v>3736</v>
      </c>
      <c r="J2853" s="5" t="s">
        <v>5479</v>
      </c>
    </row>
    <row r="2854" spans="1:10">
      <c r="A2854">
        <v>267</v>
      </c>
      <c r="B2854" s="1">
        <v>40876</v>
      </c>
      <c r="C2854" s="5" t="s">
        <v>4697</v>
      </c>
      <c r="D2854" s="5" t="s">
        <v>4698</v>
      </c>
      <c r="E2854" s="5" t="s">
        <v>4699</v>
      </c>
      <c r="F2854" s="5" t="s">
        <v>4700</v>
      </c>
      <c r="G2854" s="5" t="s">
        <v>4701</v>
      </c>
      <c r="H2854" s="2">
        <v>100000</v>
      </c>
      <c r="I2854" s="5" t="s">
        <v>3739</v>
      </c>
      <c r="J2854" s="5" t="s">
        <v>5478</v>
      </c>
    </row>
    <row r="2855" spans="1:10">
      <c r="A2855">
        <v>266</v>
      </c>
      <c r="B2855" s="1">
        <v>40876</v>
      </c>
      <c r="C2855" s="5" t="s">
        <v>4697</v>
      </c>
      <c r="D2855" s="5" t="s">
        <v>4698</v>
      </c>
      <c r="E2855" s="5" t="s">
        <v>4699</v>
      </c>
      <c r="F2855" s="5" t="s">
        <v>4700</v>
      </c>
      <c r="G2855" s="5" t="s">
        <v>4701</v>
      </c>
      <c r="H2855" s="2">
        <v>144000</v>
      </c>
      <c r="I2855" s="5" t="s">
        <v>3739</v>
      </c>
      <c r="J2855" s="5" t="s">
        <v>5480</v>
      </c>
    </row>
    <row r="2856" spans="1:10">
      <c r="A2856">
        <v>265</v>
      </c>
      <c r="B2856" s="1">
        <v>40876</v>
      </c>
      <c r="C2856" s="5" t="s">
        <v>4697</v>
      </c>
      <c r="D2856" s="5" t="s">
        <v>4698</v>
      </c>
      <c r="E2856" s="5" t="s">
        <v>4699</v>
      </c>
      <c r="F2856" s="5" t="s">
        <v>4700</v>
      </c>
      <c r="G2856" s="5" t="s">
        <v>4701</v>
      </c>
      <c r="H2856" s="2">
        <v>280000</v>
      </c>
      <c r="I2856" s="5" t="s">
        <v>3739</v>
      </c>
      <c r="J2856" s="5" t="s">
        <v>5481</v>
      </c>
    </row>
    <row r="2857" spans="1:10">
      <c r="A2857">
        <v>264</v>
      </c>
      <c r="B2857" s="1">
        <v>40876</v>
      </c>
      <c r="C2857" s="5" t="s">
        <v>4697</v>
      </c>
      <c r="D2857" s="5" t="s">
        <v>4698</v>
      </c>
      <c r="E2857" s="5" t="s">
        <v>4699</v>
      </c>
      <c r="F2857" s="5" t="s">
        <v>4700</v>
      </c>
      <c r="G2857" s="5" t="s">
        <v>4701</v>
      </c>
      <c r="H2857" s="2">
        <v>176000</v>
      </c>
      <c r="I2857" s="5" t="s">
        <v>3739</v>
      </c>
      <c r="J2857" s="5" t="s">
        <v>5482</v>
      </c>
    </row>
    <row r="2858" spans="1:10">
      <c r="A2858">
        <v>263</v>
      </c>
      <c r="B2858" s="1">
        <v>40878</v>
      </c>
      <c r="C2858" s="5" t="s">
        <v>56</v>
      </c>
      <c r="D2858" s="5" t="s">
        <v>57</v>
      </c>
      <c r="F2858" s="5" t="s">
        <v>1013</v>
      </c>
      <c r="G2858" s="5" t="s">
        <v>5483</v>
      </c>
      <c r="H2858" s="2">
        <v>60045</v>
      </c>
      <c r="I2858" s="5" t="s">
        <v>3739</v>
      </c>
      <c r="J2858" s="5" t="s">
        <v>5484</v>
      </c>
    </row>
    <row r="2859" spans="1:10">
      <c r="A2859">
        <v>262</v>
      </c>
      <c r="B2859" s="1">
        <v>40878</v>
      </c>
      <c r="C2859" s="5" t="s">
        <v>103</v>
      </c>
      <c r="D2859" s="5" t="s">
        <v>104</v>
      </c>
      <c r="F2859" s="5" t="s">
        <v>976</v>
      </c>
      <c r="G2859" s="5" t="s">
        <v>861</v>
      </c>
      <c r="H2859" s="2">
        <v>95000</v>
      </c>
      <c r="I2859" s="5" t="s">
        <v>3736</v>
      </c>
      <c r="J2859" s="5" t="s">
        <v>5485</v>
      </c>
    </row>
    <row r="2860" spans="1:10">
      <c r="A2860">
        <v>261</v>
      </c>
      <c r="B2860" s="1">
        <v>40878</v>
      </c>
      <c r="C2860" s="5" t="s">
        <v>56</v>
      </c>
      <c r="D2860" s="5" t="s">
        <v>57</v>
      </c>
      <c r="F2860" s="5" t="s">
        <v>976</v>
      </c>
      <c r="G2860" s="5" t="s">
        <v>5486</v>
      </c>
      <c r="H2860" s="2">
        <v>153000</v>
      </c>
      <c r="I2860" s="5" t="s">
        <v>3736</v>
      </c>
      <c r="J2860" s="5" t="s">
        <v>5487</v>
      </c>
    </row>
    <row r="2861" spans="1:10">
      <c r="A2861">
        <v>260</v>
      </c>
      <c r="B2861" s="1">
        <v>40878</v>
      </c>
      <c r="C2861" s="5" t="s">
        <v>5488</v>
      </c>
      <c r="D2861" s="5" t="s">
        <v>5489</v>
      </c>
      <c r="E2861" s="5" t="s">
        <v>5490</v>
      </c>
      <c r="F2861" s="5" t="s">
        <v>1037</v>
      </c>
      <c r="G2861" s="5" t="s">
        <v>5491</v>
      </c>
      <c r="H2861" s="2">
        <v>31854</v>
      </c>
      <c r="I2861" s="5" t="s">
        <v>3739</v>
      </c>
      <c r="J2861" s="5" t="s">
        <v>5492</v>
      </c>
    </row>
    <row r="2862" spans="1:10">
      <c r="A2862">
        <v>259</v>
      </c>
      <c r="B2862" s="1">
        <v>40877</v>
      </c>
      <c r="C2862" s="5" t="s">
        <v>103</v>
      </c>
      <c r="D2862" s="5" t="s">
        <v>104</v>
      </c>
      <c r="F2862" s="5" t="s">
        <v>92</v>
      </c>
      <c r="G2862" s="5" t="s">
        <v>5493</v>
      </c>
      <c r="H2862" s="2">
        <v>49445</v>
      </c>
      <c r="I2862" s="5" t="s">
        <v>3739</v>
      </c>
      <c r="J2862" s="5" t="s">
        <v>5494</v>
      </c>
    </row>
    <row r="2863" spans="1:10">
      <c r="A2863">
        <v>258</v>
      </c>
      <c r="B2863" s="1">
        <v>40877</v>
      </c>
      <c r="C2863" s="5" t="s">
        <v>103</v>
      </c>
      <c r="D2863" s="5" t="s">
        <v>104</v>
      </c>
      <c r="F2863" s="5" t="s">
        <v>1013</v>
      </c>
      <c r="G2863" s="5" t="s">
        <v>5483</v>
      </c>
      <c r="H2863" s="2">
        <v>60000</v>
      </c>
      <c r="I2863" s="5" t="s">
        <v>3739</v>
      </c>
      <c r="J2863" s="5" t="s">
        <v>5495</v>
      </c>
    </row>
    <row r="2864" spans="1:10">
      <c r="A2864">
        <v>257</v>
      </c>
      <c r="B2864" s="1">
        <v>40877</v>
      </c>
      <c r="C2864" s="5" t="s">
        <v>5496</v>
      </c>
      <c r="D2864" s="5" t="s">
        <v>5497</v>
      </c>
      <c r="E2864" s="5" t="s">
        <v>5498</v>
      </c>
      <c r="F2864" s="5" t="s">
        <v>5499</v>
      </c>
      <c r="G2864" s="5" t="s">
        <v>5500</v>
      </c>
      <c r="H2864" s="2">
        <v>39402</v>
      </c>
      <c r="I2864" s="5" t="s">
        <v>3739</v>
      </c>
      <c r="J2864" s="5" t="s">
        <v>5501</v>
      </c>
    </row>
    <row r="2865" spans="1:10">
      <c r="A2865">
        <v>256</v>
      </c>
      <c r="B2865" s="1">
        <v>40877</v>
      </c>
      <c r="C2865" s="5" t="s">
        <v>1099</v>
      </c>
      <c r="D2865" s="5" t="s">
        <v>1100</v>
      </c>
      <c r="E2865" s="5" t="s">
        <v>4863</v>
      </c>
      <c r="F2865" s="5" t="s">
        <v>3586</v>
      </c>
      <c r="G2865" s="5" t="s">
        <v>4864</v>
      </c>
      <c r="H2865" s="2">
        <v>49640</v>
      </c>
      <c r="I2865" s="5" t="s">
        <v>3739</v>
      </c>
      <c r="J2865" s="5" t="s">
        <v>5502</v>
      </c>
    </row>
    <row r="2866" spans="1:10">
      <c r="A2866">
        <v>255</v>
      </c>
      <c r="B2866" s="1">
        <v>40877</v>
      </c>
      <c r="C2866" s="5" t="s">
        <v>2199</v>
      </c>
      <c r="D2866" s="5" t="s">
        <v>4388</v>
      </c>
      <c r="E2866" s="5" t="s">
        <v>3925</v>
      </c>
      <c r="F2866" s="5" t="s">
        <v>2201</v>
      </c>
      <c r="G2866" s="5" t="s">
        <v>4874</v>
      </c>
      <c r="H2866" s="2">
        <v>179729</v>
      </c>
      <c r="I2866" s="5" t="s">
        <v>3736</v>
      </c>
      <c r="J2866" s="5" t="s">
        <v>5503</v>
      </c>
    </row>
    <row r="2867" spans="1:10">
      <c r="A2867">
        <v>254</v>
      </c>
      <c r="B2867" s="1">
        <v>40877</v>
      </c>
      <c r="C2867" s="5" t="s">
        <v>56</v>
      </c>
      <c r="D2867" s="5" t="s">
        <v>57</v>
      </c>
      <c r="F2867" s="5" t="s">
        <v>92</v>
      </c>
      <c r="G2867" s="5" t="s">
        <v>572</v>
      </c>
      <c r="H2867" s="2">
        <v>65422</v>
      </c>
      <c r="I2867" s="5" t="s">
        <v>3739</v>
      </c>
      <c r="J2867" s="5" t="s">
        <v>5504</v>
      </c>
    </row>
    <row r="2868" spans="1:10">
      <c r="A2868">
        <v>253</v>
      </c>
      <c r="B2868" s="1">
        <v>40877</v>
      </c>
      <c r="C2868" s="5" t="s">
        <v>56</v>
      </c>
      <c r="D2868" s="5" t="s">
        <v>57</v>
      </c>
      <c r="F2868" s="5" t="s">
        <v>92</v>
      </c>
      <c r="G2868" s="5" t="s">
        <v>572</v>
      </c>
      <c r="H2868" s="2">
        <v>102277</v>
      </c>
      <c r="I2868" s="5" t="s">
        <v>3736</v>
      </c>
      <c r="J2868" s="5" t="s">
        <v>5505</v>
      </c>
    </row>
    <row r="2869" spans="1:10">
      <c r="A2869">
        <v>252</v>
      </c>
      <c r="B2869" s="1">
        <v>40877</v>
      </c>
      <c r="C2869" s="5" t="s">
        <v>5506</v>
      </c>
      <c r="D2869" s="5" t="s">
        <v>5507</v>
      </c>
      <c r="E2869" s="5" t="s">
        <v>5508</v>
      </c>
      <c r="F2869" s="5" t="s">
        <v>5454</v>
      </c>
      <c r="G2869" s="5" t="s">
        <v>5026</v>
      </c>
      <c r="H2869" s="2">
        <v>1197398</v>
      </c>
      <c r="I2869" s="5" t="s">
        <v>3739</v>
      </c>
      <c r="J2869" s="5" t="s">
        <v>5509</v>
      </c>
    </row>
    <row r="2870" spans="1:10">
      <c r="A2870">
        <v>251</v>
      </c>
      <c r="B2870" s="1">
        <v>40877</v>
      </c>
      <c r="C2870" s="5" t="s">
        <v>5510</v>
      </c>
      <c r="D2870" s="5" t="s">
        <v>5511</v>
      </c>
      <c r="F2870" s="5" t="s">
        <v>5512</v>
      </c>
      <c r="G2870" s="5" t="s">
        <v>5513</v>
      </c>
      <c r="H2870" s="2">
        <v>611331</v>
      </c>
      <c r="I2870" s="5" t="s">
        <v>3739</v>
      </c>
      <c r="J2870" s="5" t="s">
        <v>5514</v>
      </c>
    </row>
    <row r="2871" spans="1:10">
      <c r="A2871">
        <v>250</v>
      </c>
      <c r="B2871" s="1">
        <v>40875</v>
      </c>
      <c r="C2871" s="5" t="s">
        <v>979</v>
      </c>
      <c r="D2871" s="5" t="s">
        <v>1360</v>
      </c>
      <c r="E2871" s="5" t="s">
        <v>3749</v>
      </c>
      <c r="F2871" s="5" t="s">
        <v>5139</v>
      </c>
      <c r="G2871" s="5" t="s">
        <v>5140</v>
      </c>
      <c r="H2871" s="2">
        <v>27974554</v>
      </c>
      <c r="I2871" s="5" t="s">
        <v>3736</v>
      </c>
      <c r="J2871" s="5" t="s">
        <v>5515</v>
      </c>
    </row>
    <row r="2872" spans="1:10">
      <c r="A2872">
        <v>249</v>
      </c>
      <c r="B2872" s="1">
        <v>40875</v>
      </c>
      <c r="C2872" s="5" t="s">
        <v>5456</v>
      </c>
      <c r="D2872" s="5" t="s">
        <v>5457</v>
      </c>
      <c r="E2872" s="5" t="s">
        <v>5458</v>
      </c>
      <c r="F2872" s="5" t="s">
        <v>5454</v>
      </c>
      <c r="G2872" s="5" t="s">
        <v>5026</v>
      </c>
      <c r="H2872" s="2">
        <v>149248</v>
      </c>
      <c r="I2872" s="5" t="s">
        <v>3739</v>
      </c>
      <c r="J2872" s="5" t="s">
        <v>5516</v>
      </c>
    </row>
    <row r="2873" spans="1:10">
      <c r="A2873">
        <v>248</v>
      </c>
      <c r="B2873" s="1">
        <v>40876</v>
      </c>
      <c r="C2873" s="5" t="s">
        <v>488</v>
      </c>
      <c r="D2873" s="5" t="s">
        <v>489</v>
      </c>
      <c r="E2873" s="5" t="s">
        <v>3870</v>
      </c>
      <c r="F2873" s="5" t="s">
        <v>5517</v>
      </c>
      <c r="G2873" s="5" t="s">
        <v>5518</v>
      </c>
      <c r="H2873" s="2">
        <v>46857</v>
      </c>
      <c r="I2873" s="5" t="s">
        <v>3739</v>
      </c>
      <c r="J2873" s="5" t="s">
        <v>5519</v>
      </c>
    </row>
    <row r="2874" spans="1:10">
      <c r="A2874">
        <v>247</v>
      </c>
      <c r="B2874" s="1">
        <v>40876</v>
      </c>
      <c r="C2874" s="5" t="s">
        <v>3534</v>
      </c>
      <c r="D2874" s="5" t="s">
        <v>553</v>
      </c>
      <c r="E2874" s="5" t="s">
        <v>3979</v>
      </c>
      <c r="F2874" s="5" t="s">
        <v>712</v>
      </c>
      <c r="G2874" s="5" t="s">
        <v>713</v>
      </c>
      <c r="H2874" s="2">
        <v>94410</v>
      </c>
      <c r="I2874" s="5" t="s">
        <v>3739</v>
      </c>
      <c r="J2874" s="5" t="s">
        <v>5520</v>
      </c>
    </row>
    <row r="2875" spans="1:10">
      <c r="A2875">
        <v>246</v>
      </c>
      <c r="B2875" s="1">
        <v>40876</v>
      </c>
      <c r="C2875" s="5" t="s">
        <v>260</v>
      </c>
      <c r="D2875" s="5" t="s">
        <v>5108</v>
      </c>
      <c r="E2875" s="5" t="s">
        <v>3885</v>
      </c>
      <c r="F2875" s="5" t="s">
        <v>482</v>
      </c>
      <c r="G2875" s="5" t="s">
        <v>5126</v>
      </c>
      <c r="H2875" s="2">
        <v>55202</v>
      </c>
      <c r="I2875" s="5" t="s">
        <v>3739</v>
      </c>
      <c r="J2875" s="5" t="s">
        <v>5521</v>
      </c>
    </row>
    <row r="2876" spans="1:10">
      <c r="A2876">
        <v>245</v>
      </c>
      <c r="B2876" s="1">
        <v>40876</v>
      </c>
      <c r="C2876" s="5" t="s">
        <v>103</v>
      </c>
      <c r="D2876" s="5" t="s">
        <v>104</v>
      </c>
      <c r="F2876" s="5" t="s">
        <v>1013</v>
      </c>
      <c r="G2876" s="5" t="s">
        <v>5522</v>
      </c>
      <c r="H2876" s="2">
        <v>49500</v>
      </c>
      <c r="I2876" s="5" t="s">
        <v>3736</v>
      </c>
      <c r="J2876" s="5" t="s">
        <v>5523</v>
      </c>
    </row>
    <row r="2877" spans="1:10">
      <c r="A2877">
        <v>244</v>
      </c>
      <c r="B2877" s="1">
        <v>40875</v>
      </c>
      <c r="C2877" s="5" t="s">
        <v>2386</v>
      </c>
      <c r="D2877" s="5" t="s">
        <v>2387</v>
      </c>
      <c r="E2877" s="5" t="s">
        <v>3872</v>
      </c>
      <c r="F2877" s="5" t="s">
        <v>1234</v>
      </c>
      <c r="G2877" s="5" t="s">
        <v>1235</v>
      </c>
      <c r="H2877" s="2">
        <v>39871</v>
      </c>
      <c r="I2877" s="5" t="s">
        <v>3739</v>
      </c>
      <c r="J2877" s="5" t="s">
        <v>5524</v>
      </c>
    </row>
    <row r="2878" spans="1:10">
      <c r="A2878">
        <v>243</v>
      </c>
      <c r="B2878" s="1">
        <v>40875</v>
      </c>
      <c r="C2878" s="5" t="s">
        <v>1160</v>
      </c>
      <c r="D2878" s="5" t="s">
        <v>225</v>
      </c>
      <c r="E2878" s="5" t="s">
        <v>3962</v>
      </c>
      <c r="F2878" s="5" t="s">
        <v>1161</v>
      </c>
      <c r="G2878" s="5" t="s">
        <v>1162</v>
      </c>
      <c r="H2878" s="2">
        <v>44158</v>
      </c>
      <c r="I2878" s="5" t="s">
        <v>3739</v>
      </c>
      <c r="J2878" s="5" t="s">
        <v>5525</v>
      </c>
    </row>
    <row r="2879" spans="1:10">
      <c r="A2879">
        <v>242</v>
      </c>
      <c r="B2879" s="1">
        <v>40875</v>
      </c>
      <c r="C2879" s="5" t="s">
        <v>1160</v>
      </c>
      <c r="D2879" s="5" t="s">
        <v>225</v>
      </c>
      <c r="E2879" s="5" t="s">
        <v>3962</v>
      </c>
      <c r="F2879" s="5" t="s">
        <v>1161</v>
      </c>
      <c r="G2879" s="5" t="s">
        <v>1162</v>
      </c>
      <c r="H2879" s="2">
        <v>47251</v>
      </c>
      <c r="I2879" s="5" t="s">
        <v>3739</v>
      </c>
      <c r="J2879" s="5" t="s">
        <v>5526</v>
      </c>
    </row>
    <row r="2880" spans="1:10">
      <c r="A2880">
        <v>241</v>
      </c>
      <c r="B2880" s="1">
        <v>40871</v>
      </c>
      <c r="C2880" s="5" t="s">
        <v>5427</v>
      </c>
      <c r="D2880" s="5" t="s">
        <v>430</v>
      </c>
      <c r="E2880" s="5" t="s">
        <v>4513</v>
      </c>
      <c r="F2880" s="5" t="s">
        <v>4514</v>
      </c>
      <c r="G2880" s="5" t="s">
        <v>5527</v>
      </c>
      <c r="H2880" s="2">
        <v>47646</v>
      </c>
      <c r="I2880" s="5" t="s">
        <v>3739</v>
      </c>
      <c r="J2880" s="5" t="s">
        <v>5528</v>
      </c>
    </row>
    <row r="2881" spans="1:10">
      <c r="A2881">
        <v>240</v>
      </c>
      <c r="B2881" s="1">
        <v>40875</v>
      </c>
      <c r="C2881" s="5" t="s">
        <v>3102</v>
      </c>
      <c r="D2881" s="5" t="s">
        <v>3103</v>
      </c>
      <c r="E2881" s="5" t="s">
        <v>5529</v>
      </c>
      <c r="F2881" s="5" t="s">
        <v>1254</v>
      </c>
      <c r="G2881" s="5" t="s">
        <v>3104</v>
      </c>
      <c r="H2881" s="2">
        <v>38701</v>
      </c>
      <c r="I2881" s="5" t="s">
        <v>3739</v>
      </c>
      <c r="J2881" s="5" t="s">
        <v>5530</v>
      </c>
    </row>
    <row r="2882" spans="1:10">
      <c r="A2882">
        <v>239</v>
      </c>
      <c r="B2882" s="1">
        <v>40875</v>
      </c>
      <c r="C2882" s="5" t="s">
        <v>2199</v>
      </c>
      <c r="D2882" s="5" t="s">
        <v>4388</v>
      </c>
      <c r="E2882" s="5" t="s">
        <v>3925</v>
      </c>
      <c r="F2882" s="5" t="s">
        <v>2201</v>
      </c>
      <c r="G2882" s="5" t="s">
        <v>3584</v>
      </c>
      <c r="H2882" s="2">
        <v>1019910</v>
      </c>
      <c r="I2882" s="5" t="s">
        <v>3736</v>
      </c>
      <c r="J2882" s="5" t="s">
        <v>5531</v>
      </c>
    </row>
    <row r="2883" spans="1:10">
      <c r="A2883">
        <v>238</v>
      </c>
      <c r="B2883" s="1">
        <v>40875</v>
      </c>
      <c r="C2883" s="5" t="s">
        <v>56</v>
      </c>
      <c r="D2883" s="5" t="s">
        <v>57</v>
      </c>
      <c r="F2883" s="5" t="s">
        <v>92</v>
      </c>
      <c r="G2883" s="5" t="s">
        <v>572</v>
      </c>
      <c r="H2883" s="2">
        <v>50720</v>
      </c>
      <c r="I2883" s="5" t="s">
        <v>3739</v>
      </c>
      <c r="J2883" s="5" t="s">
        <v>5532</v>
      </c>
    </row>
    <row r="2884" spans="1:10">
      <c r="A2884">
        <v>237</v>
      </c>
      <c r="B2884" s="1">
        <v>40875</v>
      </c>
      <c r="C2884" s="5" t="s">
        <v>56</v>
      </c>
      <c r="D2884" s="5" t="s">
        <v>57</v>
      </c>
      <c r="F2884" s="5" t="s">
        <v>92</v>
      </c>
      <c r="G2884" s="5" t="s">
        <v>572</v>
      </c>
      <c r="H2884" s="2">
        <v>65106</v>
      </c>
      <c r="I2884" s="5" t="s">
        <v>3736</v>
      </c>
      <c r="J2884" s="5" t="s">
        <v>5533</v>
      </c>
    </row>
    <row r="2885" spans="1:10">
      <c r="A2885">
        <v>236</v>
      </c>
      <c r="B2885" s="1">
        <v>40872</v>
      </c>
      <c r="C2885" s="5" t="s">
        <v>979</v>
      </c>
      <c r="D2885" s="5" t="s">
        <v>1360</v>
      </c>
      <c r="E2885" s="5" t="s">
        <v>3749</v>
      </c>
      <c r="F2885" s="5" t="s">
        <v>5534</v>
      </c>
      <c r="G2885" s="5" t="s">
        <v>5535</v>
      </c>
      <c r="H2885" s="2">
        <v>618064</v>
      </c>
      <c r="I2885" s="5" t="s">
        <v>3739</v>
      </c>
      <c r="J2885" s="5" t="s">
        <v>5536</v>
      </c>
    </row>
    <row r="2886" spans="1:10">
      <c r="A2886">
        <v>235</v>
      </c>
      <c r="B2886" s="1">
        <v>40872</v>
      </c>
      <c r="C2886" s="5" t="s">
        <v>56</v>
      </c>
      <c r="D2886" s="5" t="s">
        <v>57</v>
      </c>
      <c r="F2886" s="5" t="s">
        <v>136</v>
      </c>
      <c r="G2886" s="5" t="s">
        <v>137</v>
      </c>
      <c r="H2886" s="2">
        <v>39500</v>
      </c>
      <c r="I2886" s="5" t="s">
        <v>3739</v>
      </c>
      <c r="J2886" s="5" t="s">
        <v>5537</v>
      </c>
    </row>
    <row r="2887" spans="1:10">
      <c r="A2887">
        <v>234</v>
      </c>
      <c r="B2887" s="1">
        <v>40872</v>
      </c>
      <c r="C2887" s="5" t="s">
        <v>56</v>
      </c>
      <c r="D2887" s="5" t="s">
        <v>57</v>
      </c>
      <c r="F2887" s="5" t="s">
        <v>139</v>
      </c>
      <c r="G2887" s="5" t="s">
        <v>210</v>
      </c>
      <c r="H2887" s="2">
        <v>75000</v>
      </c>
      <c r="I2887" s="5" t="s">
        <v>3739</v>
      </c>
      <c r="J2887" s="5" t="s">
        <v>5538</v>
      </c>
    </row>
    <row r="2888" spans="1:10">
      <c r="A2888">
        <v>233</v>
      </c>
      <c r="B2888" s="1">
        <v>40872</v>
      </c>
      <c r="C2888" s="5" t="s">
        <v>1149</v>
      </c>
      <c r="D2888" s="5" t="s">
        <v>1150</v>
      </c>
      <c r="E2888" s="5" t="s">
        <v>3820</v>
      </c>
      <c r="F2888" s="5" t="s">
        <v>1151</v>
      </c>
      <c r="G2888" s="5" t="s">
        <v>1152</v>
      </c>
      <c r="H2888" s="2">
        <v>187724</v>
      </c>
      <c r="I2888" s="5" t="s">
        <v>3736</v>
      </c>
      <c r="J2888" s="5" t="s">
        <v>5539</v>
      </c>
    </row>
    <row r="2889" spans="1:10">
      <c r="A2889">
        <v>232</v>
      </c>
      <c r="B2889" s="1">
        <v>40871</v>
      </c>
      <c r="C2889" s="5" t="s">
        <v>3451</v>
      </c>
      <c r="D2889" s="5" t="s">
        <v>3452</v>
      </c>
      <c r="E2889" s="5" t="s">
        <v>5540</v>
      </c>
      <c r="F2889" s="5" t="s">
        <v>4999</v>
      </c>
      <c r="G2889" s="5" t="s">
        <v>5541</v>
      </c>
      <c r="H2889" s="2">
        <v>54034</v>
      </c>
      <c r="I2889" s="5" t="s">
        <v>3739</v>
      </c>
      <c r="J2889" s="5" t="s">
        <v>5542</v>
      </c>
    </row>
    <row r="2890" spans="1:10">
      <c r="A2890">
        <v>231</v>
      </c>
      <c r="B2890" s="1">
        <v>40871</v>
      </c>
      <c r="C2890" s="5" t="s">
        <v>5543</v>
      </c>
      <c r="D2890" s="5" t="s">
        <v>553</v>
      </c>
      <c r="E2890" s="5" t="s">
        <v>5544</v>
      </c>
      <c r="F2890" s="5" t="s">
        <v>959</v>
      </c>
      <c r="G2890" s="5" t="s">
        <v>960</v>
      </c>
      <c r="H2890" s="2">
        <v>94500</v>
      </c>
      <c r="I2890" s="5" t="s">
        <v>3736</v>
      </c>
      <c r="J2890" s="5" t="s">
        <v>5545</v>
      </c>
    </row>
    <row r="2891" spans="1:10">
      <c r="A2891">
        <v>230</v>
      </c>
      <c r="B2891" s="1">
        <v>40870</v>
      </c>
      <c r="C2891" s="5" t="s">
        <v>56</v>
      </c>
      <c r="D2891" s="5" t="s">
        <v>57</v>
      </c>
      <c r="F2891" s="5" t="s">
        <v>1561</v>
      </c>
      <c r="G2891" s="5" t="s">
        <v>1562</v>
      </c>
      <c r="H2891" s="2">
        <v>41541</v>
      </c>
      <c r="I2891" s="5" t="s">
        <v>3736</v>
      </c>
      <c r="J2891" s="5" t="s">
        <v>5546</v>
      </c>
    </row>
    <row r="2892" spans="1:10">
      <c r="A2892">
        <v>229</v>
      </c>
      <c r="B2892" s="1">
        <v>40871</v>
      </c>
      <c r="C2892" s="5" t="s">
        <v>358</v>
      </c>
      <c r="D2892" s="5" t="s">
        <v>359</v>
      </c>
      <c r="E2892" s="5" t="s">
        <v>3861</v>
      </c>
      <c r="F2892" s="5" t="s">
        <v>360</v>
      </c>
      <c r="G2892" s="5" t="s">
        <v>361</v>
      </c>
      <c r="H2892" s="2">
        <v>56067</v>
      </c>
      <c r="I2892" s="5" t="s">
        <v>3739</v>
      </c>
      <c r="J2892" s="5" t="s">
        <v>5547</v>
      </c>
    </row>
    <row r="2893" spans="1:10">
      <c r="A2893">
        <v>228</v>
      </c>
      <c r="B2893" s="1">
        <v>40871</v>
      </c>
      <c r="C2893" s="5" t="s">
        <v>56</v>
      </c>
      <c r="D2893" s="5" t="s">
        <v>57</v>
      </c>
      <c r="F2893" s="5" t="s">
        <v>976</v>
      </c>
      <c r="G2893" s="5" t="s">
        <v>2060</v>
      </c>
      <c r="H2893" s="2">
        <v>102500</v>
      </c>
      <c r="I2893" s="5" t="s">
        <v>3736</v>
      </c>
      <c r="J2893" s="5" t="s">
        <v>5548</v>
      </c>
    </row>
    <row r="2894" spans="1:10">
      <c r="A2894">
        <v>227</v>
      </c>
      <c r="B2894" s="1">
        <v>40870</v>
      </c>
      <c r="C2894" s="5" t="s">
        <v>5549</v>
      </c>
      <c r="D2894" s="5" t="s">
        <v>5550</v>
      </c>
      <c r="F2894" s="5" t="s">
        <v>5551</v>
      </c>
      <c r="G2894" s="5" t="s">
        <v>5552</v>
      </c>
      <c r="H2894" s="2">
        <v>55000</v>
      </c>
      <c r="I2894" s="5" t="s">
        <v>3739</v>
      </c>
      <c r="J2894" s="5" t="s">
        <v>5553</v>
      </c>
    </row>
    <row r="2895" spans="1:10">
      <c r="A2895">
        <v>226</v>
      </c>
      <c r="B2895" s="1">
        <v>40870</v>
      </c>
      <c r="C2895" s="5" t="s">
        <v>56</v>
      </c>
      <c r="D2895" s="5" t="s">
        <v>57</v>
      </c>
      <c r="F2895" s="5" t="s">
        <v>1013</v>
      </c>
      <c r="G2895" s="5" t="s">
        <v>5554</v>
      </c>
      <c r="H2895" s="2">
        <v>110000</v>
      </c>
      <c r="I2895" s="5" t="s">
        <v>3736</v>
      </c>
      <c r="J2895" s="5" t="s">
        <v>5555</v>
      </c>
    </row>
    <row r="2896" spans="1:10">
      <c r="A2896">
        <v>225</v>
      </c>
      <c r="B2896" s="1">
        <v>40868</v>
      </c>
      <c r="C2896" s="5" t="s">
        <v>1646</v>
      </c>
      <c r="D2896" s="5" t="s">
        <v>1647</v>
      </c>
      <c r="E2896" s="5" t="s">
        <v>5556</v>
      </c>
      <c r="F2896" s="5" t="s">
        <v>1648</v>
      </c>
      <c r="G2896" s="5" t="s">
        <v>1649</v>
      </c>
      <c r="H2896" s="2">
        <v>42589</v>
      </c>
      <c r="I2896" s="5" t="s">
        <v>3739</v>
      </c>
      <c r="J2896" s="5" t="s">
        <v>1650</v>
      </c>
    </row>
    <row r="2897" spans="1:10">
      <c r="A2897">
        <v>224</v>
      </c>
      <c r="B2897" s="1">
        <v>40868</v>
      </c>
      <c r="C2897" s="5" t="s">
        <v>1208</v>
      </c>
      <c r="D2897" s="5" t="s">
        <v>1209</v>
      </c>
      <c r="E2897" s="5" t="s">
        <v>5007</v>
      </c>
      <c r="F2897" s="5" t="s">
        <v>1210</v>
      </c>
      <c r="G2897" s="5" t="s">
        <v>1211</v>
      </c>
      <c r="H2897" s="2">
        <v>34254</v>
      </c>
      <c r="I2897" s="5" t="s">
        <v>3739</v>
      </c>
      <c r="J2897" s="5" t="s">
        <v>5557</v>
      </c>
    </row>
    <row r="2898" spans="1:10">
      <c r="A2898">
        <v>223</v>
      </c>
      <c r="B2898" s="1">
        <v>40869</v>
      </c>
      <c r="C2898" s="5" t="s">
        <v>260</v>
      </c>
      <c r="D2898" s="5" t="s">
        <v>5108</v>
      </c>
      <c r="E2898" s="5" t="s">
        <v>3885</v>
      </c>
      <c r="F2898" s="5" t="s">
        <v>482</v>
      </c>
      <c r="G2898" s="5" t="s">
        <v>4226</v>
      </c>
      <c r="H2898" s="2">
        <v>31816</v>
      </c>
      <c r="I2898" s="5" t="s">
        <v>3739</v>
      </c>
      <c r="J2898" s="5" t="s">
        <v>5558</v>
      </c>
    </row>
    <row r="2899" spans="1:10">
      <c r="A2899">
        <v>222</v>
      </c>
      <c r="B2899" s="1">
        <v>40869</v>
      </c>
      <c r="C2899" s="5" t="s">
        <v>4709</v>
      </c>
      <c r="D2899" s="5" t="s">
        <v>4710</v>
      </c>
      <c r="E2899" s="5" t="s">
        <v>4711</v>
      </c>
      <c r="F2899" s="5" t="s">
        <v>3160</v>
      </c>
      <c r="G2899" s="5" t="s">
        <v>4712</v>
      </c>
      <c r="H2899" s="2">
        <v>171684</v>
      </c>
      <c r="I2899" s="5" t="s">
        <v>3736</v>
      </c>
      <c r="J2899" s="5" t="s">
        <v>5559</v>
      </c>
    </row>
    <row r="2900" spans="1:10">
      <c r="A2900">
        <v>221</v>
      </c>
      <c r="B2900" s="1">
        <v>40871</v>
      </c>
      <c r="C2900" s="5" t="s">
        <v>4675</v>
      </c>
      <c r="D2900" s="5" t="s">
        <v>1750</v>
      </c>
      <c r="E2900" s="5" t="s">
        <v>4543</v>
      </c>
      <c r="F2900" s="5" t="s">
        <v>2011</v>
      </c>
      <c r="G2900" s="5" t="s">
        <v>3491</v>
      </c>
      <c r="H2900" s="2">
        <v>33068</v>
      </c>
      <c r="I2900" s="5" t="s">
        <v>3739</v>
      </c>
      <c r="J2900" s="5" t="s">
        <v>5560</v>
      </c>
    </row>
    <row r="2901" spans="1:10">
      <c r="A2901">
        <v>220</v>
      </c>
      <c r="B2901" s="1">
        <v>40870</v>
      </c>
      <c r="C2901" s="5" t="s">
        <v>1280</v>
      </c>
      <c r="D2901" s="5" t="s">
        <v>2674</v>
      </c>
      <c r="E2901" s="5" t="s">
        <v>4385</v>
      </c>
      <c r="F2901" s="5" t="s">
        <v>1282</v>
      </c>
      <c r="G2901" s="5" t="s">
        <v>2675</v>
      </c>
      <c r="H2901" s="2">
        <v>39847</v>
      </c>
      <c r="I2901" s="5" t="s">
        <v>3739</v>
      </c>
      <c r="J2901" s="5" t="s">
        <v>5561</v>
      </c>
    </row>
    <row r="2902" spans="1:10">
      <c r="A2902">
        <v>219</v>
      </c>
      <c r="B2902" s="1">
        <v>40870</v>
      </c>
      <c r="C2902" s="5" t="s">
        <v>591</v>
      </c>
      <c r="D2902" s="5" t="s">
        <v>592</v>
      </c>
      <c r="E2902" s="5" t="s">
        <v>3901</v>
      </c>
      <c r="F2902" s="5" t="s">
        <v>593</v>
      </c>
      <c r="G2902" s="5" t="s">
        <v>4272</v>
      </c>
      <c r="H2902" s="2">
        <v>52301</v>
      </c>
      <c r="I2902" s="5" t="s">
        <v>3736</v>
      </c>
      <c r="J2902" s="5" t="s">
        <v>5562</v>
      </c>
    </row>
    <row r="2903" spans="1:10">
      <c r="A2903">
        <v>218</v>
      </c>
      <c r="B2903" s="1">
        <v>40870</v>
      </c>
      <c r="C2903" s="5" t="s">
        <v>103</v>
      </c>
      <c r="D2903" s="5" t="s">
        <v>104</v>
      </c>
      <c r="F2903" s="5" t="s">
        <v>5563</v>
      </c>
      <c r="G2903" s="5" t="s">
        <v>5564</v>
      </c>
      <c r="H2903" s="2">
        <v>50805</v>
      </c>
      <c r="I2903" s="5" t="s">
        <v>3739</v>
      </c>
      <c r="J2903" s="5" t="s">
        <v>5565</v>
      </c>
    </row>
    <row r="2904" spans="1:10">
      <c r="A2904">
        <v>217</v>
      </c>
      <c r="B2904" s="1">
        <v>40870</v>
      </c>
      <c r="C2904" s="5" t="s">
        <v>1774</v>
      </c>
      <c r="D2904" s="5" t="s">
        <v>1775</v>
      </c>
      <c r="E2904" s="5" t="s">
        <v>4458</v>
      </c>
      <c r="F2904" s="5" t="s">
        <v>1776</v>
      </c>
      <c r="G2904" s="5" t="s">
        <v>1777</v>
      </c>
      <c r="H2904" s="2">
        <v>85224</v>
      </c>
      <c r="I2904" s="5" t="s">
        <v>3739</v>
      </c>
      <c r="J2904" s="5" t="s">
        <v>1778</v>
      </c>
    </row>
    <row r="2905" spans="1:10">
      <c r="A2905">
        <v>216</v>
      </c>
      <c r="B2905" s="1">
        <v>40869</v>
      </c>
      <c r="C2905" s="5" t="s">
        <v>5566</v>
      </c>
      <c r="D2905" s="5" t="s">
        <v>5567</v>
      </c>
      <c r="E2905" s="5" t="s">
        <v>5568</v>
      </c>
      <c r="F2905" s="5" t="s">
        <v>5569</v>
      </c>
      <c r="G2905" s="5" t="s">
        <v>5570</v>
      </c>
      <c r="H2905" s="2">
        <v>78075</v>
      </c>
      <c r="I2905" s="5" t="s">
        <v>3736</v>
      </c>
      <c r="J2905" s="5" t="s">
        <v>5571</v>
      </c>
    </row>
    <row r="2906" spans="1:10">
      <c r="A2906">
        <v>215</v>
      </c>
      <c r="B2906" s="1">
        <v>40869</v>
      </c>
      <c r="C2906" s="5" t="s">
        <v>3234</v>
      </c>
      <c r="D2906" s="5" t="s">
        <v>1118</v>
      </c>
      <c r="F2906" s="5" t="s">
        <v>3358</v>
      </c>
      <c r="G2906" s="5" t="s">
        <v>5572</v>
      </c>
      <c r="H2906" s="2">
        <v>100000</v>
      </c>
      <c r="I2906" s="5" t="s">
        <v>3739</v>
      </c>
      <c r="J2906" s="5" t="s">
        <v>5573</v>
      </c>
    </row>
    <row r="2907" spans="1:10">
      <c r="A2907">
        <v>214</v>
      </c>
      <c r="B2907" s="1">
        <v>40869</v>
      </c>
      <c r="C2907" s="5" t="s">
        <v>5574</v>
      </c>
      <c r="D2907" s="5" t="s">
        <v>1310</v>
      </c>
      <c r="E2907" s="5" t="s">
        <v>3935</v>
      </c>
      <c r="F2907" s="5" t="s">
        <v>5575</v>
      </c>
      <c r="G2907" s="5" t="s">
        <v>1312</v>
      </c>
      <c r="H2907" s="2">
        <v>52923</v>
      </c>
      <c r="I2907" s="5" t="s">
        <v>3739</v>
      </c>
      <c r="J2907" s="5" t="s">
        <v>5576</v>
      </c>
    </row>
    <row r="2908" spans="1:10">
      <c r="A2908">
        <v>213</v>
      </c>
      <c r="B2908" s="1">
        <v>40869</v>
      </c>
      <c r="C2908" s="5" t="s">
        <v>5577</v>
      </c>
      <c r="D2908" s="5" t="s">
        <v>5578</v>
      </c>
      <c r="E2908" s="5" t="s">
        <v>5579</v>
      </c>
      <c r="F2908" s="5" t="s">
        <v>5580</v>
      </c>
      <c r="G2908" s="5" t="s">
        <v>5581</v>
      </c>
      <c r="H2908" s="2">
        <v>50000</v>
      </c>
      <c r="I2908" s="5" t="s">
        <v>3739</v>
      </c>
      <c r="J2908" s="5" t="s">
        <v>5582</v>
      </c>
    </row>
    <row r="2909" spans="1:10">
      <c r="A2909">
        <v>212</v>
      </c>
      <c r="B2909" s="1">
        <v>40869</v>
      </c>
      <c r="C2909" s="5" t="s">
        <v>2076</v>
      </c>
      <c r="D2909" s="5" t="s">
        <v>2077</v>
      </c>
      <c r="E2909" s="5" t="s">
        <v>4115</v>
      </c>
      <c r="F2909" s="5" t="s">
        <v>4361</v>
      </c>
      <c r="G2909" s="5" t="s">
        <v>4362</v>
      </c>
      <c r="H2909" s="2">
        <v>59106</v>
      </c>
      <c r="I2909" s="5" t="s">
        <v>3739</v>
      </c>
      <c r="J2909" s="5" t="s">
        <v>5583</v>
      </c>
    </row>
    <row r="2910" spans="1:10">
      <c r="A2910">
        <v>211</v>
      </c>
      <c r="B2910" s="1">
        <v>40869</v>
      </c>
      <c r="C2910" s="5" t="s">
        <v>954</v>
      </c>
      <c r="D2910" s="5" t="s">
        <v>955</v>
      </c>
      <c r="E2910" s="5" t="s">
        <v>5584</v>
      </c>
      <c r="F2910" s="5" t="s">
        <v>956</v>
      </c>
      <c r="G2910" s="5" t="s">
        <v>957</v>
      </c>
      <c r="H2910" s="2">
        <v>78100</v>
      </c>
      <c r="I2910" s="5" t="s">
        <v>3739</v>
      </c>
      <c r="J2910" s="5" t="s">
        <v>5585</v>
      </c>
    </row>
    <row r="2911" spans="1:10">
      <c r="A2911">
        <v>210</v>
      </c>
      <c r="B2911" s="1">
        <v>40869</v>
      </c>
      <c r="C2911" s="5" t="s">
        <v>5586</v>
      </c>
      <c r="D2911" s="5" t="s">
        <v>5587</v>
      </c>
      <c r="E2911" s="5" t="s">
        <v>5588</v>
      </c>
      <c r="F2911" s="5" t="s">
        <v>5589</v>
      </c>
      <c r="G2911" s="5" t="s">
        <v>5590</v>
      </c>
      <c r="H2911" s="2">
        <v>35000</v>
      </c>
      <c r="I2911" s="5" t="s">
        <v>3739</v>
      </c>
      <c r="J2911" s="5" t="s">
        <v>5591</v>
      </c>
    </row>
    <row r="2912" spans="1:10">
      <c r="A2912">
        <v>209</v>
      </c>
      <c r="B2912" s="1">
        <v>40868</v>
      </c>
      <c r="C2912" s="5" t="s">
        <v>636</v>
      </c>
      <c r="D2912" s="5" t="s">
        <v>637</v>
      </c>
      <c r="E2912" s="5" t="s">
        <v>3827</v>
      </c>
      <c r="F2912" s="5" t="s">
        <v>638</v>
      </c>
      <c r="G2912" s="5" t="s">
        <v>639</v>
      </c>
      <c r="H2912" s="2">
        <v>250000</v>
      </c>
      <c r="I2912" s="5" t="s">
        <v>3739</v>
      </c>
      <c r="J2912" s="5" t="s">
        <v>5592</v>
      </c>
    </row>
    <row r="2913" spans="1:10">
      <c r="A2913">
        <v>208</v>
      </c>
      <c r="B2913" s="1">
        <v>40868</v>
      </c>
      <c r="C2913" s="5" t="s">
        <v>4258</v>
      </c>
      <c r="D2913" s="5" t="s">
        <v>4259</v>
      </c>
      <c r="E2913" s="5" t="s">
        <v>4260</v>
      </c>
      <c r="F2913" s="5" t="s">
        <v>4261</v>
      </c>
      <c r="G2913" s="5" t="s">
        <v>5036</v>
      </c>
      <c r="H2913" s="2">
        <v>71000</v>
      </c>
      <c r="I2913" s="5" t="s">
        <v>3739</v>
      </c>
      <c r="J2913" s="5" t="s">
        <v>4263</v>
      </c>
    </row>
    <row r="2914" spans="1:10">
      <c r="A2914">
        <v>207</v>
      </c>
      <c r="B2914" s="1">
        <v>40868</v>
      </c>
      <c r="C2914" s="5" t="s">
        <v>962</v>
      </c>
      <c r="D2914" s="5" t="s">
        <v>4033</v>
      </c>
      <c r="E2914" s="5" t="s">
        <v>4034</v>
      </c>
      <c r="F2914" s="5" t="s">
        <v>964</v>
      </c>
      <c r="G2914" s="5" t="s">
        <v>5593</v>
      </c>
      <c r="H2914" s="2">
        <v>47873</v>
      </c>
      <c r="I2914" s="5" t="s">
        <v>3739</v>
      </c>
      <c r="J2914" s="5" t="s">
        <v>5594</v>
      </c>
    </row>
    <row r="2915" spans="1:10">
      <c r="A2915">
        <v>206</v>
      </c>
      <c r="B2915" s="1">
        <v>40868</v>
      </c>
      <c r="C2915" s="5" t="s">
        <v>399</v>
      </c>
      <c r="D2915" s="5" t="s">
        <v>400</v>
      </c>
      <c r="E2915" s="5" t="s">
        <v>5595</v>
      </c>
      <c r="F2915" s="5" t="s">
        <v>401</v>
      </c>
      <c r="G2915" s="5" t="s">
        <v>3173</v>
      </c>
      <c r="H2915" s="2">
        <v>37790</v>
      </c>
      <c r="I2915" s="5" t="s">
        <v>3739</v>
      </c>
      <c r="J2915" s="5" t="s">
        <v>5596</v>
      </c>
    </row>
    <row r="2916" spans="1:10">
      <c r="A2916">
        <v>205</v>
      </c>
      <c r="B2916" s="1">
        <v>40868</v>
      </c>
      <c r="C2916" s="5" t="s">
        <v>5597</v>
      </c>
      <c r="D2916" s="5" t="s">
        <v>5598</v>
      </c>
      <c r="E2916" s="5" t="s">
        <v>5599</v>
      </c>
      <c r="F2916" s="5" t="s">
        <v>5600</v>
      </c>
      <c r="G2916" s="5" t="s">
        <v>5601</v>
      </c>
      <c r="H2916" s="2">
        <v>50000</v>
      </c>
      <c r="I2916" s="5" t="s">
        <v>3739</v>
      </c>
      <c r="J2916" s="5" t="s">
        <v>5602</v>
      </c>
    </row>
    <row r="2917" spans="1:10">
      <c r="A2917">
        <v>204</v>
      </c>
      <c r="B2917" s="1">
        <v>40868</v>
      </c>
      <c r="C2917" s="5" t="s">
        <v>363</v>
      </c>
      <c r="D2917" s="5" t="s">
        <v>707</v>
      </c>
      <c r="E2917" s="5" t="s">
        <v>4333</v>
      </c>
      <c r="F2917" s="5" t="s">
        <v>708</v>
      </c>
      <c r="G2917" s="5" t="s">
        <v>709</v>
      </c>
      <c r="H2917" s="2">
        <v>327888</v>
      </c>
      <c r="I2917" s="5" t="s">
        <v>3739</v>
      </c>
      <c r="J2917" s="5" t="s">
        <v>5603</v>
      </c>
    </row>
    <row r="2918" spans="1:10">
      <c r="A2918">
        <v>203</v>
      </c>
      <c r="B2918" s="1">
        <v>40869</v>
      </c>
      <c r="C2918" s="5" t="s">
        <v>4522</v>
      </c>
      <c r="D2918" s="5" t="s">
        <v>4523</v>
      </c>
      <c r="E2918" s="5" t="s">
        <v>5604</v>
      </c>
      <c r="F2918" s="5" t="s">
        <v>4525</v>
      </c>
      <c r="G2918" s="5" t="s">
        <v>5605</v>
      </c>
      <c r="H2918" s="2">
        <v>36440</v>
      </c>
      <c r="I2918" s="5" t="s">
        <v>3739</v>
      </c>
      <c r="J2918" s="5" t="s">
        <v>4527</v>
      </c>
    </row>
    <row r="2919" spans="1:10">
      <c r="A2919">
        <v>202</v>
      </c>
      <c r="B2919" s="1">
        <v>40869</v>
      </c>
      <c r="C2919" s="5" t="s">
        <v>2997</v>
      </c>
      <c r="D2919" s="5" t="s">
        <v>2998</v>
      </c>
      <c r="E2919" s="5" t="s">
        <v>5606</v>
      </c>
      <c r="F2919" s="5" t="s">
        <v>5607</v>
      </c>
      <c r="G2919" s="5" t="s">
        <v>3000</v>
      </c>
      <c r="H2919" s="2">
        <v>51013</v>
      </c>
      <c r="I2919" s="5" t="s">
        <v>3739</v>
      </c>
      <c r="J2919" s="5" t="s">
        <v>5608</v>
      </c>
    </row>
    <row r="2920" spans="1:10">
      <c r="A2920">
        <v>201</v>
      </c>
      <c r="B2920" s="1">
        <v>40869</v>
      </c>
      <c r="C2920" s="5" t="s">
        <v>103</v>
      </c>
      <c r="D2920" s="5" t="s">
        <v>104</v>
      </c>
      <c r="F2920" s="5" t="s">
        <v>1013</v>
      </c>
      <c r="G2920" s="5" t="s">
        <v>5224</v>
      </c>
      <c r="H2920" s="2">
        <v>32000</v>
      </c>
      <c r="I2920" s="5" t="s">
        <v>3739</v>
      </c>
      <c r="J2920" s="5" t="s">
        <v>5609</v>
      </c>
    </row>
    <row r="2921" spans="1:10">
      <c r="A2921">
        <v>200</v>
      </c>
      <c r="B2921" s="1">
        <v>40868</v>
      </c>
      <c r="C2921" s="5" t="s">
        <v>434</v>
      </c>
      <c r="D2921" s="5" t="s">
        <v>4977</v>
      </c>
      <c r="E2921" s="5" t="s">
        <v>5610</v>
      </c>
      <c r="F2921" s="5" t="s">
        <v>5611</v>
      </c>
      <c r="G2921" s="5" t="s">
        <v>4980</v>
      </c>
      <c r="H2921" s="2">
        <v>61238</v>
      </c>
      <c r="I2921" s="5" t="s">
        <v>3739</v>
      </c>
      <c r="J2921" s="5" t="s">
        <v>5612</v>
      </c>
    </row>
    <row r="2922" spans="1:10">
      <c r="A2922">
        <v>199</v>
      </c>
      <c r="B2922" s="1">
        <v>40869</v>
      </c>
      <c r="C2922" s="5" t="s">
        <v>56</v>
      </c>
      <c r="D2922" s="5" t="s">
        <v>57</v>
      </c>
      <c r="F2922" s="5" t="s">
        <v>92</v>
      </c>
      <c r="G2922" s="5" t="s">
        <v>572</v>
      </c>
      <c r="H2922" s="2">
        <v>144401</v>
      </c>
      <c r="I2922" s="5" t="s">
        <v>3736</v>
      </c>
      <c r="J2922" s="5" t="s">
        <v>5613</v>
      </c>
    </row>
    <row r="2923" spans="1:10">
      <c r="A2923">
        <v>198</v>
      </c>
      <c r="B2923" s="1">
        <v>40868</v>
      </c>
      <c r="C2923" s="5" t="s">
        <v>56</v>
      </c>
      <c r="D2923" s="5" t="s">
        <v>57</v>
      </c>
      <c r="F2923" s="5" t="s">
        <v>1013</v>
      </c>
      <c r="G2923" s="5" t="s">
        <v>5224</v>
      </c>
      <c r="H2923" s="2">
        <v>290000</v>
      </c>
      <c r="I2923" s="5" t="s">
        <v>3736</v>
      </c>
      <c r="J2923" s="5" t="s">
        <v>5614</v>
      </c>
    </row>
    <row r="2924" spans="1:10">
      <c r="A2924">
        <v>197</v>
      </c>
      <c r="B2924" s="1">
        <v>40865</v>
      </c>
      <c r="C2924" s="5" t="s">
        <v>56</v>
      </c>
      <c r="D2924" s="5" t="s">
        <v>57</v>
      </c>
      <c r="F2924" s="5" t="s">
        <v>92</v>
      </c>
      <c r="G2924" s="5" t="s">
        <v>572</v>
      </c>
      <c r="H2924" s="2">
        <v>30525</v>
      </c>
      <c r="I2924" s="5" t="s">
        <v>3739</v>
      </c>
      <c r="J2924" s="5" t="s">
        <v>5615</v>
      </c>
    </row>
    <row r="2925" spans="1:10">
      <c r="A2925">
        <v>196</v>
      </c>
      <c r="B2925" s="1">
        <v>40864</v>
      </c>
      <c r="C2925" s="5" t="s">
        <v>5616</v>
      </c>
      <c r="D2925" s="5" t="s">
        <v>5617</v>
      </c>
      <c r="F2925" s="5" t="s">
        <v>5618</v>
      </c>
      <c r="G2925" s="5" t="s">
        <v>5619</v>
      </c>
      <c r="H2925" s="2">
        <v>47265</v>
      </c>
      <c r="I2925" s="5" t="s">
        <v>3739</v>
      </c>
      <c r="J2925" s="5" t="s">
        <v>5620</v>
      </c>
    </row>
    <row r="2926" spans="1:10">
      <c r="A2926">
        <v>195</v>
      </c>
      <c r="B2926" s="1">
        <v>40864</v>
      </c>
      <c r="C2926" s="5" t="s">
        <v>4675</v>
      </c>
      <c r="D2926" s="5" t="s">
        <v>1750</v>
      </c>
      <c r="E2926" s="5" t="s">
        <v>4543</v>
      </c>
      <c r="F2926" s="5" t="s">
        <v>2432</v>
      </c>
      <c r="G2926" s="5" t="s">
        <v>5621</v>
      </c>
      <c r="H2926" s="2">
        <v>32677</v>
      </c>
      <c r="I2926" s="5" t="s">
        <v>3739</v>
      </c>
      <c r="J2926" s="5" t="s">
        <v>5622</v>
      </c>
    </row>
    <row r="2927" spans="1:10">
      <c r="A2927">
        <v>194</v>
      </c>
      <c r="B2927" s="1">
        <v>40864</v>
      </c>
      <c r="C2927" s="5" t="s">
        <v>211</v>
      </c>
      <c r="D2927" s="5" t="s">
        <v>212</v>
      </c>
      <c r="E2927" s="5" t="s">
        <v>3825</v>
      </c>
      <c r="F2927" s="5" t="s">
        <v>1587</v>
      </c>
      <c r="G2927" s="5" t="s">
        <v>1588</v>
      </c>
      <c r="H2927" s="2">
        <v>547824</v>
      </c>
      <c r="I2927" s="5" t="s">
        <v>3886</v>
      </c>
      <c r="J2927" s="5" t="s">
        <v>5623</v>
      </c>
    </row>
    <row r="2928" spans="1:10">
      <c r="A2928">
        <v>193</v>
      </c>
      <c r="B2928" s="1">
        <v>40865</v>
      </c>
      <c r="C2928" s="5" t="s">
        <v>5624</v>
      </c>
      <c r="D2928" s="5" t="s">
        <v>2227</v>
      </c>
      <c r="E2928" s="5" t="s">
        <v>3946</v>
      </c>
      <c r="F2928" s="5" t="s">
        <v>5625</v>
      </c>
      <c r="G2928" s="5" t="s">
        <v>5626</v>
      </c>
      <c r="H2928" s="2">
        <v>58935</v>
      </c>
      <c r="I2928" s="5" t="s">
        <v>3739</v>
      </c>
      <c r="J2928" s="5" t="s">
        <v>5627</v>
      </c>
    </row>
    <row r="2929" spans="1:10">
      <c r="A2929">
        <v>192</v>
      </c>
      <c r="B2929" s="1">
        <v>40865</v>
      </c>
      <c r="C2929" s="5" t="s">
        <v>5288</v>
      </c>
      <c r="D2929" s="5" t="s">
        <v>5628</v>
      </c>
      <c r="E2929" s="5" t="s">
        <v>5290</v>
      </c>
      <c r="F2929" s="5" t="s">
        <v>5291</v>
      </c>
      <c r="G2929" s="5" t="s">
        <v>5292</v>
      </c>
      <c r="H2929" s="2">
        <v>96847</v>
      </c>
      <c r="I2929" s="5" t="s">
        <v>3739</v>
      </c>
      <c r="J2929" s="5" t="s">
        <v>5629</v>
      </c>
    </row>
    <row r="2930" spans="1:10">
      <c r="A2930">
        <v>191</v>
      </c>
      <c r="B2930" s="1">
        <v>40865</v>
      </c>
      <c r="C2930" s="5" t="s">
        <v>667</v>
      </c>
      <c r="D2930" s="5" t="s">
        <v>5630</v>
      </c>
      <c r="E2930" s="5" t="s">
        <v>5306</v>
      </c>
      <c r="F2930" s="5" t="s">
        <v>5307</v>
      </c>
      <c r="G2930" s="5" t="s">
        <v>5631</v>
      </c>
      <c r="H2930" s="2">
        <v>40324</v>
      </c>
      <c r="I2930" s="5" t="s">
        <v>3739</v>
      </c>
      <c r="J2930" s="5" t="s">
        <v>5632</v>
      </c>
    </row>
    <row r="2931" spans="1:10">
      <c r="A2931">
        <v>190</v>
      </c>
      <c r="B2931" s="1">
        <v>40865</v>
      </c>
      <c r="C2931" s="5" t="s">
        <v>211</v>
      </c>
      <c r="D2931" s="5" t="s">
        <v>212</v>
      </c>
      <c r="E2931" s="5" t="s">
        <v>3825</v>
      </c>
      <c r="F2931" s="5" t="s">
        <v>5454</v>
      </c>
      <c r="G2931" s="5" t="s">
        <v>5026</v>
      </c>
      <c r="H2931" s="2">
        <v>345171</v>
      </c>
      <c r="I2931" s="5" t="s">
        <v>3739</v>
      </c>
      <c r="J2931" s="5" t="s">
        <v>5633</v>
      </c>
    </row>
    <row r="2932" spans="1:10">
      <c r="A2932">
        <v>189</v>
      </c>
      <c r="B2932" s="1">
        <v>40865</v>
      </c>
      <c r="C2932" s="5" t="s">
        <v>103</v>
      </c>
      <c r="D2932" s="5" t="s">
        <v>104</v>
      </c>
      <c r="F2932" s="5" t="s">
        <v>5563</v>
      </c>
      <c r="G2932" s="5" t="s">
        <v>5634</v>
      </c>
      <c r="H2932" s="2">
        <v>51288</v>
      </c>
      <c r="I2932" s="5" t="s">
        <v>3739</v>
      </c>
      <c r="J2932" s="5" t="s">
        <v>5565</v>
      </c>
    </row>
    <row r="2933" spans="1:10">
      <c r="A2933">
        <v>188</v>
      </c>
      <c r="B2933" s="1">
        <v>40865</v>
      </c>
      <c r="C2933" s="5" t="s">
        <v>979</v>
      </c>
      <c r="D2933" s="5" t="s">
        <v>1360</v>
      </c>
      <c r="E2933" s="5" t="s">
        <v>3749</v>
      </c>
      <c r="F2933" s="5" t="s">
        <v>5139</v>
      </c>
      <c r="G2933" s="5" t="s">
        <v>5140</v>
      </c>
      <c r="H2933" s="2">
        <v>168323</v>
      </c>
      <c r="I2933" s="5" t="s">
        <v>3739</v>
      </c>
      <c r="J2933" s="5" t="s">
        <v>5635</v>
      </c>
    </row>
    <row r="2934" spans="1:10">
      <c r="A2934">
        <v>187</v>
      </c>
      <c r="B2934" s="1">
        <v>40865</v>
      </c>
      <c r="C2934" s="5" t="s">
        <v>5506</v>
      </c>
      <c r="D2934" s="5" t="s">
        <v>5507</v>
      </c>
      <c r="E2934" s="5" t="s">
        <v>5508</v>
      </c>
      <c r="F2934" s="5" t="s">
        <v>5454</v>
      </c>
      <c r="G2934" s="5" t="s">
        <v>5026</v>
      </c>
      <c r="H2934" s="2">
        <v>476757</v>
      </c>
      <c r="I2934" s="5" t="s">
        <v>3739</v>
      </c>
      <c r="J2934" s="5" t="s">
        <v>5636</v>
      </c>
    </row>
    <row r="2935" spans="1:10">
      <c r="A2935">
        <v>186</v>
      </c>
      <c r="B2935" s="1">
        <v>40865</v>
      </c>
      <c r="C2935" s="5" t="s">
        <v>158</v>
      </c>
      <c r="D2935" s="5" t="s">
        <v>396</v>
      </c>
      <c r="F2935" s="5" t="s">
        <v>397</v>
      </c>
      <c r="G2935" s="5" t="s">
        <v>398</v>
      </c>
      <c r="H2935" s="2">
        <v>47092</v>
      </c>
      <c r="I2935" s="5" t="s">
        <v>3736</v>
      </c>
      <c r="J2935" s="5" t="s">
        <v>5637</v>
      </c>
    </row>
    <row r="2936" spans="1:10">
      <c r="A2936">
        <v>185</v>
      </c>
      <c r="B2936" s="1">
        <v>40864</v>
      </c>
      <c r="C2936" s="5" t="s">
        <v>3321</v>
      </c>
      <c r="D2936" s="5" t="s">
        <v>3896</v>
      </c>
      <c r="E2936" s="5" t="s">
        <v>3897</v>
      </c>
      <c r="F2936" s="5" t="s">
        <v>2627</v>
      </c>
      <c r="G2936" s="5" t="s">
        <v>5638</v>
      </c>
      <c r="H2936" s="2">
        <v>50000</v>
      </c>
      <c r="I2936" s="5" t="s">
        <v>3739</v>
      </c>
      <c r="J2936" s="5" t="s">
        <v>1250</v>
      </c>
    </row>
    <row r="2937" spans="1:10">
      <c r="A2937">
        <v>184</v>
      </c>
      <c r="B2937" s="1">
        <v>40864</v>
      </c>
      <c r="C2937" s="5" t="s">
        <v>1053</v>
      </c>
      <c r="D2937" s="5" t="s">
        <v>1054</v>
      </c>
      <c r="E2937" s="5" t="s">
        <v>3876</v>
      </c>
      <c r="F2937" s="5" t="s">
        <v>1055</v>
      </c>
      <c r="G2937" s="5" t="s">
        <v>1056</v>
      </c>
      <c r="H2937" s="2">
        <v>40251</v>
      </c>
      <c r="I2937" s="5" t="s">
        <v>3739</v>
      </c>
      <c r="J2937" s="5" t="s">
        <v>5639</v>
      </c>
    </row>
    <row r="2938" spans="1:10">
      <c r="A2938">
        <v>183</v>
      </c>
      <c r="B2938" s="1">
        <v>40864</v>
      </c>
      <c r="C2938" s="5" t="s">
        <v>4048</v>
      </c>
      <c r="D2938" s="5" t="s">
        <v>4049</v>
      </c>
      <c r="E2938" s="5" t="s">
        <v>4050</v>
      </c>
      <c r="F2938" s="5" t="s">
        <v>5640</v>
      </c>
      <c r="G2938" s="5" t="s">
        <v>5641</v>
      </c>
      <c r="H2938" s="2">
        <v>31187</v>
      </c>
      <c r="I2938" s="5" t="s">
        <v>3739</v>
      </c>
      <c r="J2938" s="5" t="s">
        <v>5642</v>
      </c>
    </row>
    <row r="2939" spans="1:10">
      <c r="A2939">
        <v>181</v>
      </c>
      <c r="B2939" s="1">
        <v>40864</v>
      </c>
      <c r="C2939" s="5" t="s">
        <v>1866</v>
      </c>
      <c r="D2939" s="5" t="s">
        <v>1867</v>
      </c>
      <c r="E2939" s="5" t="s">
        <v>5643</v>
      </c>
      <c r="F2939" s="5" t="s">
        <v>1868</v>
      </c>
      <c r="G2939" s="5" t="s">
        <v>5644</v>
      </c>
      <c r="H2939" s="2">
        <v>30795</v>
      </c>
      <c r="I2939" s="5" t="s">
        <v>3739</v>
      </c>
      <c r="J2939" s="5" t="s">
        <v>5645</v>
      </c>
    </row>
    <row r="2940" spans="1:10">
      <c r="A2940">
        <v>180</v>
      </c>
      <c r="B2940" s="1">
        <v>40863</v>
      </c>
      <c r="C2940" s="5" t="s">
        <v>4687</v>
      </c>
      <c r="D2940" s="5" t="s">
        <v>4688</v>
      </c>
      <c r="E2940" s="5" t="s">
        <v>4689</v>
      </c>
      <c r="F2940" s="5" t="s">
        <v>4690</v>
      </c>
      <c r="G2940" s="5" t="s">
        <v>4691</v>
      </c>
      <c r="H2940" s="2">
        <v>72000</v>
      </c>
      <c r="I2940" s="5" t="s">
        <v>3736</v>
      </c>
      <c r="J2940" s="5" t="s">
        <v>5646</v>
      </c>
    </row>
    <row r="2941" spans="1:10">
      <c r="A2941">
        <v>179</v>
      </c>
      <c r="B2941" s="1">
        <v>40863</v>
      </c>
      <c r="C2941" s="5" t="s">
        <v>336</v>
      </c>
      <c r="D2941" s="5" t="s">
        <v>337</v>
      </c>
      <c r="E2941" s="5" t="s">
        <v>3746</v>
      </c>
      <c r="F2941" s="5" t="s">
        <v>927</v>
      </c>
      <c r="G2941" s="5" t="s">
        <v>928</v>
      </c>
      <c r="H2941" s="2">
        <v>133124</v>
      </c>
      <c r="I2941" s="5" t="s">
        <v>3739</v>
      </c>
      <c r="J2941" s="5" t="s">
        <v>1250</v>
      </c>
    </row>
    <row r="2942" spans="1:10">
      <c r="A2942">
        <v>178</v>
      </c>
      <c r="B2942" s="1">
        <v>40863</v>
      </c>
      <c r="C2942" s="5" t="s">
        <v>343</v>
      </c>
      <c r="D2942" s="5" t="s">
        <v>344</v>
      </c>
      <c r="E2942" s="5" t="s">
        <v>3893</v>
      </c>
      <c r="F2942" s="5" t="s">
        <v>345</v>
      </c>
      <c r="G2942" s="5" t="s">
        <v>346</v>
      </c>
      <c r="H2942" s="2">
        <v>40079</v>
      </c>
      <c r="I2942" s="5" t="s">
        <v>3739</v>
      </c>
      <c r="J2942" s="5" t="s">
        <v>347</v>
      </c>
    </row>
    <row r="2943" spans="1:10">
      <c r="A2943">
        <v>177</v>
      </c>
      <c r="B2943" s="1">
        <v>40864</v>
      </c>
      <c r="C2943" s="5" t="s">
        <v>979</v>
      </c>
      <c r="D2943" s="5" t="s">
        <v>1360</v>
      </c>
      <c r="E2943" s="5" t="s">
        <v>3749</v>
      </c>
      <c r="F2943" s="5" t="s">
        <v>5647</v>
      </c>
      <c r="G2943" s="5" t="s">
        <v>5140</v>
      </c>
      <c r="H2943" s="2">
        <v>9112000</v>
      </c>
      <c r="I2943" s="5" t="s">
        <v>3736</v>
      </c>
      <c r="J2943" s="5" t="s">
        <v>5648</v>
      </c>
    </row>
    <row r="2944" spans="1:10">
      <c r="A2944">
        <v>176</v>
      </c>
      <c r="B2944" s="1">
        <v>40864</v>
      </c>
      <c r="C2944" s="5" t="s">
        <v>3369</v>
      </c>
      <c r="D2944" s="5" t="s">
        <v>4099</v>
      </c>
      <c r="E2944" s="5" t="s">
        <v>5649</v>
      </c>
      <c r="F2944" s="5" t="s">
        <v>5454</v>
      </c>
      <c r="G2944" s="5" t="s">
        <v>5026</v>
      </c>
      <c r="H2944" s="2">
        <v>376300</v>
      </c>
      <c r="I2944" s="5" t="s">
        <v>3739</v>
      </c>
      <c r="J2944" s="5" t="s">
        <v>5650</v>
      </c>
    </row>
    <row r="2945" spans="1:10">
      <c r="A2945">
        <v>175</v>
      </c>
      <c r="B2945" s="1">
        <v>40863</v>
      </c>
      <c r="C2945" s="5" t="s">
        <v>5651</v>
      </c>
      <c r="D2945" s="5" t="s">
        <v>5652</v>
      </c>
      <c r="E2945" s="5" t="s">
        <v>5653</v>
      </c>
      <c r="F2945" s="5" t="s">
        <v>5654</v>
      </c>
      <c r="G2945" s="5" t="s">
        <v>5655</v>
      </c>
      <c r="H2945" s="2">
        <v>51924</v>
      </c>
      <c r="I2945" s="5" t="s">
        <v>3739</v>
      </c>
      <c r="J2945" s="5" t="s">
        <v>5656</v>
      </c>
    </row>
    <row r="2946" spans="1:10">
      <c r="A2946">
        <v>174</v>
      </c>
      <c r="B2946" s="1">
        <v>40863</v>
      </c>
      <c r="C2946" s="5" t="s">
        <v>461</v>
      </c>
      <c r="D2946" s="5" t="s">
        <v>462</v>
      </c>
      <c r="E2946" s="5" t="s">
        <v>4402</v>
      </c>
      <c r="F2946" s="5" t="s">
        <v>825</v>
      </c>
      <c r="G2946" s="5" t="s">
        <v>826</v>
      </c>
      <c r="H2946" s="2">
        <v>36273</v>
      </c>
      <c r="I2946" s="5" t="s">
        <v>3739</v>
      </c>
      <c r="J2946" s="5" t="s">
        <v>5657</v>
      </c>
    </row>
    <row r="2947" spans="1:10">
      <c r="A2947">
        <v>173</v>
      </c>
      <c r="B2947" s="1">
        <v>40862</v>
      </c>
      <c r="C2947" s="5" t="s">
        <v>5041</v>
      </c>
      <c r="D2947" s="5" t="s">
        <v>5658</v>
      </c>
      <c r="E2947" s="5" t="s">
        <v>5043</v>
      </c>
      <c r="F2947" s="5" t="s">
        <v>5454</v>
      </c>
      <c r="G2947" s="5" t="s">
        <v>5026</v>
      </c>
      <c r="H2947" s="2">
        <v>56164</v>
      </c>
      <c r="I2947" s="5" t="s">
        <v>3739</v>
      </c>
      <c r="J2947" s="5" t="s">
        <v>5659</v>
      </c>
    </row>
    <row r="2948" spans="1:10">
      <c r="A2948">
        <v>172</v>
      </c>
      <c r="B2948" s="1">
        <v>40862</v>
      </c>
      <c r="C2948" s="5" t="s">
        <v>793</v>
      </c>
      <c r="D2948" s="5" t="s">
        <v>794</v>
      </c>
      <c r="E2948" s="5" t="s">
        <v>5660</v>
      </c>
      <c r="F2948" s="5" t="s">
        <v>795</v>
      </c>
      <c r="G2948" s="5" t="s">
        <v>796</v>
      </c>
      <c r="H2948" s="2">
        <v>56125</v>
      </c>
      <c r="I2948" s="5" t="s">
        <v>3739</v>
      </c>
      <c r="J2948" s="5" t="s">
        <v>5623</v>
      </c>
    </row>
    <row r="2949" spans="1:10">
      <c r="A2949">
        <v>171</v>
      </c>
      <c r="B2949" s="1">
        <v>40862</v>
      </c>
      <c r="C2949" s="5" t="s">
        <v>409</v>
      </c>
      <c r="D2949" s="5" t="s">
        <v>3384</v>
      </c>
      <c r="E2949" s="5" t="s">
        <v>3738</v>
      </c>
      <c r="F2949" s="5" t="s">
        <v>411</v>
      </c>
      <c r="G2949" s="5" t="s">
        <v>412</v>
      </c>
      <c r="H2949" s="2">
        <v>38430</v>
      </c>
      <c r="I2949" s="5" t="s">
        <v>3739</v>
      </c>
      <c r="J2949" s="5" t="s">
        <v>5639</v>
      </c>
    </row>
    <row r="2950" spans="1:10">
      <c r="A2950">
        <v>170</v>
      </c>
      <c r="B2950" s="1">
        <v>40862</v>
      </c>
      <c r="C2950" s="5" t="s">
        <v>260</v>
      </c>
      <c r="D2950" s="5" t="s">
        <v>5108</v>
      </c>
      <c r="E2950" s="5" t="s">
        <v>3780</v>
      </c>
      <c r="F2950" s="5" t="s">
        <v>2695</v>
      </c>
      <c r="G2950" s="5" t="s">
        <v>3297</v>
      </c>
      <c r="H2950" s="2">
        <v>228486</v>
      </c>
      <c r="I2950" s="5" t="s">
        <v>3736</v>
      </c>
      <c r="J2950" s="5" t="s">
        <v>416</v>
      </c>
    </row>
    <row r="2951" spans="1:10">
      <c r="A2951">
        <v>169</v>
      </c>
      <c r="B2951" s="1">
        <v>40862</v>
      </c>
      <c r="C2951" s="5" t="s">
        <v>1720</v>
      </c>
      <c r="D2951" s="5" t="s">
        <v>2774</v>
      </c>
      <c r="E2951" s="5" t="s">
        <v>3743</v>
      </c>
      <c r="F2951" s="5" t="s">
        <v>4576</v>
      </c>
      <c r="G2951" s="5" t="s">
        <v>5038</v>
      </c>
      <c r="H2951" s="2">
        <v>40383</v>
      </c>
      <c r="I2951" s="5" t="s">
        <v>3739</v>
      </c>
      <c r="J2951" s="5" t="s">
        <v>5642</v>
      </c>
    </row>
    <row r="2952" spans="1:10">
      <c r="A2952">
        <v>168</v>
      </c>
      <c r="B2952" s="1">
        <v>40861</v>
      </c>
      <c r="C2952" s="5" t="s">
        <v>3706</v>
      </c>
      <c r="D2952" s="5" t="s">
        <v>5661</v>
      </c>
      <c r="E2952" s="5" t="s">
        <v>4578</v>
      </c>
      <c r="F2952" s="5" t="s">
        <v>5662</v>
      </c>
      <c r="G2952" s="5" t="s">
        <v>5663</v>
      </c>
      <c r="H2952" s="2">
        <v>31488</v>
      </c>
      <c r="I2952" s="5" t="s">
        <v>3739</v>
      </c>
      <c r="J2952" s="5" t="s">
        <v>5664</v>
      </c>
    </row>
    <row r="2953" spans="1:10">
      <c r="A2953">
        <v>167</v>
      </c>
      <c r="B2953" s="1">
        <v>40861</v>
      </c>
      <c r="C2953" s="5" t="s">
        <v>636</v>
      </c>
      <c r="D2953" s="5" t="s">
        <v>637</v>
      </c>
      <c r="E2953" s="5" t="s">
        <v>3827</v>
      </c>
      <c r="F2953" s="5" t="s">
        <v>638</v>
      </c>
      <c r="G2953" s="5" t="s">
        <v>639</v>
      </c>
      <c r="H2953" s="2">
        <v>400000</v>
      </c>
      <c r="I2953" s="5" t="s">
        <v>3739</v>
      </c>
      <c r="J2953" s="5" t="s">
        <v>5665</v>
      </c>
    </row>
    <row r="2954" spans="1:10">
      <c r="A2954">
        <v>166</v>
      </c>
      <c r="B2954" s="1">
        <v>40863</v>
      </c>
      <c r="C2954" s="5" t="s">
        <v>56</v>
      </c>
      <c r="D2954" s="5" t="s">
        <v>57</v>
      </c>
      <c r="F2954" s="5" t="s">
        <v>1013</v>
      </c>
      <c r="G2954" s="5" t="s">
        <v>5666</v>
      </c>
      <c r="H2954" s="2">
        <v>115000</v>
      </c>
      <c r="I2954" s="5" t="s">
        <v>3736</v>
      </c>
      <c r="J2954" s="5" t="s">
        <v>5667</v>
      </c>
    </row>
    <row r="2955" spans="1:10">
      <c r="A2955">
        <v>165</v>
      </c>
      <c r="B2955" s="1">
        <v>40863</v>
      </c>
      <c r="C2955" s="5" t="s">
        <v>103</v>
      </c>
      <c r="D2955" s="5" t="s">
        <v>104</v>
      </c>
      <c r="F2955" s="5" t="s">
        <v>1561</v>
      </c>
      <c r="G2955" s="5" t="s">
        <v>2711</v>
      </c>
      <c r="H2955" s="2">
        <v>43796</v>
      </c>
      <c r="I2955" s="5" t="s">
        <v>3736</v>
      </c>
      <c r="J2955" s="5" t="s">
        <v>2712</v>
      </c>
    </row>
    <row r="2956" spans="1:10">
      <c r="A2956">
        <v>164</v>
      </c>
      <c r="B2956" s="1">
        <v>40863</v>
      </c>
      <c r="C2956" s="5" t="s">
        <v>56</v>
      </c>
      <c r="D2956" s="5" t="s">
        <v>57</v>
      </c>
      <c r="F2956" s="5" t="s">
        <v>1561</v>
      </c>
      <c r="G2956" s="5" t="s">
        <v>2168</v>
      </c>
      <c r="H2956" s="2">
        <v>63515</v>
      </c>
      <c r="I2956" s="5" t="s">
        <v>3736</v>
      </c>
      <c r="J2956" s="5" t="s">
        <v>5668</v>
      </c>
    </row>
    <row r="2957" spans="1:10">
      <c r="A2957">
        <v>163</v>
      </c>
      <c r="B2957" s="1">
        <v>40863</v>
      </c>
      <c r="C2957" s="5" t="s">
        <v>56</v>
      </c>
      <c r="D2957" s="5" t="s">
        <v>57</v>
      </c>
      <c r="F2957" s="5" t="s">
        <v>92</v>
      </c>
      <c r="G2957" s="5" t="s">
        <v>572</v>
      </c>
      <c r="H2957" s="2">
        <v>95375</v>
      </c>
      <c r="I2957" s="5" t="s">
        <v>3736</v>
      </c>
      <c r="J2957" s="5" t="s">
        <v>5669</v>
      </c>
    </row>
    <row r="2958" spans="1:10">
      <c r="A2958">
        <v>162</v>
      </c>
      <c r="B2958" s="1">
        <v>40862</v>
      </c>
      <c r="C2958" s="5" t="s">
        <v>56</v>
      </c>
      <c r="D2958" s="5" t="s">
        <v>57</v>
      </c>
      <c r="F2958" s="5" t="s">
        <v>136</v>
      </c>
      <c r="G2958" s="5" t="s">
        <v>5670</v>
      </c>
      <c r="H2958" s="2">
        <v>115530</v>
      </c>
      <c r="I2958" s="5" t="s">
        <v>3736</v>
      </c>
      <c r="J2958" s="5" t="s">
        <v>5671</v>
      </c>
    </row>
    <row r="2959" spans="1:10">
      <c r="A2959">
        <v>161</v>
      </c>
      <c r="B2959" s="1">
        <v>40862</v>
      </c>
      <c r="C2959" s="5" t="s">
        <v>3482</v>
      </c>
      <c r="D2959" s="5" t="s">
        <v>308</v>
      </c>
      <c r="E2959" s="5" t="s">
        <v>3804</v>
      </c>
      <c r="F2959" s="5" t="s">
        <v>309</v>
      </c>
      <c r="G2959" s="5" t="s">
        <v>310</v>
      </c>
      <c r="H2959" s="2">
        <v>46645</v>
      </c>
      <c r="I2959" s="5" t="s">
        <v>3739</v>
      </c>
      <c r="J2959" s="5" t="s">
        <v>5672</v>
      </c>
    </row>
    <row r="2960" spans="1:10">
      <c r="A2960">
        <v>160</v>
      </c>
      <c r="B2960" s="1">
        <v>40862</v>
      </c>
      <c r="C2960" s="5" t="s">
        <v>56</v>
      </c>
      <c r="D2960" s="5" t="s">
        <v>57</v>
      </c>
      <c r="F2960" s="5" t="s">
        <v>139</v>
      </c>
      <c r="G2960" s="5" t="s">
        <v>863</v>
      </c>
      <c r="H2960" s="2">
        <v>50000</v>
      </c>
      <c r="I2960" s="5" t="s">
        <v>3739</v>
      </c>
      <c r="J2960" s="5" t="s">
        <v>5673</v>
      </c>
    </row>
    <row r="2961" spans="1:10">
      <c r="A2961">
        <v>159</v>
      </c>
      <c r="B2961" s="1">
        <v>40862</v>
      </c>
      <c r="C2961" s="5" t="s">
        <v>260</v>
      </c>
      <c r="D2961" s="5" t="s">
        <v>5108</v>
      </c>
      <c r="E2961" s="5" t="s">
        <v>3885</v>
      </c>
      <c r="F2961" s="5" t="s">
        <v>970</v>
      </c>
      <c r="G2961" s="5" t="s">
        <v>5674</v>
      </c>
      <c r="H2961" s="2">
        <v>43005</v>
      </c>
      <c r="I2961" s="5" t="s">
        <v>3739</v>
      </c>
      <c r="J2961" s="5" t="s">
        <v>5675</v>
      </c>
    </row>
    <row r="2962" spans="1:10">
      <c r="A2962">
        <v>158</v>
      </c>
      <c r="B2962" s="1">
        <v>40862</v>
      </c>
      <c r="C2962" s="5" t="s">
        <v>260</v>
      </c>
      <c r="D2962" s="5" t="s">
        <v>5108</v>
      </c>
      <c r="E2962" s="5" t="s">
        <v>3885</v>
      </c>
      <c r="F2962" s="5" t="s">
        <v>973</v>
      </c>
      <c r="G2962" s="5" t="s">
        <v>5417</v>
      </c>
      <c r="H2962" s="2">
        <v>62431</v>
      </c>
      <c r="I2962" s="5" t="s">
        <v>3739</v>
      </c>
      <c r="J2962" s="5" t="s">
        <v>5676</v>
      </c>
    </row>
    <row r="2963" spans="1:10">
      <c r="A2963">
        <v>157</v>
      </c>
      <c r="B2963" s="1">
        <v>40862</v>
      </c>
      <c r="C2963" s="5" t="s">
        <v>260</v>
      </c>
      <c r="D2963" s="5" t="s">
        <v>5108</v>
      </c>
      <c r="E2963" s="5" t="s">
        <v>3885</v>
      </c>
      <c r="F2963" s="5" t="s">
        <v>482</v>
      </c>
      <c r="G2963" s="5" t="s">
        <v>5126</v>
      </c>
      <c r="H2963" s="2">
        <v>40874</v>
      </c>
      <c r="I2963" s="5" t="s">
        <v>3739</v>
      </c>
      <c r="J2963" s="5" t="s">
        <v>5677</v>
      </c>
    </row>
    <row r="2964" spans="1:10">
      <c r="A2964">
        <v>156</v>
      </c>
      <c r="B2964" s="1">
        <v>40861</v>
      </c>
      <c r="C2964" s="5" t="s">
        <v>216</v>
      </c>
      <c r="D2964" s="5" t="s">
        <v>26</v>
      </c>
      <c r="E2964" s="5" t="s">
        <v>4463</v>
      </c>
      <c r="F2964" s="5" t="s">
        <v>27</v>
      </c>
      <c r="G2964" s="5" t="s">
        <v>5678</v>
      </c>
      <c r="H2964" s="2">
        <v>70000</v>
      </c>
      <c r="I2964" s="5" t="s">
        <v>3739</v>
      </c>
      <c r="J2964" s="5" t="s">
        <v>5679</v>
      </c>
    </row>
    <row r="2965" spans="1:10">
      <c r="A2965">
        <v>155</v>
      </c>
      <c r="B2965" s="1">
        <v>40858</v>
      </c>
      <c r="C2965" s="5" t="s">
        <v>2407</v>
      </c>
      <c r="D2965" s="5" t="s">
        <v>2408</v>
      </c>
      <c r="E2965" s="5" t="s">
        <v>3778</v>
      </c>
      <c r="F2965" s="5" t="s">
        <v>2409</v>
      </c>
      <c r="G2965" s="5" t="s">
        <v>2410</v>
      </c>
      <c r="H2965" s="2">
        <v>94511</v>
      </c>
      <c r="I2965" s="5" t="s">
        <v>3736</v>
      </c>
      <c r="J2965" s="5" t="s">
        <v>5680</v>
      </c>
    </row>
    <row r="2966" spans="1:10">
      <c r="A2966">
        <v>154</v>
      </c>
      <c r="B2966" s="1">
        <v>40851</v>
      </c>
      <c r="C2966" s="5" t="s">
        <v>591</v>
      </c>
      <c r="D2966" s="5" t="s">
        <v>592</v>
      </c>
      <c r="E2966" s="5" t="s">
        <v>3901</v>
      </c>
      <c r="F2966" s="5" t="s">
        <v>593</v>
      </c>
      <c r="G2966" s="5" t="s">
        <v>4272</v>
      </c>
      <c r="H2966" s="2">
        <v>98601</v>
      </c>
      <c r="I2966" s="5" t="s">
        <v>3736</v>
      </c>
      <c r="J2966" s="5" t="s">
        <v>2001</v>
      </c>
    </row>
    <row r="2967" spans="1:10">
      <c r="A2967">
        <v>153</v>
      </c>
      <c r="B2967" s="1">
        <v>40856</v>
      </c>
      <c r="C2967" s="5" t="s">
        <v>5017</v>
      </c>
      <c r="D2967" s="5" t="s">
        <v>5018</v>
      </c>
      <c r="E2967" s="5" t="s">
        <v>5681</v>
      </c>
      <c r="F2967" s="5" t="s">
        <v>5020</v>
      </c>
      <c r="G2967" s="5" t="s">
        <v>5021</v>
      </c>
      <c r="H2967" s="2">
        <v>37980</v>
      </c>
      <c r="I2967" s="5" t="s">
        <v>3739</v>
      </c>
      <c r="J2967" s="5" t="s">
        <v>5682</v>
      </c>
    </row>
    <row r="2968" spans="1:10">
      <c r="A2968">
        <v>152</v>
      </c>
      <c r="B2968" s="1">
        <v>40857</v>
      </c>
      <c r="C2968" s="5" t="s">
        <v>5683</v>
      </c>
      <c r="D2968" s="5" t="s">
        <v>5684</v>
      </c>
      <c r="E2968" s="5" t="s">
        <v>5685</v>
      </c>
      <c r="F2968" s="5" t="s">
        <v>5686</v>
      </c>
      <c r="G2968" s="5" t="s">
        <v>5687</v>
      </c>
      <c r="H2968" s="2">
        <v>40000</v>
      </c>
      <c r="I2968" s="5" t="s">
        <v>3739</v>
      </c>
      <c r="J2968" s="5" t="s">
        <v>5688</v>
      </c>
    </row>
    <row r="2969" spans="1:10">
      <c r="A2969">
        <v>151</v>
      </c>
      <c r="B2969" s="1">
        <v>40862</v>
      </c>
      <c r="C2969" s="5" t="s">
        <v>103</v>
      </c>
      <c r="D2969" s="5" t="s">
        <v>104</v>
      </c>
      <c r="F2969" s="5" t="s">
        <v>1013</v>
      </c>
      <c r="G2969" s="5" t="s">
        <v>5689</v>
      </c>
      <c r="H2969" s="2">
        <v>145000</v>
      </c>
      <c r="I2969" s="5" t="s">
        <v>3736</v>
      </c>
      <c r="J2969" s="5" t="s">
        <v>5690</v>
      </c>
    </row>
    <row r="2970" spans="1:10">
      <c r="A2970">
        <v>150</v>
      </c>
      <c r="B2970" s="1">
        <v>40862</v>
      </c>
      <c r="C2970" s="5" t="s">
        <v>103</v>
      </c>
      <c r="D2970" s="5" t="s">
        <v>104</v>
      </c>
      <c r="F2970" s="5" t="s">
        <v>5691</v>
      </c>
      <c r="G2970" s="5" t="s">
        <v>5634</v>
      </c>
      <c r="H2970" s="2">
        <v>95200</v>
      </c>
      <c r="I2970" s="5" t="s">
        <v>3739</v>
      </c>
      <c r="J2970" s="5" t="s">
        <v>5692</v>
      </c>
    </row>
    <row r="2971" spans="1:10">
      <c r="A2971">
        <v>149</v>
      </c>
      <c r="B2971" s="1">
        <v>40861</v>
      </c>
      <c r="C2971" s="5" t="s">
        <v>103</v>
      </c>
      <c r="D2971" s="5" t="s">
        <v>104</v>
      </c>
      <c r="F2971" s="5" t="s">
        <v>1561</v>
      </c>
      <c r="G2971" s="5" t="s">
        <v>3939</v>
      </c>
      <c r="H2971" s="2">
        <v>50210</v>
      </c>
      <c r="I2971" s="5" t="s">
        <v>3736</v>
      </c>
      <c r="J2971" s="5" t="s">
        <v>5693</v>
      </c>
    </row>
    <row r="2972" spans="1:10">
      <c r="A2972">
        <v>148</v>
      </c>
      <c r="B2972" s="1">
        <v>40858</v>
      </c>
      <c r="C2972" s="5" t="s">
        <v>4687</v>
      </c>
      <c r="D2972" s="5" t="s">
        <v>4688</v>
      </c>
      <c r="E2972" s="5" t="s">
        <v>4689</v>
      </c>
      <c r="F2972" s="5" t="s">
        <v>5694</v>
      </c>
      <c r="G2972" s="5" t="s">
        <v>5695</v>
      </c>
      <c r="H2972" s="2">
        <v>40199</v>
      </c>
      <c r="I2972" s="5" t="s">
        <v>3739</v>
      </c>
      <c r="J2972" s="5" t="s">
        <v>5696</v>
      </c>
    </row>
    <row r="2973" spans="1:10">
      <c r="A2973">
        <v>147</v>
      </c>
      <c r="B2973" s="1">
        <v>40858</v>
      </c>
      <c r="C2973" s="5" t="s">
        <v>5697</v>
      </c>
      <c r="D2973" s="5" t="s">
        <v>5698</v>
      </c>
      <c r="F2973" s="5" t="s">
        <v>5699</v>
      </c>
      <c r="G2973" s="5" t="s">
        <v>5700</v>
      </c>
      <c r="H2973" s="2">
        <v>50000</v>
      </c>
      <c r="I2973" s="5" t="s">
        <v>3739</v>
      </c>
      <c r="J2973" s="5" t="s">
        <v>5701</v>
      </c>
    </row>
    <row r="2974" spans="1:10">
      <c r="A2974">
        <v>146</v>
      </c>
      <c r="B2974" s="1">
        <v>40858</v>
      </c>
      <c r="C2974" s="5" t="s">
        <v>56</v>
      </c>
      <c r="D2974" s="5" t="s">
        <v>57</v>
      </c>
      <c r="F2974" s="5" t="s">
        <v>92</v>
      </c>
      <c r="G2974" s="5" t="s">
        <v>572</v>
      </c>
      <c r="H2974" s="2">
        <v>36908</v>
      </c>
      <c r="I2974" s="5" t="s">
        <v>3739</v>
      </c>
      <c r="J2974" s="5" t="s">
        <v>5702</v>
      </c>
    </row>
    <row r="2975" spans="1:10">
      <c r="A2975">
        <v>145</v>
      </c>
      <c r="B2975" s="1">
        <v>40857</v>
      </c>
      <c r="C2975" s="5" t="s">
        <v>1160</v>
      </c>
      <c r="D2975" s="5" t="s">
        <v>225</v>
      </c>
      <c r="E2975" s="5" t="s">
        <v>3962</v>
      </c>
      <c r="F2975" s="5" t="s">
        <v>1161</v>
      </c>
      <c r="G2975" s="5" t="s">
        <v>1162</v>
      </c>
      <c r="H2975" s="2">
        <v>49998</v>
      </c>
      <c r="I2975" s="5" t="s">
        <v>3739</v>
      </c>
      <c r="J2975" s="5" t="s">
        <v>5703</v>
      </c>
    </row>
    <row r="2976" spans="1:10">
      <c r="A2976">
        <v>144</v>
      </c>
      <c r="B2976" s="1">
        <v>40856</v>
      </c>
      <c r="C2976" s="5" t="s">
        <v>1954</v>
      </c>
      <c r="D2976" s="5" t="s">
        <v>1955</v>
      </c>
      <c r="E2976" s="5" t="s">
        <v>5704</v>
      </c>
      <c r="F2976" s="5" t="s">
        <v>1956</v>
      </c>
      <c r="G2976" s="5" t="s">
        <v>5705</v>
      </c>
      <c r="H2976" s="2">
        <v>33647</v>
      </c>
      <c r="I2976" s="5" t="s">
        <v>3739</v>
      </c>
      <c r="J2976" s="5" t="s">
        <v>5706</v>
      </c>
    </row>
    <row r="2977" spans="1:10">
      <c r="A2977">
        <v>143</v>
      </c>
      <c r="B2977" s="1">
        <v>40856</v>
      </c>
      <c r="C2977" s="5" t="s">
        <v>5427</v>
      </c>
      <c r="D2977" s="5" t="s">
        <v>430</v>
      </c>
      <c r="E2977" s="5" t="s">
        <v>4513</v>
      </c>
      <c r="F2977" s="5" t="s">
        <v>4514</v>
      </c>
      <c r="G2977" s="5" t="s">
        <v>4515</v>
      </c>
      <c r="H2977" s="2">
        <v>58294</v>
      </c>
      <c r="I2977" s="5" t="s">
        <v>3739</v>
      </c>
      <c r="J2977" s="5" t="s">
        <v>5707</v>
      </c>
    </row>
    <row r="2978" spans="1:10">
      <c r="A2978">
        <v>142</v>
      </c>
      <c r="B2978" s="1">
        <v>40856</v>
      </c>
      <c r="C2978" s="5" t="s">
        <v>979</v>
      </c>
      <c r="D2978" s="5" t="s">
        <v>1360</v>
      </c>
      <c r="E2978" s="5" t="s">
        <v>3749</v>
      </c>
      <c r="F2978" s="5" t="s">
        <v>5647</v>
      </c>
      <c r="G2978" s="5" t="s">
        <v>5708</v>
      </c>
      <c r="H2978" s="2">
        <v>43662400</v>
      </c>
      <c r="I2978" s="5" t="s">
        <v>3736</v>
      </c>
      <c r="J2978" s="5" t="s">
        <v>5709</v>
      </c>
    </row>
    <row r="2979" spans="1:10">
      <c r="A2979">
        <v>141</v>
      </c>
      <c r="B2979" s="1">
        <v>40855</v>
      </c>
      <c r="C2979" s="5" t="s">
        <v>5710</v>
      </c>
      <c r="D2979" s="5" t="s">
        <v>5711</v>
      </c>
      <c r="E2979" s="5" t="s">
        <v>5712</v>
      </c>
      <c r="F2979" s="5" t="s">
        <v>5713</v>
      </c>
      <c r="G2979" s="5" t="s">
        <v>5714</v>
      </c>
      <c r="H2979" s="2">
        <v>60000</v>
      </c>
      <c r="I2979" s="5" t="s">
        <v>3736</v>
      </c>
      <c r="J2979" s="5" t="s">
        <v>5715</v>
      </c>
    </row>
    <row r="2980" spans="1:10">
      <c r="A2980">
        <v>140</v>
      </c>
      <c r="B2980" s="1">
        <v>40857</v>
      </c>
      <c r="C2980" s="5" t="s">
        <v>5716</v>
      </c>
      <c r="D2980" s="5" t="s">
        <v>5717</v>
      </c>
      <c r="E2980" s="5" t="s">
        <v>3949</v>
      </c>
      <c r="F2980" s="5" t="s">
        <v>4894</v>
      </c>
      <c r="G2980" s="5" t="s">
        <v>5718</v>
      </c>
      <c r="H2980" s="2">
        <v>33000</v>
      </c>
      <c r="I2980" s="5" t="s">
        <v>3739</v>
      </c>
      <c r="J2980" s="5" t="s">
        <v>5719</v>
      </c>
    </row>
    <row r="2981" spans="1:10">
      <c r="A2981">
        <v>139</v>
      </c>
      <c r="B2981" s="1">
        <v>40857</v>
      </c>
      <c r="C2981" s="5" t="s">
        <v>4675</v>
      </c>
      <c r="D2981" s="5" t="s">
        <v>1750</v>
      </c>
      <c r="E2981" s="5" t="s">
        <v>4543</v>
      </c>
      <c r="F2981" s="5" t="s">
        <v>2011</v>
      </c>
      <c r="G2981" s="5" t="s">
        <v>3491</v>
      </c>
      <c r="H2981" s="2">
        <v>64519</v>
      </c>
      <c r="I2981" s="5" t="s">
        <v>3739</v>
      </c>
      <c r="J2981" s="5" t="s">
        <v>5720</v>
      </c>
    </row>
    <row r="2982" spans="1:10">
      <c r="A2982">
        <v>138</v>
      </c>
      <c r="B2982" s="1">
        <v>40837</v>
      </c>
      <c r="C2982" s="5" t="s">
        <v>5721</v>
      </c>
      <c r="D2982" s="5" t="s">
        <v>5722</v>
      </c>
      <c r="E2982" s="5" t="s">
        <v>4219</v>
      </c>
      <c r="F2982" s="5" t="s">
        <v>1398</v>
      </c>
      <c r="G2982" s="5" t="s">
        <v>5723</v>
      </c>
      <c r="H2982" s="2">
        <v>43215</v>
      </c>
      <c r="I2982" s="5" t="s">
        <v>3739</v>
      </c>
      <c r="J2982" s="5" t="s">
        <v>5724</v>
      </c>
    </row>
    <row r="2983" spans="1:10">
      <c r="A2983">
        <v>137</v>
      </c>
      <c r="B2983" s="1">
        <v>40837</v>
      </c>
      <c r="C2983" s="5" t="s">
        <v>4709</v>
      </c>
      <c r="D2983" s="5" t="s">
        <v>4710</v>
      </c>
      <c r="E2983" s="5" t="s">
        <v>3923</v>
      </c>
      <c r="F2983" s="5" t="s">
        <v>3160</v>
      </c>
      <c r="G2983" s="5" t="s">
        <v>5725</v>
      </c>
      <c r="H2983" s="2">
        <v>147600</v>
      </c>
      <c r="I2983" s="5" t="s">
        <v>3736</v>
      </c>
      <c r="J2983" s="5" t="s">
        <v>5726</v>
      </c>
    </row>
    <row r="2984" spans="1:10">
      <c r="A2984">
        <v>136</v>
      </c>
      <c r="B2984" s="1">
        <v>40858</v>
      </c>
      <c r="C2984" s="5" t="s">
        <v>103</v>
      </c>
      <c r="D2984" s="5" t="s">
        <v>104</v>
      </c>
      <c r="F2984" s="5" t="s">
        <v>976</v>
      </c>
      <c r="G2984" s="5" t="s">
        <v>1248</v>
      </c>
      <c r="H2984" s="2">
        <v>170556</v>
      </c>
      <c r="I2984" s="5" t="s">
        <v>3736</v>
      </c>
      <c r="J2984" s="5" t="s">
        <v>5727</v>
      </c>
    </row>
    <row r="2985" spans="1:10">
      <c r="A2985">
        <v>135</v>
      </c>
      <c r="B2985" s="1">
        <v>40858</v>
      </c>
      <c r="C2985" s="5" t="s">
        <v>103</v>
      </c>
      <c r="D2985" s="5" t="s">
        <v>104</v>
      </c>
      <c r="F2985" s="5" t="s">
        <v>92</v>
      </c>
      <c r="G2985" s="5" t="s">
        <v>290</v>
      </c>
      <c r="H2985" s="2">
        <v>48302</v>
      </c>
      <c r="I2985" s="5" t="s">
        <v>3739</v>
      </c>
      <c r="J2985" s="5" t="s">
        <v>5728</v>
      </c>
    </row>
    <row r="2986" spans="1:10">
      <c r="A2986">
        <v>134</v>
      </c>
      <c r="B2986" s="1">
        <v>40857</v>
      </c>
      <c r="C2986" s="5" t="s">
        <v>56</v>
      </c>
      <c r="D2986" s="5" t="s">
        <v>57</v>
      </c>
      <c r="F2986" s="5" t="s">
        <v>1013</v>
      </c>
      <c r="G2986" s="5" t="s">
        <v>5729</v>
      </c>
      <c r="H2986" s="2">
        <v>60000</v>
      </c>
      <c r="I2986" s="5" t="s">
        <v>3736</v>
      </c>
      <c r="J2986" s="5" t="s">
        <v>5730</v>
      </c>
    </row>
    <row r="2987" spans="1:10">
      <c r="A2987">
        <v>133</v>
      </c>
      <c r="B2987" s="1">
        <v>40857</v>
      </c>
      <c r="C2987" s="5" t="s">
        <v>56</v>
      </c>
      <c r="D2987" s="5" t="s">
        <v>57</v>
      </c>
      <c r="F2987" s="5" t="s">
        <v>139</v>
      </c>
      <c r="G2987" s="5" t="s">
        <v>5731</v>
      </c>
      <c r="H2987" s="2">
        <v>97000</v>
      </c>
      <c r="I2987" s="5" t="s">
        <v>3736</v>
      </c>
      <c r="J2987" s="5" t="s">
        <v>5732</v>
      </c>
    </row>
    <row r="2988" spans="1:10">
      <c r="A2988">
        <v>132</v>
      </c>
      <c r="B2988" s="1">
        <v>40856</v>
      </c>
      <c r="C2988" s="5" t="s">
        <v>552</v>
      </c>
      <c r="D2988" s="5" t="s">
        <v>4079</v>
      </c>
      <c r="E2988" s="5" t="s">
        <v>3806</v>
      </c>
      <c r="F2988" s="5" t="s">
        <v>959</v>
      </c>
      <c r="G2988" s="5" t="s">
        <v>960</v>
      </c>
      <c r="H2988" s="2">
        <v>49552</v>
      </c>
      <c r="I2988" s="5" t="s">
        <v>3736</v>
      </c>
      <c r="J2988" s="5" t="s">
        <v>5733</v>
      </c>
    </row>
    <row r="2989" spans="1:10">
      <c r="A2989">
        <v>131</v>
      </c>
      <c r="B2989" s="1">
        <v>40856</v>
      </c>
      <c r="C2989" s="5" t="s">
        <v>552</v>
      </c>
      <c r="D2989" s="5" t="s">
        <v>4079</v>
      </c>
      <c r="E2989" s="5" t="s">
        <v>3806</v>
      </c>
      <c r="F2989" s="5" t="s">
        <v>554</v>
      </c>
      <c r="G2989" s="5" t="s">
        <v>555</v>
      </c>
      <c r="H2989" s="2">
        <v>184996</v>
      </c>
      <c r="I2989" s="5" t="s">
        <v>3739</v>
      </c>
      <c r="J2989" s="5" t="s">
        <v>5734</v>
      </c>
    </row>
    <row r="2990" spans="1:10">
      <c r="A2990">
        <v>130</v>
      </c>
      <c r="B2990" s="1">
        <v>40856</v>
      </c>
      <c r="C2990" s="5" t="s">
        <v>56</v>
      </c>
      <c r="D2990" s="5" t="s">
        <v>57</v>
      </c>
      <c r="F2990" s="5" t="s">
        <v>976</v>
      </c>
      <c r="G2990" s="5" t="s">
        <v>2060</v>
      </c>
      <c r="H2990" s="2">
        <v>51000</v>
      </c>
      <c r="I2990" s="5" t="s">
        <v>3736</v>
      </c>
      <c r="J2990" s="5" t="s">
        <v>5735</v>
      </c>
    </row>
    <row r="2991" spans="1:10">
      <c r="A2991">
        <v>129</v>
      </c>
      <c r="B2991" s="1">
        <v>40856</v>
      </c>
      <c r="C2991" s="5" t="s">
        <v>56</v>
      </c>
      <c r="D2991" s="5" t="s">
        <v>57</v>
      </c>
      <c r="F2991" s="5" t="s">
        <v>139</v>
      </c>
      <c r="G2991" s="5" t="s">
        <v>5736</v>
      </c>
      <c r="H2991" s="2">
        <v>82000</v>
      </c>
      <c r="I2991" s="5" t="s">
        <v>3739</v>
      </c>
      <c r="J2991" s="5" t="s">
        <v>5737</v>
      </c>
    </row>
    <row r="2992" spans="1:10">
      <c r="A2992">
        <v>127</v>
      </c>
      <c r="B2992" s="1">
        <v>40857</v>
      </c>
      <c r="C2992" s="5" t="s">
        <v>602</v>
      </c>
      <c r="D2992" s="5" t="s">
        <v>1123</v>
      </c>
      <c r="E2992" s="5" t="s">
        <v>5739</v>
      </c>
      <c r="F2992" s="5" t="s">
        <v>708</v>
      </c>
      <c r="G2992" s="5" t="s">
        <v>709</v>
      </c>
      <c r="H2992" s="2">
        <v>71082</v>
      </c>
      <c r="I2992" s="5" t="s">
        <v>3739</v>
      </c>
      <c r="J2992" s="5" t="s">
        <v>5740</v>
      </c>
    </row>
    <row r="2993" spans="1:10">
      <c r="A2993">
        <v>126</v>
      </c>
      <c r="B2993" s="1">
        <v>40857</v>
      </c>
      <c r="C2993" s="5" t="s">
        <v>103</v>
      </c>
      <c r="D2993" s="5" t="s">
        <v>104</v>
      </c>
      <c r="F2993" s="5" t="s">
        <v>5691</v>
      </c>
      <c r="G2993" s="5" t="s">
        <v>5634</v>
      </c>
      <c r="H2993" s="2">
        <v>95600</v>
      </c>
      <c r="I2993" s="5" t="s">
        <v>3739</v>
      </c>
      <c r="J2993" s="5" t="s">
        <v>5741</v>
      </c>
    </row>
    <row r="2994" spans="1:10">
      <c r="A2994">
        <v>125</v>
      </c>
      <c r="B2994" s="1">
        <v>40856</v>
      </c>
      <c r="C2994" s="5" t="s">
        <v>552</v>
      </c>
      <c r="D2994" s="5" t="s">
        <v>4079</v>
      </c>
      <c r="E2994" s="5" t="s">
        <v>3806</v>
      </c>
      <c r="F2994" s="5" t="s">
        <v>959</v>
      </c>
      <c r="G2994" s="5" t="s">
        <v>960</v>
      </c>
      <c r="H2994" s="2">
        <v>270000</v>
      </c>
      <c r="I2994" s="5" t="s">
        <v>3736</v>
      </c>
      <c r="J2994" s="5" t="s">
        <v>5742</v>
      </c>
    </row>
    <row r="2995" spans="1:10">
      <c r="A2995">
        <v>124</v>
      </c>
      <c r="B2995" s="1">
        <v>40855</v>
      </c>
      <c r="C2995" s="5" t="s">
        <v>56</v>
      </c>
      <c r="D2995" s="5" t="s">
        <v>57</v>
      </c>
      <c r="F2995" s="5" t="s">
        <v>1013</v>
      </c>
      <c r="G2995" s="5" t="s">
        <v>5743</v>
      </c>
      <c r="H2995" s="2">
        <v>53000</v>
      </c>
      <c r="I2995" s="5" t="s">
        <v>3736</v>
      </c>
      <c r="J2995" s="5" t="s">
        <v>5744</v>
      </c>
    </row>
    <row r="2996" spans="1:10">
      <c r="A2996">
        <v>123</v>
      </c>
      <c r="B2996" s="1">
        <v>40855</v>
      </c>
      <c r="C2996" s="5" t="s">
        <v>56</v>
      </c>
      <c r="D2996" s="5" t="s">
        <v>57</v>
      </c>
      <c r="F2996" s="5" t="s">
        <v>92</v>
      </c>
      <c r="G2996" s="5" t="s">
        <v>5745</v>
      </c>
      <c r="H2996" s="2">
        <v>61652</v>
      </c>
      <c r="I2996" s="5" t="s">
        <v>3736</v>
      </c>
      <c r="J2996" s="5" t="s">
        <v>5746</v>
      </c>
    </row>
    <row r="2997" spans="1:10">
      <c r="A2997">
        <v>122</v>
      </c>
      <c r="B2997" s="1">
        <v>40855</v>
      </c>
      <c r="C2997" s="5" t="s">
        <v>1200</v>
      </c>
      <c r="D2997" s="5" t="s">
        <v>1201</v>
      </c>
      <c r="E2997" s="5" t="s">
        <v>3983</v>
      </c>
      <c r="F2997" s="5" t="s">
        <v>1202</v>
      </c>
      <c r="G2997" s="5" t="s">
        <v>1203</v>
      </c>
      <c r="H2997" s="2">
        <v>50000</v>
      </c>
      <c r="I2997" s="5" t="s">
        <v>3739</v>
      </c>
      <c r="J2997" s="5" t="s">
        <v>5747</v>
      </c>
    </row>
    <row r="2998" spans="1:10">
      <c r="A2998">
        <v>121</v>
      </c>
      <c r="B2998" s="1">
        <v>40855</v>
      </c>
      <c r="C2998" s="5" t="s">
        <v>1200</v>
      </c>
      <c r="D2998" s="5" t="s">
        <v>1201</v>
      </c>
      <c r="E2998" s="5" t="s">
        <v>3983</v>
      </c>
      <c r="F2998" s="5" t="s">
        <v>1202</v>
      </c>
      <c r="G2998" s="5" t="s">
        <v>1203</v>
      </c>
      <c r="H2998" s="2">
        <v>35560</v>
      </c>
      <c r="I2998" s="5" t="s">
        <v>3739</v>
      </c>
      <c r="J2998" s="5" t="s">
        <v>5748</v>
      </c>
    </row>
    <row r="2999" spans="1:10">
      <c r="A2999">
        <v>120</v>
      </c>
      <c r="B2999" s="1">
        <v>40855</v>
      </c>
      <c r="C2999" s="5" t="s">
        <v>4048</v>
      </c>
      <c r="D2999" s="5" t="s">
        <v>4049</v>
      </c>
      <c r="E2999" s="5" t="s">
        <v>4050</v>
      </c>
      <c r="F2999" s="5" t="s">
        <v>5135</v>
      </c>
      <c r="G2999" s="5" t="s">
        <v>5136</v>
      </c>
      <c r="H2999" s="2">
        <v>30406</v>
      </c>
      <c r="I2999" s="5" t="s">
        <v>3739</v>
      </c>
      <c r="J2999" s="5" t="s">
        <v>5749</v>
      </c>
    </row>
    <row r="3000" spans="1:10">
      <c r="A3000">
        <v>119</v>
      </c>
      <c r="B3000" s="1">
        <v>40855</v>
      </c>
      <c r="C3000" s="5" t="s">
        <v>216</v>
      </c>
      <c r="D3000" s="5" t="s">
        <v>26</v>
      </c>
      <c r="E3000" s="5" t="s">
        <v>4463</v>
      </c>
      <c r="F3000" s="5" t="s">
        <v>27</v>
      </c>
      <c r="G3000" s="5" t="s">
        <v>5678</v>
      </c>
      <c r="H3000" s="2">
        <v>115000</v>
      </c>
      <c r="I3000" s="5" t="s">
        <v>3739</v>
      </c>
      <c r="J3000" s="5" t="s">
        <v>5750</v>
      </c>
    </row>
    <row r="3001" spans="1:10">
      <c r="A3001">
        <v>118</v>
      </c>
      <c r="B3001" s="1">
        <v>40855</v>
      </c>
      <c r="C3001" s="5" t="s">
        <v>260</v>
      </c>
      <c r="D3001" s="5" t="s">
        <v>5108</v>
      </c>
      <c r="E3001" s="5" t="s">
        <v>3780</v>
      </c>
      <c r="F3001" s="5" t="s">
        <v>5751</v>
      </c>
      <c r="G3001" s="5" t="s">
        <v>5752</v>
      </c>
      <c r="H3001" s="2">
        <v>53022</v>
      </c>
      <c r="I3001" s="5" t="s">
        <v>3739</v>
      </c>
      <c r="J3001" s="5" t="s">
        <v>5753</v>
      </c>
    </row>
    <row r="3002" spans="1:10">
      <c r="A3002">
        <v>117</v>
      </c>
      <c r="B3002" s="1">
        <v>40851</v>
      </c>
      <c r="C3002" s="5" t="s">
        <v>5023</v>
      </c>
      <c r="D3002" s="5" t="s">
        <v>5024</v>
      </c>
      <c r="E3002" s="5" t="s">
        <v>5754</v>
      </c>
      <c r="F3002" s="5" t="s">
        <v>5454</v>
      </c>
      <c r="G3002" s="5" t="s">
        <v>5026</v>
      </c>
      <c r="H3002" s="2">
        <v>152541</v>
      </c>
      <c r="I3002" s="5" t="s">
        <v>3739</v>
      </c>
      <c r="J3002" s="5" t="s">
        <v>5755</v>
      </c>
    </row>
    <row r="3003" spans="1:10">
      <c r="A3003">
        <v>116</v>
      </c>
      <c r="B3003" s="1">
        <v>40856</v>
      </c>
      <c r="C3003" s="5" t="s">
        <v>1208</v>
      </c>
      <c r="D3003" s="5" t="s">
        <v>1209</v>
      </c>
      <c r="E3003" s="5" t="s">
        <v>5007</v>
      </c>
      <c r="F3003" s="5" t="s">
        <v>1210</v>
      </c>
      <c r="G3003" s="5" t="s">
        <v>1211</v>
      </c>
      <c r="H3003" s="2">
        <v>33182</v>
      </c>
      <c r="I3003" s="5" t="s">
        <v>3739</v>
      </c>
      <c r="J3003" s="5" t="s">
        <v>5756</v>
      </c>
    </row>
    <row r="3004" spans="1:10">
      <c r="A3004">
        <v>115</v>
      </c>
      <c r="B3004" s="1">
        <v>40856</v>
      </c>
      <c r="C3004" s="5" t="s">
        <v>745</v>
      </c>
      <c r="D3004" s="5" t="s">
        <v>746</v>
      </c>
      <c r="E3004" s="5" t="s">
        <v>3829</v>
      </c>
      <c r="F3004" s="5" t="s">
        <v>747</v>
      </c>
      <c r="G3004" s="5" t="s">
        <v>5030</v>
      </c>
      <c r="H3004" s="2">
        <v>35021</v>
      </c>
      <c r="I3004" s="5" t="s">
        <v>3739</v>
      </c>
      <c r="J3004" s="5" t="s">
        <v>5757</v>
      </c>
    </row>
    <row r="3005" spans="1:10">
      <c r="A3005">
        <v>114</v>
      </c>
      <c r="B3005" s="1">
        <v>40856</v>
      </c>
      <c r="C3005" s="5" t="s">
        <v>103</v>
      </c>
      <c r="D3005" s="5" t="s">
        <v>104</v>
      </c>
      <c r="F3005" s="5" t="s">
        <v>92</v>
      </c>
      <c r="G3005" s="5" t="s">
        <v>5758</v>
      </c>
      <c r="H3005" s="2">
        <v>36698</v>
      </c>
      <c r="I3005" s="5" t="s">
        <v>3739</v>
      </c>
      <c r="J3005" s="5" t="s">
        <v>5759</v>
      </c>
    </row>
    <row r="3006" spans="1:10">
      <c r="A3006">
        <v>113</v>
      </c>
      <c r="B3006" s="1">
        <v>40855</v>
      </c>
      <c r="C3006" s="5" t="s">
        <v>2908</v>
      </c>
      <c r="D3006" s="5" t="s">
        <v>2909</v>
      </c>
      <c r="F3006" s="5" t="s">
        <v>2910</v>
      </c>
      <c r="G3006" s="5" t="s">
        <v>4558</v>
      </c>
      <c r="H3006" s="2">
        <v>50000</v>
      </c>
      <c r="I3006" s="5" t="s">
        <v>3739</v>
      </c>
      <c r="J3006" s="5" t="s">
        <v>2912</v>
      </c>
    </row>
    <row r="3007" spans="1:10">
      <c r="A3007">
        <v>112</v>
      </c>
      <c r="B3007" s="1">
        <v>40855</v>
      </c>
      <c r="C3007" s="5" t="s">
        <v>56</v>
      </c>
      <c r="D3007" s="5" t="s">
        <v>57</v>
      </c>
      <c r="F3007" s="5" t="s">
        <v>139</v>
      </c>
      <c r="G3007" s="5" t="s">
        <v>5760</v>
      </c>
      <c r="H3007" s="2">
        <v>60000</v>
      </c>
      <c r="I3007" s="5" t="s">
        <v>3739</v>
      </c>
      <c r="J3007" s="5" t="s">
        <v>5761</v>
      </c>
    </row>
    <row r="3008" spans="1:10">
      <c r="A3008">
        <v>111</v>
      </c>
      <c r="B3008" s="1">
        <v>40855</v>
      </c>
      <c r="C3008" s="5" t="s">
        <v>56</v>
      </c>
      <c r="D3008" s="5" t="s">
        <v>57</v>
      </c>
      <c r="F3008" s="5" t="s">
        <v>1013</v>
      </c>
      <c r="G3008" s="5" t="s">
        <v>5762</v>
      </c>
      <c r="H3008" s="2">
        <v>100500</v>
      </c>
      <c r="I3008" s="5" t="s">
        <v>3736</v>
      </c>
      <c r="J3008" s="5" t="s">
        <v>5763</v>
      </c>
    </row>
    <row r="3009" spans="1:11">
      <c r="A3009">
        <v>110</v>
      </c>
      <c r="B3009" s="1">
        <v>40855</v>
      </c>
      <c r="C3009" s="5" t="s">
        <v>2386</v>
      </c>
      <c r="D3009" s="5" t="s">
        <v>2387</v>
      </c>
      <c r="E3009" s="5" t="s">
        <v>3872</v>
      </c>
      <c r="F3009" s="5" t="s">
        <v>3873</v>
      </c>
      <c r="G3009" s="5" t="s">
        <v>5382</v>
      </c>
      <c r="H3009" s="2">
        <v>33180</v>
      </c>
      <c r="I3009" s="5" t="s">
        <v>3739</v>
      </c>
      <c r="J3009" s="5" t="s">
        <v>5764</v>
      </c>
    </row>
    <row r="3010" spans="1:11">
      <c r="A3010">
        <v>109</v>
      </c>
      <c r="B3010" s="1">
        <v>40854</v>
      </c>
      <c r="C3010" s="5" t="s">
        <v>4675</v>
      </c>
      <c r="D3010" s="5" t="s">
        <v>1750</v>
      </c>
      <c r="E3010" s="5" t="s">
        <v>4543</v>
      </c>
      <c r="F3010" s="5" t="s">
        <v>1751</v>
      </c>
      <c r="G3010" s="5" t="s">
        <v>2434</v>
      </c>
      <c r="H3010" s="2">
        <v>53109</v>
      </c>
      <c r="I3010" s="5" t="s">
        <v>3739</v>
      </c>
      <c r="J3010" s="5" t="s">
        <v>5765</v>
      </c>
    </row>
    <row r="3011" spans="1:11">
      <c r="A3011">
        <v>108</v>
      </c>
      <c r="B3011" s="1">
        <v>40854</v>
      </c>
      <c r="C3011" s="5" t="s">
        <v>636</v>
      </c>
      <c r="D3011" s="5" t="s">
        <v>637</v>
      </c>
      <c r="E3011" s="5" t="s">
        <v>3827</v>
      </c>
      <c r="F3011" s="5" t="s">
        <v>638</v>
      </c>
      <c r="G3011" s="5" t="s">
        <v>639</v>
      </c>
      <c r="H3011" s="2">
        <v>550000</v>
      </c>
      <c r="I3011" s="5" t="s">
        <v>3739</v>
      </c>
      <c r="J3011" s="5" t="s">
        <v>5766</v>
      </c>
    </row>
    <row r="3012" spans="1:11">
      <c r="A3012">
        <v>107</v>
      </c>
      <c r="B3012" s="1">
        <v>40854</v>
      </c>
      <c r="C3012" s="5" t="s">
        <v>3259</v>
      </c>
      <c r="D3012" s="5" t="s">
        <v>5767</v>
      </c>
      <c r="E3012" s="5" t="s">
        <v>5768</v>
      </c>
      <c r="F3012" s="5" t="s">
        <v>5769</v>
      </c>
      <c r="G3012" s="5" t="s">
        <v>5770</v>
      </c>
      <c r="H3012" s="2">
        <v>31400</v>
      </c>
      <c r="I3012" s="5" t="s">
        <v>3739</v>
      </c>
      <c r="J3012" s="5" t="s">
        <v>5771</v>
      </c>
    </row>
    <row r="3013" spans="1:11">
      <c r="A3013">
        <v>106</v>
      </c>
      <c r="B3013" s="1">
        <v>40854</v>
      </c>
      <c r="C3013" s="5" t="s">
        <v>348</v>
      </c>
      <c r="D3013" s="5" t="s">
        <v>349</v>
      </c>
      <c r="E3013" s="5" t="s">
        <v>3906</v>
      </c>
      <c r="F3013" s="5" t="s">
        <v>350</v>
      </c>
      <c r="G3013" s="5" t="s">
        <v>5772</v>
      </c>
      <c r="H3013" s="2">
        <v>45000</v>
      </c>
      <c r="I3013" s="5" t="s">
        <v>3736</v>
      </c>
      <c r="J3013" s="5" t="s">
        <v>5413</v>
      </c>
    </row>
    <row r="3014" spans="1:11">
      <c r="A3014">
        <v>105</v>
      </c>
      <c r="B3014" s="1">
        <v>40854</v>
      </c>
      <c r="C3014" s="5" t="s">
        <v>348</v>
      </c>
      <c r="D3014" s="5" t="s">
        <v>349</v>
      </c>
      <c r="E3014" s="5" t="s">
        <v>3906</v>
      </c>
      <c r="F3014" s="5" t="s">
        <v>350</v>
      </c>
      <c r="G3014" s="5" t="s">
        <v>5772</v>
      </c>
      <c r="H3014" s="2">
        <v>64437</v>
      </c>
      <c r="I3014" s="5" t="s">
        <v>3736</v>
      </c>
      <c r="J3014" s="5" t="s">
        <v>5413</v>
      </c>
    </row>
    <row r="3015" spans="1:11">
      <c r="A3015">
        <v>104</v>
      </c>
      <c r="B3015" s="1">
        <v>40854</v>
      </c>
      <c r="C3015" s="5" t="s">
        <v>348</v>
      </c>
      <c r="D3015" s="5" t="s">
        <v>349</v>
      </c>
      <c r="E3015" s="5" t="s">
        <v>3906</v>
      </c>
      <c r="F3015" s="5" t="s">
        <v>350</v>
      </c>
      <c r="G3015" s="5" t="s">
        <v>5772</v>
      </c>
      <c r="H3015" s="2">
        <v>45000</v>
      </c>
      <c r="I3015" s="5" t="s">
        <v>3736</v>
      </c>
      <c r="J3015" s="5" t="s">
        <v>5413</v>
      </c>
    </row>
    <row r="3016" spans="1:11">
      <c r="A3016">
        <v>103</v>
      </c>
      <c r="B3016" s="1">
        <v>40851</v>
      </c>
      <c r="C3016" s="5" t="s">
        <v>5427</v>
      </c>
      <c r="D3016" s="5" t="s">
        <v>430</v>
      </c>
      <c r="E3016" s="5" t="s">
        <v>4513</v>
      </c>
      <c r="F3016" s="5" t="s">
        <v>4514</v>
      </c>
      <c r="G3016" s="5" t="s">
        <v>4515</v>
      </c>
      <c r="H3016" s="2">
        <v>50987</v>
      </c>
      <c r="I3016" s="5" t="s">
        <v>3739</v>
      </c>
      <c r="J3016" s="5" t="s">
        <v>5773</v>
      </c>
    </row>
    <row r="3017" spans="1:11">
      <c r="A3017">
        <v>102</v>
      </c>
      <c r="B3017" s="1">
        <v>40851</v>
      </c>
      <c r="C3017" s="5" t="s">
        <v>5774</v>
      </c>
      <c r="D3017" s="5" t="s">
        <v>5775</v>
      </c>
      <c r="E3017" s="5" t="s">
        <v>5776</v>
      </c>
      <c r="F3017" s="5" t="s">
        <v>5777</v>
      </c>
      <c r="G3017" s="5" t="s">
        <v>5778</v>
      </c>
      <c r="H3017" s="2">
        <v>39500</v>
      </c>
      <c r="I3017" s="5" t="s">
        <v>3739</v>
      </c>
      <c r="J3017" s="5" t="s">
        <v>5779</v>
      </c>
    </row>
    <row r="3018" spans="1:11">
      <c r="A3018">
        <v>101</v>
      </c>
      <c r="B3018" s="1">
        <v>40851</v>
      </c>
      <c r="C3018" s="5" t="s">
        <v>1140</v>
      </c>
      <c r="D3018" s="5" t="s">
        <v>1141</v>
      </c>
      <c r="E3018" s="5" t="s">
        <v>3762</v>
      </c>
      <c r="F3018" s="5" t="s">
        <v>5780</v>
      </c>
      <c r="G3018" s="5" t="s">
        <v>5781</v>
      </c>
      <c r="H3018" s="2">
        <v>197444</v>
      </c>
      <c r="I3018" s="5" t="s">
        <v>3739</v>
      </c>
      <c r="J3018" s="5" t="s">
        <v>5782</v>
      </c>
    </row>
    <row r="3019" spans="1:11">
      <c r="A3019">
        <v>100</v>
      </c>
      <c r="B3019" s="1">
        <v>40851</v>
      </c>
      <c r="C3019" s="5" t="s">
        <v>336</v>
      </c>
      <c r="D3019" s="5" t="s">
        <v>337</v>
      </c>
      <c r="E3019" s="5" t="s">
        <v>3746</v>
      </c>
      <c r="F3019" s="5" t="s">
        <v>5783</v>
      </c>
      <c r="G3019" s="5" t="s">
        <v>5784</v>
      </c>
      <c r="H3019" s="2">
        <v>54890</v>
      </c>
      <c r="I3019" s="5" t="s">
        <v>3739</v>
      </c>
      <c r="J3019" s="5" t="s">
        <v>5785</v>
      </c>
    </row>
    <row r="3020" spans="1:11">
      <c r="A3020" s="11">
        <v>99</v>
      </c>
      <c r="B3020" s="12">
        <v>40851</v>
      </c>
      <c r="C3020" s="13" t="s">
        <v>461</v>
      </c>
      <c r="D3020" s="13" t="s">
        <v>462</v>
      </c>
      <c r="E3020" s="13" t="s">
        <v>4402</v>
      </c>
      <c r="F3020" s="13" t="s">
        <v>825</v>
      </c>
      <c r="G3020" s="13" t="s">
        <v>826</v>
      </c>
      <c r="H3020" s="14">
        <v>36164</v>
      </c>
      <c r="I3020" s="13" t="s">
        <v>3739</v>
      </c>
      <c r="J3020" s="13" t="s">
        <v>5738</v>
      </c>
      <c r="K3020" s="11"/>
    </row>
    <row r="3021" spans="1:11" s="11" customFormat="1">
      <c r="A3021">
        <v>98</v>
      </c>
      <c r="B3021" s="1">
        <v>40850</v>
      </c>
      <c r="C3021" s="5" t="s">
        <v>5786</v>
      </c>
      <c r="D3021" s="5" t="s">
        <v>5787</v>
      </c>
      <c r="E3021" s="5" t="s">
        <v>5788</v>
      </c>
      <c r="F3021" s="5" t="s">
        <v>1254</v>
      </c>
      <c r="G3021" s="5" t="s">
        <v>5789</v>
      </c>
      <c r="H3021" s="2">
        <v>42610</v>
      </c>
      <c r="I3021" s="5" t="s">
        <v>3739</v>
      </c>
      <c r="J3021" s="5" t="s">
        <v>5790</v>
      </c>
      <c r="K3021"/>
    </row>
    <row r="3022" spans="1:11">
      <c r="A3022">
        <v>97</v>
      </c>
      <c r="B3022" s="1">
        <v>40850</v>
      </c>
      <c r="C3022" s="5" t="s">
        <v>979</v>
      </c>
      <c r="D3022" s="5" t="s">
        <v>1360</v>
      </c>
      <c r="E3022" s="5" t="s">
        <v>3749</v>
      </c>
      <c r="F3022" s="5" t="s">
        <v>5647</v>
      </c>
      <c r="G3022" s="5" t="s">
        <v>5791</v>
      </c>
      <c r="H3022" s="2">
        <v>39469158</v>
      </c>
      <c r="I3022" s="5" t="s">
        <v>3736</v>
      </c>
      <c r="J3022" s="5" t="s">
        <v>5792</v>
      </c>
    </row>
    <row r="3023" spans="1:11">
      <c r="A3023" s="11">
        <v>96</v>
      </c>
      <c r="B3023" s="12">
        <v>40849</v>
      </c>
      <c r="C3023" s="13" t="s">
        <v>979</v>
      </c>
      <c r="D3023" s="13" t="s">
        <v>1360</v>
      </c>
      <c r="E3023" s="13" t="s">
        <v>3749</v>
      </c>
      <c r="F3023" s="13" t="s">
        <v>5647</v>
      </c>
      <c r="G3023" s="13" t="s">
        <v>5791</v>
      </c>
      <c r="H3023" s="14">
        <v>188000</v>
      </c>
      <c r="I3023" s="13" t="s">
        <v>3736</v>
      </c>
      <c r="J3023" s="13" t="s">
        <v>5793</v>
      </c>
      <c r="K3023" s="11"/>
    </row>
    <row r="3024" spans="1:11" s="11" customFormat="1">
      <c r="A3024">
        <v>95</v>
      </c>
      <c r="B3024" s="1">
        <v>40850</v>
      </c>
      <c r="C3024" s="5" t="s">
        <v>5794</v>
      </c>
      <c r="D3024" s="5" t="s">
        <v>5795</v>
      </c>
      <c r="E3024" s="5" t="s">
        <v>5796</v>
      </c>
      <c r="F3024" s="5" t="s">
        <v>5797</v>
      </c>
      <c r="G3024" s="5" t="s">
        <v>5798</v>
      </c>
      <c r="H3024" s="2">
        <v>620000</v>
      </c>
      <c r="I3024" s="5" t="s">
        <v>3739</v>
      </c>
      <c r="J3024" s="5" t="s">
        <v>5799</v>
      </c>
      <c r="K3024"/>
    </row>
    <row r="3025" spans="1:10">
      <c r="A3025">
        <v>94</v>
      </c>
      <c r="B3025" s="1">
        <v>40851</v>
      </c>
      <c r="C3025" s="5" t="s">
        <v>158</v>
      </c>
      <c r="D3025" s="5" t="s">
        <v>396</v>
      </c>
      <c r="F3025" s="5" t="s">
        <v>5800</v>
      </c>
      <c r="G3025" s="5" t="s">
        <v>5801</v>
      </c>
      <c r="H3025" s="2">
        <v>50285</v>
      </c>
      <c r="I3025" s="5" t="s">
        <v>3739</v>
      </c>
      <c r="J3025" s="5" t="s">
        <v>5802</v>
      </c>
    </row>
    <row r="3026" spans="1:10">
      <c r="A3026">
        <v>93</v>
      </c>
      <c r="B3026" s="1">
        <v>40850</v>
      </c>
      <c r="C3026" s="5" t="s">
        <v>4258</v>
      </c>
      <c r="D3026" s="5" t="s">
        <v>4259</v>
      </c>
      <c r="E3026" s="5" t="s">
        <v>4260</v>
      </c>
      <c r="F3026" s="5" t="s">
        <v>4261</v>
      </c>
      <c r="G3026" s="5" t="s">
        <v>5036</v>
      </c>
      <c r="H3026" s="2">
        <v>280000</v>
      </c>
      <c r="I3026" s="5" t="s">
        <v>3739</v>
      </c>
      <c r="J3026" s="5" t="s">
        <v>4263</v>
      </c>
    </row>
    <row r="3027" spans="1:10">
      <c r="A3027">
        <v>92</v>
      </c>
      <c r="B3027" s="1">
        <v>40850</v>
      </c>
      <c r="C3027" s="5" t="s">
        <v>954</v>
      </c>
      <c r="D3027" s="5" t="s">
        <v>955</v>
      </c>
      <c r="E3027" s="5" t="s">
        <v>5584</v>
      </c>
      <c r="F3027" s="5" t="s">
        <v>1090</v>
      </c>
      <c r="G3027" s="5" t="s">
        <v>5803</v>
      </c>
      <c r="H3027" s="2">
        <v>86800</v>
      </c>
      <c r="I3027" s="5" t="s">
        <v>3736</v>
      </c>
      <c r="J3027" s="5" t="s">
        <v>5804</v>
      </c>
    </row>
    <row r="3028" spans="1:10">
      <c r="A3028">
        <v>91</v>
      </c>
      <c r="B3028" s="1">
        <v>40850</v>
      </c>
      <c r="C3028" s="5" t="s">
        <v>260</v>
      </c>
      <c r="D3028" s="5" t="s">
        <v>5108</v>
      </c>
      <c r="E3028" s="5" t="s">
        <v>3780</v>
      </c>
      <c r="F3028" s="5" t="s">
        <v>738</v>
      </c>
      <c r="G3028" s="5" t="s">
        <v>5415</v>
      </c>
      <c r="H3028" s="2">
        <v>61499</v>
      </c>
      <c r="I3028" s="5" t="s">
        <v>3739</v>
      </c>
      <c r="J3028" s="5" t="s">
        <v>5805</v>
      </c>
    </row>
    <row r="3029" spans="1:10">
      <c r="A3029">
        <v>90</v>
      </c>
      <c r="B3029" s="1">
        <v>40850</v>
      </c>
      <c r="C3029" s="5" t="s">
        <v>56</v>
      </c>
      <c r="D3029" s="5" t="s">
        <v>57</v>
      </c>
      <c r="F3029" s="5" t="s">
        <v>139</v>
      </c>
      <c r="G3029" s="5" t="s">
        <v>5806</v>
      </c>
      <c r="H3029" s="2">
        <v>48660</v>
      </c>
      <c r="I3029" s="5" t="s">
        <v>3739</v>
      </c>
      <c r="J3029" s="5" t="s">
        <v>5761</v>
      </c>
    </row>
    <row r="3030" spans="1:10">
      <c r="A3030">
        <v>89</v>
      </c>
      <c r="B3030" s="1">
        <v>40850</v>
      </c>
      <c r="C3030" s="5" t="s">
        <v>5574</v>
      </c>
      <c r="D3030" s="5" t="s">
        <v>1310</v>
      </c>
      <c r="E3030" s="5" t="s">
        <v>3935</v>
      </c>
      <c r="F3030" s="5" t="s">
        <v>5575</v>
      </c>
      <c r="G3030" s="5" t="s">
        <v>1312</v>
      </c>
      <c r="H3030" s="2">
        <v>33433</v>
      </c>
      <c r="I3030" s="5" t="s">
        <v>3739</v>
      </c>
      <c r="J3030" s="5" t="s">
        <v>5807</v>
      </c>
    </row>
    <row r="3031" spans="1:10">
      <c r="A3031">
        <v>88</v>
      </c>
      <c r="B3031" s="1">
        <v>40850</v>
      </c>
      <c r="C3031" s="5" t="s">
        <v>5808</v>
      </c>
      <c r="D3031" s="5" t="s">
        <v>5809</v>
      </c>
      <c r="E3031" s="5" t="s">
        <v>5810</v>
      </c>
      <c r="F3031" s="5" t="s">
        <v>5811</v>
      </c>
      <c r="G3031" s="5" t="s">
        <v>5812</v>
      </c>
      <c r="H3031" s="2">
        <v>89599</v>
      </c>
      <c r="I3031" s="5" t="s">
        <v>3736</v>
      </c>
      <c r="J3031" s="5" t="s">
        <v>5813</v>
      </c>
    </row>
    <row r="3032" spans="1:10">
      <c r="A3032">
        <v>87</v>
      </c>
      <c r="B3032" s="1">
        <v>40850</v>
      </c>
      <c r="C3032" s="5" t="s">
        <v>3706</v>
      </c>
      <c r="D3032" s="5" t="s">
        <v>5661</v>
      </c>
      <c r="E3032" s="5" t="s">
        <v>4578</v>
      </c>
      <c r="F3032" s="5" t="s">
        <v>5814</v>
      </c>
      <c r="G3032" s="5" t="s">
        <v>5815</v>
      </c>
      <c r="H3032" s="2">
        <v>31488</v>
      </c>
      <c r="I3032" s="5" t="s">
        <v>3739</v>
      </c>
      <c r="J3032" s="5" t="s">
        <v>5816</v>
      </c>
    </row>
    <row r="3033" spans="1:10">
      <c r="A3033">
        <v>86</v>
      </c>
      <c r="B3033" s="1">
        <v>40850</v>
      </c>
      <c r="C3033" s="5" t="s">
        <v>636</v>
      </c>
      <c r="D3033" s="5" t="s">
        <v>637</v>
      </c>
      <c r="E3033" s="5" t="s">
        <v>3827</v>
      </c>
      <c r="F3033" s="5" t="s">
        <v>638</v>
      </c>
      <c r="G3033" s="5" t="s">
        <v>639</v>
      </c>
      <c r="H3033" s="2">
        <v>215000</v>
      </c>
      <c r="I3033" s="5" t="s">
        <v>3739</v>
      </c>
      <c r="J3033" s="5" t="s">
        <v>5817</v>
      </c>
    </row>
    <row r="3034" spans="1:10">
      <c r="A3034">
        <v>85</v>
      </c>
      <c r="B3034" s="1">
        <v>40850</v>
      </c>
      <c r="C3034" s="5" t="s">
        <v>56</v>
      </c>
      <c r="D3034" s="5" t="s">
        <v>57</v>
      </c>
      <c r="F3034" s="5" t="s">
        <v>1013</v>
      </c>
      <c r="G3034" s="5" t="s">
        <v>5818</v>
      </c>
      <c r="H3034" s="2">
        <v>65000</v>
      </c>
      <c r="I3034" s="5" t="s">
        <v>3736</v>
      </c>
      <c r="J3034" s="5" t="s">
        <v>5819</v>
      </c>
    </row>
    <row r="3035" spans="1:10">
      <c r="A3035">
        <v>84</v>
      </c>
      <c r="B3035" s="1">
        <v>40850</v>
      </c>
      <c r="C3035" s="5" t="s">
        <v>56</v>
      </c>
      <c r="D3035" s="5" t="s">
        <v>57</v>
      </c>
      <c r="F3035" s="5" t="s">
        <v>136</v>
      </c>
      <c r="G3035" s="5" t="s">
        <v>137</v>
      </c>
      <c r="H3035" s="2">
        <v>210000</v>
      </c>
      <c r="I3035" s="5" t="s">
        <v>3736</v>
      </c>
      <c r="J3035" s="5" t="s">
        <v>5820</v>
      </c>
    </row>
    <row r="3036" spans="1:10">
      <c r="A3036">
        <v>83</v>
      </c>
      <c r="B3036" s="1">
        <v>40850</v>
      </c>
      <c r="C3036" s="5" t="s">
        <v>56</v>
      </c>
      <c r="D3036" s="5" t="s">
        <v>57</v>
      </c>
      <c r="F3036" s="5" t="s">
        <v>139</v>
      </c>
      <c r="G3036" s="5" t="s">
        <v>5760</v>
      </c>
      <c r="H3036" s="2">
        <v>58000</v>
      </c>
      <c r="I3036" s="5" t="s">
        <v>3736</v>
      </c>
      <c r="J3036" s="5" t="s">
        <v>5761</v>
      </c>
    </row>
    <row r="3037" spans="1:10">
      <c r="A3037">
        <v>82</v>
      </c>
      <c r="B3037" s="1">
        <v>40850</v>
      </c>
      <c r="C3037" s="5" t="s">
        <v>1720</v>
      </c>
      <c r="D3037" s="5" t="s">
        <v>2774</v>
      </c>
      <c r="E3037" s="5" t="s">
        <v>3743</v>
      </c>
      <c r="F3037" s="5" t="s">
        <v>5821</v>
      </c>
      <c r="G3037" s="5" t="s">
        <v>5822</v>
      </c>
      <c r="H3037" s="2">
        <v>41174</v>
      </c>
      <c r="I3037" s="5" t="s">
        <v>3739</v>
      </c>
      <c r="J3037" s="5" t="s">
        <v>5823</v>
      </c>
    </row>
    <row r="3038" spans="1:10">
      <c r="A3038">
        <v>81</v>
      </c>
      <c r="B3038" s="1">
        <v>40849</v>
      </c>
      <c r="C3038" s="5" t="s">
        <v>1972</v>
      </c>
      <c r="D3038" s="5" t="s">
        <v>1973</v>
      </c>
      <c r="E3038" s="5" t="s">
        <v>5824</v>
      </c>
      <c r="F3038" s="5" t="s">
        <v>1974</v>
      </c>
      <c r="G3038" s="5" t="s">
        <v>1975</v>
      </c>
      <c r="H3038" s="2">
        <v>30711</v>
      </c>
      <c r="I3038" s="5" t="s">
        <v>3739</v>
      </c>
      <c r="J3038" s="5" t="s">
        <v>5825</v>
      </c>
    </row>
    <row r="3039" spans="1:10">
      <c r="A3039">
        <v>80</v>
      </c>
      <c r="B3039" s="1">
        <v>40849</v>
      </c>
      <c r="C3039" s="5" t="s">
        <v>5826</v>
      </c>
      <c r="D3039" s="5" t="s">
        <v>1930</v>
      </c>
      <c r="E3039" s="5" t="s">
        <v>5827</v>
      </c>
      <c r="F3039" s="5" t="s">
        <v>5828</v>
      </c>
      <c r="G3039" s="5" t="s">
        <v>5829</v>
      </c>
      <c r="H3039" s="2">
        <v>35280</v>
      </c>
      <c r="I3039" s="5" t="s">
        <v>3739</v>
      </c>
      <c r="J3039" s="5" t="s">
        <v>5830</v>
      </c>
    </row>
    <row r="3040" spans="1:10">
      <c r="A3040">
        <v>79</v>
      </c>
      <c r="B3040" s="1">
        <v>40849</v>
      </c>
      <c r="C3040" s="5" t="s">
        <v>552</v>
      </c>
      <c r="D3040" s="5" t="s">
        <v>5831</v>
      </c>
      <c r="E3040" s="5" t="s">
        <v>3806</v>
      </c>
      <c r="F3040" s="5" t="s">
        <v>959</v>
      </c>
      <c r="G3040" s="5" t="s">
        <v>5832</v>
      </c>
      <c r="H3040" s="2">
        <v>904523</v>
      </c>
      <c r="I3040" s="5" t="s">
        <v>3736</v>
      </c>
      <c r="J3040" s="5" t="s">
        <v>5833</v>
      </c>
    </row>
    <row r="3041" spans="1:10">
      <c r="A3041">
        <v>78</v>
      </c>
      <c r="B3041" s="1">
        <v>40849</v>
      </c>
      <c r="C3041" s="5" t="s">
        <v>793</v>
      </c>
      <c r="D3041" s="5" t="s">
        <v>794</v>
      </c>
      <c r="E3041" s="5" t="s">
        <v>5660</v>
      </c>
      <c r="F3041" s="5" t="s">
        <v>795</v>
      </c>
      <c r="G3041" s="5" t="s">
        <v>796</v>
      </c>
      <c r="H3041" s="2">
        <v>70204</v>
      </c>
      <c r="I3041" s="5" t="s">
        <v>3739</v>
      </c>
      <c r="J3041" s="5" t="s">
        <v>5834</v>
      </c>
    </row>
    <row r="3042" spans="1:10">
      <c r="A3042">
        <v>77</v>
      </c>
      <c r="B3042" s="1">
        <v>40849</v>
      </c>
      <c r="C3042" s="5" t="s">
        <v>56</v>
      </c>
      <c r="D3042" s="5" t="s">
        <v>57</v>
      </c>
      <c r="F3042" s="5" t="s">
        <v>139</v>
      </c>
      <c r="G3042" s="5" t="s">
        <v>5760</v>
      </c>
      <c r="H3042" s="2">
        <v>70000</v>
      </c>
      <c r="I3042" s="5" t="s">
        <v>3739</v>
      </c>
      <c r="J3042" s="5" t="s">
        <v>5835</v>
      </c>
    </row>
    <row r="3043" spans="1:10">
      <c r="A3043">
        <v>76</v>
      </c>
      <c r="B3043" s="1">
        <v>40849</v>
      </c>
      <c r="C3043" s="5" t="s">
        <v>5836</v>
      </c>
      <c r="D3043" s="5" t="s">
        <v>746</v>
      </c>
      <c r="E3043" s="5" t="s">
        <v>3829</v>
      </c>
      <c r="F3043" s="5" t="s">
        <v>747</v>
      </c>
      <c r="G3043" s="5" t="s">
        <v>5030</v>
      </c>
      <c r="H3043" s="2">
        <v>34412</v>
      </c>
      <c r="I3043" s="5" t="s">
        <v>3739</v>
      </c>
      <c r="J3043" s="5" t="s">
        <v>5837</v>
      </c>
    </row>
    <row r="3044" spans="1:10">
      <c r="A3044">
        <v>75</v>
      </c>
      <c r="B3044" s="1">
        <v>40849</v>
      </c>
      <c r="C3044" s="5" t="s">
        <v>103</v>
      </c>
      <c r="D3044" s="5" t="s">
        <v>5838</v>
      </c>
      <c r="F3044" s="5" t="s">
        <v>976</v>
      </c>
      <c r="G3044" s="5" t="s">
        <v>1248</v>
      </c>
      <c r="H3044" s="2">
        <v>145000</v>
      </c>
      <c r="I3044" s="5" t="s">
        <v>3736</v>
      </c>
      <c r="J3044" s="5" t="s">
        <v>5839</v>
      </c>
    </row>
    <row r="3045" spans="1:10">
      <c r="A3045">
        <v>74</v>
      </c>
      <c r="B3045" s="1">
        <v>40849</v>
      </c>
      <c r="C3045" s="5" t="s">
        <v>103</v>
      </c>
      <c r="D3045" s="5" t="s">
        <v>5840</v>
      </c>
      <c r="F3045" s="5" t="s">
        <v>92</v>
      </c>
      <c r="G3045" s="5" t="s">
        <v>5841</v>
      </c>
      <c r="H3045" s="2">
        <v>34307</v>
      </c>
      <c r="I3045" s="5" t="s">
        <v>3739</v>
      </c>
      <c r="J3045" s="5" t="s">
        <v>5842</v>
      </c>
    </row>
    <row r="3046" spans="1:10">
      <c r="A3046">
        <v>73</v>
      </c>
      <c r="B3046" s="1">
        <v>40849</v>
      </c>
      <c r="C3046" s="5" t="s">
        <v>103</v>
      </c>
      <c r="D3046" s="5" t="s">
        <v>5843</v>
      </c>
      <c r="F3046" s="5" t="s">
        <v>3985</v>
      </c>
      <c r="G3046" s="5" t="s">
        <v>5844</v>
      </c>
      <c r="H3046" s="2">
        <v>97810</v>
      </c>
      <c r="I3046" s="5" t="s">
        <v>3736</v>
      </c>
      <c r="J3046" s="5" t="s">
        <v>5845</v>
      </c>
    </row>
    <row r="3047" spans="1:10">
      <c r="A3047">
        <v>72</v>
      </c>
      <c r="B3047" s="1">
        <v>40849</v>
      </c>
      <c r="C3047" s="5" t="s">
        <v>523</v>
      </c>
      <c r="D3047" s="5" t="s">
        <v>524</v>
      </c>
      <c r="E3047" s="5" t="s">
        <v>4005</v>
      </c>
      <c r="F3047" s="5" t="s">
        <v>1686</v>
      </c>
      <c r="G3047" s="5" t="s">
        <v>1687</v>
      </c>
      <c r="H3047" s="2">
        <v>43873</v>
      </c>
      <c r="I3047" s="5" t="s">
        <v>3739</v>
      </c>
      <c r="J3047" s="5" t="s">
        <v>5846</v>
      </c>
    </row>
    <row r="3048" spans="1:10">
      <c r="A3048">
        <v>71</v>
      </c>
      <c r="B3048" s="1">
        <v>40849</v>
      </c>
      <c r="C3048" s="5" t="s">
        <v>5847</v>
      </c>
      <c r="D3048" s="5" t="s">
        <v>5848</v>
      </c>
      <c r="E3048" s="5" t="s">
        <v>5849</v>
      </c>
      <c r="F3048" s="5" t="s">
        <v>4999</v>
      </c>
      <c r="G3048" s="5" t="s">
        <v>5000</v>
      </c>
      <c r="H3048" s="2">
        <v>46326</v>
      </c>
      <c r="I3048" s="5" t="s">
        <v>3739</v>
      </c>
      <c r="J3048" s="5" t="s">
        <v>5850</v>
      </c>
    </row>
    <row r="3049" spans="1:10">
      <c r="A3049">
        <v>70</v>
      </c>
      <c r="B3049" s="1">
        <v>40849</v>
      </c>
      <c r="C3049" s="5" t="s">
        <v>5851</v>
      </c>
      <c r="D3049" s="5" t="s">
        <v>5852</v>
      </c>
      <c r="E3049" s="5" t="s">
        <v>5853</v>
      </c>
      <c r="F3049" s="5" t="s">
        <v>5854</v>
      </c>
      <c r="G3049" s="5" t="s">
        <v>5855</v>
      </c>
      <c r="H3049" s="2">
        <v>50000</v>
      </c>
      <c r="I3049" s="5" t="s">
        <v>3739</v>
      </c>
      <c r="J3049" s="5" t="s">
        <v>5856</v>
      </c>
    </row>
    <row r="3050" spans="1:10">
      <c r="A3050">
        <v>69</v>
      </c>
      <c r="B3050" s="1">
        <v>40849</v>
      </c>
      <c r="C3050" s="5" t="s">
        <v>5851</v>
      </c>
      <c r="D3050" s="5" t="s">
        <v>5852</v>
      </c>
      <c r="E3050" s="5" t="s">
        <v>5853</v>
      </c>
      <c r="F3050" s="5" t="s">
        <v>5854</v>
      </c>
      <c r="G3050" s="5" t="s">
        <v>5855</v>
      </c>
      <c r="H3050" s="2">
        <v>50000</v>
      </c>
      <c r="I3050" s="5" t="s">
        <v>3739</v>
      </c>
      <c r="J3050" s="5" t="s">
        <v>5857</v>
      </c>
    </row>
    <row r="3051" spans="1:10">
      <c r="A3051">
        <v>68</v>
      </c>
      <c r="B3051" s="1">
        <v>40844</v>
      </c>
      <c r="C3051" s="5" t="s">
        <v>2400</v>
      </c>
      <c r="D3051" s="5" t="s">
        <v>2401</v>
      </c>
      <c r="E3051" s="5" t="s">
        <v>5153</v>
      </c>
      <c r="F3051" s="5" t="s">
        <v>2402</v>
      </c>
      <c r="G3051" s="5" t="s">
        <v>2403</v>
      </c>
      <c r="H3051" s="2">
        <v>40000</v>
      </c>
      <c r="I3051" s="5" t="s">
        <v>3739</v>
      </c>
      <c r="J3051" s="5" t="s">
        <v>5858</v>
      </c>
    </row>
    <row r="3052" spans="1:10">
      <c r="A3052">
        <v>67</v>
      </c>
      <c r="B3052" s="1">
        <v>40843</v>
      </c>
      <c r="C3052" s="5" t="s">
        <v>358</v>
      </c>
      <c r="D3052" s="5" t="s">
        <v>359</v>
      </c>
      <c r="E3052" s="5" t="s">
        <v>3861</v>
      </c>
      <c r="F3052" s="5" t="s">
        <v>360</v>
      </c>
      <c r="G3052" s="5" t="s">
        <v>361</v>
      </c>
      <c r="H3052" s="2">
        <v>35886</v>
      </c>
      <c r="I3052" s="5" t="s">
        <v>3739</v>
      </c>
      <c r="J3052" s="5" t="s">
        <v>5859</v>
      </c>
    </row>
    <row r="3053" spans="1:10">
      <c r="A3053">
        <v>66</v>
      </c>
      <c r="B3053" s="1">
        <v>40842</v>
      </c>
      <c r="C3053" s="5" t="s">
        <v>477</v>
      </c>
      <c r="D3053" s="5" t="s">
        <v>5143</v>
      </c>
      <c r="E3053" s="5" t="s">
        <v>5860</v>
      </c>
      <c r="F3053" s="5" t="s">
        <v>5145</v>
      </c>
      <c r="G3053" s="5" t="s">
        <v>5146</v>
      </c>
      <c r="H3053" s="2">
        <v>78428</v>
      </c>
      <c r="I3053" s="5" t="s">
        <v>3739</v>
      </c>
      <c r="J3053" s="5" t="s">
        <v>5861</v>
      </c>
    </row>
    <row r="3054" spans="1:10">
      <c r="A3054">
        <v>65</v>
      </c>
      <c r="B3054" s="1">
        <v>40844</v>
      </c>
      <c r="C3054" s="5" t="s">
        <v>5390</v>
      </c>
      <c r="D3054" s="5" t="s">
        <v>5391</v>
      </c>
      <c r="E3054" s="5" t="s">
        <v>5392</v>
      </c>
      <c r="F3054" s="5" t="s">
        <v>5393</v>
      </c>
      <c r="G3054" s="5" t="s">
        <v>5862</v>
      </c>
      <c r="H3054" s="2">
        <v>68740</v>
      </c>
      <c r="I3054" s="5" t="s">
        <v>3736</v>
      </c>
      <c r="J3054" s="5" t="s">
        <v>5863</v>
      </c>
    </row>
    <row r="3055" spans="1:10">
      <c r="A3055">
        <v>64</v>
      </c>
      <c r="B3055" s="1">
        <v>40844</v>
      </c>
      <c r="C3055" s="5" t="s">
        <v>1720</v>
      </c>
      <c r="D3055" s="5" t="s">
        <v>2774</v>
      </c>
      <c r="E3055" s="5" t="s">
        <v>3743</v>
      </c>
      <c r="F3055" s="5" t="s">
        <v>5864</v>
      </c>
      <c r="G3055" s="5" t="s">
        <v>5822</v>
      </c>
      <c r="H3055" s="2">
        <v>39463</v>
      </c>
      <c r="I3055" s="5" t="s">
        <v>3739</v>
      </c>
      <c r="J3055" s="5" t="s">
        <v>5865</v>
      </c>
    </row>
    <row r="3056" spans="1:10">
      <c r="A3056">
        <v>63</v>
      </c>
      <c r="B3056" s="1">
        <v>40843</v>
      </c>
      <c r="C3056" s="5" t="s">
        <v>1099</v>
      </c>
      <c r="D3056" s="5" t="s">
        <v>1100</v>
      </c>
      <c r="E3056" s="5" t="s">
        <v>4863</v>
      </c>
      <c r="F3056" s="5" t="s">
        <v>3586</v>
      </c>
      <c r="G3056" s="5" t="s">
        <v>4864</v>
      </c>
      <c r="H3056" s="2">
        <v>35362</v>
      </c>
      <c r="I3056" s="5" t="s">
        <v>3739</v>
      </c>
      <c r="J3056" s="5" t="s">
        <v>5866</v>
      </c>
    </row>
    <row r="3057" spans="1:10">
      <c r="A3057">
        <v>62</v>
      </c>
      <c r="B3057" s="1">
        <v>40843</v>
      </c>
      <c r="C3057" s="5" t="s">
        <v>71</v>
      </c>
      <c r="D3057" s="5" t="s">
        <v>72</v>
      </c>
      <c r="E3057" s="5" t="s">
        <v>4353</v>
      </c>
      <c r="F3057" s="5" t="s">
        <v>4354</v>
      </c>
      <c r="G3057" s="5" t="s">
        <v>3997</v>
      </c>
      <c r="H3057" s="2">
        <v>100000</v>
      </c>
      <c r="I3057" s="5" t="s">
        <v>3736</v>
      </c>
      <c r="J3057" s="5" t="s">
        <v>5867</v>
      </c>
    </row>
    <row r="3058" spans="1:10">
      <c r="A3058">
        <v>61</v>
      </c>
      <c r="B3058" s="1">
        <v>40843</v>
      </c>
      <c r="C3058" s="5" t="s">
        <v>3102</v>
      </c>
      <c r="D3058" s="5" t="s">
        <v>3103</v>
      </c>
      <c r="E3058" s="5" t="s">
        <v>5529</v>
      </c>
      <c r="F3058" s="5" t="s">
        <v>5868</v>
      </c>
      <c r="G3058" s="5" t="s">
        <v>3104</v>
      </c>
      <c r="H3058" s="2">
        <v>31528</v>
      </c>
      <c r="I3058" s="5" t="s">
        <v>3739</v>
      </c>
      <c r="J3058" s="5" t="s">
        <v>5869</v>
      </c>
    </row>
    <row r="3059" spans="1:10">
      <c r="A3059">
        <v>60</v>
      </c>
      <c r="B3059" s="1">
        <v>40843</v>
      </c>
      <c r="C3059" s="5" t="s">
        <v>216</v>
      </c>
      <c r="D3059" s="5" t="s">
        <v>26</v>
      </c>
      <c r="E3059" s="5" t="s">
        <v>4463</v>
      </c>
      <c r="F3059" s="5" t="s">
        <v>27</v>
      </c>
      <c r="G3059" s="5" t="s">
        <v>5870</v>
      </c>
      <c r="H3059" s="2">
        <v>104260</v>
      </c>
      <c r="I3059" s="5" t="s">
        <v>3736</v>
      </c>
      <c r="J3059" s="5" t="s">
        <v>5871</v>
      </c>
    </row>
    <row r="3060" spans="1:10">
      <c r="A3060">
        <v>59</v>
      </c>
      <c r="B3060" s="1">
        <v>40842</v>
      </c>
      <c r="C3060" s="5" t="s">
        <v>3706</v>
      </c>
      <c r="D3060" s="5" t="s">
        <v>3707</v>
      </c>
      <c r="E3060" s="5" t="s">
        <v>4578</v>
      </c>
      <c r="F3060" s="5" t="s">
        <v>5872</v>
      </c>
      <c r="G3060" s="5" t="s">
        <v>5873</v>
      </c>
      <c r="H3060" s="2">
        <v>31502</v>
      </c>
      <c r="I3060" s="5" t="s">
        <v>3739</v>
      </c>
      <c r="J3060" s="5" t="s">
        <v>5874</v>
      </c>
    </row>
    <row r="3061" spans="1:10">
      <c r="A3061">
        <v>58</v>
      </c>
      <c r="B3061" s="1">
        <v>40842</v>
      </c>
      <c r="C3061" s="5" t="s">
        <v>552</v>
      </c>
      <c r="D3061" s="5" t="s">
        <v>4079</v>
      </c>
      <c r="E3061" s="5" t="s">
        <v>3806</v>
      </c>
      <c r="F3061" s="5" t="s">
        <v>554</v>
      </c>
      <c r="G3061" s="5" t="s">
        <v>555</v>
      </c>
      <c r="H3061" s="2">
        <v>196247</v>
      </c>
      <c r="I3061" s="5" t="s">
        <v>3736</v>
      </c>
      <c r="J3061" s="5" t="s">
        <v>5875</v>
      </c>
    </row>
    <row r="3062" spans="1:10">
      <c r="A3062">
        <v>57</v>
      </c>
      <c r="B3062" s="1">
        <v>40842</v>
      </c>
      <c r="C3062" s="5" t="s">
        <v>552</v>
      </c>
      <c r="D3062" s="5" t="s">
        <v>4079</v>
      </c>
      <c r="E3062" s="5" t="s">
        <v>3806</v>
      </c>
      <c r="F3062" s="5" t="s">
        <v>2795</v>
      </c>
      <c r="G3062" s="5" t="s">
        <v>5876</v>
      </c>
      <c r="H3062" s="2">
        <v>237482</v>
      </c>
      <c r="I3062" s="5" t="s">
        <v>3736</v>
      </c>
      <c r="J3062" s="5" t="s">
        <v>5877</v>
      </c>
    </row>
    <row r="3063" spans="1:10">
      <c r="A3063">
        <v>56</v>
      </c>
      <c r="B3063" s="1">
        <v>40842</v>
      </c>
      <c r="C3063" s="5" t="s">
        <v>552</v>
      </c>
      <c r="D3063" s="5" t="s">
        <v>4079</v>
      </c>
      <c r="E3063" s="5" t="s">
        <v>3806</v>
      </c>
      <c r="F3063" s="5" t="s">
        <v>554</v>
      </c>
      <c r="G3063" s="5" t="s">
        <v>555</v>
      </c>
      <c r="H3063" s="2">
        <v>222271</v>
      </c>
      <c r="I3063" s="5" t="s">
        <v>3739</v>
      </c>
      <c r="J3063" s="5" t="s">
        <v>5878</v>
      </c>
    </row>
    <row r="3064" spans="1:10">
      <c r="A3064">
        <v>55</v>
      </c>
      <c r="B3064" s="1">
        <v>40842</v>
      </c>
      <c r="C3064" s="5" t="s">
        <v>71</v>
      </c>
      <c r="D3064" s="5" t="s">
        <v>72</v>
      </c>
      <c r="E3064" s="5" t="s">
        <v>4353</v>
      </c>
      <c r="F3064" s="5" t="s">
        <v>4354</v>
      </c>
      <c r="G3064" s="5" t="s">
        <v>3997</v>
      </c>
      <c r="H3064" s="2">
        <v>1919210</v>
      </c>
      <c r="I3064" s="5" t="s">
        <v>3736</v>
      </c>
      <c r="J3064" s="5" t="s">
        <v>5879</v>
      </c>
    </row>
    <row r="3065" spans="1:10">
      <c r="A3065">
        <v>54</v>
      </c>
      <c r="B3065" s="1">
        <v>40842</v>
      </c>
      <c r="C3065" s="5" t="s">
        <v>1125</v>
      </c>
      <c r="D3065" s="5" t="s">
        <v>1783</v>
      </c>
      <c r="E3065" s="5" t="s">
        <v>5880</v>
      </c>
      <c r="F3065" s="5" t="s">
        <v>2213</v>
      </c>
      <c r="G3065" s="5" t="s">
        <v>2214</v>
      </c>
      <c r="H3065" s="2">
        <v>39080</v>
      </c>
      <c r="I3065" s="5" t="s">
        <v>3739</v>
      </c>
      <c r="J3065" s="5" t="s">
        <v>5881</v>
      </c>
    </row>
    <row r="3066" spans="1:10">
      <c r="A3066">
        <v>53</v>
      </c>
      <c r="B3066" s="1">
        <v>40842</v>
      </c>
      <c r="C3066" s="5" t="s">
        <v>3706</v>
      </c>
      <c r="D3066" s="5" t="s">
        <v>5661</v>
      </c>
      <c r="E3066" s="5" t="s">
        <v>4578</v>
      </c>
      <c r="F3066" s="5" t="s">
        <v>5662</v>
      </c>
      <c r="G3066" s="5" t="s">
        <v>5882</v>
      </c>
      <c r="H3066" s="2">
        <v>41131</v>
      </c>
      <c r="I3066" s="5" t="s">
        <v>3739</v>
      </c>
      <c r="J3066" s="5" t="s">
        <v>5883</v>
      </c>
    </row>
    <row r="3067" spans="1:10">
      <c r="A3067">
        <v>52</v>
      </c>
      <c r="B3067" s="1">
        <v>40844</v>
      </c>
      <c r="C3067" s="5" t="s">
        <v>2199</v>
      </c>
      <c r="D3067" s="5" t="s">
        <v>4388</v>
      </c>
      <c r="E3067" s="5" t="s">
        <v>3925</v>
      </c>
      <c r="F3067" s="5" t="s">
        <v>2201</v>
      </c>
      <c r="G3067" s="5" t="s">
        <v>4874</v>
      </c>
      <c r="H3067" s="2">
        <v>575167</v>
      </c>
      <c r="I3067" s="5" t="s">
        <v>3736</v>
      </c>
      <c r="J3067" s="5" t="s">
        <v>5884</v>
      </c>
    </row>
    <row r="3068" spans="1:10">
      <c r="A3068">
        <v>51</v>
      </c>
      <c r="B3068" s="1">
        <v>40842</v>
      </c>
      <c r="C3068" s="5" t="s">
        <v>3534</v>
      </c>
      <c r="D3068" s="5" t="s">
        <v>553</v>
      </c>
      <c r="E3068" s="5" t="s">
        <v>3979</v>
      </c>
      <c r="F3068" s="5" t="s">
        <v>712</v>
      </c>
      <c r="G3068" s="5" t="s">
        <v>713</v>
      </c>
      <c r="H3068" s="2">
        <v>71595</v>
      </c>
      <c r="I3068" s="5" t="s">
        <v>3739</v>
      </c>
      <c r="J3068" s="5" t="s">
        <v>5885</v>
      </c>
    </row>
    <row r="3069" spans="1:10">
      <c r="A3069">
        <v>50</v>
      </c>
      <c r="B3069" s="1">
        <v>40842</v>
      </c>
      <c r="C3069" s="5" t="s">
        <v>1774</v>
      </c>
      <c r="D3069" s="5" t="s">
        <v>1775</v>
      </c>
      <c r="E3069" s="5" t="s">
        <v>4458</v>
      </c>
      <c r="F3069" s="5" t="s">
        <v>1776</v>
      </c>
      <c r="G3069" s="5" t="s">
        <v>1777</v>
      </c>
      <c r="H3069" s="2">
        <v>104821</v>
      </c>
      <c r="I3069" s="5" t="s">
        <v>3739</v>
      </c>
      <c r="J3069" s="5" t="s">
        <v>1778</v>
      </c>
    </row>
    <row r="3070" spans="1:10">
      <c r="A3070">
        <v>49</v>
      </c>
      <c r="B3070" s="1">
        <v>40843</v>
      </c>
      <c r="C3070" s="5" t="s">
        <v>5427</v>
      </c>
      <c r="D3070" s="5" t="s">
        <v>430</v>
      </c>
      <c r="E3070" s="5" t="s">
        <v>4513</v>
      </c>
      <c r="F3070" s="5" t="s">
        <v>4514</v>
      </c>
      <c r="G3070" s="5" t="s">
        <v>4515</v>
      </c>
      <c r="H3070" s="2">
        <v>47934</v>
      </c>
      <c r="I3070" s="5" t="s">
        <v>3739</v>
      </c>
      <c r="J3070" s="5" t="s">
        <v>5886</v>
      </c>
    </row>
    <row r="3071" spans="1:10">
      <c r="A3071">
        <v>48</v>
      </c>
      <c r="B3071" s="1">
        <v>40843</v>
      </c>
      <c r="C3071" s="5" t="s">
        <v>4048</v>
      </c>
      <c r="D3071" s="5" t="s">
        <v>4049</v>
      </c>
      <c r="E3071" s="5" t="s">
        <v>4050</v>
      </c>
      <c r="F3071" s="5" t="s">
        <v>5135</v>
      </c>
      <c r="G3071" s="5" t="s">
        <v>5136</v>
      </c>
      <c r="H3071" s="2">
        <v>31901</v>
      </c>
      <c r="I3071" s="5" t="s">
        <v>3739</v>
      </c>
      <c r="J3071" s="5" t="s">
        <v>5887</v>
      </c>
    </row>
    <row r="3072" spans="1:10">
      <c r="A3072">
        <v>47</v>
      </c>
      <c r="B3072" s="1">
        <v>40843</v>
      </c>
      <c r="C3072" s="5" t="s">
        <v>5506</v>
      </c>
      <c r="D3072" s="5" t="s">
        <v>5507</v>
      </c>
      <c r="E3072" s="5" t="s">
        <v>5508</v>
      </c>
      <c r="F3072" s="5" t="s">
        <v>5454</v>
      </c>
      <c r="G3072" s="5" t="s">
        <v>5026</v>
      </c>
      <c r="H3072" s="2">
        <v>1179892</v>
      </c>
      <c r="I3072" s="5" t="s">
        <v>3739</v>
      </c>
      <c r="J3072" s="5" t="s">
        <v>5888</v>
      </c>
    </row>
    <row r="3073" spans="1:10">
      <c r="A3073">
        <v>46</v>
      </c>
      <c r="B3073" s="1">
        <v>40842</v>
      </c>
      <c r="C3073" s="5" t="s">
        <v>1160</v>
      </c>
      <c r="D3073" s="5" t="s">
        <v>225</v>
      </c>
      <c r="E3073" s="5" t="s">
        <v>3962</v>
      </c>
      <c r="F3073" s="5" t="s">
        <v>1161</v>
      </c>
      <c r="G3073" s="5" t="s">
        <v>1162</v>
      </c>
      <c r="H3073" s="2">
        <v>37119</v>
      </c>
      <c r="I3073" s="5" t="s">
        <v>3739</v>
      </c>
      <c r="J3073" s="5" t="s">
        <v>5889</v>
      </c>
    </row>
    <row r="3074" spans="1:10">
      <c r="A3074">
        <v>45</v>
      </c>
      <c r="B3074" s="1">
        <v>40842</v>
      </c>
      <c r="C3074" s="5" t="s">
        <v>1160</v>
      </c>
      <c r="D3074" s="5" t="s">
        <v>225</v>
      </c>
      <c r="F3074" s="5" t="s">
        <v>1161</v>
      </c>
      <c r="G3074" s="5" t="s">
        <v>1162</v>
      </c>
      <c r="H3074" s="2">
        <v>30824</v>
      </c>
      <c r="I3074" s="5" t="s">
        <v>3739</v>
      </c>
      <c r="J3074" s="5" t="s">
        <v>5890</v>
      </c>
    </row>
    <row r="3075" spans="1:10">
      <c r="A3075">
        <v>44</v>
      </c>
      <c r="B3075" s="1">
        <v>40842</v>
      </c>
      <c r="C3075" s="5" t="s">
        <v>260</v>
      </c>
      <c r="D3075" s="5" t="s">
        <v>5108</v>
      </c>
      <c r="E3075" s="5" t="s">
        <v>3780</v>
      </c>
      <c r="F3075" s="5" t="s">
        <v>624</v>
      </c>
      <c r="G3075" s="5" t="s">
        <v>969</v>
      </c>
      <c r="H3075" s="2">
        <v>464899</v>
      </c>
      <c r="I3075" s="5" t="s">
        <v>3736</v>
      </c>
      <c r="J3075" s="5" t="s">
        <v>5891</v>
      </c>
    </row>
    <row r="3076" spans="1:10">
      <c r="A3076">
        <v>43</v>
      </c>
      <c r="B3076" s="1">
        <v>40842</v>
      </c>
      <c r="C3076" s="5" t="s">
        <v>260</v>
      </c>
      <c r="D3076" s="5" t="s">
        <v>5108</v>
      </c>
      <c r="E3076" s="5" t="s">
        <v>3780</v>
      </c>
      <c r="F3076" s="5" t="s">
        <v>624</v>
      </c>
      <c r="G3076" s="5" t="s">
        <v>969</v>
      </c>
      <c r="H3076" s="2">
        <v>202003</v>
      </c>
      <c r="I3076" s="5" t="s">
        <v>3736</v>
      </c>
      <c r="J3076" s="5" t="s">
        <v>5892</v>
      </c>
    </row>
    <row r="3077" spans="1:10">
      <c r="A3077">
        <v>42</v>
      </c>
      <c r="B3077" s="1">
        <v>40841</v>
      </c>
      <c r="C3077" s="5" t="s">
        <v>3187</v>
      </c>
      <c r="D3077" s="5" t="s">
        <v>3188</v>
      </c>
      <c r="E3077" s="5" t="s">
        <v>3853</v>
      </c>
      <c r="F3077" s="5" t="s">
        <v>5893</v>
      </c>
      <c r="G3077" s="5" t="s">
        <v>5894</v>
      </c>
      <c r="H3077" s="2">
        <v>182672</v>
      </c>
      <c r="I3077" s="5" t="s">
        <v>3736</v>
      </c>
      <c r="J3077" s="5" t="s">
        <v>5895</v>
      </c>
    </row>
    <row r="3078" spans="1:10">
      <c r="A3078">
        <v>41</v>
      </c>
      <c r="B3078" s="1">
        <v>40841</v>
      </c>
      <c r="C3078" s="5" t="s">
        <v>5896</v>
      </c>
      <c r="D3078" s="5" t="s">
        <v>5897</v>
      </c>
      <c r="E3078" s="5" t="s">
        <v>5898</v>
      </c>
      <c r="F3078" s="5" t="s">
        <v>5899</v>
      </c>
      <c r="G3078" s="5" t="s">
        <v>5900</v>
      </c>
      <c r="H3078" s="2">
        <v>1679260</v>
      </c>
      <c r="I3078" s="5" t="s">
        <v>3736</v>
      </c>
      <c r="J3078" s="5" t="s">
        <v>5901</v>
      </c>
    </row>
    <row r="3079" spans="1:10">
      <c r="A3079">
        <v>40</v>
      </c>
      <c r="B3079" s="1">
        <v>40843</v>
      </c>
      <c r="C3079" s="5" t="s">
        <v>56</v>
      </c>
      <c r="D3079" s="5" t="s">
        <v>57</v>
      </c>
      <c r="F3079" s="5" t="s">
        <v>1013</v>
      </c>
      <c r="G3079" s="5" t="s">
        <v>5902</v>
      </c>
      <c r="H3079" s="2">
        <v>45000</v>
      </c>
      <c r="I3079" s="5" t="s">
        <v>3736</v>
      </c>
      <c r="J3079" s="5" t="s">
        <v>5903</v>
      </c>
    </row>
    <row r="3080" spans="1:10">
      <c r="A3080">
        <v>39</v>
      </c>
      <c r="B3080" s="1">
        <v>40842</v>
      </c>
      <c r="C3080" s="5" t="s">
        <v>56</v>
      </c>
      <c r="D3080" s="5" t="s">
        <v>57</v>
      </c>
      <c r="F3080" s="5" t="s">
        <v>1013</v>
      </c>
      <c r="G3080" s="5" t="s">
        <v>5902</v>
      </c>
      <c r="H3080" s="2">
        <v>100000</v>
      </c>
      <c r="I3080" s="5" t="s">
        <v>3736</v>
      </c>
      <c r="J3080" s="5" t="s">
        <v>5904</v>
      </c>
    </row>
    <row r="3081" spans="1:10">
      <c r="A3081">
        <v>38</v>
      </c>
      <c r="B3081" s="1">
        <v>40842</v>
      </c>
      <c r="C3081" s="5" t="s">
        <v>56</v>
      </c>
      <c r="D3081" s="5" t="s">
        <v>57</v>
      </c>
      <c r="F3081" s="5" t="s">
        <v>136</v>
      </c>
      <c r="G3081" s="5" t="s">
        <v>5905</v>
      </c>
      <c r="H3081" s="2">
        <v>196000</v>
      </c>
      <c r="I3081" s="5" t="s">
        <v>3736</v>
      </c>
      <c r="J3081" s="5" t="s">
        <v>5906</v>
      </c>
    </row>
    <row r="3082" spans="1:10">
      <c r="A3082">
        <v>37</v>
      </c>
      <c r="B3082" s="1">
        <v>40841</v>
      </c>
      <c r="C3082" s="5" t="s">
        <v>729</v>
      </c>
      <c r="D3082" s="5" t="s">
        <v>730</v>
      </c>
      <c r="E3082" s="5" t="s">
        <v>5907</v>
      </c>
      <c r="F3082" s="5" t="s">
        <v>5908</v>
      </c>
      <c r="G3082" s="5" t="s">
        <v>5909</v>
      </c>
      <c r="H3082" s="2">
        <v>500000</v>
      </c>
      <c r="I3082" s="5" t="s">
        <v>3739</v>
      </c>
      <c r="J3082" s="5" t="s">
        <v>5910</v>
      </c>
    </row>
    <row r="3083" spans="1:10">
      <c r="A3083">
        <v>36</v>
      </c>
      <c r="B3083" s="1">
        <v>40840</v>
      </c>
      <c r="C3083" s="5" t="s">
        <v>56</v>
      </c>
      <c r="D3083" s="5" t="s">
        <v>57</v>
      </c>
      <c r="F3083" s="5" t="s">
        <v>136</v>
      </c>
      <c r="G3083" s="5" t="s">
        <v>5905</v>
      </c>
      <c r="H3083" s="2">
        <v>182000</v>
      </c>
      <c r="I3083" s="5" t="s">
        <v>3736</v>
      </c>
      <c r="J3083" s="5" t="s">
        <v>5911</v>
      </c>
    </row>
    <row r="3084" spans="1:10">
      <c r="A3084">
        <v>35</v>
      </c>
      <c r="B3084" s="1">
        <v>40837</v>
      </c>
      <c r="C3084" s="5" t="s">
        <v>56</v>
      </c>
      <c r="D3084" s="5" t="s">
        <v>57</v>
      </c>
      <c r="F3084" s="5" t="s">
        <v>136</v>
      </c>
      <c r="G3084" s="5" t="s">
        <v>5905</v>
      </c>
      <c r="H3084" s="2">
        <v>169000</v>
      </c>
      <c r="I3084" s="5" t="s">
        <v>3736</v>
      </c>
      <c r="J3084" s="5" t="s">
        <v>5912</v>
      </c>
    </row>
    <row r="3085" spans="1:10">
      <c r="A3085">
        <v>34</v>
      </c>
      <c r="B3085" s="1">
        <v>40837</v>
      </c>
      <c r="C3085" s="5" t="s">
        <v>56</v>
      </c>
      <c r="D3085" s="5" t="s">
        <v>57</v>
      </c>
      <c r="F3085" s="5" t="s">
        <v>1013</v>
      </c>
      <c r="G3085" s="5" t="s">
        <v>5913</v>
      </c>
      <c r="H3085" s="2">
        <v>64000</v>
      </c>
      <c r="I3085" s="5" t="s">
        <v>3736</v>
      </c>
      <c r="J3085" s="5" t="s">
        <v>5914</v>
      </c>
    </row>
    <row r="3086" spans="1:10">
      <c r="A3086">
        <v>33</v>
      </c>
      <c r="B3086" s="1">
        <v>40840</v>
      </c>
      <c r="C3086" s="5" t="s">
        <v>5915</v>
      </c>
      <c r="D3086" s="5" t="s">
        <v>5916</v>
      </c>
      <c r="E3086" s="5" t="s">
        <v>5917</v>
      </c>
      <c r="F3086" s="5" t="s">
        <v>5918</v>
      </c>
      <c r="G3086" s="5" t="s">
        <v>5919</v>
      </c>
      <c r="H3086" s="2">
        <v>83356</v>
      </c>
      <c r="I3086" s="5" t="s">
        <v>3739</v>
      </c>
      <c r="J3086" s="5" t="s">
        <v>5920</v>
      </c>
    </row>
    <row r="3087" spans="1:10">
      <c r="A3087">
        <v>32</v>
      </c>
      <c r="B3087" s="1">
        <v>40840</v>
      </c>
      <c r="C3087" s="5" t="s">
        <v>602</v>
      </c>
      <c r="D3087" s="5" t="s">
        <v>1123</v>
      </c>
      <c r="E3087" s="5" t="s">
        <v>5739</v>
      </c>
      <c r="F3087" s="5" t="s">
        <v>708</v>
      </c>
      <c r="G3087" s="5" t="s">
        <v>5921</v>
      </c>
      <c r="H3087" s="2">
        <v>131155</v>
      </c>
      <c r="I3087" s="5" t="s">
        <v>3739</v>
      </c>
      <c r="J3087" s="5" t="s">
        <v>5922</v>
      </c>
    </row>
    <row r="3088" spans="1:10">
      <c r="A3088">
        <v>31</v>
      </c>
      <c r="B3088" s="1">
        <v>40836</v>
      </c>
      <c r="C3088" s="5" t="s">
        <v>56</v>
      </c>
      <c r="D3088" s="5" t="s">
        <v>57</v>
      </c>
      <c r="F3088" s="5" t="s">
        <v>136</v>
      </c>
      <c r="G3088" s="5" t="s">
        <v>137</v>
      </c>
      <c r="H3088" s="2">
        <v>208000</v>
      </c>
      <c r="I3088" s="5" t="s">
        <v>3736</v>
      </c>
      <c r="J3088" s="5" t="s">
        <v>5923</v>
      </c>
    </row>
    <row r="3089" spans="1:10">
      <c r="A3089">
        <v>30</v>
      </c>
      <c r="B3089" s="1">
        <v>40842</v>
      </c>
      <c r="C3089" s="5" t="s">
        <v>5924</v>
      </c>
      <c r="D3089" s="5" t="s">
        <v>5925</v>
      </c>
      <c r="E3089" s="5" t="s">
        <v>5926</v>
      </c>
      <c r="F3089" s="5" t="s">
        <v>5927</v>
      </c>
      <c r="G3089" s="5" t="s">
        <v>5928</v>
      </c>
      <c r="H3089" s="2">
        <v>853000</v>
      </c>
      <c r="I3089" s="5" t="s">
        <v>3739</v>
      </c>
      <c r="J3089" s="5" t="s">
        <v>5929</v>
      </c>
    </row>
    <row r="3090" spans="1:10">
      <c r="A3090">
        <v>29</v>
      </c>
      <c r="B3090" s="1">
        <v>40841</v>
      </c>
      <c r="C3090" s="5" t="s">
        <v>2199</v>
      </c>
      <c r="D3090" s="5" t="s">
        <v>4388</v>
      </c>
      <c r="E3090" s="5" t="s">
        <v>3925</v>
      </c>
      <c r="F3090" s="5" t="s">
        <v>2201</v>
      </c>
      <c r="G3090" s="5" t="s">
        <v>4874</v>
      </c>
      <c r="H3090" s="2">
        <v>340473</v>
      </c>
      <c r="I3090" s="5" t="s">
        <v>3736</v>
      </c>
      <c r="J3090" s="5" t="s">
        <v>5930</v>
      </c>
    </row>
    <row r="3091" spans="1:10">
      <c r="A3091">
        <v>28</v>
      </c>
      <c r="B3091" s="1">
        <v>40842</v>
      </c>
      <c r="C3091" s="5" t="s">
        <v>103</v>
      </c>
      <c r="D3091" s="5" t="s">
        <v>5931</v>
      </c>
      <c r="E3091" s="5" t="s">
        <v>5932</v>
      </c>
      <c r="F3091" s="5" t="s">
        <v>1013</v>
      </c>
      <c r="G3091" s="5" t="s">
        <v>5933</v>
      </c>
      <c r="H3091" s="2">
        <v>50000</v>
      </c>
      <c r="I3091" s="5" t="s">
        <v>3739</v>
      </c>
      <c r="J3091" s="5" t="s">
        <v>5934</v>
      </c>
    </row>
    <row r="3092" spans="1:10">
      <c r="A3092">
        <v>27</v>
      </c>
      <c r="B3092" s="1">
        <v>40841</v>
      </c>
      <c r="C3092" s="5" t="s">
        <v>4014</v>
      </c>
      <c r="D3092" s="5" t="s">
        <v>5935</v>
      </c>
      <c r="F3092" s="5" t="s">
        <v>5936</v>
      </c>
      <c r="G3092" s="5" t="s">
        <v>5937</v>
      </c>
      <c r="H3092" s="2">
        <v>99724</v>
      </c>
      <c r="I3092" s="5" t="s">
        <v>3736</v>
      </c>
      <c r="J3092" s="5" t="s">
        <v>5938</v>
      </c>
    </row>
    <row r="3093" spans="1:10">
      <c r="A3093">
        <v>26</v>
      </c>
      <c r="B3093" s="1">
        <v>40841</v>
      </c>
      <c r="C3093" s="5" t="s">
        <v>4163</v>
      </c>
      <c r="D3093" s="5" t="s">
        <v>5939</v>
      </c>
      <c r="F3093" s="5" t="s">
        <v>5940</v>
      </c>
      <c r="G3093" s="5" t="s">
        <v>5939</v>
      </c>
      <c r="H3093" s="2">
        <v>33000</v>
      </c>
      <c r="I3093" s="5" t="s">
        <v>3739</v>
      </c>
      <c r="J3093" s="5" t="s">
        <v>5941</v>
      </c>
    </row>
    <row r="3094" spans="1:10">
      <c r="A3094">
        <v>25</v>
      </c>
      <c r="B3094" s="1">
        <v>40840</v>
      </c>
      <c r="C3094" s="5" t="s">
        <v>636</v>
      </c>
      <c r="D3094" s="5" t="s">
        <v>637</v>
      </c>
      <c r="E3094" s="5" t="s">
        <v>3827</v>
      </c>
      <c r="F3094" s="5" t="s">
        <v>638</v>
      </c>
      <c r="G3094" s="5" t="s">
        <v>639</v>
      </c>
      <c r="H3094" s="2">
        <v>300000</v>
      </c>
      <c r="I3094" s="5" t="s">
        <v>3739</v>
      </c>
      <c r="J3094" s="5" t="s">
        <v>1504</v>
      </c>
    </row>
    <row r="3095" spans="1:10">
      <c r="A3095">
        <v>24</v>
      </c>
      <c r="B3095" s="1">
        <v>40840</v>
      </c>
      <c r="C3095" s="5" t="s">
        <v>336</v>
      </c>
      <c r="D3095" s="5" t="s">
        <v>337</v>
      </c>
      <c r="E3095" s="5" t="s">
        <v>3746</v>
      </c>
      <c r="F3095" s="5" t="s">
        <v>927</v>
      </c>
      <c r="G3095" s="5" t="s">
        <v>928</v>
      </c>
      <c r="H3095" s="2">
        <v>125524</v>
      </c>
      <c r="I3095" s="5" t="s">
        <v>3739</v>
      </c>
      <c r="J3095" s="5" t="s">
        <v>5942</v>
      </c>
    </row>
    <row r="3096" spans="1:10">
      <c r="A3096">
        <v>23</v>
      </c>
      <c r="B3096" s="1">
        <v>40840</v>
      </c>
      <c r="C3096" s="5" t="s">
        <v>336</v>
      </c>
      <c r="D3096" s="5" t="s">
        <v>337</v>
      </c>
      <c r="E3096" s="5" t="s">
        <v>3746</v>
      </c>
      <c r="F3096" s="5" t="s">
        <v>927</v>
      </c>
      <c r="G3096" s="5" t="s">
        <v>928</v>
      </c>
      <c r="H3096" s="2">
        <v>625000</v>
      </c>
      <c r="I3096" s="5" t="s">
        <v>3739</v>
      </c>
      <c r="J3096" s="5" t="s">
        <v>5943</v>
      </c>
    </row>
    <row r="3097" spans="1:10">
      <c r="A3097">
        <v>22</v>
      </c>
      <c r="B3097" s="1">
        <v>40837</v>
      </c>
      <c r="C3097" s="5" t="s">
        <v>4687</v>
      </c>
      <c r="D3097" s="5" t="s">
        <v>4688</v>
      </c>
      <c r="E3097" s="5" t="s">
        <v>4689</v>
      </c>
      <c r="F3097" s="5" t="s">
        <v>4690</v>
      </c>
      <c r="G3097" s="5" t="s">
        <v>4691</v>
      </c>
      <c r="H3097" s="2">
        <v>106786</v>
      </c>
      <c r="I3097" s="5" t="s">
        <v>3736</v>
      </c>
      <c r="J3097" s="5" t="s">
        <v>5944</v>
      </c>
    </row>
    <row r="3098" spans="1:10">
      <c r="A3098">
        <v>21</v>
      </c>
      <c r="B3098" s="1">
        <v>40837</v>
      </c>
      <c r="C3098" s="5" t="s">
        <v>5945</v>
      </c>
      <c r="D3098" s="5" t="s">
        <v>5946</v>
      </c>
      <c r="F3098" s="5" t="s">
        <v>2142</v>
      </c>
      <c r="G3098" s="5" t="s">
        <v>5947</v>
      </c>
      <c r="H3098" s="2">
        <v>42900</v>
      </c>
      <c r="I3098" s="5" t="s">
        <v>3739</v>
      </c>
      <c r="J3098" s="5" t="s">
        <v>5948</v>
      </c>
    </row>
    <row r="3099" spans="1:10">
      <c r="A3099">
        <v>20</v>
      </c>
      <c r="B3099" s="1">
        <v>40837</v>
      </c>
      <c r="C3099" s="5" t="s">
        <v>2896</v>
      </c>
      <c r="D3099" s="5" t="s">
        <v>2897</v>
      </c>
      <c r="E3099" s="5" t="s">
        <v>4655</v>
      </c>
      <c r="F3099" s="5" t="s">
        <v>5949</v>
      </c>
      <c r="G3099" s="5" t="s">
        <v>2899</v>
      </c>
      <c r="H3099" s="2">
        <v>40906</v>
      </c>
      <c r="I3099" s="5" t="s">
        <v>3739</v>
      </c>
      <c r="J3099" s="5" t="s">
        <v>5950</v>
      </c>
    </row>
    <row r="3100" spans="1:10">
      <c r="A3100">
        <v>19</v>
      </c>
      <c r="B3100" s="1">
        <v>40840</v>
      </c>
      <c r="C3100" s="5" t="s">
        <v>5456</v>
      </c>
      <c r="D3100" s="5" t="s">
        <v>5457</v>
      </c>
      <c r="E3100" s="5" t="s">
        <v>5951</v>
      </c>
      <c r="F3100" s="5" t="s">
        <v>5454</v>
      </c>
      <c r="G3100" s="5" t="s">
        <v>5026</v>
      </c>
      <c r="H3100" s="2">
        <v>200000</v>
      </c>
      <c r="I3100" s="5" t="s">
        <v>3739</v>
      </c>
      <c r="J3100" s="5" t="s">
        <v>5952</v>
      </c>
    </row>
    <row r="3101" spans="1:10">
      <c r="A3101">
        <v>18</v>
      </c>
      <c r="B3101" s="1">
        <v>40840</v>
      </c>
      <c r="C3101" s="5" t="s">
        <v>5456</v>
      </c>
      <c r="D3101" s="5" t="s">
        <v>5457</v>
      </c>
      <c r="E3101" s="5" t="s">
        <v>5951</v>
      </c>
      <c r="F3101" s="5" t="s">
        <v>5454</v>
      </c>
      <c r="G3101" s="5" t="s">
        <v>5026</v>
      </c>
      <c r="H3101" s="2">
        <v>240000</v>
      </c>
      <c r="I3101" s="5" t="s">
        <v>3739</v>
      </c>
      <c r="J3101" s="5" t="s">
        <v>5953</v>
      </c>
    </row>
    <row r="3102" spans="1:10">
      <c r="A3102">
        <v>17</v>
      </c>
      <c r="B3102" s="1">
        <v>40840</v>
      </c>
      <c r="C3102" s="5" t="s">
        <v>1149</v>
      </c>
      <c r="D3102" s="5" t="s">
        <v>1150</v>
      </c>
      <c r="E3102" s="5" t="s">
        <v>3820</v>
      </c>
      <c r="F3102" s="5" t="s">
        <v>1151</v>
      </c>
      <c r="G3102" s="5" t="s">
        <v>1152</v>
      </c>
      <c r="H3102" s="2">
        <v>148744</v>
      </c>
      <c r="I3102" s="5" t="s">
        <v>3736</v>
      </c>
      <c r="J3102" s="5" t="s">
        <v>5954</v>
      </c>
    </row>
    <row r="3103" spans="1:10">
      <c r="A3103">
        <v>16</v>
      </c>
      <c r="B3103" s="1">
        <v>40837</v>
      </c>
      <c r="C3103" s="5" t="s">
        <v>1140</v>
      </c>
      <c r="D3103" s="5" t="s">
        <v>1141</v>
      </c>
      <c r="E3103" s="5" t="s">
        <v>3762</v>
      </c>
      <c r="F3103" s="5" t="s">
        <v>5780</v>
      </c>
      <c r="G3103" s="5" t="s">
        <v>5955</v>
      </c>
      <c r="H3103" s="2">
        <v>212461</v>
      </c>
      <c r="I3103" s="5" t="s">
        <v>3739</v>
      </c>
      <c r="J3103" s="5" t="s">
        <v>5956</v>
      </c>
    </row>
    <row r="3104" spans="1:10">
      <c r="A3104">
        <v>15</v>
      </c>
      <c r="B3104" s="1">
        <v>40837</v>
      </c>
      <c r="C3104" s="5" t="s">
        <v>207</v>
      </c>
      <c r="D3104" s="5" t="s">
        <v>5957</v>
      </c>
      <c r="F3104" s="5" t="s">
        <v>207</v>
      </c>
      <c r="G3104" s="5" t="s">
        <v>5958</v>
      </c>
      <c r="H3104" s="2">
        <v>200000</v>
      </c>
      <c r="I3104" s="5" t="s">
        <v>3736</v>
      </c>
      <c r="J3104" s="5" t="s">
        <v>5959</v>
      </c>
    </row>
    <row r="3105" spans="1:10">
      <c r="A3105">
        <v>14</v>
      </c>
      <c r="B3105" s="1">
        <v>40837</v>
      </c>
      <c r="C3105" s="5" t="s">
        <v>979</v>
      </c>
      <c r="D3105" s="5" t="s">
        <v>1360</v>
      </c>
      <c r="E3105" s="5" t="s">
        <v>3749</v>
      </c>
      <c r="F3105" s="5" t="s">
        <v>3750</v>
      </c>
      <c r="G3105" s="5" t="s">
        <v>5960</v>
      </c>
      <c r="H3105" s="2">
        <v>496377</v>
      </c>
      <c r="I3105" s="5" t="s">
        <v>3739</v>
      </c>
      <c r="J3105" s="5" t="s">
        <v>5961</v>
      </c>
    </row>
    <row r="3106" spans="1:10">
      <c r="A3106">
        <v>13</v>
      </c>
      <c r="B3106" s="1">
        <v>40836</v>
      </c>
      <c r="C3106" s="5" t="s">
        <v>3345</v>
      </c>
      <c r="D3106" s="5" t="s">
        <v>3346</v>
      </c>
      <c r="E3106" s="5" t="s">
        <v>5002</v>
      </c>
      <c r="F3106" s="5" t="s">
        <v>3347</v>
      </c>
      <c r="G3106" s="5" t="s">
        <v>5962</v>
      </c>
      <c r="H3106" s="2">
        <v>52065</v>
      </c>
      <c r="I3106" s="5" t="s">
        <v>3736</v>
      </c>
      <c r="J3106" s="5" t="s">
        <v>5963</v>
      </c>
    </row>
    <row r="3107" spans="1:10">
      <c r="A3107">
        <v>12</v>
      </c>
      <c r="B3107" s="1">
        <v>40837</v>
      </c>
      <c r="C3107" s="5" t="s">
        <v>5456</v>
      </c>
      <c r="D3107" s="5" t="s">
        <v>5457</v>
      </c>
      <c r="E3107" s="5" t="s">
        <v>5951</v>
      </c>
      <c r="F3107" s="5" t="s">
        <v>5454</v>
      </c>
      <c r="G3107" s="5" t="s">
        <v>5026</v>
      </c>
      <c r="H3107" s="2">
        <v>250000</v>
      </c>
      <c r="I3107" s="5" t="s">
        <v>3739</v>
      </c>
      <c r="J3107" s="5" t="s">
        <v>5964</v>
      </c>
    </row>
    <row r="3108" spans="1:10">
      <c r="A3108">
        <v>11</v>
      </c>
      <c r="B3108" s="1">
        <v>40836</v>
      </c>
      <c r="C3108" s="5" t="s">
        <v>5456</v>
      </c>
      <c r="D3108" s="5" t="s">
        <v>5457</v>
      </c>
      <c r="E3108" s="5" t="s">
        <v>5951</v>
      </c>
      <c r="F3108" s="5" t="s">
        <v>5454</v>
      </c>
      <c r="G3108" s="5" t="s">
        <v>5026</v>
      </c>
      <c r="H3108" s="2">
        <v>93941</v>
      </c>
      <c r="I3108" s="5" t="s">
        <v>3739</v>
      </c>
      <c r="J3108" s="5" t="s">
        <v>5965</v>
      </c>
    </row>
    <row r="3109" spans="1:10">
      <c r="A3109">
        <v>10</v>
      </c>
      <c r="B3109" s="1">
        <v>40836</v>
      </c>
      <c r="C3109" s="5" t="s">
        <v>5456</v>
      </c>
      <c r="D3109" s="5" t="s">
        <v>5457</v>
      </c>
      <c r="E3109" s="5" t="s">
        <v>5951</v>
      </c>
      <c r="F3109" s="5" t="s">
        <v>5454</v>
      </c>
      <c r="G3109" s="5" t="s">
        <v>5026</v>
      </c>
      <c r="H3109" s="2">
        <v>74000</v>
      </c>
      <c r="I3109" s="5" t="s">
        <v>3739</v>
      </c>
      <c r="J3109" s="5" t="s">
        <v>5966</v>
      </c>
    </row>
    <row r="3110" spans="1:10">
      <c r="A3110">
        <v>9</v>
      </c>
      <c r="B3110" s="1">
        <v>40835</v>
      </c>
      <c r="C3110" s="5" t="s">
        <v>3369</v>
      </c>
      <c r="D3110" s="5" t="s">
        <v>4099</v>
      </c>
      <c r="E3110" s="5" t="s">
        <v>5649</v>
      </c>
      <c r="F3110" s="5" t="s">
        <v>5454</v>
      </c>
      <c r="G3110" s="5" t="s">
        <v>5026</v>
      </c>
      <c r="H3110" s="2">
        <v>190872</v>
      </c>
      <c r="I3110" s="5" t="s">
        <v>3739</v>
      </c>
      <c r="J3110" s="5" t="s">
        <v>5967</v>
      </c>
    </row>
    <row r="3111" spans="1:10">
      <c r="A3111">
        <v>8</v>
      </c>
      <c r="B3111" s="1">
        <v>40836</v>
      </c>
      <c r="C3111" s="5" t="s">
        <v>979</v>
      </c>
      <c r="D3111" s="5" t="s">
        <v>1360</v>
      </c>
      <c r="E3111" s="5" t="s">
        <v>3749</v>
      </c>
      <c r="F3111" s="5" t="s">
        <v>3750</v>
      </c>
      <c r="G3111" s="5" t="s">
        <v>5968</v>
      </c>
      <c r="H3111" s="2">
        <v>27810159</v>
      </c>
      <c r="I3111" s="5" t="s">
        <v>3736</v>
      </c>
      <c r="J3111" s="5" t="s">
        <v>5969</v>
      </c>
    </row>
    <row r="3112" spans="1:10">
      <c r="A3112">
        <v>7</v>
      </c>
      <c r="B3112" s="1">
        <v>40834</v>
      </c>
      <c r="C3112" s="5" t="s">
        <v>260</v>
      </c>
      <c r="D3112" s="5" t="s">
        <v>5108</v>
      </c>
      <c r="E3112" s="5" t="s">
        <v>3780</v>
      </c>
      <c r="F3112" s="5" t="s">
        <v>5970</v>
      </c>
      <c r="G3112" s="5" t="s">
        <v>5971</v>
      </c>
      <c r="H3112" s="2">
        <v>69762</v>
      </c>
      <c r="I3112" s="5" t="s">
        <v>3739</v>
      </c>
      <c r="J3112" s="5" t="s">
        <v>5972</v>
      </c>
    </row>
    <row r="3113" spans="1:10">
      <c r="A3113">
        <v>6</v>
      </c>
      <c r="B3113" s="1">
        <v>40836</v>
      </c>
      <c r="C3113" s="5" t="s">
        <v>158</v>
      </c>
      <c r="D3113" s="5" t="s">
        <v>5973</v>
      </c>
      <c r="F3113" s="5" t="s">
        <v>158</v>
      </c>
      <c r="G3113" s="5" t="s">
        <v>5973</v>
      </c>
      <c r="H3113" s="2">
        <v>50000</v>
      </c>
      <c r="I3113" s="5" t="s">
        <v>3736</v>
      </c>
      <c r="J3113" s="5" t="s">
        <v>5974</v>
      </c>
    </row>
    <row r="3114" spans="1:10">
      <c r="A3114">
        <v>5</v>
      </c>
      <c r="B3114" s="1">
        <v>40835</v>
      </c>
      <c r="C3114" s="5" t="s">
        <v>636</v>
      </c>
      <c r="D3114" s="5" t="s">
        <v>648</v>
      </c>
      <c r="F3114" s="5" t="s">
        <v>638</v>
      </c>
      <c r="G3114" s="5" t="s">
        <v>639</v>
      </c>
      <c r="H3114" s="2">
        <v>300542</v>
      </c>
      <c r="I3114" s="5" t="s">
        <v>3739</v>
      </c>
      <c r="J3114" s="5" t="s">
        <v>5975</v>
      </c>
    </row>
    <row r="3115" spans="1:10">
      <c r="A3115">
        <v>4</v>
      </c>
      <c r="B3115" s="1">
        <v>40834</v>
      </c>
      <c r="C3115" s="5" t="s">
        <v>260</v>
      </c>
      <c r="D3115" s="5" t="s">
        <v>5108</v>
      </c>
      <c r="F3115" s="5" t="s">
        <v>2695</v>
      </c>
      <c r="G3115" s="5" t="s">
        <v>5976</v>
      </c>
      <c r="H3115" s="2">
        <v>236212</v>
      </c>
      <c r="I3115" s="5" t="s">
        <v>3736</v>
      </c>
      <c r="J3115" s="5" t="s">
        <v>5977</v>
      </c>
    </row>
    <row r="3116" spans="1:10">
      <c r="A3116">
        <v>3</v>
      </c>
      <c r="B3116" s="1">
        <v>40834</v>
      </c>
      <c r="C3116" s="5" t="s">
        <v>5288</v>
      </c>
      <c r="D3116" s="5" t="s">
        <v>5289</v>
      </c>
      <c r="F3116" s="5" t="s">
        <v>5291</v>
      </c>
      <c r="G3116" s="5" t="s">
        <v>5978</v>
      </c>
      <c r="H3116" s="2">
        <v>96800</v>
      </c>
      <c r="I3116" s="5" t="s">
        <v>3739</v>
      </c>
      <c r="J3116" s="5" t="s">
        <v>5979</v>
      </c>
    </row>
    <row r="3117" spans="1:10">
      <c r="A3117">
        <v>2</v>
      </c>
      <c r="B3117" s="1">
        <v>40834</v>
      </c>
      <c r="C3117" s="5" t="s">
        <v>793</v>
      </c>
      <c r="D3117" s="5" t="s">
        <v>794</v>
      </c>
      <c r="F3117" s="5" t="s">
        <v>795</v>
      </c>
      <c r="G3117" s="5" t="s">
        <v>796</v>
      </c>
      <c r="H3117" s="2">
        <v>51182</v>
      </c>
      <c r="I3117" s="5" t="s">
        <v>3739</v>
      </c>
      <c r="J3117" s="5" t="s">
        <v>5980</v>
      </c>
    </row>
    <row r="3118" spans="1:10">
      <c r="A3118">
        <v>1</v>
      </c>
      <c r="B3118" s="1">
        <v>40834</v>
      </c>
      <c r="C3118" s="5" t="s">
        <v>348</v>
      </c>
      <c r="D3118" s="5" t="s">
        <v>349</v>
      </c>
      <c r="E3118" s="5" t="s">
        <v>3906</v>
      </c>
      <c r="F3118" s="5" t="s">
        <v>350</v>
      </c>
      <c r="G3118" s="5" t="s">
        <v>5981</v>
      </c>
      <c r="H3118" s="2">
        <v>78147</v>
      </c>
      <c r="I3118" s="5" t="s">
        <v>3736</v>
      </c>
      <c r="J3118" s="5" t="s">
        <v>5982</v>
      </c>
    </row>
  </sheetData>
  <sortState ref="A2:K3122">
    <sortCondition descending="1" ref="A2:A31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4"/>
  <sheetViews>
    <sheetView topLeftCell="A40" workbookViewId="0">
      <selection activeCell="C59" sqref="C59"/>
    </sheetView>
  </sheetViews>
  <sheetFormatPr defaultRowHeight="14.25"/>
  <sheetData>
    <row r="1" spans="1:1">
      <c r="A1" t="s">
        <v>5983</v>
      </c>
    </row>
    <row r="2" spans="1:1">
      <c r="A2" t="s">
        <v>5984</v>
      </c>
    </row>
    <row r="3" spans="1:1">
      <c r="A3">
        <v>99</v>
      </c>
    </row>
    <row r="4" spans="1:1">
      <c r="A4">
        <v>128</v>
      </c>
    </row>
    <row r="6" spans="1:1">
      <c r="A6" t="s">
        <v>5985</v>
      </c>
    </row>
    <row r="8" spans="1:1">
      <c r="A8" t="s">
        <v>5983</v>
      </c>
    </row>
    <row r="9" spans="1:1">
      <c r="A9" t="s">
        <v>5984</v>
      </c>
    </row>
    <row r="10" spans="1:1">
      <c r="A10">
        <v>182</v>
      </c>
    </row>
    <row r="11" spans="1:1">
      <c r="A11">
        <v>194</v>
      </c>
    </row>
    <row r="13" spans="1:1">
      <c r="A13" t="s">
        <v>5985</v>
      </c>
    </row>
    <row r="15" spans="1:1">
      <c r="A15" t="s">
        <v>5983</v>
      </c>
    </row>
    <row r="16" spans="1:1">
      <c r="A16" t="s">
        <v>5984</v>
      </c>
    </row>
    <row r="17" spans="1:1">
      <c r="A17">
        <v>392</v>
      </c>
    </row>
    <row r="18" spans="1:1">
      <c r="A18">
        <v>393</v>
      </c>
    </row>
    <row r="19" spans="1:1">
      <c r="A19">
        <v>394</v>
      </c>
    </row>
    <row r="20" spans="1:1">
      <c r="A20">
        <v>395</v>
      </c>
    </row>
    <row r="21" spans="1:1">
      <c r="A21">
        <v>396</v>
      </c>
    </row>
    <row r="23" spans="1:1">
      <c r="A23" t="s">
        <v>5985</v>
      </c>
    </row>
    <row r="25" spans="1:1">
      <c r="A25" t="s">
        <v>5983</v>
      </c>
    </row>
    <row r="26" spans="1:1">
      <c r="A26" t="s">
        <v>5984</v>
      </c>
    </row>
    <row r="27" spans="1:1">
      <c r="A27">
        <v>561</v>
      </c>
    </row>
    <row r="28" spans="1:1">
      <c r="A28">
        <v>565</v>
      </c>
    </row>
    <row r="30" spans="1:1">
      <c r="A30" t="s">
        <v>5985</v>
      </c>
    </row>
    <row r="32" spans="1:1">
      <c r="A32" t="s">
        <v>5983</v>
      </c>
    </row>
    <row r="33" spans="1:1">
      <c r="A33" t="s">
        <v>5984</v>
      </c>
    </row>
    <row r="34" spans="1:1">
      <c r="A34">
        <v>806</v>
      </c>
    </row>
    <row r="35" spans="1:1">
      <c r="A35">
        <v>807</v>
      </c>
    </row>
    <row r="37" spans="1:1">
      <c r="A37" t="s">
        <v>5985</v>
      </c>
    </row>
    <row r="39" spans="1:1">
      <c r="A39" t="s">
        <v>5983</v>
      </c>
    </row>
    <row r="40" spans="1:1">
      <c r="A40" t="s">
        <v>5984</v>
      </c>
    </row>
    <row r="41" spans="1:1">
      <c r="A41">
        <v>845</v>
      </c>
    </row>
    <row r="42" spans="1:1">
      <c r="A42">
        <v>847</v>
      </c>
    </row>
    <row r="43" spans="1:1">
      <c r="A43">
        <v>848</v>
      </c>
    </row>
    <row r="45" spans="1:1">
      <c r="A45" t="s">
        <v>5985</v>
      </c>
    </row>
    <row r="47" spans="1:1">
      <c r="A47" t="s">
        <v>5983</v>
      </c>
    </row>
    <row r="48" spans="1:1">
      <c r="A48" t="s">
        <v>5984</v>
      </c>
    </row>
    <row r="49" spans="1:1">
      <c r="A49">
        <v>1102</v>
      </c>
    </row>
    <row r="50" spans="1:1">
      <c r="A50">
        <v>1103</v>
      </c>
    </row>
    <row r="52" spans="1:1">
      <c r="A52" t="s">
        <v>5985</v>
      </c>
    </row>
    <row r="54" spans="1:1">
      <c r="A54" t="s">
        <v>5983</v>
      </c>
    </row>
    <row r="55" spans="1:1">
      <c r="A55" t="s">
        <v>5984</v>
      </c>
    </row>
    <row r="56" spans="1:1">
      <c r="A56">
        <v>1243</v>
      </c>
    </row>
    <row r="57" spans="1:1">
      <c r="A57">
        <v>1248</v>
      </c>
    </row>
    <row r="60" spans="1:1">
      <c r="A60" t="s">
        <v>5983</v>
      </c>
    </row>
    <row r="61" spans="1:1">
      <c r="A61" t="s">
        <v>5984</v>
      </c>
    </row>
    <row r="62" spans="1:1">
      <c r="A62">
        <v>1236</v>
      </c>
    </row>
    <row r="63" spans="1:1">
      <c r="A63">
        <v>1238</v>
      </c>
    </row>
    <row r="64" spans="1:1">
      <c r="A64">
        <v>1239</v>
      </c>
    </row>
    <row r="65" spans="1:1">
      <c r="A65">
        <v>1241</v>
      </c>
    </row>
    <row r="66" spans="1:1">
      <c r="A66">
        <v>1242</v>
      </c>
    </row>
    <row r="67" spans="1:1">
      <c r="A67">
        <v>1244</v>
      </c>
    </row>
    <row r="68" spans="1:1">
      <c r="A68">
        <v>1245</v>
      </c>
    </row>
    <row r="69" spans="1:1">
      <c r="A69">
        <v>1246</v>
      </c>
    </row>
    <row r="70" spans="1:1">
      <c r="A70">
        <v>1247</v>
      </c>
    </row>
    <row r="71" spans="1:1">
      <c r="A71">
        <v>1249</v>
      </c>
    </row>
    <row r="72" spans="1:1">
      <c r="A72">
        <v>1254</v>
      </c>
    </row>
    <row r="73" spans="1:1">
      <c r="A73">
        <v>1255</v>
      </c>
    </row>
    <row r="75" spans="1:1">
      <c r="A75" t="s">
        <v>5986</v>
      </c>
    </row>
    <row r="77" spans="1:1">
      <c r="A77" t="s">
        <v>5985</v>
      </c>
    </row>
    <row r="79" spans="1:1">
      <c r="A79" t="s">
        <v>5983</v>
      </c>
    </row>
    <row r="80" spans="1:1">
      <c r="A80" t="s">
        <v>5984</v>
      </c>
    </row>
    <row r="81" spans="1:1">
      <c r="A81">
        <v>1452</v>
      </c>
    </row>
    <row r="82" spans="1:1">
      <c r="A82">
        <v>1453</v>
      </c>
    </row>
    <row r="84" spans="1:1">
      <c r="A84" t="s">
        <v>5985</v>
      </c>
    </row>
    <row r="86" spans="1:1">
      <c r="A86" t="s">
        <v>5983</v>
      </c>
    </row>
    <row r="87" spans="1:1">
      <c r="A87" t="s">
        <v>5984</v>
      </c>
    </row>
    <row r="88" spans="1:1">
      <c r="A88">
        <v>1897</v>
      </c>
    </row>
    <row r="89" spans="1:1">
      <c r="A89">
        <v>1898</v>
      </c>
    </row>
    <row r="91" spans="1:1">
      <c r="A91" t="s">
        <v>5985</v>
      </c>
    </row>
    <row r="93" spans="1:1">
      <c r="A93" t="s">
        <v>5983</v>
      </c>
    </row>
    <row r="94" spans="1:1">
      <c r="A94" t="s">
        <v>5984</v>
      </c>
    </row>
    <row r="95" spans="1:1">
      <c r="A95">
        <v>2123</v>
      </c>
    </row>
    <row r="96" spans="1:1">
      <c r="A96">
        <v>2124</v>
      </c>
    </row>
    <row r="98" spans="1:1">
      <c r="A98" t="s">
        <v>5985</v>
      </c>
    </row>
    <row r="100" spans="1:1">
      <c r="A100" t="s">
        <v>5983</v>
      </c>
    </row>
    <row r="101" spans="1:1">
      <c r="A101" t="s">
        <v>5984</v>
      </c>
    </row>
    <row r="102" spans="1:1">
      <c r="A102">
        <v>2164</v>
      </c>
    </row>
    <row r="103" spans="1:1">
      <c r="A103">
        <v>2165</v>
      </c>
    </row>
    <row r="104" spans="1:1">
      <c r="A104">
        <v>2188</v>
      </c>
    </row>
    <row r="106" spans="1:1">
      <c r="A106" t="s">
        <v>5985</v>
      </c>
    </row>
    <row r="108" spans="1:1">
      <c r="A108" t="s">
        <v>5983</v>
      </c>
    </row>
    <row r="109" spans="1:1">
      <c r="A109" t="s">
        <v>5984</v>
      </c>
    </row>
    <row r="110" spans="1:1">
      <c r="A110">
        <v>2353</v>
      </c>
    </row>
    <row r="111" spans="1:1">
      <c r="A111">
        <v>2355</v>
      </c>
    </row>
    <row r="113" spans="1:1">
      <c r="A113" t="s">
        <v>5985</v>
      </c>
    </row>
    <row r="115" spans="1:1">
      <c r="A115" t="s">
        <v>5983</v>
      </c>
    </row>
    <row r="116" spans="1:1">
      <c r="A116" t="s">
        <v>5984</v>
      </c>
    </row>
    <row r="117" spans="1:1">
      <c r="A117">
        <v>2359</v>
      </c>
    </row>
    <row r="118" spans="1:1">
      <c r="A118">
        <v>2360</v>
      </c>
    </row>
    <row r="120" spans="1:1">
      <c r="A120" t="s">
        <v>5985</v>
      </c>
    </row>
    <row r="122" spans="1:1">
      <c r="A122" t="s">
        <v>5983</v>
      </c>
    </row>
    <row r="123" spans="1:1">
      <c r="A123" t="s">
        <v>5984</v>
      </c>
    </row>
    <row r="124" spans="1:1">
      <c r="A124">
        <v>2394</v>
      </c>
    </row>
    <row r="125" spans="1:1">
      <c r="A125">
        <v>2395</v>
      </c>
    </row>
    <row r="126" spans="1:1">
      <c r="A126">
        <v>2396</v>
      </c>
    </row>
    <row r="129" spans="1:1">
      <c r="A129" t="s">
        <v>5983</v>
      </c>
    </row>
    <row r="130" spans="1:1">
      <c r="A130" t="s">
        <v>5984</v>
      </c>
    </row>
    <row r="131" spans="1:1">
      <c r="A131">
        <v>2454</v>
      </c>
    </row>
    <row r="132" spans="1:1">
      <c r="A132">
        <v>2455</v>
      </c>
    </row>
    <row r="134" spans="1:1">
      <c r="A134" t="s">
        <v>5985</v>
      </c>
    </row>
    <row r="136" spans="1:1">
      <c r="A136" t="s">
        <v>5983</v>
      </c>
    </row>
    <row r="137" spans="1:1">
      <c r="A137" t="s">
        <v>5984</v>
      </c>
    </row>
    <row r="138" spans="1:1">
      <c r="A138">
        <v>2711</v>
      </c>
    </row>
    <row r="139" spans="1:1">
      <c r="A139">
        <v>2712</v>
      </c>
    </row>
    <row r="140" spans="1:1">
      <c r="A140">
        <v>2713</v>
      </c>
    </row>
    <row r="141" spans="1:1">
      <c r="A141">
        <v>2714</v>
      </c>
    </row>
    <row r="142" spans="1:1">
      <c r="A142">
        <v>2715</v>
      </c>
    </row>
    <row r="143" spans="1:1">
      <c r="A143">
        <v>2716</v>
      </c>
    </row>
    <row r="144" spans="1:1">
      <c r="A144">
        <v>2717</v>
      </c>
    </row>
    <row r="145" spans="1:1">
      <c r="A145">
        <v>2719</v>
      </c>
    </row>
    <row r="146" spans="1:1">
      <c r="A146">
        <v>2720</v>
      </c>
    </row>
    <row r="147" spans="1:1">
      <c r="A147">
        <v>2721</v>
      </c>
    </row>
    <row r="148" spans="1:1">
      <c r="A148">
        <v>2722</v>
      </c>
    </row>
    <row r="149" spans="1:1">
      <c r="A149">
        <v>2723</v>
      </c>
    </row>
    <row r="150" spans="1:1">
      <c r="A150">
        <v>2724</v>
      </c>
    </row>
    <row r="151" spans="1:1">
      <c r="A151">
        <v>2725</v>
      </c>
    </row>
    <row r="152" spans="1:1">
      <c r="A152">
        <v>2726</v>
      </c>
    </row>
    <row r="153" spans="1:1">
      <c r="A153">
        <v>2727</v>
      </c>
    </row>
    <row r="154" spans="1:1">
      <c r="A154">
        <v>2728</v>
      </c>
    </row>
    <row r="155" spans="1:1">
      <c r="A155">
        <v>2729</v>
      </c>
    </row>
    <row r="156" spans="1:1">
      <c r="A156">
        <v>2730</v>
      </c>
    </row>
    <row r="157" spans="1:1">
      <c r="A157">
        <v>2731</v>
      </c>
    </row>
    <row r="158" spans="1:1">
      <c r="A158">
        <v>2732</v>
      </c>
    </row>
    <row r="159" spans="1:1">
      <c r="A159">
        <v>2733</v>
      </c>
    </row>
    <row r="160" spans="1:1">
      <c r="A160">
        <v>2734</v>
      </c>
    </row>
    <row r="161" spans="1:1">
      <c r="A161">
        <v>2735</v>
      </c>
    </row>
    <row r="163" spans="1:1">
      <c r="A163" t="s">
        <v>5986</v>
      </c>
    </row>
    <row r="165" spans="1:1">
      <c r="A165" t="s">
        <v>5985</v>
      </c>
    </row>
    <row r="167" spans="1:1">
      <c r="A167" t="s">
        <v>5983</v>
      </c>
    </row>
    <row r="168" spans="1:1">
      <c r="A168" t="s">
        <v>5984</v>
      </c>
    </row>
    <row r="169" spans="1:1">
      <c r="A169">
        <v>2801</v>
      </c>
    </row>
    <row r="170" spans="1:1">
      <c r="A170">
        <v>2802</v>
      </c>
    </row>
    <row r="171" spans="1:1">
      <c r="A171">
        <v>2803</v>
      </c>
    </row>
    <row r="172" spans="1:1">
      <c r="A172">
        <v>2804</v>
      </c>
    </row>
    <row r="174" spans="1:1">
      <c r="A174" t="s">
        <v>5985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nakazila</vt:lpstr>
      <vt:lpstr>Sheet2</vt:lpstr>
      <vt:lpstr>Sheet3</vt:lpstr>
    </vt:vector>
  </TitlesOfParts>
  <Company>MFRS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mf81012</cp:lastModifiedBy>
  <dcterms:created xsi:type="dcterms:W3CDTF">2013-01-10T14:02:00Z</dcterms:created>
  <dcterms:modified xsi:type="dcterms:W3CDTF">2019-08-23T08:35:24Z</dcterms:modified>
</cp:coreProperties>
</file>