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8120" windowHeight="11640" activeTab="1"/>
  </bookViews>
  <sheets>
    <sheet name="PRILOGA – Cilj št. 1" sheetId="1" r:id="rId1"/>
    <sheet name="Priloga – Cilj št. 2" sheetId="2" r:id="rId2"/>
  </sheets>
  <definedNames>
    <definedName name="_xlnm.Print_Titles" localSheetId="0">'PRILOGA – Cilj št. 1'!$3:$7</definedName>
  </definedNames>
  <calcPr fullCalcOnLoad="1"/>
</workbook>
</file>

<file path=xl/sharedStrings.xml><?xml version="1.0" encoding="utf-8"?>
<sst xmlns="http://schemas.openxmlformats.org/spreadsheetml/2006/main" count="101" uniqueCount="101">
  <si>
    <r>
      <rPr>
        <b/>
        <sz val="12"/>
        <rFont val="Times New Roman"/>
        <family val="1"/>
      </rPr>
      <t>PRILOGA 4 – Matrike</t>
    </r>
  </si>
  <si>
    <r>
      <rPr>
        <b/>
        <sz val="11"/>
        <rFont val="Times New Roman"/>
        <family val="1"/>
      </rPr>
      <t>MATRIKA – Ocena sistema notranjih kontrol za populacijo/stratume (IAKS in ne-IAKS)</t>
    </r>
  </si>
  <si>
    <r>
      <rPr>
        <b/>
        <sz val="11"/>
        <rFont val="Times New Roman"/>
        <family val="1"/>
      </rPr>
      <t>Notranje okolje</t>
    </r>
  </si>
  <si>
    <r>
      <rPr>
        <b/>
        <sz val="11"/>
        <rFont val="Times New Roman"/>
        <family val="1"/>
      </rPr>
      <t>Dejavnosti kontrole</t>
    </r>
  </si>
  <si>
    <r>
      <rPr>
        <b/>
        <sz val="11"/>
        <rFont val="Times New Roman"/>
        <family val="1"/>
      </rPr>
      <t>Informacijske in komunikacijske dejavnosti</t>
    </r>
  </si>
  <si>
    <r>
      <rPr>
        <b/>
        <sz val="11"/>
        <rFont val="Times New Roman"/>
        <family val="1"/>
      </rPr>
      <t>Spremljanje</t>
    </r>
  </si>
  <si>
    <r>
      <rPr>
        <b/>
        <sz val="11"/>
        <rFont val="Times New Roman"/>
        <family val="1"/>
      </rPr>
      <t>Ocenjevanje na ravni ocenjevalnih meril</t>
    </r>
  </si>
  <si>
    <r>
      <rPr>
        <b/>
        <sz val="11"/>
        <rFont val="Times New Roman"/>
        <family val="1"/>
      </rPr>
      <t>Splošna ugotovitev</t>
    </r>
  </si>
  <si>
    <r>
      <rPr>
        <b/>
        <i/>
        <sz val="11"/>
        <rFont val="Times New Roman"/>
        <family val="1"/>
      </rPr>
      <t>organizacijska struktura</t>
    </r>
  </si>
  <si>
    <r>
      <rPr>
        <b/>
        <i/>
        <sz val="11"/>
        <rFont val="Times New Roman"/>
        <family val="1"/>
      </rPr>
      <t>človeški viri</t>
    </r>
  </si>
  <si>
    <r>
      <rPr>
        <b/>
        <i/>
        <sz val="11"/>
        <rFont val="Times New Roman"/>
        <family val="1"/>
      </rPr>
      <t>prenesene naloge</t>
    </r>
  </si>
  <si>
    <r>
      <rPr>
        <i/>
        <sz val="11"/>
        <rFont val="Times New Roman"/>
        <family val="1"/>
      </rPr>
      <t>komunikacijske dejavnosti</t>
    </r>
  </si>
  <si>
    <r>
      <rPr>
        <i/>
        <sz val="11"/>
        <rFont val="Times New Roman"/>
        <family val="1"/>
      </rPr>
      <t>sistem informacijske varnosti</t>
    </r>
  </si>
  <si>
    <r>
      <rPr>
        <i/>
        <sz val="11"/>
        <rFont val="Times New Roman"/>
        <family val="1"/>
      </rPr>
      <t>sistem informacijske varnosti</t>
    </r>
  </si>
  <si>
    <r>
      <rPr>
        <i/>
        <sz val="11"/>
        <rFont val="Times New Roman"/>
        <family val="1"/>
      </rPr>
      <t>stalno spremljanje</t>
    </r>
  </si>
  <si>
    <r>
      <rPr>
        <i/>
        <sz val="11"/>
        <rFont val="Times New Roman"/>
        <family val="1"/>
      </rPr>
      <t>notranja revizija</t>
    </r>
  </si>
  <si>
    <r>
      <rPr>
        <sz val="11"/>
        <rFont val="Times New Roman"/>
        <family val="1"/>
      </rPr>
      <t xml:space="preserve">Ponderiranje/kazalnik 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</si>
  <si>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</si>
  <si>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</si>
  <si>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</si>
  <si>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</si>
  <si>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</si>
  <si>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</si>
  <si>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</si>
  <si>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</si>
  <si>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</si>
  <si>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</si>
  <si>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</si>
  <si>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</si>
  <si>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</si>
  <si>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</si>
  <si>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</si>
  <si>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</si>
  <si>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</si>
  <si>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</si>
  <si>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</si>
  <si>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</si>
  <si>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</si>
  <si>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</si>
  <si>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</si>
  <si>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</si>
  <si>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b/>
        <sz val="11"/>
        <rFont val="Times New Roman"/>
        <family val="1"/>
      </rPr>
      <t>P</t>
    </r>
  </si>
  <si>
    <r>
      <rPr>
        <b/>
        <sz val="11"/>
        <rFont val="Times New Roman"/>
        <family val="1"/>
      </rPr>
      <t>S</t>
    </r>
  </si>
  <si>
    <r>
      <rPr>
        <b/>
        <sz val="11"/>
        <rFont val="Times New Roman"/>
        <family val="1"/>
      </rPr>
      <t>sklep</t>
    </r>
  </si>
  <si>
    <r>
      <rPr>
        <b/>
        <sz val="10"/>
        <rFont val="Arial"/>
        <family val="2"/>
      </rPr>
      <t>plačila</t>
    </r>
  </si>
  <si>
    <r>
      <rPr>
        <sz val="11"/>
        <rFont val="Times New Roman"/>
        <family val="1"/>
      </rPr>
      <t>Izvajanje plačil</t>
    </r>
  </si>
  <si>
    <r>
      <rPr>
        <sz val="11"/>
        <rFont val="Times New Roman"/>
        <family val="1"/>
      </rPr>
      <t>Računovodstvo</t>
    </r>
  </si>
  <si>
    <r>
      <rPr>
        <sz val="11"/>
        <rFont val="Times New Roman"/>
        <family val="1"/>
      </rPr>
      <t xml:space="preserve">Predplačila in varščine </t>
    </r>
  </si>
  <si>
    <r>
      <rPr>
        <sz val="11"/>
        <rFont val="Times New Roman"/>
        <family val="1"/>
      </rPr>
      <t>Upravljanje dolgov</t>
    </r>
  </si>
  <si>
    <r>
      <rPr>
        <b/>
        <sz val="11"/>
        <rFont val="Arial"/>
        <family val="2"/>
      </rPr>
      <t>P – ponder</t>
    </r>
  </si>
  <si>
    <r>
      <rPr>
        <b/>
        <sz val="11"/>
        <rFont val="Arial"/>
        <family val="2"/>
      </rPr>
      <t>K – kazalnik</t>
    </r>
  </si>
  <si>
    <r>
      <rPr>
        <b/>
        <sz val="11"/>
        <rFont val="Arial"/>
        <family val="2"/>
      </rPr>
      <t>S – skupaj (ponder x kazalnik)</t>
    </r>
  </si>
  <si>
    <r>
      <rPr>
        <b/>
        <sz val="11"/>
        <rFont val="Times New Roman"/>
        <family val="1"/>
      </rPr>
      <t>MATRIKA – Ocena sistema notranjih kontrol za populacijo/stratume (IAKS in ne-IAKS)</t>
    </r>
  </si>
  <si>
    <r>
      <rPr>
        <b/>
        <sz val="11"/>
        <rFont val="Times New Roman"/>
        <family val="1"/>
      </rPr>
      <t xml:space="preserve">            Del ocene             Postopek                                                                                                           </t>
    </r>
  </si>
  <si>
    <r>
      <rPr>
        <b/>
        <sz val="11"/>
        <rFont val="Times New Roman"/>
        <family val="1"/>
      </rPr>
      <t>Notranje okolje</t>
    </r>
  </si>
  <si>
    <r>
      <rPr>
        <b/>
        <sz val="11"/>
        <rFont val="Times New Roman"/>
        <family val="1"/>
      </rPr>
      <t>Dejavnosti kontrole</t>
    </r>
  </si>
  <si>
    <r>
      <rPr>
        <b/>
        <sz val="11"/>
        <rFont val="Times New Roman"/>
        <family val="1"/>
      </rPr>
      <t>Informacijske in komunikacijske dejavnosti</t>
    </r>
  </si>
  <si>
    <r>
      <rPr>
        <b/>
        <sz val="11"/>
        <rFont val="Times New Roman"/>
        <family val="1"/>
      </rPr>
      <t>Spremljanje</t>
    </r>
  </si>
  <si>
    <r>
      <rPr>
        <b/>
        <sz val="11"/>
        <rFont val="Times New Roman"/>
        <family val="1"/>
      </rPr>
      <t>Ocenjevanje na ravni ocenjevalnih meril</t>
    </r>
  </si>
  <si>
    <r>
      <rPr>
        <b/>
        <sz val="11"/>
        <rFont val="Times New Roman"/>
        <family val="1"/>
      </rPr>
      <t>Splošna ugotovitev</t>
    </r>
  </si>
  <si>
    <r>
      <rPr>
        <b/>
        <i/>
        <sz val="11"/>
        <rFont val="Times New Roman"/>
        <family val="1"/>
      </rPr>
      <t>organizacijska struktura</t>
    </r>
  </si>
  <si>
    <r>
      <rPr>
        <b/>
        <i/>
        <sz val="11"/>
        <rFont val="Times New Roman"/>
        <family val="1"/>
      </rPr>
      <t>človeški viri</t>
    </r>
  </si>
  <si>
    <r>
      <rPr>
        <b/>
        <i/>
        <sz val="11"/>
        <rFont val="Times New Roman"/>
        <family val="1"/>
      </rPr>
      <t>prenesene naloge</t>
    </r>
  </si>
  <si>
    <r>
      <rPr>
        <i/>
        <sz val="11"/>
        <rFont val="Times New Roman"/>
        <family val="1"/>
      </rPr>
      <t>komunikacijske dejavnosti</t>
    </r>
  </si>
  <si>
    <r>
      <rPr>
        <i/>
        <sz val="11"/>
        <rFont val="Times New Roman"/>
        <family val="1"/>
      </rPr>
      <t>sistem informacijske varnosti</t>
    </r>
  </si>
  <si>
    <r>
      <rPr>
        <i/>
        <sz val="11"/>
        <rFont val="Times New Roman"/>
        <family val="1"/>
      </rPr>
      <t>sistem informacijske varnosti</t>
    </r>
  </si>
  <si>
    <r>
      <rPr>
        <i/>
        <sz val="11"/>
        <rFont val="Times New Roman"/>
        <family val="1"/>
      </rPr>
      <t>stalno spremljanje</t>
    </r>
  </si>
  <si>
    <r>
      <rPr>
        <i/>
        <sz val="11"/>
        <rFont val="Times New Roman"/>
        <family val="1"/>
      </rPr>
      <t>notranja revizija</t>
    </r>
  </si>
  <si>
    <r>
      <rPr>
        <sz val="11"/>
        <rFont val="Times New Roman"/>
        <family val="1"/>
      </rPr>
      <t xml:space="preserve">ponderiranje/kazalnik 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</si>
  <si>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</si>
  <si>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</si>
  <si>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</si>
  <si>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</si>
  <si>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</si>
  <si>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</si>
  <si>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</si>
  <si>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</si>
  <si>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</si>
  <si>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</si>
  <si>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</si>
  <si>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</si>
  <si>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</si>
  <si>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</si>
  <si>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</si>
  <si>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</si>
  <si>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</si>
  <si>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</si>
  <si>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</si>
  <si>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</si>
  <si>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</si>
  <si>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P</t>
    </r>
  </si>
  <si>
    <r>
      <rPr>
        <sz val="11"/>
        <rFont val="Times New Roman"/>
        <family val="1"/>
      </rPr>
      <t>K</t>
    </r>
  </si>
  <si>
    <r>
      <rPr>
        <sz val="11"/>
        <rFont val="Times New Roman"/>
        <family val="1"/>
      </rPr>
      <t>S</t>
    </r>
  </si>
  <si>
    <r>
      <rPr>
        <b/>
        <sz val="11"/>
        <rFont val="Times New Roman"/>
        <family val="1"/>
      </rPr>
      <t>P</t>
    </r>
  </si>
  <si>
    <r>
      <rPr>
        <b/>
        <sz val="11"/>
        <rFont val="Times New Roman"/>
        <family val="1"/>
      </rPr>
      <t>S</t>
    </r>
  </si>
  <si>
    <r>
      <rPr>
        <b/>
        <sz val="11"/>
        <rFont val="Times New Roman"/>
        <family val="1"/>
      </rPr>
      <t>sklep</t>
    </r>
  </si>
  <si>
    <r>
      <rPr>
        <b/>
        <sz val="11"/>
        <rFont val="Times New Roman"/>
        <family val="1"/>
      </rPr>
      <t>Operacije</t>
    </r>
  </si>
  <si>
    <r>
      <rPr>
        <sz val="11"/>
        <rFont val="Times New Roman"/>
        <family val="1"/>
      </rPr>
      <t>potrditev in odobritev</t>
    </r>
  </si>
  <si>
    <r>
      <rPr>
        <sz val="11"/>
        <rFont val="Times New Roman"/>
        <family val="1"/>
      </rPr>
      <t>upravne kontrole</t>
    </r>
  </si>
  <si>
    <r>
      <rPr>
        <sz val="11"/>
        <rFont val="Times New Roman"/>
        <family val="1"/>
      </rPr>
      <t>kontrole na kraju samem</t>
    </r>
  </si>
  <si>
    <t xml:space="preserve">            Del ocene                        Postopek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</si>
</sst>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33" borderId="16" xfId="0" applyFont="1" applyFill="1" applyBorder="1" applyAlignment="1">
      <alignment horizontal="center" wrapText="1"/>
    </xf>
    <xf numFmtId="9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9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9" fontId="4" fillId="33" borderId="18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8" fillId="0" borderId="17" xfId="0" applyNumberFormat="1" applyFont="1" applyBorder="1" applyAlignment="1">
      <alignment horizontal="center" wrapText="1"/>
    </xf>
    <xf numFmtId="9" fontId="4" fillId="33" borderId="18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/>
    </xf>
    <xf numFmtId="9" fontId="8" fillId="0" borderId="20" xfId="0" applyNumberFormat="1" applyFont="1" applyBorder="1" applyAlignment="1">
      <alignment horizontal="center" wrapText="1"/>
    </xf>
    <xf numFmtId="9" fontId="4" fillId="33" borderId="21" xfId="0" applyNumberFormat="1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9" fontId="8" fillId="0" borderId="15" xfId="0" applyNumberFormat="1" applyFont="1" applyBorder="1" applyAlignment="1">
      <alignment horizontal="center" wrapText="1"/>
    </xf>
    <xf numFmtId="9" fontId="4" fillId="33" borderId="22" xfId="0" applyNumberFormat="1" applyFont="1" applyFill="1" applyBorder="1" applyAlignment="1">
      <alignment horizontal="center" wrapText="1"/>
    </xf>
    <xf numFmtId="9" fontId="8" fillId="0" borderId="15" xfId="0" applyNumberFormat="1" applyFont="1" applyBorder="1" applyAlignment="1">
      <alignment horizontal="center" vertical="center" wrapText="1"/>
    </xf>
    <xf numFmtId="9" fontId="4" fillId="33" borderId="2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0" fillId="0" borderId="31" xfId="0" applyFont="1" applyBorder="1" applyAlignment="1">
      <alignment horizontal="center" vertical="center" textRotation="255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4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19050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561975" y="762000"/>
          <a:ext cx="15621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19050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647825" y="333375"/>
          <a:ext cx="1847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15"/>
  <sheetViews>
    <sheetView zoomScalePageLayoutView="0" workbookViewId="0" topLeftCell="A1">
      <selection activeCell="Y28" sqref="Y28"/>
    </sheetView>
  </sheetViews>
  <sheetFormatPr defaultColWidth="9.140625" defaultRowHeight="12.75"/>
  <cols>
    <col min="1" max="1" width="8.28125" style="1" customWidth="1"/>
    <col min="2" max="2" width="12.140625" style="1" bestFit="1" customWidth="1"/>
    <col min="3" max="3" width="11.140625" style="1" bestFit="1" customWidth="1"/>
    <col min="4" max="4" width="5.57421875" style="1" customWidth="1"/>
    <col min="5" max="5" width="3.57421875" style="1" customWidth="1"/>
    <col min="6" max="6" width="11.421875" style="1" customWidth="1"/>
    <col min="7" max="7" width="3.8515625" style="1" bestFit="1" customWidth="1"/>
    <col min="8" max="8" width="3.57421875" style="1" customWidth="1"/>
    <col min="9" max="9" width="6.57421875" style="1" customWidth="1"/>
    <col min="10" max="10" width="3.8515625" style="1" bestFit="1" customWidth="1"/>
    <col min="11" max="11" width="5.140625" style="1" customWidth="1"/>
    <col min="12" max="12" width="5.00390625" style="1" bestFit="1" customWidth="1"/>
    <col min="13" max="13" width="4.8515625" style="1" bestFit="1" customWidth="1"/>
    <col min="14" max="14" width="3.28125" style="1" customWidth="1"/>
    <col min="15" max="15" width="4.00390625" style="1" bestFit="1" customWidth="1"/>
    <col min="16" max="16" width="3.8515625" style="1" bestFit="1" customWidth="1"/>
    <col min="17" max="17" width="3.421875" style="1" customWidth="1"/>
    <col min="18" max="18" width="10.28125" style="1" customWidth="1"/>
    <col min="19" max="19" width="4.8515625" style="1" bestFit="1" customWidth="1"/>
    <col min="20" max="20" width="3.00390625" style="1" customWidth="1"/>
    <col min="21" max="21" width="7.28125" style="1" customWidth="1"/>
    <col min="22" max="22" width="4.8515625" style="1" bestFit="1" customWidth="1"/>
    <col min="23" max="23" width="3.28125" style="1" customWidth="1"/>
    <col min="24" max="24" width="6.00390625" style="1" customWidth="1"/>
    <col min="25" max="25" width="4.8515625" style="1" bestFit="1" customWidth="1"/>
    <col min="26" max="26" width="3.421875" style="1" customWidth="1"/>
    <col min="27" max="27" width="4.00390625" style="1" bestFit="1" customWidth="1"/>
    <col min="28" max="28" width="5.421875" style="1" bestFit="1" customWidth="1"/>
    <col min="29" max="29" width="5.140625" style="1" customWidth="1"/>
    <col min="30" max="30" width="18.28125" style="2" bestFit="1" customWidth="1"/>
    <col min="31" max="31" width="19.7109375" style="1" customWidth="1"/>
    <col min="32" max="16384" width="9.140625" style="1" customWidth="1"/>
  </cols>
  <sheetData>
    <row r="1" ht="15.75">
      <c r="A1" s="21" t="s">
        <v>0</v>
      </c>
    </row>
    <row r="2" ht="15" thickBot="1"/>
    <row r="3" spans="1:31" ht="14.25">
      <c r="A3" s="76"/>
      <c r="B3" s="70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71"/>
      <c r="AE3" s="72"/>
    </row>
    <row r="4" spans="1:31" ht="15" thickBot="1">
      <c r="A4" s="76"/>
      <c r="B4" s="73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74"/>
      <c r="AE4" s="75"/>
    </row>
    <row r="5" spans="1:31" ht="31.5" customHeight="1">
      <c r="A5" s="76"/>
      <c r="B5" s="63" t="s">
        <v>100</v>
      </c>
      <c r="C5" s="64"/>
      <c r="D5" s="47" t="s">
        <v>2</v>
      </c>
      <c r="E5" s="48"/>
      <c r="F5" s="48"/>
      <c r="G5" s="48"/>
      <c r="H5" s="48"/>
      <c r="I5" s="48"/>
      <c r="J5" s="48"/>
      <c r="K5" s="48"/>
      <c r="L5" s="49"/>
      <c r="M5" s="47" t="s">
        <v>3</v>
      </c>
      <c r="N5" s="48"/>
      <c r="O5" s="49"/>
      <c r="P5" s="53" t="s">
        <v>4</v>
      </c>
      <c r="Q5" s="53"/>
      <c r="R5" s="53"/>
      <c r="S5" s="53"/>
      <c r="T5" s="53"/>
      <c r="U5" s="53"/>
      <c r="V5" s="87" t="s">
        <v>5</v>
      </c>
      <c r="W5" s="87"/>
      <c r="X5" s="87"/>
      <c r="Y5" s="87"/>
      <c r="Z5" s="87"/>
      <c r="AA5" s="88"/>
      <c r="AB5" s="77" t="s">
        <v>6</v>
      </c>
      <c r="AC5" s="78"/>
      <c r="AD5" s="79"/>
      <c r="AE5" s="85" t="s">
        <v>7</v>
      </c>
    </row>
    <row r="6" spans="1:31" ht="41.25" customHeight="1" thickBot="1">
      <c r="A6" s="76"/>
      <c r="B6" s="65"/>
      <c r="C6" s="66"/>
      <c r="D6" s="59" t="s">
        <v>8</v>
      </c>
      <c r="E6" s="60"/>
      <c r="F6" s="61"/>
      <c r="G6" s="59" t="s">
        <v>9</v>
      </c>
      <c r="H6" s="60"/>
      <c r="I6" s="61"/>
      <c r="J6" s="59" t="s">
        <v>10</v>
      </c>
      <c r="K6" s="60"/>
      <c r="L6" s="62"/>
      <c r="M6" s="50"/>
      <c r="N6" s="51"/>
      <c r="O6" s="52"/>
      <c r="P6" s="67" t="s">
        <v>11</v>
      </c>
      <c r="Q6" s="68"/>
      <c r="R6" s="69"/>
      <c r="S6" s="67" t="s">
        <v>12</v>
      </c>
      <c r="T6" s="68"/>
      <c r="U6" s="69" t="s">
        <v>13</v>
      </c>
      <c r="V6" s="67" t="s">
        <v>14</v>
      </c>
      <c r="W6" s="68"/>
      <c r="X6" s="69"/>
      <c r="Y6" s="67" t="s">
        <v>15</v>
      </c>
      <c r="Z6" s="68"/>
      <c r="AA6" s="68"/>
      <c r="AB6" s="80"/>
      <c r="AC6" s="81"/>
      <c r="AD6" s="82"/>
      <c r="AE6" s="86"/>
    </row>
    <row r="7" spans="1:31" ht="15" customHeight="1" thickBot="1">
      <c r="A7" s="76"/>
      <c r="B7" s="57" t="s">
        <v>16</v>
      </c>
      <c r="C7" s="58"/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3" t="s">
        <v>22</v>
      </c>
      <c r="J7" s="3" t="s">
        <v>23</v>
      </c>
      <c r="K7" s="3" t="s">
        <v>24</v>
      </c>
      <c r="L7" s="3" t="s">
        <v>25</v>
      </c>
      <c r="M7" s="3" t="s">
        <v>26</v>
      </c>
      <c r="N7" s="3" t="s">
        <v>27</v>
      </c>
      <c r="O7" s="3" t="s">
        <v>28</v>
      </c>
      <c r="P7" s="3" t="s">
        <v>29</v>
      </c>
      <c r="Q7" s="3" t="s">
        <v>30</v>
      </c>
      <c r="R7" s="3" t="s">
        <v>31</v>
      </c>
      <c r="S7" s="3" t="s">
        <v>32</v>
      </c>
      <c r="T7" s="3" t="s">
        <v>33</v>
      </c>
      <c r="U7" s="3" t="s">
        <v>34</v>
      </c>
      <c r="V7" s="3" t="s">
        <v>35</v>
      </c>
      <c r="W7" s="3" t="s">
        <v>36</v>
      </c>
      <c r="X7" s="3" t="s">
        <v>37</v>
      </c>
      <c r="Y7" s="3" t="s">
        <v>38</v>
      </c>
      <c r="Z7" s="3" t="s">
        <v>39</v>
      </c>
      <c r="AA7" s="4" t="s">
        <v>40</v>
      </c>
      <c r="AB7" s="5" t="s">
        <v>41</v>
      </c>
      <c r="AC7" s="6" t="s">
        <v>42</v>
      </c>
      <c r="AD7" s="7" t="s">
        <v>43</v>
      </c>
      <c r="AE7" s="8"/>
    </row>
    <row r="8" spans="1:31" ht="15.75" thickBot="1">
      <c r="A8" s="54" t="s">
        <v>44</v>
      </c>
      <c r="B8" s="83" t="s">
        <v>45</v>
      </c>
      <c r="C8" s="84"/>
      <c r="D8" s="26">
        <v>0.1</v>
      </c>
      <c r="E8" s="9"/>
      <c r="F8" s="9">
        <f>D8*E8</f>
        <v>0</v>
      </c>
      <c r="G8" s="26">
        <v>0.05</v>
      </c>
      <c r="H8" s="9"/>
      <c r="I8" s="9">
        <f>G8*H8</f>
        <v>0</v>
      </c>
      <c r="J8" s="26">
        <v>0.05</v>
      </c>
      <c r="K8" s="9"/>
      <c r="L8" s="9">
        <f>J8*K8</f>
        <v>0</v>
      </c>
      <c r="M8" s="26">
        <v>0.5</v>
      </c>
      <c r="N8" s="9"/>
      <c r="O8" s="9">
        <f>M8*N8</f>
        <v>0</v>
      </c>
      <c r="P8" s="26">
        <v>0.05</v>
      </c>
      <c r="Q8" s="9"/>
      <c r="R8" s="9">
        <f>P8*Q8</f>
        <v>0</v>
      </c>
      <c r="S8" s="26">
        <v>0.1</v>
      </c>
      <c r="T8" s="9"/>
      <c r="U8" s="10">
        <f>S8*T8</f>
        <v>0</v>
      </c>
      <c r="V8" s="26">
        <v>0.1</v>
      </c>
      <c r="W8" s="9"/>
      <c r="X8" s="9">
        <f>V8*W8</f>
        <v>0</v>
      </c>
      <c r="Y8" s="26">
        <v>0.05</v>
      </c>
      <c r="Z8" s="9"/>
      <c r="AA8" s="11">
        <f>Y8*Z8</f>
        <v>0</v>
      </c>
      <c r="AB8" s="27">
        <f>0.15*100/60</f>
        <v>0.25</v>
      </c>
      <c r="AC8" s="12">
        <f>IF(N8&lt;=2,N8,SUM(F8+I8+L8+O8+R8+U8+X8+AA8))</f>
        <v>0</v>
      </c>
      <c r="AD8" s="13"/>
      <c r="AE8" s="28"/>
    </row>
    <row r="9" spans="1:31" ht="15.75" thickBot="1">
      <c r="A9" s="54"/>
      <c r="B9" s="45" t="s">
        <v>46</v>
      </c>
      <c r="C9" s="46"/>
      <c r="D9" s="29">
        <v>0.1</v>
      </c>
      <c r="E9" s="14"/>
      <c r="F9" s="14">
        <f>D9*E9</f>
        <v>0</v>
      </c>
      <c r="G9" s="29">
        <v>0.05</v>
      </c>
      <c r="H9" s="14"/>
      <c r="I9" s="14">
        <f>G9*H9</f>
        <v>0</v>
      </c>
      <c r="J9" s="29">
        <v>0.05</v>
      </c>
      <c r="K9" s="14"/>
      <c r="L9" s="14">
        <f>J9*K9</f>
        <v>0</v>
      </c>
      <c r="M9" s="29">
        <v>0.5</v>
      </c>
      <c r="N9" s="14"/>
      <c r="O9" s="14">
        <f>M9*N9</f>
        <v>0</v>
      </c>
      <c r="P9" s="29">
        <v>0.05</v>
      </c>
      <c r="Q9" s="14"/>
      <c r="R9" s="14">
        <f>P9*Q9</f>
        <v>0</v>
      </c>
      <c r="S9" s="29">
        <v>0.1</v>
      </c>
      <c r="T9" s="14"/>
      <c r="U9" s="15">
        <f>S9*T9</f>
        <v>0</v>
      </c>
      <c r="V9" s="29">
        <v>0.1</v>
      </c>
      <c r="W9" s="14"/>
      <c r="X9" s="14">
        <f>V9*W9</f>
        <v>0</v>
      </c>
      <c r="Y9" s="29">
        <v>0.05</v>
      </c>
      <c r="Z9" s="14"/>
      <c r="AA9" s="16">
        <f>Y9*Z9</f>
        <v>0</v>
      </c>
      <c r="AB9" s="30">
        <f>0.15*100/60</f>
        <v>0.25</v>
      </c>
      <c r="AC9" s="12">
        <f>IF(N9&lt;=2,N9,SUM(F9+I9+L9+O9+R9+U9+X9+AA9))</f>
        <v>0</v>
      </c>
      <c r="AD9" s="17"/>
      <c r="AE9" s="31"/>
    </row>
    <row r="10" spans="1:31" ht="30" customHeight="1" thickBot="1">
      <c r="A10" s="54"/>
      <c r="B10" s="45" t="s">
        <v>47</v>
      </c>
      <c r="C10" s="46"/>
      <c r="D10" s="29">
        <v>0.1</v>
      </c>
      <c r="E10" s="14"/>
      <c r="F10" s="14">
        <f>D10*E10</f>
        <v>0</v>
      </c>
      <c r="G10" s="29">
        <v>0.05</v>
      </c>
      <c r="H10" s="14"/>
      <c r="I10" s="14">
        <f>G10*H10</f>
        <v>0</v>
      </c>
      <c r="J10" s="29">
        <v>0.05</v>
      </c>
      <c r="K10" s="14"/>
      <c r="L10" s="14">
        <f>J10*K10</f>
        <v>0</v>
      </c>
      <c r="M10" s="29">
        <v>0.5</v>
      </c>
      <c r="N10" s="14"/>
      <c r="O10" s="14">
        <f>M10*N10</f>
        <v>0</v>
      </c>
      <c r="P10" s="29">
        <v>0.05</v>
      </c>
      <c r="Q10" s="14"/>
      <c r="R10" s="14">
        <f>P10*Q10</f>
        <v>0</v>
      </c>
      <c r="S10" s="29">
        <v>0.1</v>
      </c>
      <c r="T10" s="14"/>
      <c r="U10" s="15">
        <f>S10*T10</f>
        <v>0</v>
      </c>
      <c r="V10" s="29">
        <v>0.1</v>
      </c>
      <c r="W10" s="14"/>
      <c r="X10" s="14">
        <f>V10*W10</f>
        <v>0</v>
      </c>
      <c r="Y10" s="29">
        <v>0.05</v>
      </c>
      <c r="Z10" s="14"/>
      <c r="AA10" s="16">
        <f>Y10*Z10</f>
        <v>0</v>
      </c>
      <c r="AB10" s="30">
        <f>0.1*100/60</f>
        <v>0.16666666666666666</v>
      </c>
      <c r="AC10" s="12">
        <f>IF(N10&lt;=2,N10,SUM(F10+I10+L10+O10+R10+U10+X10+AA10))</f>
        <v>0</v>
      </c>
      <c r="AD10" s="17"/>
      <c r="AE10" s="31"/>
    </row>
    <row r="11" spans="1:31" ht="36" customHeight="1">
      <c r="A11" s="54"/>
      <c r="B11" s="55" t="s">
        <v>48</v>
      </c>
      <c r="C11" s="56"/>
      <c r="D11" s="32">
        <v>0.1</v>
      </c>
      <c r="E11" s="14"/>
      <c r="F11" s="14">
        <f>D11*E11</f>
        <v>0</v>
      </c>
      <c r="G11" s="32">
        <v>0.05</v>
      </c>
      <c r="H11" s="14"/>
      <c r="I11" s="14">
        <f>G11*H11</f>
        <v>0</v>
      </c>
      <c r="J11" s="32">
        <v>0.05</v>
      </c>
      <c r="K11" s="14"/>
      <c r="L11" s="14">
        <f>J11*K11</f>
        <v>0</v>
      </c>
      <c r="M11" s="32">
        <v>0.5</v>
      </c>
      <c r="N11" s="14"/>
      <c r="O11" s="14">
        <f>M11*N11</f>
        <v>0</v>
      </c>
      <c r="P11" s="32">
        <v>0.05</v>
      </c>
      <c r="Q11" s="14"/>
      <c r="R11" s="14">
        <f>P11*Q11</f>
        <v>0</v>
      </c>
      <c r="S11" s="32">
        <v>0.1</v>
      </c>
      <c r="T11" s="14"/>
      <c r="U11" s="15">
        <f>S11*T11</f>
        <v>0</v>
      </c>
      <c r="V11" s="32">
        <v>0.1</v>
      </c>
      <c r="W11" s="14"/>
      <c r="X11" s="14">
        <f>V11*W11</f>
        <v>0</v>
      </c>
      <c r="Y11" s="32">
        <v>0.05</v>
      </c>
      <c r="Z11" s="14"/>
      <c r="AA11" s="16">
        <f>Y11*Z11</f>
        <v>0</v>
      </c>
      <c r="AB11" s="33">
        <f>0.2*100/60</f>
        <v>0.3333333333333333</v>
      </c>
      <c r="AC11" s="12">
        <f>IF(N11&lt;=2,N11,SUM(F11+I11+L11+O11+R11+U11+X11+AA11))</f>
        <v>0</v>
      </c>
      <c r="AD11" s="17"/>
      <c r="AE11" s="31"/>
    </row>
    <row r="12" ht="14.25">
      <c r="AB12" s="18"/>
    </row>
    <row r="13" ht="15">
      <c r="B13" s="19" t="s">
        <v>49</v>
      </c>
    </row>
    <row r="14" ht="15">
      <c r="B14" s="19" t="s">
        <v>50</v>
      </c>
    </row>
    <row r="15" ht="15">
      <c r="B15" s="19" t="s">
        <v>51</v>
      </c>
    </row>
  </sheetData>
  <sheetProtection/>
  <mergeCells count="22">
    <mergeCell ref="B8:C8"/>
    <mergeCell ref="AE5:AE6"/>
    <mergeCell ref="Y6:AA6"/>
    <mergeCell ref="V5:AA5"/>
    <mergeCell ref="V6:X6"/>
    <mergeCell ref="B5:C6"/>
    <mergeCell ref="P6:R6"/>
    <mergeCell ref="S6:U6"/>
    <mergeCell ref="B3:AE4"/>
    <mergeCell ref="A3:A7"/>
    <mergeCell ref="AB5:AD6"/>
    <mergeCell ref="D5:L5"/>
    <mergeCell ref="B9:C9"/>
    <mergeCell ref="M5:O6"/>
    <mergeCell ref="P5:U5"/>
    <mergeCell ref="A8:A11"/>
    <mergeCell ref="B11:C11"/>
    <mergeCell ref="B10:C10"/>
    <mergeCell ref="B7:C7"/>
    <mergeCell ref="D6:F6"/>
    <mergeCell ref="G6:I6"/>
    <mergeCell ref="J6:L6"/>
  </mergeCells>
  <printOptions/>
  <pageMargins left="0.1968503937007874" right="0.7480314960629921" top="0.6299212598425197" bottom="0.5118110236220472" header="0.5118110236220472" footer="0.2362204724409449"/>
  <pageSetup fitToHeight="0" fitToWidth="1" horizontalDpi="600" verticalDpi="600" orientation="landscape" paperSize="9" scale="83" r:id="rId2"/>
  <headerFooter>
    <oddFooter>&amp;C&amp;P / &amp;N</oddFooter>
  </headerFooter>
  <rowBreaks count="1" manualBreakCount="1">
    <brk id="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E7"/>
  <sheetViews>
    <sheetView tabSelected="1" zoomScale="70" zoomScaleNormal="70" zoomScalePageLayoutView="0" workbookViewId="0" topLeftCell="B3">
      <selection activeCell="B6" sqref="B6:B7"/>
    </sheetView>
  </sheetViews>
  <sheetFormatPr defaultColWidth="9.140625" defaultRowHeight="12.75"/>
  <cols>
    <col min="1" max="1" width="24.57421875" style="0" customWidth="1"/>
    <col min="2" max="2" width="12.57421875" style="0" customWidth="1"/>
    <col min="3" max="3" width="15.00390625" style="0" customWidth="1"/>
    <col min="31" max="31" width="26.00390625" style="0" customWidth="1"/>
  </cols>
  <sheetData>
    <row r="1" spans="1:31" ht="12.75">
      <c r="A1" s="76"/>
      <c r="B1" s="70" t="s">
        <v>52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71"/>
      <c r="AE1" s="72"/>
    </row>
    <row r="2" spans="1:31" ht="13.5" thickBot="1">
      <c r="A2" s="76"/>
      <c r="B2" s="7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74"/>
      <c r="AE2" s="75"/>
    </row>
    <row r="3" spans="1:31" ht="14.25">
      <c r="A3" s="76"/>
      <c r="B3" s="63" t="s">
        <v>53</v>
      </c>
      <c r="C3" s="64"/>
      <c r="D3" s="47" t="s">
        <v>54</v>
      </c>
      <c r="E3" s="48"/>
      <c r="F3" s="48"/>
      <c r="G3" s="48"/>
      <c r="H3" s="48"/>
      <c r="I3" s="48"/>
      <c r="J3" s="48"/>
      <c r="K3" s="48"/>
      <c r="L3" s="49"/>
      <c r="M3" s="47" t="s">
        <v>55</v>
      </c>
      <c r="N3" s="48"/>
      <c r="O3" s="49"/>
      <c r="P3" s="53" t="s">
        <v>56</v>
      </c>
      <c r="Q3" s="53"/>
      <c r="R3" s="53"/>
      <c r="S3" s="53"/>
      <c r="T3" s="53"/>
      <c r="U3" s="53"/>
      <c r="V3" s="87" t="s">
        <v>57</v>
      </c>
      <c r="W3" s="87"/>
      <c r="X3" s="87"/>
      <c r="Y3" s="87"/>
      <c r="Z3" s="87"/>
      <c r="AA3" s="88"/>
      <c r="AB3" s="77" t="s">
        <v>58</v>
      </c>
      <c r="AC3" s="78"/>
      <c r="AD3" s="79"/>
      <c r="AE3" s="85" t="s">
        <v>59</v>
      </c>
    </row>
    <row r="4" spans="1:31" ht="37.5" customHeight="1" thickBot="1">
      <c r="A4" s="76"/>
      <c r="B4" s="65"/>
      <c r="C4" s="66"/>
      <c r="D4" s="59" t="s">
        <v>60</v>
      </c>
      <c r="E4" s="60"/>
      <c r="F4" s="61"/>
      <c r="G4" s="59" t="s">
        <v>61</v>
      </c>
      <c r="H4" s="60"/>
      <c r="I4" s="61"/>
      <c r="J4" s="59" t="s">
        <v>62</v>
      </c>
      <c r="K4" s="60"/>
      <c r="L4" s="62"/>
      <c r="M4" s="50"/>
      <c r="N4" s="51"/>
      <c r="O4" s="52"/>
      <c r="P4" s="67" t="s">
        <v>63</v>
      </c>
      <c r="Q4" s="68"/>
      <c r="R4" s="69"/>
      <c r="S4" s="67" t="s">
        <v>64</v>
      </c>
      <c r="T4" s="68"/>
      <c r="U4" s="69" t="s">
        <v>65</v>
      </c>
      <c r="V4" s="67" t="s">
        <v>66</v>
      </c>
      <c r="W4" s="68"/>
      <c r="X4" s="69"/>
      <c r="Y4" s="67" t="s">
        <v>67</v>
      </c>
      <c r="Z4" s="68"/>
      <c r="AA4" s="68"/>
      <c r="AB4" s="80"/>
      <c r="AC4" s="81"/>
      <c r="AD4" s="82"/>
      <c r="AE4" s="86"/>
    </row>
    <row r="5" spans="1:31" ht="23.25" customHeight="1" thickBot="1">
      <c r="A5" s="76"/>
      <c r="B5" s="57" t="s">
        <v>68</v>
      </c>
      <c r="C5" s="58"/>
      <c r="D5" s="3" t="s">
        <v>69</v>
      </c>
      <c r="E5" s="3" t="s">
        <v>70</v>
      </c>
      <c r="F5" s="3" t="s">
        <v>71</v>
      </c>
      <c r="G5" s="3" t="s">
        <v>72</v>
      </c>
      <c r="H5" s="3" t="s">
        <v>73</v>
      </c>
      <c r="I5" s="3" t="s">
        <v>74</v>
      </c>
      <c r="J5" s="3" t="s">
        <v>75</v>
      </c>
      <c r="K5" s="3" t="s">
        <v>76</v>
      </c>
      <c r="L5" s="3" t="s">
        <v>77</v>
      </c>
      <c r="M5" s="3" t="s">
        <v>78</v>
      </c>
      <c r="N5" s="3" t="s">
        <v>79</v>
      </c>
      <c r="O5" s="3" t="s">
        <v>80</v>
      </c>
      <c r="P5" s="3" t="s">
        <v>81</v>
      </c>
      <c r="Q5" s="3" t="s">
        <v>82</v>
      </c>
      <c r="R5" s="3" t="s">
        <v>83</v>
      </c>
      <c r="S5" s="3" t="s">
        <v>84</v>
      </c>
      <c r="T5" s="3" t="s">
        <v>85</v>
      </c>
      <c r="U5" s="3" t="s">
        <v>86</v>
      </c>
      <c r="V5" s="3" t="s">
        <v>87</v>
      </c>
      <c r="W5" s="3" t="s">
        <v>88</v>
      </c>
      <c r="X5" s="3" t="s">
        <v>89</v>
      </c>
      <c r="Y5" s="3" t="s">
        <v>90</v>
      </c>
      <c r="Z5" s="3" t="s">
        <v>91</v>
      </c>
      <c r="AA5" s="4" t="s">
        <v>92</v>
      </c>
      <c r="AB5" s="5" t="s">
        <v>93</v>
      </c>
      <c r="AC5" s="6" t="s">
        <v>94</v>
      </c>
      <c r="AD5" s="7" t="s">
        <v>95</v>
      </c>
      <c r="AE5" s="8"/>
    </row>
    <row r="6" spans="1:31" ht="30.75" thickBot="1">
      <c r="A6" s="89" t="s">
        <v>96</v>
      </c>
      <c r="B6" s="91" t="s">
        <v>97</v>
      </c>
      <c r="C6" s="23" t="s">
        <v>98</v>
      </c>
      <c r="D6" s="22">
        <v>0.1</v>
      </c>
      <c r="E6" s="36">
        <v>1</v>
      </c>
      <c r="F6" s="36"/>
      <c r="G6" s="22">
        <v>0.05</v>
      </c>
      <c r="H6" s="36">
        <v>1</v>
      </c>
      <c r="I6" s="36"/>
      <c r="J6" s="22">
        <v>0.05</v>
      </c>
      <c r="K6" s="36">
        <v>1</v>
      </c>
      <c r="L6" s="36"/>
      <c r="M6" s="22">
        <v>0.5</v>
      </c>
      <c r="N6" s="36">
        <v>1</v>
      </c>
      <c r="O6" s="36"/>
      <c r="P6" s="22">
        <v>0.05</v>
      </c>
      <c r="Q6" s="36">
        <v>1</v>
      </c>
      <c r="R6" s="36"/>
      <c r="S6" s="22">
        <v>0.1</v>
      </c>
      <c r="T6" s="36">
        <v>1</v>
      </c>
      <c r="U6" s="20"/>
      <c r="V6" s="22">
        <v>0.1</v>
      </c>
      <c r="W6" s="36">
        <v>1</v>
      </c>
      <c r="X6" s="36"/>
      <c r="Y6" s="22">
        <v>0.05</v>
      </c>
      <c r="Z6" s="36">
        <v>1</v>
      </c>
      <c r="AA6" s="37"/>
      <c r="AB6" s="24">
        <v>0.5</v>
      </c>
      <c r="AC6" s="38">
        <f>IF(N8&lt;=2,N8,SUM(F8+I8+L8+O8+R8+U8+X8+AA8))</f>
        <v>0</v>
      </c>
      <c r="AD6" s="39"/>
      <c r="AE6" s="40">
        <f>AB6*AC6</f>
        <v>0</v>
      </c>
    </row>
    <row r="7" spans="1:31" ht="30">
      <c r="A7" s="90"/>
      <c r="B7" s="92"/>
      <c r="C7" s="25" t="s">
        <v>99</v>
      </c>
      <c r="D7" s="34">
        <v>0.1</v>
      </c>
      <c r="E7" s="41">
        <v>1</v>
      </c>
      <c r="F7" s="41"/>
      <c r="G7" s="34">
        <v>0.05</v>
      </c>
      <c r="H7" s="41">
        <v>1</v>
      </c>
      <c r="I7" s="41"/>
      <c r="J7" s="34">
        <v>0.05</v>
      </c>
      <c r="K7" s="41">
        <v>1</v>
      </c>
      <c r="L7" s="41"/>
      <c r="M7" s="34">
        <v>0.5</v>
      </c>
      <c r="N7" s="41">
        <v>1</v>
      </c>
      <c r="O7" s="41"/>
      <c r="P7" s="34">
        <v>0.05</v>
      </c>
      <c r="Q7" s="41">
        <v>1</v>
      </c>
      <c r="R7" s="41"/>
      <c r="S7" s="34">
        <v>0.1</v>
      </c>
      <c r="T7" s="41">
        <v>1</v>
      </c>
      <c r="U7" s="25"/>
      <c r="V7" s="34">
        <v>0.1</v>
      </c>
      <c r="W7" s="41">
        <v>1</v>
      </c>
      <c r="X7" s="41"/>
      <c r="Y7" s="34">
        <v>0.05</v>
      </c>
      <c r="Z7" s="41">
        <v>1</v>
      </c>
      <c r="AA7" s="42"/>
      <c r="AB7" s="35">
        <v>0.5</v>
      </c>
      <c r="AC7" s="38">
        <f>IF(N9&lt;=2,N9,SUM(F9+I9+L9+O9+R9+U9+X9+AA9))</f>
        <v>0</v>
      </c>
      <c r="AD7" s="43"/>
      <c r="AE7" s="44">
        <f>AB7*AC7</f>
        <v>0</v>
      </c>
    </row>
  </sheetData>
  <sheetProtection/>
  <mergeCells count="19">
    <mergeCell ref="B5:C5"/>
    <mergeCell ref="S4:U4"/>
    <mergeCell ref="V4:X4"/>
    <mergeCell ref="Y4:AA4"/>
    <mergeCell ref="M3:O4"/>
    <mergeCell ref="B3:C4"/>
    <mergeCell ref="D3:L3"/>
    <mergeCell ref="P3:U3"/>
    <mergeCell ref="V3:AA3"/>
    <mergeCell ref="A6:A7"/>
    <mergeCell ref="B6:B7"/>
    <mergeCell ref="A1:A5"/>
    <mergeCell ref="B1:AE2"/>
    <mergeCell ref="AB3:AD4"/>
    <mergeCell ref="AE3:AE4"/>
    <mergeCell ref="D4:F4"/>
    <mergeCell ref="G4:I4"/>
    <mergeCell ref="J4:L4"/>
    <mergeCell ref="P4:R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greceda</dc:creator>
  <cp:keywords/>
  <dc:description/>
  <cp:lastModifiedBy>POTOCNIK Urska (DGT)</cp:lastModifiedBy>
  <cp:lastPrinted>2015-01-27T10:42:16Z</cp:lastPrinted>
  <dcterms:created xsi:type="dcterms:W3CDTF">2012-07-03T12:45:50Z</dcterms:created>
  <dcterms:modified xsi:type="dcterms:W3CDTF">2017-05-18T11:07:06Z</dcterms:modified>
  <cp:category/>
  <cp:version/>
  <cp:contentType/>
  <cp:contentStatus/>
</cp:coreProperties>
</file>