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primerni-znesek" sheetId="1" r:id="rId1"/>
    <sheet name="primerna OM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<sst xmlns="http://schemas.openxmlformats.org/spreadsheetml/2006/main" count="57" uniqueCount="31">
  <si>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stroški</t>
  </si>
  <si>
    <t>število bank</t>
  </si>
  <si>
    <t>razlika</t>
  </si>
  <si>
    <t>obrestna mera PB v %</t>
  </si>
  <si>
    <t>število dni v mesecu</t>
  </si>
  <si>
    <t>skupni stroški</t>
  </si>
  <si>
    <t>znesek za nalog</t>
  </si>
  <si>
    <t>število dni deponiranja</t>
  </si>
  <si>
    <t>skupni stroški =</t>
  </si>
  <si>
    <t>znesek za nalog * število bank * število dni deponiranja</t>
  </si>
  <si>
    <t>povprečni dnevni minimalni znesek =</t>
  </si>
  <si>
    <t>povprečni dnevni minimalni znesek deponiranja pri danih pogojih</t>
  </si>
  <si>
    <t>obresti za deponiranje</t>
  </si>
  <si>
    <t>razlika obresti</t>
  </si>
  <si>
    <t xml:space="preserve">skupni stroški x 360 </t>
  </si>
  <si>
    <t>KONTROLA</t>
  </si>
  <si>
    <t>SPREMENLJIVKA</t>
  </si>
  <si>
    <t>SPREMENLJIVKE, ZA RAZLIČNE IZRAČUNE</t>
  </si>
  <si>
    <t>minimalni pribitek v% (najmanj 0,01%)</t>
  </si>
  <si>
    <t>VNESE UJP OB SPREMEMBI</t>
  </si>
  <si>
    <t>IZRAČUN</t>
  </si>
  <si>
    <t>minimalni pribitek v EUR (najmanj 1EUR)</t>
  </si>
  <si>
    <t>variante</t>
  </si>
  <si>
    <t>obrestna mera PB v % =</t>
  </si>
  <si>
    <t>povprečni dnevni  znesek deponiranja</t>
  </si>
  <si>
    <r>
      <t xml:space="preserve">(povp. dnevni znesek deponiranja  </t>
    </r>
    <r>
      <rPr>
        <sz val="8"/>
        <rFont val="Times New Roman CE"/>
        <family val="1"/>
      </rPr>
      <t xml:space="preserve">x </t>
    </r>
    <r>
      <rPr>
        <sz val="10"/>
        <rFont val="Times New Roman CE"/>
        <family val="1"/>
      </rPr>
      <t>število dni v mesecu)</t>
    </r>
  </si>
  <si>
    <t>(skupni stroški + minimalni pribitek v EUR) x 360</t>
  </si>
  <si>
    <r>
      <t>(obrestna mera PB</t>
    </r>
    <r>
      <rPr>
        <sz val="8"/>
        <rFont val="Times New Roman CE"/>
        <family val="1"/>
      </rPr>
      <t xml:space="preserve"> v % </t>
    </r>
    <r>
      <rPr>
        <sz val="10"/>
        <rFont val="Times New Roman CE"/>
        <family val="1"/>
      </rPr>
      <t xml:space="preserve"> -</t>
    </r>
    <r>
      <rPr>
        <sz val="8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minimalni pribitek </t>
    </r>
    <r>
      <rPr>
        <sz val="8"/>
        <rFont val="Times New Roman CE"/>
        <family val="1"/>
      </rPr>
      <t xml:space="preserve">v %) x </t>
    </r>
    <r>
      <rPr>
        <sz val="10"/>
        <rFont val="Times New Roman CE"/>
        <family val="1"/>
      </rPr>
      <t>število dni v mesecu</t>
    </r>
  </si>
  <si>
    <t>1. Izračun potrebne obrestne mere za nočni depozit glede na znesek…..</t>
  </si>
  <si>
    <t>Oznake:</t>
  </si>
  <si>
    <t>Primer Izračuna potrebnega povprečnega minimalnega dnevnega zneska nočnega depozita glede na OM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</si>
</sst>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%"/>
  </numFmts>
  <fonts count="43">
    <font>
      <sz val="10"/>
      <name val="Arial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10" fontId="4" fillId="34" borderId="10" xfId="0" applyNumberFormat="1" applyFont="1" applyFill="1" applyBorder="1" applyAlignment="1">
      <alignment/>
    </xf>
    <xf numFmtId="10" fontId="4" fillId="34" borderId="15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wrapText="1"/>
    </xf>
    <xf numFmtId="0" fontId="1" fillId="35" borderId="0" xfId="0" applyFont="1" applyFill="1" applyAlignment="1">
      <alignment/>
    </xf>
    <xf numFmtId="3" fontId="1" fillId="35" borderId="12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10" fontId="4" fillId="34" borderId="23" xfId="0" applyNumberFormat="1" applyFont="1" applyFill="1" applyBorder="1" applyAlignment="1">
      <alignment/>
    </xf>
    <xf numFmtId="10" fontId="4" fillId="34" borderId="24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4" fontId="1" fillId="36" borderId="25" xfId="0" applyNumberFormat="1" applyFont="1" applyFill="1" applyBorder="1" applyAlignment="1">
      <alignment horizontal="left" vertical="center" wrapText="1"/>
    </xf>
    <xf numFmtId="4" fontId="3" fillId="34" borderId="26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3" fillId="36" borderId="26" xfId="0" applyNumberFormat="1" applyFont="1" applyFill="1" applyBorder="1" applyAlignment="1">
      <alignment horizontal="center"/>
    </xf>
    <xf numFmtId="10" fontId="4" fillId="36" borderId="2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3" fontId="4" fillId="34" borderId="22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3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6.00390625" style="0" customWidth="1"/>
    <col min="2" max="2" width="20.57421875" style="0" customWidth="1"/>
    <col min="3" max="3" width="12.7109375" style="0" customWidth="1"/>
    <col min="4" max="4" width="13.8515625" style="0" customWidth="1"/>
    <col min="5" max="5" width="14.421875" style="0" customWidth="1"/>
    <col min="6" max="6" width="13.421875" style="0" customWidth="1"/>
    <col min="7" max="7" width="11.7109375" style="0" customWidth="1"/>
  </cols>
  <sheetData>
    <row r="1" ht="12.75">
      <c r="A1" t="s">
        <v>30</v>
      </c>
    </row>
    <row r="2" spans="8:9" ht="12.75">
      <c r="H2" s="48"/>
      <c r="I2" s="48"/>
    </row>
    <row r="3" spans="2:9" s="1" customFormat="1" ht="16.5" customHeight="1">
      <c r="B3" s="53" t="s">
        <v>10</v>
      </c>
      <c r="C3" s="54"/>
      <c r="D3" s="62" t="s">
        <v>14</v>
      </c>
      <c r="E3" s="62"/>
      <c r="F3" s="62"/>
      <c r="G3" s="63"/>
      <c r="H3" s="49"/>
      <c r="I3" s="49"/>
    </row>
    <row r="4" spans="2:9" s="1" customFormat="1" ht="12.75">
      <c r="B4" s="55"/>
      <c r="C4" s="56"/>
      <c r="D4" s="62" t="s">
        <v>27</v>
      </c>
      <c r="E4" s="62"/>
      <c r="F4" s="62"/>
      <c r="G4" s="63"/>
      <c r="H4" s="49"/>
      <c r="I4" s="49"/>
    </row>
    <row r="5" spans="8:9" s="2" customFormat="1" ht="12.75">
      <c r="H5" s="10"/>
      <c r="I5" s="10"/>
    </row>
    <row r="6" spans="2:7" s="2" customFormat="1" ht="12.75">
      <c r="B6" s="57" t="s">
        <v>8</v>
      </c>
      <c r="C6" s="58"/>
      <c r="D6" s="59" t="s">
        <v>9</v>
      </c>
      <c r="E6" s="60"/>
      <c r="F6" s="60"/>
      <c r="G6" s="61"/>
    </row>
    <row r="7" spans="2:7" s="2" customFormat="1" ht="13.5" thickBot="1">
      <c r="B7" s="3" t="s">
        <v>22</v>
      </c>
      <c r="C7" s="2">
        <v>1</v>
      </c>
      <c r="D7" s="2">
        <v>2</v>
      </c>
      <c r="E7" s="2">
        <v>3</v>
      </c>
      <c r="F7" s="2">
        <v>4</v>
      </c>
      <c r="G7" s="2">
        <v>5</v>
      </c>
    </row>
    <row r="8" spans="1:12" s="2" customFormat="1" ht="12.75">
      <c r="A8" s="2" t="s">
        <v>16</v>
      </c>
      <c r="B8" s="7" t="s">
        <v>3</v>
      </c>
      <c r="C8" s="37">
        <v>0.003</v>
      </c>
      <c r="D8" s="37">
        <v>0.01</v>
      </c>
      <c r="E8" s="37">
        <v>0.01</v>
      </c>
      <c r="F8" s="37">
        <v>0.01</v>
      </c>
      <c r="G8" s="38">
        <v>0.01</v>
      </c>
      <c r="H8" s="4"/>
      <c r="I8" s="4"/>
      <c r="J8" s="4"/>
      <c r="K8" s="4"/>
      <c r="L8" s="4"/>
    </row>
    <row r="9" spans="1:12" s="2" customFormat="1" ht="27.75" customHeight="1">
      <c r="A9" s="2" t="s">
        <v>16</v>
      </c>
      <c r="B9" s="30" t="s">
        <v>18</v>
      </c>
      <c r="C9" s="25">
        <v>0.0001</v>
      </c>
      <c r="D9" s="25">
        <v>0.0002</v>
      </c>
      <c r="E9" s="25">
        <v>0.0005</v>
      </c>
      <c r="F9" s="25">
        <v>0.0006</v>
      </c>
      <c r="G9" s="26">
        <v>0.0007</v>
      </c>
      <c r="H9" s="4"/>
      <c r="I9" s="4"/>
      <c r="J9" s="4"/>
      <c r="K9" s="4"/>
      <c r="L9" s="4"/>
    </row>
    <row r="10" spans="2:13" s="2" customFormat="1" ht="12.75">
      <c r="B10" s="9"/>
      <c r="C10" s="10"/>
      <c r="D10" s="10"/>
      <c r="E10" s="10"/>
      <c r="F10" s="10"/>
      <c r="G10" s="11"/>
      <c r="H10" s="5"/>
      <c r="I10" s="5"/>
      <c r="J10" s="5"/>
      <c r="K10" s="5"/>
      <c r="L10" s="5"/>
      <c r="M10" s="5"/>
    </row>
    <row r="11" spans="2:7" s="5" customFormat="1" ht="12.75">
      <c r="B11" s="12" t="s">
        <v>5</v>
      </c>
      <c r="C11" s="6">
        <f>+C12*C13*C14</f>
        <v>33</v>
      </c>
      <c r="D11" s="6">
        <f>+D12*D13*D14</f>
        <v>33</v>
      </c>
      <c r="E11" s="6">
        <f>+E12*E13*E14</f>
        <v>33</v>
      </c>
      <c r="F11" s="6">
        <f>+F12*F13*F14</f>
        <v>33</v>
      </c>
      <c r="G11" s="19">
        <f>+G12*G13*G14</f>
        <v>33</v>
      </c>
    </row>
    <row r="12" spans="1:7" s="5" customFormat="1" ht="12.75">
      <c r="A12" s="31" t="s">
        <v>16</v>
      </c>
      <c r="B12" s="32" t="s">
        <v>6</v>
      </c>
      <c r="C12" s="33">
        <v>1.5</v>
      </c>
      <c r="D12" s="33">
        <v>1.5</v>
      </c>
      <c r="E12" s="33">
        <v>1.5</v>
      </c>
      <c r="F12" s="33">
        <v>1.5</v>
      </c>
      <c r="G12" s="33">
        <v>1.5</v>
      </c>
    </row>
    <row r="13" spans="1:13" s="2" customFormat="1" ht="12.75">
      <c r="A13" s="2" t="s">
        <v>16</v>
      </c>
      <c r="B13" s="8" t="s">
        <v>1</v>
      </c>
      <c r="C13" s="27">
        <v>1</v>
      </c>
      <c r="D13" s="27">
        <v>1</v>
      </c>
      <c r="E13" s="27">
        <v>1</v>
      </c>
      <c r="F13" s="27">
        <v>1</v>
      </c>
      <c r="G13" s="28">
        <v>1</v>
      </c>
      <c r="H13" s="5"/>
      <c r="I13" s="5"/>
      <c r="J13" s="5"/>
      <c r="K13" s="5"/>
      <c r="L13" s="5"/>
      <c r="M13" s="5"/>
    </row>
    <row r="14" spans="1:13" s="2" customFormat="1" ht="12.75">
      <c r="A14" s="2" t="s">
        <v>16</v>
      </c>
      <c r="B14" s="8" t="s">
        <v>7</v>
      </c>
      <c r="C14" s="27">
        <v>22</v>
      </c>
      <c r="D14" s="27">
        <v>22</v>
      </c>
      <c r="E14" s="27">
        <v>22</v>
      </c>
      <c r="F14" s="27">
        <v>22</v>
      </c>
      <c r="G14" s="28">
        <v>22</v>
      </c>
      <c r="H14" s="5"/>
      <c r="I14" s="5"/>
      <c r="J14" s="5"/>
      <c r="K14" s="5"/>
      <c r="L14" s="5"/>
      <c r="M14" s="5"/>
    </row>
    <row r="15" spans="2:7" s="2" customFormat="1" ht="12.75">
      <c r="B15" s="9"/>
      <c r="C15" s="10"/>
      <c r="D15" s="10"/>
      <c r="E15" s="10"/>
      <c r="F15" s="10"/>
      <c r="G15" s="11"/>
    </row>
    <row r="16" spans="1:7" s="4" customFormat="1" ht="12.75">
      <c r="A16" s="2" t="s">
        <v>16</v>
      </c>
      <c r="B16" s="8" t="s">
        <v>4</v>
      </c>
      <c r="C16" s="27">
        <v>31</v>
      </c>
      <c r="D16" s="27">
        <v>31</v>
      </c>
      <c r="E16" s="27">
        <v>31</v>
      </c>
      <c r="F16" s="27">
        <v>31</v>
      </c>
      <c r="G16" s="28">
        <v>31</v>
      </c>
    </row>
    <row r="17" spans="2:7" s="1" customFormat="1" ht="13.5" thickBot="1">
      <c r="B17" s="13"/>
      <c r="C17" s="14"/>
      <c r="D17" s="14"/>
      <c r="E17" s="14"/>
      <c r="F17" s="14"/>
      <c r="G17" s="15"/>
    </row>
    <row r="18" spans="1:7" s="3" customFormat="1" ht="51.75" thickBot="1">
      <c r="A18" s="39" t="s">
        <v>20</v>
      </c>
      <c r="B18" s="40" t="s">
        <v>11</v>
      </c>
      <c r="C18" s="45">
        <f>+(+C11*360)/((C8-C9)*C16)</f>
        <v>132146.829810901</v>
      </c>
      <c r="D18" s="45">
        <f>+(+D11*360)/((D8-D9)*D16)</f>
        <v>39104.6741277156</v>
      </c>
      <c r="E18" s="45">
        <f>+(+E11*360)/((E8-E9)*E16)</f>
        <v>40339.55857385399</v>
      </c>
      <c r="F18" s="45">
        <f>+(+F11*360)/((F8-F9)*F16)</f>
        <v>40768.70281400137</v>
      </c>
      <c r="G18" s="45">
        <f>+(+G11*360)/((G8-G9)*G16)</f>
        <v>41207.07596253901</v>
      </c>
    </row>
    <row r="19" spans="2:7" s="3" customFormat="1" ht="12.75">
      <c r="B19" s="16"/>
      <c r="C19" s="17"/>
      <c r="D19" s="17"/>
      <c r="E19" s="17"/>
      <c r="F19" s="17"/>
      <c r="G19" s="18"/>
    </row>
    <row r="20" spans="2:7" s="3" customFormat="1" ht="12.75">
      <c r="B20" s="22" t="s">
        <v>15</v>
      </c>
      <c r="C20" s="23"/>
      <c r="D20" s="23"/>
      <c r="E20" s="23"/>
      <c r="F20" s="23"/>
      <c r="G20" s="24"/>
    </row>
    <row r="21" spans="2:7" s="2" customFormat="1" ht="12.75">
      <c r="B21" s="8" t="s">
        <v>0</v>
      </c>
      <c r="C21" s="6">
        <f>+C11</f>
        <v>33</v>
      </c>
      <c r="D21" s="6">
        <f>+D11</f>
        <v>33</v>
      </c>
      <c r="E21" s="6">
        <f>+E11</f>
        <v>33</v>
      </c>
      <c r="F21" s="6">
        <f>+F11</f>
        <v>33</v>
      </c>
      <c r="G21" s="6">
        <f>+G11</f>
        <v>33</v>
      </c>
    </row>
    <row r="22" spans="2:7" s="2" customFormat="1" ht="12.75">
      <c r="B22" s="8" t="s">
        <v>12</v>
      </c>
      <c r="C22" s="6">
        <f>+C18*C8*C16/360</f>
        <v>34.137931034482754</v>
      </c>
      <c r="D22" s="6">
        <f>+D18*D8*D16/360</f>
        <v>33.673469387755105</v>
      </c>
      <c r="E22" s="6">
        <f>+E18*E8*E16/360</f>
        <v>34.73684210526316</v>
      </c>
      <c r="F22" s="6">
        <f>+F18*F8*F16/360</f>
        <v>35.10638297872341</v>
      </c>
      <c r="G22" s="6">
        <f>+G18*G8*G16/360</f>
        <v>35.48387096774192</v>
      </c>
    </row>
    <row r="23" spans="2:7" s="2" customFormat="1" ht="12.75">
      <c r="B23" s="8" t="s">
        <v>13</v>
      </c>
      <c r="C23" s="6">
        <f>+C22-C21</f>
        <v>1.1379310344827545</v>
      </c>
      <c r="D23" s="6">
        <f>+D22-D21</f>
        <v>0.6734693877551052</v>
      </c>
      <c r="E23" s="6">
        <f>+E22-E21</f>
        <v>1.7368421052631575</v>
      </c>
      <c r="F23" s="6">
        <f>+F22-F21</f>
        <v>2.10638297872341</v>
      </c>
      <c r="G23" s="6">
        <f>+G22-G21</f>
        <v>2.4838709677419217</v>
      </c>
    </row>
    <row r="24" s="2" customFormat="1" ht="12.75"/>
    <row r="26" spans="1:4" ht="12.75">
      <c r="A26" t="s">
        <v>29</v>
      </c>
      <c r="B26" s="50" t="s">
        <v>17</v>
      </c>
      <c r="C26" s="51"/>
      <c r="D26" s="52"/>
    </row>
    <row r="27" spans="2:4" ht="12.75">
      <c r="B27" s="36" t="s">
        <v>19</v>
      </c>
      <c r="C27" s="34"/>
      <c r="D27" s="35"/>
    </row>
    <row r="30" ht="12.75">
      <c r="E30" s="44"/>
    </row>
    <row r="31" ht="12.75">
      <c r="D31" s="47"/>
    </row>
  </sheetData>
  <sheetProtection/>
  <mergeCells count="6">
    <mergeCell ref="B26:D26"/>
    <mergeCell ref="B3:C4"/>
    <mergeCell ref="B6:C6"/>
    <mergeCell ref="D6:G6"/>
    <mergeCell ref="D3:G3"/>
    <mergeCell ref="D4:G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00390625" style="0" customWidth="1"/>
    <col min="2" max="2" width="20.57421875" style="0" customWidth="1"/>
    <col min="3" max="3" width="12.140625" style="0" customWidth="1"/>
    <col min="4" max="4" width="13.8515625" style="0" customWidth="1"/>
    <col min="5" max="5" width="13.421875" style="0" customWidth="1"/>
    <col min="6" max="6" width="13.140625" style="0" customWidth="1"/>
    <col min="7" max="7" width="11.7109375" style="0" customWidth="1"/>
  </cols>
  <sheetData>
    <row r="1" ht="12.75">
      <c r="A1" t="s">
        <v>28</v>
      </c>
    </row>
    <row r="2" spans="8:9" ht="12.75">
      <c r="H2" s="48"/>
      <c r="I2" s="48"/>
    </row>
    <row r="3" spans="2:9" s="1" customFormat="1" ht="16.5" customHeight="1">
      <c r="B3" s="53" t="s">
        <v>23</v>
      </c>
      <c r="C3" s="54"/>
      <c r="D3" s="62" t="s">
        <v>26</v>
      </c>
      <c r="E3" s="62"/>
      <c r="F3" s="62"/>
      <c r="G3" s="63"/>
      <c r="H3" s="49"/>
      <c r="I3" s="49"/>
    </row>
    <row r="4" spans="2:9" s="1" customFormat="1" ht="12.75">
      <c r="B4" s="55"/>
      <c r="C4" s="56"/>
      <c r="D4" s="62" t="s">
        <v>25</v>
      </c>
      <c r="E4" s="62"/>
      <c r="F4" s="62"/>
      <c r="G4" s="63"/>
      <c r="H4" s="49"/>
      <c r="I4" s="49"/>
    </row>
    <row r="5" spans="8:9" s="2" customFormat="1" ht="12.75">
      <c r="H5" s="10"/>
      <c r="I5" s="10"/>
    </row>
    <row r="6" spans="2:7" s="2" customFormat="1" ht="12.75">
      <c r="B6" s="57" t="s">
        <v>8</v>
      </c>
      <c r="C6" s="58"/>
      <c r="D6" s="59" t="s">
        <v>9</v>
      </c>
      <c r="E6" s="60"/>
      <c r="F6" s="60"/>
      <c r="G6" s="61"/>
    </row>
    <row r="7" spans="2:7" s="2" customFormat="1" ht="13.5" thickBot="1">
      <c r="B7" s="3" t="s">
        <v>22</v>
      </c>
      <c r="C7" s="2">
        <v>1</v>
      </c>
      <c r="D7" s="2">
        <v>2</v>
      </c>
      <c r="E7" s="2">
        <v>3</v>
      </c>
      <c r="F7" s="2">
        <v>4</v>
      </c>
      <c r="G7" s="2">
        <v>5</v>
      </c>
    </row>
    <row r="8" spans="1:12" s="2" customFormat="1" ht="31.5" customHeight="1">
      <c r="A8" s="39" t="s">
        <v>20</v>
      </c>
      <c r="B8" s="7" t="s">
        <v>3</v>
      </c>
      <c r="C8" s="46">
        <f>+((+C11+C9)*360)/(C18*C16)</f>
        <v>0.0049354838709677416</v>
      </c>
      <c r="D8" s="46">
        <f>+((+D11+D9)*360)/(D18*D16)</f>
        <v>0.008361290322580645</v>
      </c>
      <c r="E8" s="46">
        <f>+((+E11+E9)*360)/(E18*E16)</f>
        <v>0.006580645161290323</v>
      </c>
      <c r="F8" s="46">
        <f>+((+F11+F9)*360)/(F18*F16)</f>
        <v>0.005640552995391705</v>
      </c>
      <c r="G8" s="46">
        <f>+((+G11+G9)*360)/(G18*G16)</f>
        <v>0.0049354838709677416</v>
      </c>
      <c r="H8" s="4"/>
      <c r="I8" s="4"/>
      <c r="J8" s="4"/>
      <c r="K8" s="4"/>
      <c r="L8" s="4"/>
    </row>
    <row r="9" spans="1:12" s="2" customFormat="1" ht="27.75" customHeight="1">
      <c r="A9" s="2" t="s">
        <v>16</v>
      </c>
      <c r="B9" s="30" t="s">
        <v>21</v>
      </c>
      <c r="C9" s="29">
        <v>1</v>
      </c>
      <c r="D9" s="29">
        <v>3</v>
      </c>
      <c r="E9" s="29">
        <v>1</v>
      </c>
      <c r="F9" s="29">
        <v>1</v>
      </c>
      <c r="G9" s="29">
        <v>1</v>
      </c>
      <c r="H9" s="4"/>
      <c r="I9" s="4"/>
      <c r="J9" s="4"/>
      <c r="K9" s="4"/>
      <c r="L9" s="4"/>
    </row>
    <row r="10" spans="2:13" s="2" customFormat="1" ht="12.75">
      <c r="B10" s="9"/>
      <c r="C10" s="10"/>
      <c r="D10" s="10"/>
      <c r="E10" s="10"/>
      <c r="F10" s="10"/>
      <c r="G10" s="11"/>
      <c r="H10" s="5"/>
      <c r="I10" s="5"/>
      <c r="J10" s="5"/>
      <c r="K10" s="5"/>
      <c r="L10" s="5"/>
      <c r="M10" s="5"/>
    </row>
    <row r="11" spans="2:7" s="5" customFormat="1" ht="12.75">
      <c r="B11" s="12" t="s">
        <v>5</v>
      </c>
      <c r="C11" s="6">
        <f>+C12*C13*C14</f>
        <v>33</v>
      </c>
      <c r="D11" s="6">
        <f>+D12*D13*D14</f>
        <v>33</v>
      </c>
      <c r="E11" s="6">
        <f>+E12*E13*E14</f>
        <v>33</v>
      </c>
      <c r="F11" s="6">
        <f>+F12*F13*F14</f>
        <v>33</v>
      </c>
      <c r="G11" s="19">
        <f>+G12*G13*G14</f>
        <v>33</v>
      </c>
    </row>
    <row r="12" spans="1:7" s="5" customFormat="1" ht="12.75">
      <c r="A12" s="31" t="s">
        <v>16</v>
      </c>
      <c r="B12" s="32" t="s">
        <v>6</v>
      </c>
      <c r="C12" s="33">
        <v>1.5</v>
      </c>
      <c r="D12" s="33">
        <v>1.5</v>
      </c>
      <c r="E12" s="33">
        <v>1.5</v>
      </c>
      <c r="F12" s="33">
        <v>1.5</v>
      </c>
      <c r="G12" s="33">
        <v>1.5</v>
      </c>
    </row>
    <row r="13" spans="1:13" s="2" customFormat="1" ht="12.75">
      <c r="A13" s="2" t="s">
        <v>16</v>
      </c>
      <c r="B13" s="8" t="s">
        <v>1</v>
      </c>
      <c r="C13" s="27">
        <v>1</v>
      </c>
      <c r="D13" s="27">
        <v>1</v>
      </c>
      <c r="E13" s="27">
        <v>1</v>
      </c>
      <c r="F13" s="27">
        <v>1</v>
      </c>
      <c r="G13" s="28">
        <v>1</v>
      </c>
      <c r="H13" s="5"/>
      <c r="I13" s="5"/>
      <c r="J13" s="5"/>
      <c r="K13" s="5"/>
      <c r="L13" s="5"/>
      <c r="M13" s="5"/>
    </row>
    <row r="14" spans="1:13" s="2" customFormat="1" ht="12.75">
      <c r="A14" s="2" t="s">
        <v>16</v>
      </c>
      <c r="B14" s="8" t="s">
        <v>7</v>
      </c>
      <c r="C14" s="27">
        <v>22</v>
      </c>
      <c r="D14" s="27">
        <v>22</v>
      </c>
      <c r="E14" s="27">
        <v>22</v>
      </c>
      <c r="F14" s="27">
        <v>22</v>
      </c>
      <c r="G14" s="28">
        <v>22</v>
      </c>
      <c r="H14" s="5"/>
      <c r="I14" s="5"/>
      <c r="J14" s="5"/>
      <c r="K14" s="5"/>
      <c r="L14" s="5"/>
      <c r="M14" s="5"/>
    </row>
    <row r="15" spans="2:7" s="2" customFormat="1" ht="12.75">
      <c r="B15" s="9"/>
      <c r="C15" s="10"/>
      <c r="D15" s="10"/>
      <c r="E15" s="10"/>
      <c r="F15" s="10"/>
      <c r="G15" s="11"/>
    </row>
    <row r="16" spans="1:7" s="4" customFormat="1" ht="12.75">
      <c r="A16" s="2" t="s">
        <v>16</v>
      </c>
      <c r="B16" s="8" t="s">
        <v>4</v>
      </c>
      <c r="C16" s="27">
        <v>31</v>
      </c>
      <c r="D16" s="27">
        <v>31</v>
      </c>
      <c r="E16" s="27">
        <v>31</v>
      </c>
      <c r="F16" s="27">
        <v>31</v>
      </c>
      <c r="G16" s="28">
        <v>31</v>
      </c>
    </row>
    <row r="17" spans="2:7" s="1" customFormat="1" ht="13.5" thickBot="1">
      <c r="B17" s="13"/>
      <c r="C17" s="14"/>
      <c r="D17" s="14"/>
      <c r="E17" s="14"/>
      <c r="F17" s="14"/>
      <c r="G17" s="15"/>
    </row>
    <row r="18" spans="1:7" s="3" customFormat="1" ht="26.25" thickBot="1">
      <c r="A18" s="2" t="s">
        <v>16</v>
      </c>
      <c r="B18" s="43" t="s">
        <v>24</v>
      </c>
      <c r="C18" s="41">
        <v>80000</v>
      </c>
      <c r="D18" s="41">
        <v>50000</v>
      </c>
      <c r="E18" s="41">
        <v>60000</v>
      </c>
      <c r="F18" s="41">
        <v>70000</v>
      </c>
      <c r="G18" s="42">
        <v>80000</v>
      </c>
    </row>
    <row r="19" spans="2:7" s="3" customFormat="1" ht="12.75">
      <c r="B19" s="16"/>
      <c r="C19" s="17"/>
      <c r="D19" s="17"/>
      <c r="E19" s="17"/>
      <c r="F19" s="17"/>
      <c r="G19" s="18"/>
    </row>
    <row r="20" spans="2:7" s="3" customFormat="1" ht="12.75">
      <c r="B20" s="22" t="s">
        <v>15</v>
      </c>
      <c r="C20" s="23"/>
      <c r="D20" s="23"/>
      <c r="E20" s="23"/>
      <c r="F20" s="23"/>
      <c r="G20" s="24"/>
    </row>
    <row r="21" spans="2:7" s="2" customFormat="1" ht="12.75">
      <c r="B21" s="8" t="s">
        <v>0</v>
      </c>
      <c r="C21" s="6">
        <f>+C11</f>
        <v>33</v>
      </c>
      <c r="D21" s="6">
        <f>+D11</f>
        <v>33</v>
      </c>
      <c r="E21" s="6">
        <f>+E11</f>
        <v>33</v>
      </c>
      <c r="F21" s="6">
        <f>+F11</f>
        <v>33</v>
      </c>
      <c r="G21" s="19">
        <f>+G11</f>
        <v>33</v>
      </c>
    </row>
    <row r="22" spans="2:7" s="2" customFormat="1" ht="12.75">
      <c r="B22" s="8" t="s">
        <v>12</v>
      </c>
      <c r="C22" s="6">
        <f>(+C18*C16*C8)/360</f>
        <v>33.99999999999999</v>
      </c>
      <c r="D22" s="6">
        <f>(+D18*D16*D8)/360</f>
        <v>36</v>
      </c>
      <c r="E22" s="6">
        <f>(+E18*E16*E8)/360</f>
        <v>34</v>
      </c>
      <c r="F22" s="6">
        <f>(+F18*F16*F8)/360</f>
        <v>34</v>
      </c>
      <c r="G22" s="6">
        <f>(+G18*G16*G8)/360</f>
        <v>33.99999999999999</v>
      </c>
    </row>
    <row r="23" spans="2:7" s="2" customFormat="1" ht="13.5" thickBot="1">
      <c r="B23" s="20" t="s">
        <v>2</v>
      </c>
      <c r="C23" s="21">
        <f>+C22-C21</f>
        <v>0.9999999999999929</v>
      </c>
      <c r="D23" s="21">
        <f>+D22-D21</f>
        <v>3</v>
      </c>
      <c r="E23" s="21">
        <f>+E22-E21</f>
        <v>1</v>
      </c>
      <c r="F23" s="21">
        <f>+F22-F21</f>
        <v>1</v>
      </c>
      <c r="G23" s="21">
        <f>+G22-G21</f>
        <v>0.9999999999999929</v>
      </c>
    </row>
    <row r="24" s="2" customFormat="1" ht="12.75"/>
    <row r="26" spans="2:4" ht="12.75">
      <c r="B26" s="50" t="s">
        <v>17</v>
      </c>
      <c r="C26" s="51"/>
      <c r="D26" s="52"/>
    </row>
    <row r="27" spans="2:4" ht="12.75">
      <c r="B27" s="36" t="s">
        <v>19</v>
      </c>
      <c r="C27" s="34"/>
      <c r="D27" s="35"/>
    </row>
  </sheetData>
  <sheetProtection/>
  <mergeCells count="6">
    <mergeCell ref="B26:D26"/>
    <mergeCell ref="D4:G4"/>
    <mergeCell ref="D3:G3"/>
    <mergeCell ref="B3:C4"/>
    <mergeCell ref="B6:C6"/>
    <mergeCell ref="D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Pečenik</dc:creator>
  <cp:keywords/>
  <dc:description/>
  <cp:lastModifiedBy>Mirjana Kelc</cp:lastModifiedBy>
  <cp:lastPrinted>1997-01-02T16:18:27Z</cp:lastPrinted>
  <dcterms:created xsi:type="dcterms:W3CDTF">1997-01-02T02:15:55Z</dcterms:created>
  <dcterms:modified xsi:type="dcterms:W3CDTF">2022-11-30T07:51:54Z</dcterms:modified>
  <cp:category/>
  <cp:version/>
  <cp:contentType/>
  <cp:contentStatus/>
</cp:coreProperties>
</file>