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2\Javna objava - internet\12 December\"/>
    </mc:Choice>
  </mc:AlternateContent>
  <xr:revisionPtr revIDLastSave="0" documentId="13_ncr:1_{15343973-382B-4461-B2C1-729F603B3A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2" i="19" l="1"/>
  <c r="K82" i="19"/>
  <c r="J82" i="19"/>
  <c r="F82" i="19"/>
  <c r="E82" i="19"/>
  <c r="D82" i="19"/>
  <c r="G82" i="19" s="1"/>
  <c r="I82" i="19" l="1"/>
  <c r="H82" i="19"/>
  <c r="N82" i="19"/>
  <c r="O82" i="19"/>
  <c r="M82" i="19"/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E45" i="24"/>
  <c r="E43" i="24"/>
  <c r="E11" i="24"/>
  <c r="E8" i="24"/>
  <c r="E9" i="24"/>
  <c r="E7" i="24"/>
  <c r="E17" i="24"/>
  <c r="F17" i="24" s="1"/>
  <c r="E10" i="24"/>
  <c r="G54" i="24"/>
  <c r="D52" i="24"/>
  <c r="I9" i="24" l="1"/>
  <c r="I8" i="24"/>
  <c r="F34" i="24"/>
  <c r="F8" i="24"/>
  <c r="F33" i="24"/>
  <c r="I10" i="24"/>
  <c r="F51" i="24"/>
  <c r="I52" i="24"/>
  <c r="G25" i="24"/>
  <c r="G24" i="24" s="1"/>
  <c r="F46" i="24"/>
  <c r="D6" i="24"/>
  <c r="D5" i="24" s="1"/>
  <c r="I28" i="24"/>
  <c r="F26" i="24"/>
  <c r="G6" i="24"/>
  <c r="G5" i="24" s="1"/>
  <c r="D50" i="24"/>
  <c r="F11" i="24"/>
  <c r="I11" i="24"/>
  <c r="F45" i="24"/>
  <c r="I7" i="24"/>
  <c r="I45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F7" i="24"/>
  <c r="G50" i="24"/>
  <c r="F52" i="24"/>
  <c r="I42" i="24" l="1"/>
  <c r="F25" i="24"/>
  <c r="F50" i="24"/>
  <c r="I24" i="24"/>
  <c r="G23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<sst xmlns="http://schemas.openxmlformats.org/spreadsheetml/2006/main" count="332" uniqueCount="191">
  <si>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</si>
  <si>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</si>
  <si>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</si>
  <si>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</si>
  <si>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</si>
  <si>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</si>
  <si>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</si>
  <si>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</si>
  <si>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</si>
  <si>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</si>
  <si>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</si>
  <si>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</si>
  <si>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</si>
  <si>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</si>
  <si>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</si>
  <si>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</si>
  <si>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</si>
  <si>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</si>
  <si>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</si>
  <si>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</si>
  <si>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</si>
  <si>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</si>
  <si>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</si>
  <si>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</si>
  <si>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</si>
  <si>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</si>
  <si>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</si>
  <si>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</si>
  <si>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</si>
  <si>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</si>
  <si>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</si>
  <si>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</si>
  <si>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</si>
  <si>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</si>
  <si>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</si>
  <si>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</si>
  <si>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</si>
  <si>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</si>
  <si>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</si>
  <si>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</si>
  <si>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</si>
  <si>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</si>
  <si>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</si>
  <si>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</si>
  <si>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</si>
  <si>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</si>
  <si>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</si>
  <si>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</si>
  <si>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</si>
  <si>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</si>
  <si>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</si>
  <si>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</si>
  <si>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</si>
  <si>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</si>
  <si>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</si>
  <si>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</si>
  <si>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</si>
  <si>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</si>
  <si>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</si>
  <si>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</si>
  <si>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</si>
  <si>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</si>
  <si>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</si>
  <si>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</si>
  <si>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</si>
  <si>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</si>
  <si>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</si>
  <si>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</si>
  <si>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</si>
  <si>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</si>
  <si>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</si>
  <si>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</si>
  <si>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</si>
  <si>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</si>
  <si>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</si>
  <si>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</si>
  <si>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</si>
  <si>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</si>
  <si>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</si>
  <si>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</si>
  <si>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</si>
  <si>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</si>
  <si>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</si>
  <si>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</si>
  <si>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</si>
  <si>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</si>
  <si>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</si>
  <si>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</si>
  <si>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</si>
  <si>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</si>
  <si>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</si>
  <si>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</si>
  <si>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</si>
  <si>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</si>
  <si>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</si>
  <si>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</si>
  <si>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</si>
  <si>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</si>
  <si>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</si>
  <si>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</si>
  <si>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</si>
  <si>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</si>
  <si>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</si>
  <si>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</si>
  <si>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</si>
  <si>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</si>
  <si>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</si>
  <si>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</si>
  <si>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</si>
  <si>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</si>
  <si>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</si>
  <si>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</si>
  <si>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</si>
  <si>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</si>
  <si>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</si>
  <si>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</si>
  <si>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</si>
  <si>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</si>
  <si>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</si>
  <si>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</si>
  <si>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</si>
  <si>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</si>
  <si>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</si>
  <si>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</si>
  <si>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</si>
  <si>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</si>
  <si>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</si>
  <si>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</si>
  <si>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</si>
  <si>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</si>
  <si>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</si>
  <si>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</si>
  <si>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</si>
  <si>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</si>
  <si>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</si>
  <si>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</si>
  <si>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</si>
  <si>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</si>
  <si>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</si>
  <si>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</si>
  <si>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</si>
  <si>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</si>
  <si>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</si>
  <si>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</si>
  <si>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</si>
  <si>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</si>
  <si>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</si>
  <si>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</si>
  <si>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</si>
  <si>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</si>
  <si>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</si>
  <si>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</si>
  <si>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</si>
  <si>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</si>
  <si>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</si>
  <si>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</si>
  <si>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</si>
  <si>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</si>
  <si>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</si>
  <si>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</si>
  <si>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</si>
  <si>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</si>
  <si>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</si>
  <si>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</si>
  <si>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</si>
  <si>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</si>
  <si>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</si>
  <si>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</si>
  <si>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</si>
  <si>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</si>
  <si>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</si>
  <si>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</si>
  <si>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</si>
  <si>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</si>
  <si>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</si>
  <si>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</si>
  <si>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</si>
  <si>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</si>
  <si>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</si>
  <si>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</si>
  <si>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REALIZACIJA  DECEMBER 2021</t>
  </si>
  <si>
    <t>REALIZACIJA  DECEMBER 2020</t>
  </si>
  <si>
    <t>REALIZACIJA JANUAR - DECEMBER 2021</t>
  </si>
  <si>
    <t>REALIZACIJA JANUAR - DECEMBER 2020</t>
  </si>
  <si>
    <t xml:space="preserve">Skupaj JFP in prejemki z oproščenimi PSV </t>
  </si>
  <si>
    <t>Indeks 2022/2020</t>
  </si>
  <si>
    <t>Indeks 2022/2021</t>
  </si>
  <si>
    <t>REALIZACIJA JANUAR - DECEMBER  2022</t>
  </si>
  <si>
    <t xml:space="preserve"> REALIZACIJA  DECEMBER    2022</t>
  </si>
  <si>
    <t>Pobrani javnofinančni prihodki in prejemki FURS</t>
  </si>
  <si>
    <t>Oproščeni Prispevki za socialno varnost (PSV) v letu 2020, plačani blagajnam javnega financiranja "mimo"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</si>
</sst>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_-* #,##0.00\ _S_I_T_-;\-* #,##0.00\ _S_I_T_-;_-* &quot;-&quot;??\ _S_I_T_-;_-@_-"/>
    <numFmt numFmtId="167" formatCode="d/\ m/\ yyyy;@"/>
    <numFmt numFmtId="168" formatCode="#,##0.0"/>
    <numFmt numFmtId="169" formatCode="#,##0.0000"/>
    <numFmt numFmtId="170" formatCode="#,##0\ &quot;SIT&quot;;\-#,##0\ &quot;SIT&quot;"/>
    <numFmt numFmtId="171" formatCode="#,##0.00\ &quot;SIT&quot;;\-#,##0.00\ &quot;SIT&quot;"/>
    <numFmt numFmtId="172" formatCode="mmmm\ d\,\ yyyy"/>
  </numFmts>
  <fonts count="8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b/>
      <sz val="12"/>
      <color theme="0"/>
      <name val="Arial"/>
      <family val="2"/>
      <charset val="238"/>
    </font>
  </fonts>
  <fills count="9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-0.249977111117893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4" fillId="0" borderId="0"/>
    <xf numFmtId="0" fontId="4" fillId="0" borderId="0"/>
    <xf numFmtId="0" fontId="1" fillId="0" borderId="0"/>
    <xf numFmtId="168" fontId="1" fillId="0" borderId="0" applyFill="0" applyBorder="0" applyAlignment="0" applyProtection="0"/>
    <xf numFmtId="171" fontId="1" fillId="0" borderId="0" applyFill="0" applyBorder="0" applyAlignment="0" applyProtection="0"/>
    <xf numFmtId="170" fontId="1" fillId="0" borderId="0" applyFill="0" applyBorder="0" applyAlignment="0" applyProtection="0"/>
    <xf numFmtId="172" fontId="1" fillId="0" borderId="0" applyFill="0" applyBorder="0" applyAlignment="0" applyProtection="0"/>
    <xf numFmtId="2" fontId="1" fillId="0" borderId="0" applyFill="0" applyBorder="0" applyAlignment="0" applyProtection="0"/>
    <xf numFmtId="0" fontId="5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9" fillId="44" borderId="0"/>
    <xf numFmtId="0" fontId="69" fillId="45" borderId="0" applyNumberFormat="0" applyBorder="0" applyAlignment="0" applyProtection="0"/>
    <xf numFmtId="0" fontId="70" fillId="46" borderId="0" applyNumberFormat="0" applyBorder="0" applyAlignment="0" applyProtection="0"/>
    <xf numFmtId="0" fontId="70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70" fillId="50" borderId="0" applyNumberFormat="0" applyBorder="0" applyAlignment="0" applyProtection="0"/>
    <xf numFmtId="0" fontId="70" fillId="51" borderId="0" applyNumberFormat="0" applyBorder="0" applyAlignment="0" applyProtection="0"/>
    <xf numFmtId="0" fontId="69" fillId="52" borderId="0" applyNumberFormat="0" applyBorder="0" applyAlignment="0" applyProtection="0"/>
    <xf numFmtId="0" fontId="69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69" fillId="56" borderId="0" applyNumberFormat="0" applyBorder="0" applyAlignment="0" applyProtection="0"/>
    <xf numFmtId="0" fontId="69" fillId="57" borderId="0" applyNumberFormat="0" applyBorder="0" applyAlignment="0" applyProtection="0"/>
    <xf numFmtId="0" fontId="70" fillId="50" borderId="0" applyNumberFormat="0" applyBorder="0" applyAlignment="0" applyProtection="0"/>
    <xf numFmtId="0" fontId="70" fillId="58" borderId="0" applyNumberFormat="0" applyBorder="0" applyAlignment="0" applyProtection="0"/>
    <xf numFmtId="0" fontId="69" fillId="51" borderId="0" applyNumberFormat="0" applyBorder="0" applyAlignment="0" applyProtection="0"/>
    <xf numFmtId="0" fontId="69" fillId="48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69" fillId="48" borderId="0" applyNumberFormat="0" applyBorder="0" applyAlignment="0" applyProtection="0"/>
    <xf numFmtId="0" fontId="69" fillId="61" borderId="0" applyNumberFormat="0" applyBorder="0" applyAlignment="0" applyProtection="0"/>
    <xf numFmtId="0" fontId="70" fillId="62" borderId="0" applyNumberFormat="0" applyBorder="0" applyAlignment="0" applyProtection="0"/>
    <xf numFmtId="0" fontId="70" fillId="63" borderId="0" applyNumberFormat="0" applyBorder="0" applyAlignment="0" applyProtection="0"/>
    <xf numFmtId="0" fontId="69" fillId="64" borderId="0" applyNumberFormat="0" applyBorder="0" applyAlignment="0" applyProtection="0"/>
    <xf numFmtId="0" fontId="71" fillId="62" borderId="0" applyNumberFormat="0" applyBorder="0" applyAlignment="0" applyProtection="0"/>
    <xf numFmtId="0" fontId="72" fillId="65" borderId="48" applyNumberFormat="0" applyAlignment="0" applyProtection="0"/>
    <xf numFmtId="0" fontId="73" fillId="57" borderId="49" applyNumberFormat="0" applyAlignment="0" applyProtection="0"/>
    <xf numFmtId="0" fontId="74" fillId="66" borderId="0" applyNumberFormat="0" applyBorder="0" applyAlignment="0" applyProtection="0"/>
    <xf numFmtId="0" fontId="74" fillId="67" borderId="0" applyNumberFormat="0" applyBorder="0" applyAlignment="0" applyProtection="0"/>
    <xf numFmtId="0" fontId="74" fillId="68" borderId="0" applyNumberFormat="0" applyBorder="0" applyAlignment="0" applyProtection="0"/>
    <xf numFmtId="0" fontId="70" fillId="55" borderId="0" applyNumberFormat="0" applyBorder="0" applyAlignment="0" applyProtection="0"/>
    <xf numFmtId="0" fontId="75" fillId="0" borderId="50" applyNumberFormat="0" applyFill="0" applyAlignment="0" applyProtection="0"/>
    <xf numFmtId="0" fontId="76" fillId="0" borderId="51" applyNumberFormat="0" applyFill="0" applyAlignment="0" applyProtection="0"/>
    <xf numFmtId="0" fontId="77" fillId="0" borderId="52" applyNumberFormat="0" applyFill="0" applyAlignment="0" applyProtection="0"/>
    <xf numFmtId="0" fontId="77" fillId="0" borderId="0" applyNumberFormat="0" applyFill="0" applyBorder="0" applyAlignment="0" applyProtection="0"/>
    <xf numFmtId="0" fontId="78" fillId="63" borderId="48" applyNumberFormat="0" applyAlignment="0" applyProtection="0"/>
    <xf numFmtId="0" fontId="79" fillId="0" borderId="53" applyNumberFormat="0" applyFill="0" applyAlignment="0" applyProtection="0"/>
    <xf numFmtId="0" fontId="79" fillId="63" borderId="0" applyNumberFormat="0" applyBorder="0" applyAlignment="0" applyProtection="0"/>
    <xf numFmtId="0" fontId="62" fillId="62" borderId="48" applyNumberFormat="0" applyFont="0" applyAlignment="0" applyProtection="0"/>
    <xf numFmtId="0" fontId="80" fillId="65" borderId="54" applyNumberFormat="0" applyAlignment="0" applyProtection="0"/>
    <xf numFmtId="4" fontId="62" fillId="69" borderId="48" applyNumberFormat="0" applyProtection="0">
      <alignment vertical="center"/>
    </xf>
    <xf numFmtId="4" fontId="83" fillId="43" borderId="48" applyNumberFormat="0" applyProtection="0">
      <alignment vertical="center"/>
    </xf>
    <xf numFmtId="4" fontId="62" fillId="43" borderId="48" applyNumberFormat="0" applyProtection="0">
      <alignment horizontal="left" vertical="center" indent="1"/>
    </xf>
    <xf numFmtId="0" fontId="66" fillId="69" borderId="55" applyNumberFormat="0" applyProtection="0">
      <alignment horizontal="left" vertical="top" indent="1"/>
    </xf>
    <xf numFmtId="4" fontId="62" fillId="70" borderId="48" applyNumberFormat="0" applyProtection="0">
      <alignment horizontal="left" vertical="center" indent="1"/>
    </xf>
    <xf numFmtId="4" fontId="62" fillId="71" borderId="48" applyNumberFormat="0" applyProtection="0">
      <alignment horizontal="right" vertical="center"/>
    </xf>
    <xf numFmtId="4" fontId="62" fillId="72" borderId="48" applyNumberFormat="0" applyProtection="0">
      <alignment horizontal="right" vertical="center"/>
    </xf>
    <xf numFmtId="4" fontId="62" fillId="73" borderId="56" applyNumberFormat="0" applyProtection="0">
      <alignment horizontal="right" vertical="center"/>
    </xf>
    <xf numFmtId="4" fontId="62" fillId="74" borderId="48" applyNumberFormat="0" applyProtection="0">
      <alignment horizontal="right" vertical="center"/>
    </xf>
    <xf numFmtId="4" fontId="62" fillId="75" borderId="48" applyNumberFormat="0" applyProtection="0">
      <alignment horizontal="right" vertical="center"/>
    </xf>
    <xf numFmtId="4" fontId="62" fillId="76" borderId="48" applyNumberFormat="0" applyProtection="0">
      <alignment horizontal="right" vertical="center"/>
    </xf>
    <xf numFmtId="4" fontId="62" fillId="77" borderId="48" applyNumberFormat="0" applyProtection="0">
      <alignment horizontal="right" vertical="center"/>
    </xf>
    <xf numFmtId="4" fontId="62" fillId="78" borderId="48" applyNumberFormat="0" applyProtection="0">
      <alignment horizontal="right" vertical="center"/>
    </xf>
    <xf numFmtId="4" fontId="62" fillId="79" borderId="48" applyNumberFormat="0" applyProtection="0">
      <alignment horizontal="right" vertical="center"/>
    </xf>
    <xf numFmtId="4" fontId="62" fillId="80" borderId="56" applyNumberFormat="0" applyProtection="0">
      <alignment horizontal="left" vertical="center" indent="1"/>
    </xf>
    <xf numFmtId="4" fontId="65" fillId="81" borderId="56" applyNumberFormat="0" applyProtection="0">
      <alignment horizontal="left" vertical="center" indent="1"/>
    </xf>
    <xf numFmtId="4" fontId="65" fillId="81" borderId="56" applyNumberFormat="0" applyProtection="0">
      <alignment horizontal="left" vertical="center" indent="1"/>
    </xf>
    <xf numFmtId="4" fontId="62" fillId="82" borderId="48" applyNumberFormat="0" applyProtection="0">
      <alignment horizontal="right" vertical="center"/>
    </xf>
    <xf numFmtId="4" fontId="62" fillId="83" borderId="56" applyNumberFormat="0" applyProtection="0">
      <alignment horizontal="left" vertical="center" indent="1"/>
    </xf>
    <xf numFmtId="4" fontId="62" fillId="82" borderId="56" applyNumberFormat="0" applyProtection="0">
      <alignment horizontal="left" vertical="center" indent="1"/>
    </xf>
    <xf numFmtId="0" fontId="62" fillId="84" borderId="48" applyNumberFormat="0" applyProtection="0">
      <alignment horizontal="left" vertical="center" indent="1"/>
    </xf>
    <xf numFmtId="0" fontId="62" fillId="81" borderId="55" applyNumberFormat="0" applyProtection="0">
      <alignment horizontal="left" vertical="top" indent="1"/>
    </xf>
    <xf numFmtId="0" fontId="62" fillId="85" borderId="48" applyNumberFormat="0" applyProtection="0">
      <alignment horizontal="left" vertical="center" indent="1"/>
    </xf>
    <xf numFmtId="0" fontId="62" fillId="82" borderId="55" applyNumberFormat="0" applyProtection="0">
      <alignment horizontal="left" vertical="top" indent="1"/>
    </xf>
    <xf numFmtId="0" fontId="62" fillId="86" borderId="48" applyNumberFormat="0" applyProtection="0">
      <alignment horizontal="left" vertical="center" indent="1"/>
    </xf>
    <xf numFmtId="0" fontId="62" fillId="86" borderId="55" applyNumberFormat="0" applyProtection="0">
      <alignment horizontal="left" vertical="top" indent="1"/>
    </xf>
    <xf numFmtId="0" fontId="62" fillId="83" borderId="48" applyNumberFormat="0" applyProtection="0">
      <alignment horizontal="left" vertical="center" indent="1"/>
    </xf>
    <xf numFmtId="0" fontId="62" fillId="83" borderId="55" applyNumberFormat="0" applyProtection="0">
      <alignment horizontal="left" vertical="top" indent="1"/>
    </xf>
    <xf numFmtId="0" fontId="62" fillId="87" borderId="57" applyNumberFormat="0">
      <protection locked="0"/>
    </xf>
    <xf numFmtId="0" fontId="63" fillId="81" borderId="58" applyBorder="0"/>
    <xf numFmtId="4" fontId="64" fillId="88" borderId="55" applyNumberFormat="0" applyProtection="0">
      <alignment vertical="center"/>
    </xf>
    <xf numFmtId="4" fontId="83" fillId="89" borderId="1" applyNumberFormat="0" applyProtection="0">
      <alignment vertical="center"/>
    </xf>
    <xf numFmtId="4" fontId="64" fillId="84" borderId="55" applyNumberFormat="0" applyProtection="0">
      <alignment horizontal="left" vertical="center" indent="1"/>
    </xf>
    <xf numFmtId="0" fontId="64" fillId="88" borderId="55" applyNumberFormat="0" applyProtection="0">
      <alignment horizontal="left" vertical="top" indent="1"/>
    </xf>
    <xf numFmtId="4" fontId="62" fillId="0" borderId="48" applyNumberFormat="0" applyProtection="0">
      <alignment horizontal="right" vertical="center"/>
    </xf>
    <xf numFmtId="4" fontId="83" fillId="36" borderId="48" applyNumberFormat="0" applyProtection="0">
      <alignment horizontal="right" vertical="center"/>
    </xf>
    <xf numFmtId="4" fontId="62" fillId="70" borderId="48" applyNumberFormat="0" applyProtection="0">
      <alignment horizontal="left" vertical="center" indent="1"/>
    </xf>
    <xf numFmtId="0" fontId="64" fillId="82" borderId="55" applyNumberFormat="0" applyProtection="0">
      <alignment horizontal="left" vertical="top" indent="1"/>
    </xf>
    <xf numFmtId="4" fontId="67" fillId="90" borderId="56" applyNumberFormat="0" applyProtection="0">
      <alignment horizontal="left" vertical="center" indent="1"/>
    </xf>
    <xf numFmtId="0" fontId="62" fillId="91" borderId="1"/>
    <xf numFmtId="4" fontId="68" fillId="87" borderId="48" applyNumberFormat="0" applyProtection="0">
      <alignment horizontal="right" vertical="center"/>
    </xf>
    <xf numFmtId="0" fontId="81" fillId="0" borderId="0" applyNumberFormat="0" applyFill="0" applyBorder="0" applyAlignment="0" applyProtection="0"/>
    <xf numFmtId="0" fontId="74" fillId="0" borderId="59" applyNumberFormat="0" applyFill="0" applyAlignment="0" applyProtection="0"/>
    <xf numFmtId="0" fontId="82" fillId="0" borderId="0" applyNumberFormat="0" applyFill="0" applyBorder="0" applyAlignment="0" applyProtection="0"/>
  </cellStyleXfs>
  <cellXfs count="288">
    <xf numFmtId="0" fontId="0" fillId="0" borderId="0" xfId="0"/>
    <xf numFmtId="3" fontId="24" fillId="0" borderId="0" xfId="0" applyNumberFormat="1" applyFont="1"/>
    <xf numFmtId="3" fontId="0" fillId="0" borderId="0" xfId="0" applyNumberFormat="1" applyFill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2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4" fillId="0" borderId="0" xfId="0" applyNumberFormat="1" applyFont="1" applyBorder="1"/>
    <xf numFmtId="3" fontId="45" fillId="0" borderId="0" xfId="0" applyNumberFormat="1" applyFont="1" applyBorder="1"/>
    <xf numFmtId="3" fontId="45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6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7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0" fontId="3" fillId="0" borderId="0" xfId="0" applyFont="1" applyFill="1"/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8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8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8" fontId="38" fillId="0" borderId="1" xfId="0" applyNumberFormat="1" applyFont="1" applyBorder="1" applyAlignment="1"/>
    <xf numFmtId="3" fontId="37" fillId="0" borderId="1" xfId="0" applyNumberFormat="1" applyFont="1" applyBorder="1"/>
    <xf numFmtId="0" fontId="49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8" fontId="41" fillId="35" borderId="1" xfId="0" applyNumberFormat="1" applyFont="1" applyFill="1" applyBorder="1" applyAlignment="1">
      <alignment horizontal="center"/>
    </xf>
    <xf numFmtId="0" fontId="49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8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8" fontId="37" fillId="0" borderId="1" xfId="0" applyNumberFormat="1" applyFont="1" applyBorder="1" applyAlignment="1"/>
    <xf numFmtId="3" fontId="39" fillId="35" borderId="1" xfId="0" applyNumberFormat="1" applyFont="1" applyFill="1" applyBorder="1"/>
    <xf numFmtId="168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9" fontId="41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8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8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8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8" fontId="1" fillId="0" borderId="1" xfId="0" applyNumberFormat="1" applyFont="1" applyBorder="1" applyAlignment="1"/>
    <xf numFmtId="3" fontId="1" fillId="0" borderId="1" xfId="0" applyNumberFormat="1" applyFont="1" applyFill="1" applyBorder="1"/>
    <xf numFmtId="168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8" fontId="39" fillId="35" borderId="1" xfId="0" quotePrefix="1" applyNumberFormat="1" applyFont="1" applyFill="1" applyBorder="1" applyAlignment="1"/>
    <xf numFmtId="168" fontId="39" fillId="35" borderId="1" xfId="0" applyNumberFormat="1" applyFont="1" applyFill="1" applyBorder="1"/>
    <xf numFmtId="168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8" fontId="37" fillId="0" borderId="1" xfId="0" quotePrefix="1" applyNumberFormat="1" applyFont="1" applyFill="1" applyBorder="1"/>
    <xf numFmtId="3" fontId="51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50" fillId="37" borderId="1" xfId="0" applyNumberFormat="1" applyFont="1" applyFill="1" applyBorder="1" applyAlignment="1">
      <alignment shrinkToFit="1"/>
    </xf>
    <xf numFmtId="49" fontId="53" fillId="37" borderId="1" xfId="0" applyNumberFormat="1" applyFont="1" applyFill="1" applyBorder="1" applyAlignment="1">
      <alignment horizontal="left" wrapText="1"/>
    </xf>
    <xf numFmtId="168" fontId="38" fillId="0" borderId="1" xfId="0" applyNumberFormat="1" applyFont="1" applyFill="1" applyBorder="1"/>
    <xf numFmtId="49" fontId="52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50" fillId="37" borderId="1" xfId="28" applyFont="1" applyFill="1" applyBorder="1" applyAlignment="1">
      <alignment shrinkToFit="1"/>
    </xf>
    <xf numFmtId="168" fontId="38" fillId="0" borderId="1" xfId="0" quotePrefix="1" applyNumberFormat="1" applyFont="1" applyFill="1" applyBorder="1"/>
    <xf numFmtId="49" fontId="55" fillId="37" borderId="1" xfId="0" applyNumberFormat="1" applyFont="1" applyFill="1" applyBorder="1" applyAlignment="1">
      <alignment horizontal="left" wrapText="1"/>
    </xf>
    <xf numFmtId="0" fontId="56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8" fillId="34" borderId="14" xfId="0" applyNumberFormat="1" applyFont="1" applyFill="1" applyBorder="1" applyAlignment="1">
      <alignment horizontal="right" shrinkToFit="1"/>
    </xf>
    <xf numFmtId="3" fontId="48" fillId="34" borderId="12" xfId="0" applyNumberFormat="1" applyFont="1" applyFill="1" applyBorder="1" applyAlignment="1">
      <alignment horizontal="right"/>
    </xf>
    <xf numFmtId="3" fontId="48" fillId="34" borderId="1" xfId="0" applyNumberFormat="1" applyFont="1" applyFill="1" applyBorder="1" applyAlignment="1">
      <alignment horizontal="right"/>
    </xf>
    <xf numFmtId="3" fontId="48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8" fontId="28" fillId="0" borderId="1" xfId="0" applyNumberFormat="1" applyFont="1" applyFill="1" applyBorder="1" applyAlignment="1"/>
    <xf numFmtId="168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8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8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8" fillId="35" borderId="1" xfId="0" applyNumberFormat="1" applyFont="1" applyFill="1" applyBorder="1"/>
    <xf numFmtId="3" fontId="48" fillId="35" borderId="12" xfId="0" applyNumberFormat="1" applyFont="1" applyFill="1" applyBorder="1"/>
    <xf numFmtId="0" fontId="26" fillId="0" borderId="0" xfId="0" applyNumberFormat="1" applyFont="1" applyAlignment="1">
      <alignment horizontal="right"/>
    </xf>
    <xf numFmtId="0" fontId="48" fillId="34" borderId="22" xfId="28" applyFont="1" applyFill="1" applyBorder="1" applyAlignment="1"/>
    <xf numFmtId="168" fontId="48" fillId="34" borderId="36" xfId="0" applyNumberFormat="1" applyFont="1" applyFill="1" applyBorder="1" applyAlignment="1"/>
    <xf numFmtId="168" fontId="48" fillId="34" borderId="1" xfId="0" applyNumberFormat="1" applyFont="1" applyFill="1" applyBorder="1" applyAlignment="1"/>
    <xf numFmtId="168" fontId="48" fillId="34" borderId="22" xfId="0" applyNumberFormat="1" applyFont="1" applyFill="1" applyBorder="1" applyAlignment="1">
      <alignment horizontal="right"/>
    </xf>
    <xf numFmtId="3" fontId="48" fillId="35" borderId="14" xfId="0" applyNumberFormat="1" applyFont="1" applyFill="1" applyBorder="1" applyAlignment="1">
      <alignment shrinkToFit="1"/>
    </xf>
    <xf numFmtId="0" fontId="48" fillId="35" borderId="29" xfId="28" applyFont="1" applyFill="1" applyBorder="1" applyAlignment="1">
      <alignment wrapText="1"/>
    </xf>
    <xf numFmtId="3" fontId="48" fillId="35" borderId="1" xfId="0" applyNumberFormat="1" applyFont="1" applyFill="1" applyBorder="1" applyAlignment="1">
      <alignment horizontal="right"/>
    </xf>
    <xf numFmtId="168" fontId="48" fillId="35" borderId="36" xfId="0" applyNumberFormat="1" applyFont="1" applyFill="1" applyBorder="1" applyAlignment="1"/>
    <xf numFmtId="168" fontId="48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8" fontId="28" fillId="0" borderId="36" xfId="0" applyNumberFormat="1" applyFont="1" applyBorder="1" applyAlignment="1"/>
    <xf numFmtId="168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8" fontId="39" fillId="0" borderId="36" xfId="0" applyNumberFormat="1" applyFont="1" applyBorder="1" applyAlignment="1"/>
    <xf numFmtId="3" fontId="39" fillId="0" borderId="1" xfId="0" applyNumberFormat="1" applyFont="1" applyBorder="1"/>
    <xf numFmtId="168" fontId="39" fillId="0" borderId="1" xfId="0" applyNumberFormat="1" applyFont="1" applyBorder="1" applyAlignment="1"/>
    <xf numFmtId="3" fontId="58" fillId="37" borderId="14" xfId="0" applyNumberFormat="1" applyFont="1" applyFill="1" applyBorder="1" applyAlignment="1">
      <alignment shrinkToFit="1"/>
    </xf>
    <xf numFmtId="0" fontId="58" fillId="37" borderId="22" xfId="28" applyFont="1" applyFill="1" applyBorder="1" applyAlignment="1"/>
    <xf numFmtId="3" fontId="58" fillId="0" borderId="1" xfId="0" applyNumberFormat="1" applyFont="1" applyBorder="1" applyAlignment="1">
      <alignment horizontal="right"/>
    </xf>
    <xf numFmtId="168" fontId="58" fillId="0" borderId="36" xfId="0" applyNumberFormat="1" applyFont="1" applyBorder="1" applyAlignment="1"/>
    <xf numFmtId="3" fontId="58" fillId="0" borderId="12" xfId="0" applyNumberFormat="1" applyFont="1" applyFill="1" applyBorder="1"/>
    <xf numFmtId="3" fontId="58" fillId="0" borderId="1" xfId="0" applyNumberFormat="1" applyFont="1" applyBorder="1"/>
    <xf numFmtId="168" fontId="58" fillId="0" borderId="1" xfId="0" applyNumberFormat="1" applyFont="1" applyBorder="1" applyAlignment="1"/>
    <xf numFmtId="0" fontId="48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8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8" fontId="28" fillId="0" borderId="37" xfId="0" applyNumberFormat="1" applyFont="1" applyFill="1" applyBorder="1" applyAlignment="1"/>
    <xf numFmtId="168" fontId="28" fillId="0" borderId="11" xfId="0" applyNumberFormat="1" applyFont="1" applyFill="1" applyBorder="1" applyAlignment="1"/>
    <xf numFmtId="3" fontId="58" fillId="0" borderId="1" xfId="0" quotePrefix="1" applyNumberFormat="1" applyFont="1" applyFill="1" applyBorder="1" applyAlignment="1">
      <alignment horizontal="right"/>
    </xf>
    <xf numFmtId="168" fontId="58" fillId="0" borderId="36" xfId="0" quotePrefix="1" applyNumberFormat="1" applyFont="1" applyFill="1" applyBorder="1" applyAlignment="1"/>
    <xf numFmtId="3" fontId="58" fillId="0" borderId="1" xfId="0" quotePrefix="1" applyNumberFormat="1" applyFont="1" applyFill="1" applyBorder="1"/>
    <xf numFmtId="168" fontId="58" fillId="0" borderId="1" xfId="0" quotePrefix="1" applyNumberFormat="1" applyFont="1" applyFill="1" applyBorder="1" applyAlignment="1"/>
    <xf numFmtId="168" fontId="58" fillId="0" borderId="36" xfId="0" applyNumberFormat="1" applyFont="1" applyFill="1" applyBorder="1" applyAlignment="1"/>
    <xf numFmtId="168" fontId="58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8" fontId="28" fillId="0" borderId="36" xfId="0" applyNumberFormat="1" applyFont="1" applyFill="1" applyBorder="1" applyAlignment="1"/>
    <xf numFmtId="49" fontId="59" fillId="37" borderId="30" xfId="0" applyNumberFormat="1" applyFont="1" applyFill="1" applyBorder="1" applyAlignment="1">
      <alignment horizontal="left" wrapText="1"/>
    </xf>
    <xf numFmtId="3" fontId="58" fillId="0" borderId="1" xfId="0" applyNumberFormat="1" applyFont="1" applyFill="1" applyBorder="1" applyAlignment="1">
      <alignment horizontal="right"/>
    </xf>
    <xf numFmtId="3" fontId="58" fillId="0" borderId="1" xfId="0" applyNumberFormat="1" applyFont="1" applyFill="1" applyBorder="1"/>
    <xf numFmtId="3" fontId="58" fillId="0" borderId="12" xfId="0" applyNumberFormat="1" applyFont="1" applyBorder="1"/>
    <xf numFmtId="3" fontId="1" fillId="0" borderId="12" xfId="0" applyNumberFormat="1" applyFont="1" applyBorder="1"/>
    <xf numFmtId="0" fontId="48" fillId="35" borderId="22" xfId="28" applyFont="1" applyFill="1" applyBorder="1" applyAlignment="1"/>
    <xf numFmtId="168" fontId="48" fillId="34" borderId="37" xfId="0" applyNumberFormat="1" applyFont="1" applyFill="1" applyBorder="1" applyAlignment="1"/>
    <xf numFmtId="0" fontId="48" fillId="35" borderId="22" xfId="28" applyFont="1" applyFill="1" applyBorder="1" applyAlignment="1">
      <alignment wrapText="1"/>
    </xf>
    <xf numFmtId="168" fontId="48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8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8" fontId="28" fillId="0" borderId="33" xfId="0" applyNumberFormat="1" applyFont="1" applyFill="1" applyBorder="1" applyAlignment="1"/>
    <xf numFmtId="168" fontId="48" fillId="34" borderId="1" xfId="0" applyNumberFormat="1" applyFont="1" applyFill="1" applyBorder="1" applyAlignment="1">
      <alignment horizontal="right"/>
    </xf>
    <xf numFmtId="3" fontId="48" fillId="41" borderId="14" xfId="0" applyNumberFormat="1" applyFont="1" applyFill="1" applyBorder="1" applyAlignment="1">
      <alignment horizontal="right" shrinkToFit="1"/>
    </xf>
    <xf numFmtId="0" fontId="48" fillId="41" borderId="22" xfId="28" applyFont="1" applyFill="1" applyBorder="1" applyAlignment="1"/>
    <xf numFmtId="3" fontId="48" fillId="41" borderId="1" xfId="0" applyNumberFormat="1" applyFont="1" applyFill="1" applyBorder="1" applyAlignment="1">
      <alignment horizontal="right"/>
    </xf>
    <xf numFmtId="168" fontId="48" fillId="41" borderId="36" xfId="0" applyNumberFormat="1" applyFont="1" applyFill="1" applyBorder="1" applyAlignment="1"/>
    <xf numFmtId="3" fontId="48" fillId="41" borderId="12" xfId="0" applyNumberFormat="1" applyFont="1" applyFill="1" applyBorder="1" applyAlignment="1">
      <alignment horizontal="right"/>
    </xf>
    <xf numFmtId="3" fontId="48" fillId="41" borderId="1" xfId="0" applyNumberFormat="1" applyFont="1" applyFill="1" applyBorder="1"/>
    <xf numFmtId="168" fontId="48" fillId="41" borderId="1" xfId="0" applyNumberFormat="1" applyFont="1" applyFill="1" applyBorder="1" applyAlignment="1"/>
    <xf numFmtId="0" fontId="48" fillId="0" borderId="22" xfId="0" applyFont="1" applyFill="1" applyBorder="1" applyAlignment="1" applyProtection="1">
      <alignment wrapText="1"/>
    </xf>
    <xf numFmtId="3" fontId="48" fillId="0" borderId="1" xfId="0" applyNumberFormat="1" applyFont="1" applyFill="1" applyBorder="1" applyAlignment="1">
      <alignment horizontal="right"/>
    </xf>
    <xf numFmtId="168" fontId="48" fillId="0" borderId="36" xfId="0" applyNumberFormat="1" applyFont="1" applyFill="1" applyBorder="1" applyAlignment="1"/>
    <xf numFmtId="168" fontId="48" fillId="0" borderId="33" xfId="0" applyNumberFormat="1" applyFont="1" applyFill="1" applyBorder="1" applyAlignment="1"/>
    <xf numFmtId="0" fontId="48" fillId="0" borderId="15" xfId="45" applyFont="1" applyFill="1" applyBorder="1" applyAlignment="1" applyProtection="1">
      <alignment horizontal="right"/>
    </xf>
    <xf numFmtId="168" fontId="48" fillId="0" borderId="36" xfId="0" applyNumberFormat="1" applyFont="1" applyFill="1" applyBorder="1" applyAlignment="1">
      <alignment horizontal="right"/>
    </xf>
    <xf numFmtId="168" fontId="48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8" fontId="48" fillId="34" borderId="22" xfId="0" applyNumberFormat="1" applyFont="1" applyFill="1" applyBorder="1" applyAlignment="1"/>
    <xf numFmtId="168" fontId="48" fillId="35" borderId="22" xfId="0" applyNumberFormat="1" applyFont="1" applyFill="1" applyBorder="1" applyAlignment="1"/>
    <xf numFmtId="168" fontId="28" fillId="0" borderId="22" xfId="0" applyNumberFormat="1" applyFont="1" applyBorder="1" applyAlignment="1"/>
    <xf numFmtId="3" fontId="48" fillId="0" borderId="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8" fillId="34" borderId="11" xfId="0" applyNumberFormat="1" applyFont="1" applyFill="1" applyBorder="1" applyAlignment="1">
      <alignment horizontal="right"/>
    </xf>
    <xf numFmtId="3" fontId="48" fillId="41" borderId="11" xfId="0" applyNumberFormat="1" applyFont="1" applyFill="1" applyBorder="1" applyAlignment="1">
      <alignment horizontal="right"/>
    </xf>
    <xf numFmtId="3" fontId="48" fillId="0" borderId="11" xfId="0" applyNumberFormat="1" applyFont="1" applyFill="1" applyBorder="1" applyAlignment="1">
      <alignment horizontal="right"/>
    </xf>
    <xf numFmtId="3" fontId="60" fillId="0" borderId="21" xfId="0" applyNumberFormat="1" applyFont="1" applyBorder="1" applyAlignment="1">
      <alignment horizontal="center" vertical="center" wrapText="1"/>
    </xf>
    <xf numFmtId="168" fontId="39" fillId="0" borderId="22" xfId="0" applyNumberFormat="1" applyFont="1" applyBorder="1" applyAlignment="1"/>
    <xf numFmtId="168" fontId="58" fillId="0" borderId="22" xfId="0" applyNumberFormat="1" applyFont="1" applyBorder="1" applyAlignment="1"/>
    <xf numFmtId="168" fontId="1" fillId="0" borderId="22" xfId="0" applyNumberFormat="1" applyFont="1" applyBorder="1" applyAlignment="1"/>
    <xf numFmtId="168" fontId="58" fillId="0" borderId="22" xfId="0" quotePrefix="1" applyNumberFormat="1" applyFont="1" applyFill="1" applyBorder="1" applyAlignment="1"/>
    <xf numFmtId="168" fontId="58" fillId="0" borderId="22" xfId="0" applyNumberFormat="1" applyFont="1" applyFill="1" applyBorder="1" applyAlignment="1"/>
    <xf numFmtId="168" fontId="28" fillId="0" borderId="31" xfId="0" applyNumberFormat="1" applyFont="1" applyFill="1" applyBorder="1" applyAlignment="1"/>
    <xf numFmtId="168" fontId="48" fillId="41" borderId="22" xfId="0" applyNumberFormat="1" applyFont="1" applyFill="1" applyBorder="1" applyAlignment="1"/>
    <xf numFmtId="168" fontId="48" fillId="0" borderId="31" xfId="0" applyNumberFormat="1" applyFont="1" applyFill="1" applyBorder="1" applyAlignment="1"/>
    <xf numFmtId="168" fontId="48" fillId="0" borderId="22" xfId="0" applyNumberFormat="1" applyFont="1" applyFill="1" applyBorder="1" applyAlignment="1">
      <alignment horizontal="right"/>
    </xf>
    <xf numFmtId="3" fontId="60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60" fillId="0" borderId="35" xfId="0" applyNumberFormat="1" applyFont="1" applyBorder="1" applyAlignment="1">
      <alignment horizontal="center" vertical="center" wrapText="1"/>
    </xf>
    <xf numFmtId="3" fontId="48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8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8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8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8" fillId="0" borderId="12" xfId="0" applyNumberFormat="1" applyFont="1" applyFill="1" applyBorder="1" applyAlignment="1">
      <alignment horizontal="right"/>
    </xf>
    <xf numFmtId="0" fontId="61" fillId="0" borderId="0" xfId="0" applyFont="1"/>
    <xf numFmtId="3" fontId="26" fillId="0" borderId="0" xfId="0" applyNumberFormat="1" applyFont="1" applyAlignment="1">
      <alignment horizontal="right"/>
    </xf>
    <xf numFmtId="168" fontId="28" fillId="0" borderId="1" xfId="0" applyNumberFormat="1" applyFont="1" applyBorder="1" applyAlignment="1">
      <alignment horizontal="right"/>
    </xf>
    <xf numFmtId="168" fontId="28" fillId="0" borderId="36" xfId="0" applyNumberFormat="1" applyFont="1" applyBorder="1" applyAlignment="1">
      <alignment horizontal="right"/>
    </xf>
    <xf numFmtId="167" fontId="27" fillId="0" borderId="0" xfId="0" applyNumberFormat="1" applyFont="1" applyFill="1" applyBorder="1"/>
    <xf numFmtId="3" fontId="25" fillId="0" borderId="2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3" fontId="39" fillId="0" borderId="1" xfId="0" applyNumberFormat="1" applyFont="1" applyFill="1" applyBorder="1"/>
    <xf numFmtId="3" fontId="1" fillId="0" borderId="33" xfId="0" applyNumberFormat="1" applyFont="1" applyFill="1" applyBorder="1"/>
    <xf numFmtId="3" fontId="28" fillId="0" borderId="14" xfId="0" applyNumberFormat="1" applyFont="1" applyFill="1" applyBorder="1" applyAlignment="1">
      <alignment shrinkToFit="1"/>
    </xf>
    <xf numFmtId="0" fontId="28" fillId="0" borderId="22" xfId="0" applyFont="1" applyFill="1" applyBorder="1" applyAlignment="1"/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1" fillId="0" borderId="0" xfId="51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2" fontId="37" fillId="0" borderId="1" xfId="28" applyNumberFormat="1" applyFont="1" applyBorder="1" applyAlignment="1">
      <alignment wrapText="1"/>
    </xf>
    <xf numFmtId="3" fontId="48" fillId="0" borderId="1" xfId="0" applyNumberFormat="1" applyFont="1" applyBorder="1" applyAlignment="1">
      <alignment horizontal="right"/>
    </xf>
    <xf numFmtId="168" fontId="48" fillId="0" borderId="1" xfId="0" applyNumberFormat="1" applyFont="1" applyBorder="1" applyAlignment="1">
      <alignment horizontal="right"/>
    </xf>
    <xf numFmtId="3" fontId="48" fillId="0" borderId="1" xfId="0" applyNumberFormat="1" applyFont="1" applyBorder="1"/>
    <xf numFmtId="3" fontId="37" fillId="42" borderId="1" xfId="0" applyNumberFormat="1" applyFont="1" applyFill="1" applyBorder="1" applyAlignment="1">
      <alignment horizontal="right" shrinkToFit="1"/>
    </xf>
    <xf numFmtId="0" fontId="37" fillId="42" borderId="1" xfId="28" applyFont="1" applyFill="1" applyBorder="1" applyAlignment="1">
      <alignment wrapText="1"/>
    </xf>
    <xf numFmtId="3" fontId="48" fillId="42" borderId="1" xfId="0" applyNumberFormat="1" applyFont="1" applyFill="1" applyBorder="1" applyAlignment="1">
      <alignment horizontal="right"/>
    </xf>
    <xf numFmtId="168" fontId="48" fillId="42" borderId="1" xfId="0" applyNumberFormat="1" applyFont="1" applyFill="1" applyBorder="1"/>
    <xf numFmtId="168" fontId="48" fillId="42" borderId="1" xfId="0" applyNumberFormat="1" applyFont="1" applyFill="1" applyBorder="1" applyAlignment="1">
      <alignment horizontal="right"/>
    </xf>
    <xf numFmtId="3" fontId="84" fillId="92" borderId="43" xfId="0" applyNumberFormat="1" applyFont="1" applyFill="1" applyBorder="1" applyAlignment="1">
      <alignment horizontal="right" shrinkToFit="1"/>
    </xf>
    <xf numFmtId="0" fontId="84" fillId="92" borderId="23" xfId="28" applyFont="1" applyFill="1" applyBorder="1"/>
    <xf numFmtId="3" fontId="84" fillId="92" borderId="46" xfId="0" applyNumberFormat="1" applyFont="1" applyFill="1" applyBorder="1" applyAlignment="1">
      <alignment horizontal="right"/>
    </xf>
    <xf numFmtId="3" fontId="84" fillId="92" borderId="40" xfId="0" applyNumberFormat="1" applyFont="1" applyFill="1" applyBorder="1" applyAlignment="1">
      <alignment horizontal="right"/>
    </xf>
    <xf numFmtId="3" fontId="84" fillId="92" borderId="32" xfId="0" applyNumberFormat="1" applyFont="1" applyFill="1" applyBorder="1" applyAlignment="1">
      <alignment horizontal="right"/>
    </xf>
    <xf numFmtId="168" fontId="84" fillId="92" borderId="40" xfId="0" applyNumberFormat="1" applyFont="1" applyFill="1" applyBorder="1"/>
    <xf numFmtId="168" fontId="84" fillId="92" borderId="45" xfId="0" applyNumberFormat="1" applyFont="1" applyFill="1" applyBorder="1"/>
    <xf numFmtId="3" fontId="84" fillId="92" borderId="47" xfId="0" applyNumberFormat="1" applyFont="1" applyFill="1" applyBorder="1"/>
    <xf numFmtId="3" fontId="84" fillId="92" borderId="40" xfId="0" applyNumberFormat="1" applyFont="1" applyFill="1" applyBorder="1"/>
    <xf numFmtId="168" fontId="84" fillId="92" borderId="44" xfId="0" applyNumberFormat="1" applyFont="1" applyFill="1" applyBorder="1"/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167576"/>
        <c:axId val="281168360"/>
      </c:barChart>
      <c:catAx>
        <c:axId val="281167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1168360"/>
        <c:crosses val="autoZero"/>
        <c:auto val="1"/>
        <c:lblAlgn val="ctr"/>
        <c:lblOffset val="100"/>
        <c:noMultiLvlLbl val="0"/>
      </c:catAx>
      <c:valAx>
        <c:axId val="2811683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1167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11.333449030663902</c:v>
                </c:pt>
                <c:pt idx="1">
                  <c:v>22.659453045454214</c:v>
                </c:pt>
                <c:pt idx="2">
                  <c:v>13.571863561731847</c:v>
                </c:pt>
                <c:pt idx="3">
                  <c:v>52.435234362150027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10.788381012825344</c:v>
                </c:pt>
                <c:pt idx="1">
                  <c:v>20.177948055928496</c:v>
                </c:pt>
                <c:pt idx="2">
                  <c:v>15.815957650976916</c:v>
                </c:pt>
                <c:pt idx="3">
                  <c:v>53.217713280269251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4" name="Text Box 4">
          <a:extLst>
            <a:ext uri="{FF2B5EF4-FFF2-40B4-BE49-F238E27FC236}">
              <a16:creationId xmlns:a16="http://schemas.microsoft.com/office/drawing/2014/main" id="{768E94B9-BFAD-47E7-8BF2-48436329C10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5" name="Text Box 5">
          <a:extLst>
            <a:ext uri="{FF2B5EF4-FFF2-40B4-BE49-F238E27FC236}">
              <a16:creationId xmlns:a16="http://schemas.microsoft.com/office/drawing/2014/main" id="{5023E942-FDE7-4CEF-B5DE-15CD976B8CC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04BA37F0-B361-4BAE-BF5E-58850974EC0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7" name="Text Box 15">
          <a:extLst>
            <a:ext uri="{FF2B5EF4-FFF2-40B4-BE49-F238E27FC236}">
              <a16:creationId xmlns:a16="http://schemas.microsoft.com/office/drawing/2014/main" id="{263FD529-6D8C-4C1D-8CB8-862C161341D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8" name="Text Box 4">
          <a:extLst>
            <a:ext uri="{FF2B5EF4-FFF2-40B4-BE49-F238E27FC236}">
              <a16:creationId xmlns:a16="http://schemas.microsoft.com/office/drawing/2014/main" id="{B2497FB9-66E2-4B08-910E-BB8B340113B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9" name="Text Box 5">
          <a:extLst>
            <a:ext uri="{FF2B5EF4-FFF2-40B4-BE49-F238E27FC236}">
              <a16:creationId xmlns:a16="http://schemas.microsoft.com/office/drawing/2014/main" id="{D11B4A64-0568-4769-8762-B380C4045E3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0" name="Text Box 14">
          <a:extLst>
            <a:ext uri="{FF2B5EF4-FFF2-40B4-BE49-F238E27FC236}">
              <a16:creationId xmlns:a16="http://schemas.microsoft.com/office/drawing/2014/main" id="{791403A8-3317-465E-9494-6BD5B96A18E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1" name="Text Box 15">
          <a:extLst>
            <a:ext uri="{FF2B5EF4-FFF2-40B4-BE49-F238E27FC236}">
              <a16:creationId xmlns:a16="http://schemas.microsoft.com/office/drawing/2014/main" id="{C609799D-D2AC-448D-BFC7-DADB9A9B1AD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2" name="Text Box 4">
          <a:extLst>
            <a:ext uri="{FF2B5EF4-FFF2-40B4-BE49-F238E27FC236}">
              <a16:creationId xmlns:a16="http://schemas.microsoft.com/office/drawing/2014/main" id="{F14A4C59-1982-4948-AE3E-4468DA47E2B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3" name="Text Box 5">
          <a:extLst>
            <a:ext uri="{FF2B5EF4-FFF2-40B4-BE49-F238E27FC236}">
              <a16:creationId xmlns:a16="http://schemas.microsoft.com/office/drawing/2014/main" id="{C5C1515F-9B52-46EE-A4B0-C77AF92C703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4" name="Text Box 14">
          <a:extLst>
            <a:ext uri="{FF2B5EF4-FFF2-40B4-BE49-F238E27FC236}">
              <a16:creationId xmlns:a16="http://schemas.microsoft.com/office/drawing/2014/main" id="{A088D90F-CD30-421A-A879-D41E01E21E8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5" name="Text Box 15">
          <a:extLst>
            <a:ext uri="{FF2B5EF4-FFF2-40B4-BE49-F238E27FC236}">
              <a16:creationId xmlns:a16="http://schemas.microsoft.com/office/drawing/2014/main" id="{9D5F6548-DE9C-4E17-BD8A-86A417B56B7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6" name="Text Box 4">
          <a:extLst>
            <a:ext uri="{FF2B5EF4-FFF2-40B4-BE49-F238E27FC236}">
              <a16:creationId xmlns:a16="http://schemas.microsoft.com/office/drawing/2014/main" id="{0417045C-2867-4268-8E31-784E04D28F7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7" name="Text Box 5">
          <a:extLst>
            <a:ext uri="{FF2B5EF4-FFF2-40B4-BE49-F238E27FC236}">
              <a16:creationId xmlns:a16="http://schemas.microsoft.com/office/drawing/2014/main" id="{43F64CEC-CE43-4C07-B7E0-D16A06D50D7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072DDE9C-463A-4427-B155-0211B7B4CA2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9" name="Text Box 15">
          <a:extLst>
            <a:ext uri="{FF2B5EF4-FFF2-40B4-BE49-F238E27FC236}">
              <a16:creationId xmlns:a16="http://schemas.microsoft.com/office/drawing/2014/main" id="{2082E328-D6A3-448F-BFBC-50F6FE10986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0" name="Text Box 4">
          <a:extLst>
            <a:ext uri="{FF2B5EF4-FFF2-40B4-BE49-F238E27FC236}">
              <a16:creationId xmlns:a16="http://schemas.microsoft.com/office/drawing/2014/main" id="{F966BF14-624E-41DD-BBAA-86ED9CFACA9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1" name="Text Box 5">
          <a:extLst>
            <a:ext uri="{FF2B5EF4-FFF2-40B4-BE49-F238E27FC236}">
              <a16:creationId xmlns:a16="http://schemas.microsoft.com/office/drawing/2014/main" id="{4CD0AE54-C212-4716-BE4F-1C64D80076B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6A3100B2-D169-4B65-AB26-8E9C4A90DDF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3" name="Text Box 15">
          <a:extLst>
            <a:ext uri="{FF2B5EF4-FFF2-40B4-BE49-F238E27FC236}">
              <a16:creationId xmlns:a16="http://schemas.microsoft.com/office/drawing/2014/main" id="{6111757B-06C1-43B0-BA3A-7163946367E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4" name="Text Box 4">
          <a:extLst>
            <a:ext uri="{FF2B5EF4-FFF2-40B4-BE49-F238E27FC236}">
              <a16:creationId xmlns:a16="http://schemas.microsoft.com/office/drawing/2014/main" id="{FA5E9A3D-E212-41B7-945B-3C2F295D905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5" name="Text Box 5">
          <a:extLst>
            <a:ext uri="{FF2B5EF4-FFF2-40B4-BE49-F238E27FC236}">
              <a16:creationId xmlns:a16="http://schemas.microsoft.com/office/drawing/2014/main" id="{9B358630-C22E-4A74-A0A1-70B22D69BC6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F5D49698-281A-43FF-92C1-1E8480D5F7D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7" name="Text Box 15">
          <a:extLst>
            <a:ext uri="{FF2B5EF4-FFF2-40B4-BE49-F238E27FC236}">
              <a16:creationId xmlns:a16="http://schemas.microsoft.com/office/drawing/2014/main" id="{2F8B92ED-4CB8-4812-BD37-1B7A023DCF6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8" name="Text Box 4">
          <a:extLst>
            <a:ext uri="{FF2B5EF4-FFF2-40B4-BE49-F238E27FC236}">
              <a16:creationId xmlns:a16="http://schemas.microsoft.com/office/drawing/2014/main" id="{25095489-4FBB-4BD5-ABB7-8BCCA476670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9" name="Text Box 5">
          <a:extLst>
            <a:ext uri="{FF2B5EF4-FFF2-40B4-BE49-F238E27FC236}">
              <a16:creationId xmlns:a16="http://schemas.microsoft.com/office/drawing/2014/main" id="{D96D9526-2B7B-4C5D-AF5F-C36DEFCA814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3F67E79B-C16B-4ABB-A25B-5BC0434B5DD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1" name="Text Box 15">
          <a:extLst>
            <a:ext uri="{FF2B5EF4-FFF2-40B4-BE49-F238E27FC236}">
              <a16:creationId xmlns:a16="http://schemas.microsoft.com/office/drawing/2014/main" id="{C8BB85C4-9F0F-470D-81F9-1E9D6B9FA58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2" name="Text Box 4">
          <a:extLst>
            <a:ext uri="{FF2B5EF4-FFF2-40B4-BE49-F238E27FC236}">
              <a16:creationId xmlns:a16="http://schemas.microsoft.com/office/drawing/2014/main" id="{7D7DE309-DCAB-41E9-B346-CEA0B2D4600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3" name="Text Box 5">
          <a:extLst>
            <a:ext uri="{FF2B5EF4-FFF2-40B4-BE49-F238E27FC236}">
              <a16:creationId xmlns:a16="http://schemas.microsoft.com/office/drawing/2014/main" id="{B494F26F-3CB8-45A0-9978-BB886044667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919481F1-143F-4907-996A-464F5BC36A1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5" name="Text Box 15">
          <a:extLst>
            <a:ext uri="{FF2B5EF4-FFF2-40B4-BE49-F238E27FC236}">
              <a16:creationId xmlns:a16="http://schemas.microsoft.com/office/drawing/2014/main" id="{4252C07A-708E-4C76-ABE9-E41635E6EB1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6" name="Text Box 4">
          <a:extLst>
            <a:ext uri="{FF2B5EF4-FFF2-40B4-BE49-F238E27FC236}">
              <a16:creationId xmlns:a16="http://schemas.microsoft.com/office/drawing/2014/main" id="{26DDAD2E-6606-40FC-9660-6617683A17F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7" name="Text Box 5">
          <a:extLst>
            <a:ext uri="{FF2B5EF4-FFF2-40B4-BE49-F238E27FC236}">
              <a16:creationId xmlns:a16="http://schemas.microsoft.com/office/drawing/2014/main" id="{C70E87AE-16AD-40E5-97AF-18AE5D84501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8BCDA01B-657A-4A55-AF68-487C79866E1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9" name="Text Box 15">
          <a:extLst>
            <a:ext uri="{FF2B5EF4-FFF2-40B4-BE49-F238E27FC236}">
              <a16:creationId xmlns:a16="http://schemas.microsoft.com/office/drawing/2014/main" id="{9B0C0288-837D-412D-BF47-3C3B060E9C6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0" name="Text Box 4">
          <a:extLst>
            <a:ext uri="{FF2B5EF4-FFF2-40B4-BE49-F238E27FC236}">
              <a16:creationId xmlns:a16="http://schemas.microsoft.com/office/drawing/2014/main" id="{B69E31E0-DDDA-4E4D-8033-6A1443C3FFA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1" name="Text Box 5">
          <a:extLst>
            <a:ext uri="{FF2B5EF4-FFF2-40B4-BE49-F238E27FC236}">
              <a16:creationId xmlns:a16="http://schemas.microsoft.com/office/drawing/2014/main" id="{2A578EAE-A84F-4E95-8081-5BE48AAE715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DBD98684-25D2-443D-B9B9-78B3498AE04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3" name="Text Box 15">
          <a:extLst>
            <a:ext uri="{FF2B5EF4-FFF2-40B4-BE49-F238E27FC236}">
              <a16:creationId xmlns:a16="http://schemas.microsoft.com/office/drawing/2014/main" id="{30EC3462-A424-42CF-9350-9E4253A4D69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4" name="Text Box 4">
          <a:extLst>
            <a:ext uri="{FF2B5EF4-FFF2-40B4-BE49-F238E27FC236}">
              <a16:creationId xmlns:a16="http://schemas.microsoft.com/office/drawing/2014/main" id="{88FE220C-7358-4F84-82EB-AC9F87F4830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5" name="Text Box 5">
          <a:extLst>
            <a:ext uri="{FF2B5EF4-FFF2-40B4-BE49-F238E27FC236}">
              <a16:creationId xmlns:a16="http://schemas.microsoft.com/office/drawing/2014/main" id="{42CD618A-DC10-4EC0-8060-1422E716B3A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713035F2-8A59-4DE7-AAE8-76404C6365A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7" name="Text Box 15">
          <a:extLst>
            <a:ext uri="{FF2B5EF4-FFF2-40B4-BE49-F238E27FC236}">
              <a16:creationId xmlns:a16="http://schemas.microsoft.com/office/drawing/2014/main" id="{580EFCEB-9F86-4E67-B4C2-24C82EFA898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8" name="Text Box 4">
          <a:extLst>
            <a:ext uri="{FF2B5EF4-FFF2-40B4-BE49-F238E27FC236}">
              <a16:creationId xmlns:a16="http://schemas.microsoft.com/office/drawing/2014/main" id="{555AF951-0C66-4B41-A478-71B6FBA03BD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9" name="Text Box 5">
          <a:extLst>
            <a:ext uri="{FF2B5EF4-FFF2-40B4-BE49-F238E27FC236}">
              <a16:creationId xmlns:a16="http://schemas.microsoft.com/office/drawing/2014/main" id="{EAAC0EEE-69EF-40E2-9304-D885B4452DE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20" name="Text Box 14">
          <a:extLst>
            <a:ext uri="{FF2B5EF4-FFF2-40B4-BE49-F238E27FC236}">
              <a16:creationId xmlns:a16="http://schemas.microsoft.com/office/drawing/2014/main" id="{54556C51-F3E1-417A-A505-99AEBE4468C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21" name="Text Box 15">
          <a:extLst>
            <a:ext uri="{FF2B5EF4-FFF2-40B4-BE49-F238E27FC236}">
              <a16:creationId xmlns:a16="http://schemas.microsoft.com/office/drawing/2014/main" id="{35F1C988-E0CE-4D6B-B378-F4DA7229799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2" name="Text Box 4">
          <a:extLst>
            <a:ext uri="{FF2B5EF4-FFF2-40B4-BE49-F238E27FC236}">
              <a16:creationId xmlns:a16="http://schemas.microsoft.com/office/drawing/2014/main" id="{97B7A44B-32EE-4CBA-A8D6-065F004EB4C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3" name="Text Box 5">
          <a:extLst>
            <a:ext uri="{FF2B5EF4-FFF2-40B4-BE49-F238E27FC236}">
              <a16:creationId xmlns:a16="http://schemas.microsoft.com/office/drawing/2014/main" id="{642F8CFE-7C4F-4318-B752-D11E0C9BC5C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D82E690A-791D-4051-BBA0-2FCD47110B0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5" name="Text Box 15">
          <a:extLst>
            <a:ext uri="{FF2B5EF4-FFF2-40B4-BE49-F238E27FC236}">
              <a16:creationId xmlns:a16="http://schemas.microsoft.com/office/drawing/2014/main" id="{5934E638-0F1F-442E-870A-F5757179EE1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6" name="Text Box 4">
          <a:extLst>
            <a:ext uri="{FF2B5EF4-FFF2-40B4-BE49-F238E27FC236}">
              <a16:creationId xmlns:a16="http://schemas.microsoft.com/office/drawing/2014/main" id="{108C4AEA-DD94-4182-B07B-9376F0652F4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7" name="Text Box 5">
          <a:extLst>
            <a:ext uri="{FF2B5EF4-FFF2-40B4-BE49-F238E27FC236}">
              <a16:creationId xmlns:a16="http://schemas.microsoft.com/office/drawing/2014/main" id="{5DF87218-77A2-41D9-92FB-C11DAE4B8B5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A5EE267A-6164-479C-83CF-96625859C6A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9" name="Text Box 15">
          <a:extLst>
            <a:ext uri="{FF2B5EF4-FFF2-40B4-BE49-F238E27FC236}">
              <a16:creationId xmlns:a16="http://schemas.microsoft.com/office/drawing/2014/main" id="{C7CDE8ED-ACAF-4BB3-B3A5-3D35C7B3257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0" name="Text Box 4">
          <a:extLst>
            <a:ext uri="{FF2B5EF4-FFF2-40B4-BE49-F238E27FC236}">
              <a16:creationId xmlns:a16="http://schemas.microsoft.com/office/drawing/2014/main" id="{9930336F-7D6B-4AF4-B772-4685D493064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1" name="Text Box 5">
          <a:extLst>
            <a:ext uri="{FF2B5EF4-FFF2-40B4-BE49-F238E27FC236}">
              <a16:creationId xmlns:a16="http://schemas.microsoft.com/office/drawing/2014/main" id="{FB6D1F93-864E-4B79-BF51-9540F9076A6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523D303F-5B0D-41FB-8F6A-5969847A198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3" name="Text Box 15">
          <a:extLst>
            <a:ext uri="{FF2B5EF4-FFF2-40B4-BE49-F238E27FC236}">
              <a16:creationId xmlns:a16="http://schemas.microsoft.com/office/drawing/2014/main" id="{6C805EF3-48DC-4789-93C4-28E6BDB8BE6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4" name="Text Box 4">
          <a:extLst>
            <a:ext uri="{FF2B5EF4-FFF2-40B4-BE49-F238E27FC236}">
              <a16:creationId xmlns:a16="http://schemas.microsoft.com/office/drawing/2014/main" id="{5C8CAA27-58D6-4AE7-BE18-FC2FBA30DA3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5" name="Text Box 5">
          <a:extLst>
            <a:ext uri="{FF2B5EF4-FFF2-40B4-BE49-F238E27FC236}">
              <a16:creationId xmlns:a16="http://schemas.microsoft.com/office/drawing/2014/main" id="{9C4AD712-6CE8-422E-AA8A-B9DF1133548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9E9EAB35-EFB8-4011-819C-0FC607709A4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7" name="Text Box 15">
          <a:extLst>
            <a:ext uri="{FF2B5EF4-FFF2-40B4-BE49-F238E27FC236}">
              <a16:creationId xmlns:a16="http://schemas.microsoft.com/office/drawing/2014/main" id="{992AAB0B-8B85-4434-B028-FDCBE9B45EA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8" name="Text Box 4">
          <a:extLst>
            <a:ext uri="{FF2B5EF4-FFF2-40B4-BE49-F238E27FC236}">
              <a16:creationId xmlns:a16="http://schemas.microsoft.com/office/drawing/2014/main" id="{5BEAA404-BE07-4F7A-9A0A-A858BCB939F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9" name="Text Box 5">
          <a:extLst>
            <a:ext uri="{FF2B5EF4-FFF2-40B4-BE49-F238E27FC236}">
              <a16:creationId xmlns:a16="http://schemas.microsoft.com/office/drawing/2014/main" id="{61AF5859-C61A-418A-8457-7CEE9939996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AFCEED00-314C-4261-8A8D-A5E58A82E3E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1" name="Text Box 15">
          <a:extLst>
            <a:ext uri="{FF2B5EF4-FFF2-40B4-BE49-F238E27FC236}">
              <a16:creationId xmlns:a16="http://schemas.microsoft.com/office/drawing/2014/main" id="{D0D2E651-4ED1-429F-9FFC-6CCECA7AF6F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2" name="Text Box 4">
          <a:extLst>
            <a:ext uri="{FF2B5EF4-FFF2-40B4-BE49-F238E27FC236}">
              <a16:creationId xmlns:a16="http://schemas.microsoft.com/office/drawing/2014/main" id="{57A66C16-3DD8-4A55-942F-B6DB8397D17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3" name="Text Box 5">
          <a:extLst>
            <a:ext uri="{FF2B5EF4-FFF2-40B4-BE49-F238E27FC236}">
              <a16:creationId xmlns:a16="http://schemas.microsoft.com/office/drawing/2014/main" id="{6F5E8683-EE46-4A63-9A91-1AEFBB9106A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4091FA99-5305-4DE2-999E-88762B5D915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5" name="Text Box 15">
          <a:extLst>
            <a:ext uri="{FF2B5EF4-FFF2-40B4-BE49-F238E27FC236}">
              <a16:creationId xmlns:a16="http://schemas.microsoft.com/office/drawing/2014/main" id="{ABF825C3-B3BB-4501-9147-87D00C4988F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6" name="Text Box 4">
          <a:extLst>
            <a:ext uri="{FF2B5EF4-FFF2-40B4-BE49-F238E27FC236}">
              <a16:creationId xmlns:a16="http://schemas.microsoft.com/office/drawing/2014/main" id="{FB51E33A-BF29-44E5-AE72-393E02A785A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7" name="Text Box 5">
          <a:extLst>
            <a:ext uri="{FF2B5EF4-FFF2-40B4-BE49-F238E27FC236}">
              <a16:creationId xmlns:a16="http://schemas.microsoft.com/office/drawing/2014/main" id="{04AA29A3-4F56-4373-9747-172C23A8F7F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AA36491F-C534-45D3-92BA-2FE32C027B7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9" name="Text Box 15">
          <a:extLst>
            <a:ext uri="{FF2B5EF4-FFF2-40B4-BE49-F238E27FC236}">
              <a16:creationId xmlns:a16="http://schemas.microsoft.com/office/drawing/2014/main" id="{60246C6C-2977-4E83-A05E-611D24D6597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0" name="Text Box 4">
          <a:extLst>
            <a:ext uri="{FF2B5EF4-FFF2-40B4-BE49-F238E27FC236}">
              <a16:creationId xmlns:a16="http://schemas.microsoft.com/office/drawing/2014/main" id="{14006163-D849-4EA9-9BE5-D2C982B3C14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1" name="Text Box 5">
          <a:extLst>
            <a:ext uri="{FF2B5EF4-FFF2-40B4-BE49-F238E27FC236}">
              <a16:creationId xmlns:a16="http://schemas.microsoft.com/office/drawing/2014/main" id="{D6465FA7-6296-4B51-BF6A-7F4F85727EE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2" name="Text Box 14">
          <a:extLst>
            <a:ext uri="{FF2B5EF4-FFF2-40B4-BE49-F238E27FC236}">
              <a16:creationId xmlns:a16="http://schemas.microsoft.com/office/drawing/2014/main" id="{AA602378-C3CE-4CB4-9C51-E8EBB532CA2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3" name="Text Box 15">
          <a:extLst>
            <a:ext uri="{FF2B5EF4-FFF2-40B4-BE49-F238E27FC236}">
              <a16:creationId xmlns:a16="http://schemas.microsoft.com/office/drawing/2014/main" id="{49664C97-A956-4731-AB49-4C5DD967D7E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29E89A5E-F398-4978-A932-F192F2373F1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A9B3378F-829C-419D-8BB7-BAA2199224C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6" name="Text Box 14">
          <a:extLst>
            <a:ext uri="{FF2B5EF4-FFF2-40B4-BE49-F238E27FC236}">
              <a16:creationId xmlns:a16="http://schemas.microsoft.com/office/drawing/2014/main" id="{3B000811-137C-478E-A699-5C51935E285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7" name="Text Box 15">
          <a:extLst>
            <a:ext uri="{FF2B5EF4-FFF2-40B4-BE49-F238E27FC236}">
              <a16:creationId xmlns:a16="http://schemas.microsoft.com/office/drawing/2014/main" id="{DC3ADC13-6DF3-461E-847C-3473A5968D8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8" name="Text Box 4">
          <a:extLst>
            <a:ext uri="{FF2B5EF4-FFF2-40B4-BE49-F238E27FC236}">
              <a16:creationId xmlns:a16="http://schemas.microsoft.com/office/drawing/2014/main" id="{96CEADA0-5197-47D3-A4B8-A011E7387DE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9" name="Text Box 5">
          <a:extLst>
            <a:ext uri="{FF2B5EF4-FFF2-40B4-BE49-F238E27FC236}">
              <a16:creationId xmlns:a16="http://schemas.microsoft.com/office/drawing/2014/main" id="{9F9E0048-19AB-43EE-98C6-6C11F7D03C9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id="{79C1462E-984A-4308-AD67-6BEDC4D179F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1" name="Text Box 15">
          <a:extLst>
            <a:ext uri="{FF2B5EF4-FFF2-40B4-BE49-F238E27FC236}">
              <a16:creationId xmlns:a16="http://schemas.microsoft.com/office/drawing/2014/main" id="{FFEE9F6A-A360-4232-8559-07C53889876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2" name="Text Box 4">
          <a:extLst>
            <a:ext uri="{FF2B5EF4-FFF2-40B4-BE49-F238E27FC236}">
              <a16:creationId xmlns:a16="http://schemas.microsoft.com/office/drawing/2014/main" id="{CCCF4975-682A-45C0-8AAC-C5F2100EC10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3" name="Text Box 5">
          <a:extLst>
            <a:ext uri="{FF2B5EF4-FFF2-40B4-BE49-F238E27FC236}">
              <a16:creationId xmlns:a16="http://schemas.microsoft.com/office/drawing/2014/main" id="{AB2CB297-FE13-44EE-914A-EC8A3C694E7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4" name="Text Box 14">
          <a:extLst>
            <a:ext uri="{FF2B5EF4-FFF2-40B4-BE49-F238E27FC236}">
              <a16:creationId xmlns:a16="http://schemas.microsoft.com/office/drawing/2014/main" id="{CB51FF4E-8697-4209-A8E0-2E1D4B0F6E3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5" name="Text Box 15">
          <a:extLst>
            <a:ext uri="{FF2B5EF4-FFF2-40B4-BE49-F238E27FC236}">
              <a16:creationId xmlns:a16="http://schemas.microsoft.com/office/drawing/2014/main" id="{6033ABEA-0E52-4BFB-9A97-00968AC7338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6" name="Text Box 4">
          <a:extLst>
            <a:ext uri="{FF2B5EF4-FFF2-40B4-BE49-F238E27FC236}">
              <a16:creationId xmlns:a16="http://schemas.microsoft.com/office/drawing/2014/main" id="{E8CC1B7F-59B1-4C24-86D9-60AE656B36F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7" name="Text Box 5">
          <a:extLst>
            <a:ext uri="{FF2B5EF4-FFF2-40B4-BE49-F238E27FC236}">
              <a16:creationId xmlns:a16="http://schemas.microsoft.com/office/drawing/2014/main" id="{451CC9F1-F7A4-4F50-883B-83CC71F8F20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8" name="Text Box 14">
          <a:extLst>
            <a:ext uri="{FF2B5EF4-FFF2-40B4-BE49-F238E27FC236}">
              <a16:creationId xmlns:a16="http://schemas.microsoft.com/office/drawing/2014/main" id="{1CE82074-77BD-421A-8D62-522A8C70C82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9" name="Text Box 15">
          <a:extLst>
            <a:ext uri="{FF2B5EF4-FFF2-40B4-BE49-F238E27FC236}">
              <a16:creationId xmlns:a16="http://schemas.microsoft.com/office/drawing/2014/main" id="{43F55904-0EE3-4BF0-A7FB-9E7A17CE861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0" name="Text Box 4">
          <a:extLst>
            <a:ext uri="{FF2B5EF4-FFF2-40B4-BE49-F238E27FC236}">
              <a16:creationId xmlns:a16="http://schemas.microsoft.com/office/drawing/2014/main" id="{6F276E85-6910-4FD1-B3BE-128F1E4C4F2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E3992DBB-EE2E-4602-A570-68D973828AF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2" name="Text Box 14">
          <a:extLst>
            <a:ext uri="{FF2B5EF4-FFF2-40B4-BE49-F238E27FC236}">
              <a16:creationId xmlns:a16="http://schemas.microsoft.com/office/drawing/2014/main" id="{4AC594C8-7BE0-40A1-907D-33C648D94AA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3" name="Text Box 15">
          <a:extLst>
            <a:ext uri="{FF2B5EF4-FFF2-40B4-BE49-F238E27FC236}">
              <a16:creationId xmlns:a16="http://schemas.microsoft.com/office/drawing/2014/main" id="{4CB5362B-B073-445D-9568-49E9C2CD291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4" name="Text Box 4">
          <a:extLst>
            <a:ext uri="{FF2B5EF4-FFF2-40B4-BE49-F238E27FC236}">
              <a16:creationId xmlns:a16="http://schemas.microsoft.com/office/drawing/2014/main" id="{8C408AB2-7758-41D4-8B6A-7280FF4EDD1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5" name="Text Box 5">
          <a:extLst>
            <a:ext uri="{FF2B5EF4-FFF2-40B4-BE49-F238E27FC236}">
              <a16:creationId xmlns:a16="http://schemas.microsoft.com/office/drawing/2014/main" id="{C443DC4E-2B23-4763-8337-814AC7AA2DC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6" name="Text Box 14">
          <a:extLst>
            <a:ext uri="{FF2B5EF4-FFF2-40B4-BE49-F238E27FC236}">
              <a16:creationId xmlns:a16="http://schemas.microsoft.com/office/drawing/2014/main" id="{2CDC1B01-83DC-4264-8908-12651871F6B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7" name="Text Box 15">
          <a:extLst>
            <a:ext uri="{FF2B5EF4-FFF2-40B4-BE49-F238E27FC236}">
              <a16:creationId xmlns:a16="http://schemas.microsoft.com/office/drawing/2014/main" id="{05B2E3D2-D108-4A43-BA60-C357BFEB832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8" name="Text Box 4">
          <a:extLst>
            <a:ext uri="{FF2B5EF4-FFF2-40B4-BE49-F238E27FC236}">
              <a16:creationId xmlns:a16="http://schemas.microsoft.com/office/drawing/2014/main" id="{ECD6003F-760F-49F6-89F7-7AAF883133A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9" name="Text Box 5">
          <a:extLst>
            <a:ext uri="{FF2B5EF4-FFF2-40B4-BE49-F238E27FC236}">
              <a16:creationId xmlns:a16="http://schemas.microsoft.com/office/drawing/2014/main" id="{ABF4478E-9819-4700-811C-E49200943B7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0" name="Text Box 14">
          <a:extLst>
            <a:ext uri="{FF2B5EF4-FFF2-40B4-BE49-F238E27FC236}">
              <a16:creationId xmlns:a16="http://schemas.microsoft.com/office/drawing/2014/main" id="{66E1A1A5-1504-4C7C-827C-98A8881539D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1" name="Text Box 15">
          <a:extLst>
            <a:ext uri="{FF2B5EF4-FFF2-40B4-BE49-F238E27FC236}">
              <a16:creationId xmlns:a16="http://schemas.microsoft.com/office/drawing/2014/main" id="{03A50E53-8A4A-44E8-B47A-0C73A4F0E48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2" name="Text Box 4">
          <a:extLst>
            <a:ext uri="{FF2B5EF4-FFF2-40B4-BE49-F238E27FC236}">
              <a16:creationId xmlns:a16="http://schemas.microsoft.com/office/drawing/2014/main" id="{5FFE3BDC-BA9F-4CBE-B291-6FD73B36CAE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3" name="Text Box 5">
          <a:extLst>
            <a:ext uri="{FF2B5EF4-FFF2-40B4-BE49-F238E27FC236}">
              <a16:creationId xmlns:a16="http://schemas.microsoft.com/office/drawing/2014/main" id="{6FC75BB3-E5DE-46F6-AE81-8FE6E1E295F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4" name="Text Box 14">
          <a:extLst>
            <a:ext uri="{FF2B5EF4-FFF2-40B4-BE49-F238E27FC236}">
              <a16:creationId xmlns:a16="http://schemas.microsoft.com/office/drawing/2014/main" id="{9C2993D3-4FE5-4A82-81B3-A051A02EF94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5" name="Text Box 15">
          <a:extLst>
            <a:ext uri="{FF2B5EF4-FFF2-40B4-BE49-F238E27FC236}">
              <a16:creationId xmlns:a16="http://schemas.microsoft.com/office/drawing/2014/main" id="{01E83B16-0F66-4484-87B1-6091C894462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6" name="Text Box 4">
          <a:extLst>
            <a:ext uri="{FF2B5EF4-FFF2-40B4-BE49-F238E27FC236}">
              <a16:creationId xmlns:a16="http://schemas.microsoft.com/office/drawing/2014/main" id="{6876092F-815A-4870-946B-61D38190DCC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7" name="Text Box 5">
          <a:extLst>
            <a:ext uri="{FF2B5EF4-FFF2-40B4-BE49-F238E27FC236}">
              <a16:creationId xmlns:a16="http://schemas.microsoft.com/office/drawing/2014/main" id="{F948EA3E-F87E-49B0-88E0-C54421F35FD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8" name="Text Box 14">
          <a:extLst>
            <a:ext uri="{FF2B5EF4-FFF2-40B4-BE49-F238E27FC236}">
              <a16:creationId xmlns:a16="http://schemas.microsoft.com/office/drawing/2014/main" id="{EFE3258F-671D-4AD2-920E-9882D12CD3E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9" name="Text Box 15">
          <a:extLst>
            <a:ext uri="{FF2B5EF4-FFF2-40B4-BE49-F238E27FC236}">
              <a16:creationId xmlns:a16="http://schemas.microsoft.com/office/drawing/2014/main" id="{0A11726E-8F10-4B3B-AE39-46E29AFDA9E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0" name="Text Box 4">
          <a:extLst>
            <a:ext uri="{FF2B5EF4-FFF2-40B4-BE49-F238E27FC236}">
              <a16:creationId xmlns:a16="http://schemas.microsoft.com/office/drawing/2014/main" id="{FB00EE71-DD8D-4771-8F83-F0EE032662D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1" name="Text Box 5">
          <a:extLst>
            <a:ext uri="{FF2B5EF4-FFF2-40B4-BE49-F238E27FC236}">
              <a16:creationId xmlns:a16="http://schemas.microsoft.com/office/drawing/2014/main" id="{2BA0A75F-7BBE-48D0-BFCD-9E6A2070C8A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D10839E0-74D9-4CBA-81E2-B97D694B4F3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3" name="Text Box 15">
          <a:extLst>
            <a:ext uri="{FF2B5EF4-FFF2-40B4-BE49-F238E27FC236}">
              <a16:creationId xmlns:a16="http://schemas.microsoft.com/office/drawing/2014/main" id="{8A6A95DB-D206-424B-826B-B2162DA4A19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4" name="Text Box 4">
          <a:extLst>
            <a:ext uri="{FF2B5EF4-FFF2-40B4-BE49-F238E27FC236}">
              <a16:creationId xmlns:a16="http://schemas.microsoft.com/office/drawing/2014/main" id="{C56B83E0-0AB7-425B-84EE-FB1B56760A2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5" name="Text Box 5">
          <a:extLst>
            <a:ext uri="{FF2B5EF4-FFF2-40B4-BE49-F238E27FC236}">
              <a16:creationId xmlns:a16="http://schemas.microsoft.com/office/drawing/2014/main" id="{96C9479E-AE99-4A8E-919F-AB084F7245B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F5EB820F-E753-496E-A550-43C68A50E13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7" name="Text Box 15">
          <a:extLst>
            <a:ext uri="{FF2B5EF4-FFF2-40B4-BE49-F238E27FC236}">
              <a16:creationId xmlns:a16="http://schemas.microsoft.com/office/drawing/2014/main" id="{5DD8B50C-9ED1-4477-B0FD-5A657D3EBB3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8" name="Text Box 4">
          <a:extLst>
            <a:ext uri="{FF2B5EF4-FFF2-40B4-BE49-F238E27FC236}">
              <a16:creationId xmlns:a16="http://schemas.microsoft.com/office/drawing/2014/main" id="{AFE67234-762F-4FD2-AF65-AB53A6F66FD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9" name="Text Box 5">
          <a:extLst>
            <a:ext uri="{FF2B5EF4-FFF2-40B4-BE49-F238E27FC236}">
              <a16:creationId xmlns:a16="http://schemas.microsoft.com/office/drawing/2014/main" id="{94748B66-505E-4816-BD19-32A49D9E5D7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C9145F18-4E30-4105-AB7F-35E6572F146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401" name="Text Box 15">
          <a:extLst>
            <a:ext uri="{FF2B5EF4-FFF2-40B4-BE49-F238E27FC236}">
              <a16:creationId xmlns:a16="http://schemas.microsoft.com/office/drawing/2014/main" id="{C176E592-9E75-4331-B899-90B1E04D33C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2" name="Text Box 4">
          <a:extLst>
            <a:ext uri="{FF2B5EF4-FFF2-40B4-BE49-F238E27FC236}">
              <a16:creationId xmlns:a16="http://schemas.microsoft.com/office/drawing/2014/main" id="{C818F66A-7880-4A91-8E79-61BC6415A55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3" name="Text Box 5">
          <a:extLst>
            <a:ext uri="{FF2B5EF4-FFF2-40B4-BE49-F238E27FC236}">
              <a16:creationId xmlns:a16="http://schemas.microsoft.com/office/drawing/2014/main" id="{88E9E45E-A944-4BB5-9E2C-FE88DE5F132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7B383FA3-81C3-4908-9D74-737BCB4BAF9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5" name="Text Box 15">
          <a:extLst>
            <a:ext uri="{FF2B5EF4-FFF2-40B4-BE49-F238E27FC236}">
              <a16:creationId xmlns:a16="http://schemas.microsoft.com/office/drawing/2014/main" id="{47CF8452-6402-491D-BFAE-172F0E7891A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6" name="Text Box 4">
          <a:extLst>
            <a:ext uri="{FF2B5EF4-FFF2-40B4-BE49-F238E27FC236}">
              <a16:creationId xmlns:a16="http://schemas.microsoft.com/office/drawing/2014/main" id="{882DC9E1-506A-4F6F-B721-4160012B0C3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7" name="Text Box 5">
          <a:extLst>
            <a:ext uri="{FF2B5EF4-FFF2-40B4-BE49-F238E27FC236}">
              <a16:creationId xmlns:a16="http://schemas.microsoft.com/office/drawing/2014/main" id="{1FA14A1D-98AC-4A0D-A8B3-987561AF306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D1D62658-01C9-42A4-A1C4-57ED6FED9A3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9" name="Text Box 15">
          <a:extLst>
            <a:ext uri="{FF2B5EF4-FFF2-40B4-BE49-F238E27FC236}">
              <a16:creationId xmlns:a16="http://schemas.microsoft.com/office/drawing/2014/main" id="{3755C97F-EA52-4050-8C58-C691E3D250B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0" name="Text Box 4">
          <a:extLst>
            <a:ext uri="{FF2B5EF4-FFF2-40B4-BE49-F238E27FC236}">
              <a16:creationId xmlns:a16="http://schemas.microsoft.com/office/drawing/2014/main" id="{8DCAF3DD-4BE2-495C-86F6-E8FDC9C67D5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1" name="Text Box 5">
          <a:extLst>
            <a:ext uri="{FF2B5EF4-FFF2-40B4-BE49-F238E27FC236}">
              <a16:creationId xmlns:a16="http://schemas.microsoft.com/office/drawing/2014/main" id="{4AF9B672-9D2E-4AA7-8196-D41424CBA4C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C6DE292C-9BA7-4F06-8200-C35BA0556B6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3" name="Text Box 15">
          <a:extLst>
            <a:ext uri="{FF2B5EF4-FFF2-40B4-BE49-F238E27FC236}">
              <a16:creationId xmlns:a16="http://schemas.microsoft.com/office/drawing/2014/main" id="{295322EA-E822-499A-9753-E2ADBC60BAC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4" name="Text Box 4">
          <a:extLst>
            <a:ext uri="{FF2B5EF4-FFF2-40B4-BE49-F238E27FC236}">
              <a16:creationId xmlns:a16="http://schemas.microsoft.com/office/drawing/2014/main" id="{FC0EE272-E483-49F5-831C-518074780C7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5" name="Text Box 5">
          <a:extLst>
            <a:ext uri="{FF2B5EF4-FFF2-40B4-BE49-F238E27FC236}">
              <a16:creationId xmlns:a16="http://schemas.microsoft.com/office/drawing/2014/main" id="{EFB0B2A3-4C8D-4B7E-A3CA-8F6B0FBBB79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2FB257F8-36B7-45BB-B7A6-F37B406C5C9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7" name="Text Box 15">
          <a:extLst>
            <a:ext uri="{FF2B5EF4-FFF2-40B4-BE49-F238E27FC236}">
              <a16:creationId xmlns:a16="http://schemas.microsoft.com/office/drawing/2014/main" id="{327916E3-3403-43A8-9315-C83F8CCE9B0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8" name="Text Box 4">
          <a:extLst>
            <a:ext uri="{FF2B5EF4-FFF2-40B4-BE49-F238E27FC236}">
              <a16:creationId xmlns:a16="http://schemas.microsoft.com/office/drawing/2014/main" id="{AB5127C4-5F28-492A-A826-654D7CBC04B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6618587B-3FD1-4726-8DE7-FBF37633636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C5894A71-00DB-4559-BCEC-BEC6426F857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1" name="Text Box 15">
          <a:extLst>
            <a:ext uri="{FF2B5EF4-FFF2-40B4-BE49-F238E27FC236}">
              <a16:creationId xmlns:a16="http://schemas.microsoft.com/office/drawing/2014/main" id="{86A07646-E302-4755-B8A8-235928FAE3E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2" name="Text Box 4">
          <a:extLst>
            <a:ext uri="{FF2B5EF4-FFF2-40B4-BE49-F238E27FC236}">
              <a16:creationId xmlns:a16="http://schemas.microsoft.com/office/drawing/2014/main" id="{EA79755C-2B73-44FD-9597-33C2FF75157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3" name="Text Box 5">
          <a:extLst>
            <a:ext uri="{FF2B5EF4-FFF2-40B4-BE49-F238E27FC236}">
              <a16:creationId xmlns:a16="http://schemas.microsoft.com/office/drawing/2014/main" id="{14B94F69-6D27-4E1C-95AB-59BF221BDE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4" name="Text Box 14">
          <a:extLst>
            <a:ext uri="{FF2B5EF4-FFF2-40B4-BE49-F238E27FC236}">
              <a16:creationId xmlns:a16="http://schemas.microsoft.com/office/drawing/2014/main" id="{35F27125-3AB2-4887-986E-C2C2305616F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5" name="Text Box 15">
          <a:extLst>
            <a:ext uri="{FF2B5EF4-FFF2-40B4-BE49-F238E27FC236}">
              <a16:creationId xmlns:a16="http://schemas.microsoft.com/office/drawing/2014/main" id="{2D4D89DB-CF72-477E-AC2F-9D66CCD3C64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6" name="Text Box 4">
          <a:extLst>
            <a:ext uri="{FF2B5EF4-FFF2-40B4-BE49-F238E27FC236}">
              <a16:creationId xmlns:a16="http://schemas.microsoft.com/office/drawing/2014/main" id="{A42B687A-E901-4529-B605-949F7A643D4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7" name="Text Box 5">
          <a:extLst>
            <a:ext uri="{FF2B5EF4-FFF2-40B4-BE49-F238E27FC236}">
              <a16:creationId xmlns:a16="http://schemas.microsoft.com/office/drawing/2014/main" id="{5B82A8C8-7866-427E-B3B1-CD960D299B6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1A311770-771D-4D76-BA40-8653D7F25C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9" name="Text Box 15">
          <a:extLst>
            <a:ext uri="{FF2B5EF4-FFF2-40B4-BE49-F238E27FC236}">
              <a16:creationId xmlns:a16="http://schemas.microsoft.com/office/drawing/2014/main" id="{FB85C651-909E-4BEF-B245-1938CF3845A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0" name="Text Box 4">
          <a:extLst>
            <a:ext uri="{FF2B5EF4-FFF2-40B4-BE49-F238E27FC236}">
              <a16:creationId xmlns:a16="http://schemas.microsoft.com/office/drawing/2014/main" id="{5CC363D4-3607-45B5-BFD1-B7F117F317A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1" name="Text Box 5">
          <a:extLst>
            <a:ext uri="{FF2B5EF4-FFF2-40B4-BE49-F238E27FC236}">
              <a16:creationId xmlns:a16="http://schemas.microsoft.com/office/drawing/2014/main" id="{737B24B7-4F34-4744-B354-02E3C7B174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5761929C-5B2A-4452-9E36-DE122005FE6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3" name="Text Box 15">
          <a:extLst>
            <a:ext uri="{FF2B5EF4-FFF2-40B4-BE49-F238E27FC236}">
              <a16:creationId xmlns:a16="http://schemas.microsoft.com/office/drawing/2014/main" id="{CE45BDD9-D24D-47C9-9961-6C3E08A36E4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4" name="Text Box 4">
          <a:extLst>
            <a:ext uri="{FF2B5EF4-FFF2-40B4-BE49-F238E27FC236}">
              <a16:creationId xmlns:a16="http://schemas.microsoft.com/office/drawing/2014/main" id="{6F951C6F-9C89-47FA-A20E-6FE1D1E0D97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5" name="Text Box 5">
          <a:extLst>
            <a:ext uri="{FF2B5EF4-FFF2-40B4-BE49-F238E27FC236}">
              <a16:creationId xmlns:a16="http://schemas.microsoft.com/office/drawing/2014/main" id="{73658DD9-A02F-4B3C-A6E7-4C9E188590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4ECD2813-A503-475D-BA08-BEA08975640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7" name="Text Box 15">
          <a:extLst>
            <a:ext uri="{FF2B5EF4-FFF2-40B4-BE49-F238E27FC236}">
              <a16:creationId xmlns:a16="http://schemas.microsoft.com/office/drawing/2014/main" id="{3FC771A1-877D-40EF-AAE3-CD06C56D7A3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8" name="Text Box 4">
          <a:extLst>
            <a:ext uri="{FF2B5EF4-FFF2-40B4-BE49-F238E27FC236}">
              <a16:creationId xmlns:a16="http://schemas.microsoft.com/office/drawing/2014/main" id="{31534CB1-D6F4-4C31-A06D-2C1B278AE61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9" name="Text Box 5">
          <a:extLst>
            <a:ext uri="{FF2B5EF4-FFF2-40B4-BE49-F238E27FC236}">
              <a16:creationId xmlns:a16="http://schemas.microsoft.com/office/drawing/2014/main" id="{5C10F247-3427-4733-9C74-888323A0AA1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CD635A5F-05BE-4989-B440-A745668152D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1" name="Text Box 15">
          <a:extLst>
            <a:ext uri="{FF2B5EF4-FFF2-40B4-BE49-F238E27FC236}">
              <a16:creationId xmlns:a16="http://schemas.microsoft.com/office/drawing/2014/main" id="{37773120-0FF4-4F43-8C8E-A82239D039D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2" name="Text Box 4">
          <a:extLst>
            <a:ext uri="{FF2B5EF4-FFF2-40B4-BE49-F238E27FC236}">
              <a16:creationId xmlns:a16="http://schemas.microsoft.com/office/drawing/2014/main" id="{EF960581-1D82-4708-AA06-107F7786F2A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3" name="Text Box 5">
          <a:extLst>
            <a:ext uri="{FF2B5EF4-FFF2-40B4-BE49-F238E27FC236}">
              <a16:creationId xmlns:a16="http://schemas.microsoft.com/office/drawing/2014/main" id="{69BAC4C7-E98E-4EEB-A2BF-93BFC77DC63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8B2DC2CE-07AC-41AB-B26F-2B0BBE5DD54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5" name="Text Box 15">
          <a:extLst>
            <a:ext uri="{FF2B5EF4-FFF2-40B4-BE49-F238E27FC236}">
              <a16:creationId xmlns:a16="http://schemas.microsoft.com/office/drawing/2014/main" id="{A8858B00-E368-426F-900E-88DD5A2DD6D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6" name="Text Box 4">
          <a:extLst>
            <a:ext uri="{FF2B5EF4-FFF2-40B4-BE49-F238E27FC236}">
              <a16:creationId xmlns:a16="http://schemas.microsoft.com/office/drawing/2014/main" id="{04DB8F11-A191-485D-AF1B-88E156F0BFC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7" name="Text Box 5">
          <a:extLst>
            <a:ext uri="{FF2B5EF4-FFF2-40B4-BE49-F238E27FC236}">
              <a16:creationId xmlns:a16="http://schemas.microsoft.com/office/drawing/2014/main" id="{CA90B7A6-D565-4989-A19A-BCEB52644CC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D5398E45-EA79-46A0-9B58-27B2C2BDBD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9" name="Text Box 15">
          <a:extLst>
            <a:ext uri="{FF2B5EF4-FFF2-40B4-BE49-F238E27FC236}">
              <a16:creationId xmlns:a16="http://schemas.microsoft.com/office/drawing/2014/main" id="{04EB4CB7-2EAC-4AAF-BA97-4C821B85744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0" name="Text Box 4">
          <a:extLst>
            <a:ext uri="{FF2B5EF4-FFF2-40B4-BE49-F238E27FC236}">
              <a16:creationId xmlns:a16="http://schemas.microsoft.com/office/drawing/2014/main" id="{697BC45F-8BCD-48B0-B118-FD143C771A3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1" name="Text Box 5">
          <a:extLst>
            <a:ext uri="{FF2B5EF4-FFF2-40B4-BE49-F238E27FC236}">
              <a16:creationId xmlns:a16="http://schemas.microsoft.com/office/drawing/2014/main" id="{E8CD4FEE-0EFF-4873-8DDB-B752F7DFE69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5F3A7B29-BB25-4BE5-AD96-543F5A729DF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3" name="Text Box 15">
          <a:extLst>
            <a:ext uri="{FF2B5EF4-FFF2-40B4-BE49-F238E27FC236}">
              <a16:creationId xmlns:a16="http://schemas.microsoft.com/office/drawing/2014/main" id="{6CD8FDEF-057A-4085-B0A9-8F015C59430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4" name="Text Box 4">
          <a:extLst>
            <a:ext uri="{FF2B5EF4-FFF2-40B4-BE49-F238E27FC236}">
              <a16:creationId xmlns:a16="http://schemas.microsoft.com/office/drawing/2014/main" id="{24038CFC-2589-4940-B275-040E867D1FB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5" name="Text Box 5">
          <a:extLst>
            <a:ext uri="{FF2B5EF4-FFF2-40B4-BE49-F238E27FC236}">
              <a16:creationId xmlns:a16="http://schemas.microsoft.com/office/drawing/2014/main" id="{F02E6EA4-F00E-4CAE-9C37-4A812CF4C68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3FC2A130-9704-48C4-B351-0BCDA5D9EA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7" name="Text Box 15">
          <a:extLst>
            <a:ext uri="{FF2B5EF4-FFF2-40B4-BE49-F238E27FC236}">
              <a16:creationId xmlns:a16="http://schemas.microsoft.com/office/drawing/2014/main" id="{EA2319A8-5BD8-43B7-983E-575ED288DB8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8" name="Text Box 4">
          <a:extLst>
            <a:ext uri="{FF2B5EF4-FFF2-40B4-BE49-F238E27FC236}">
              <a16:creationId xmlns:a16="http://schemas.microsoft.com/office/drawing/2014/main" id="{77353828-8A71-4C66-BD3A-31D7613E5EC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9" name="Text Box 5">
          <a:extLst>
            <a:ext uri="{FF2B5EF4-FFF2-40B4-BE49-F238E27FC236}">
              <a16:creationId xmlns:a16="http://schemas.microsoft.com/office/drawing/2014/main" id="{20487866-7C4A-422D-BBBE-8E17C4AC9FD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E5B118D4-E34C-4D98-8F39-65FDF2DC050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1" name="Text Box 15">
          <a:extLst>
            <a:ext uri="{FF2B5EF4-FFF2-40B4-BE49-F238E27FC236}">
              <a16:creationId xmlns:a16="http://schemas.microsoft.com/office/drawing/2014/main" id="{5CBE7380-4679-469E-9951-2CA47B0B3D0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2" name="Text Box 4">
          <a:extLst>
            <a:ext uri="{FF2B5EF4-FFF2-40B4-BE49-F238E27FC236}">
              <a16:creationId xmlns:a16="http://schemas.microsoft.com/office/drawing/2014/main" id="{F9C15C86-DBA8-4F98-84C6-D28909C3559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3" name="Text Box 5">
          <a:extLst>
            <a:ext uri="{FF2B5EF4-FFF2-40B4-BE49-F238E27FC236}">
              <a16:creationId xmlns:a16="http://schemas.microsoft.com/office/drawing/2014/main" id="{F58A330D-5A1A-4AD9-BEBD-B26D62D62C7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4" name="Text Box 14">
          <a:extLst>
            <a:ext uri="{FF2B5EF4-FFF2-40B4-BE49-F238E27FC236}">
              <a16:creationId xmlns:a16="http://schemas.microsoft.com/office/drawing/2014/main" id="{50549387-4156-4155-989A-94F23D6847E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5" name="Text Box 15">
          <a:extLst>
            <a:ext uri="{FF2B5EF4-FFF2-40B4-BE49-F238E27FC236}">
              <a16:creationId xmlns:a16="http://schemas.microsoft.com/office/drawing/2014/main" id="{11043623-ACE7-45BB-B2E9-20521EC799F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6" name="Text Box 4">
          <a:extLst>
            <a:ext uri="{FF2B5EF4-FFF2-40B4-BE49-F238E27FC236}">
              <a16:creationId xmlns:a16="http://schemas.microsoft.com/office/drawing/2014/main" id="{870DC150-69AB-450D-9129-08B7D297579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7" name="Text Box 5">
          <a:extLst>
            <a:ext uri="{FF2B5EF4-FFF2-40B4-BE49-F238E27FC236}">
              <a16:creationId xmlns:a16="http://schemas.microsoft.com/office/drawing/2014/main" id="{C041A98D-FCA8-4D95-AA7E-263A59805FE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id="{A757208A-CAC0-4BF8-9EA3-85549839270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9" name="Text Box 15">
          <a:extLst>
            <a:ext uri="{FF2B5EF4-FFF2-40B4-BE49-F238E27FC236}">
              <a16:creationId xmlns:a16="http://schemas.microsoft.com/office/drawing/2014/main" id="{6852A12D-90F2-4EE9-A8FB-BD0C1F167D9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0" name="Text Box 4">
          <a:extLst>
            <a:ext uri="{FF2B5EF4-FFF2-40B4-BE49-F238E27FC236}">
              <a16:creationId xmlns:a16="http://schemas.microsoft.com/office/drawing/2014/main" id="{6CAFE312-647E-4931-86EE-7018D0A8A45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1" name="Text Box 5">
          <a:extLst>
            <a:ext uri="{FF2B5EF4-FFF2-40B4-BE49-F238E27FC236}">
              <a16:creationId xmlns:a16="http://schemas.microsoft.com/office/drawing/2014/main" id="{02F0D907-00DB-4602-90FD-34B071EE3C0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2" name="Text Box 14">
          <a:extLst>
            <a:ext uri="{FF2B5EF4-FFF2-40B4-BE49-F238E27FC236}">
              <a16:creationId xmlns:a16="http://schemas.microsoft.com/office/drawing/2014/main" id="{3959B3CB-A90F-4FE2-A60B-138A1EB387F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3" name="Text Box 15">
          <a:extLst>
            <a:ext uri="{FF2B5EF4-FFF2-40B4-BE49-F238E27FC236}">
              <a16:creationId xmlns:a16="http://schemas.microsoft.com/office/drawing/2014/main" id="{5E50582B-508D-4E99-9156-E876BFEDB0E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4" name="Text Box 4">
          <a:extLst>
            <a:ext uri="{FF2B5EF4-FFF2-40B4-BE49-F238E27FC236}">
              <a16:creationId xmlns:a16="http://schemas.microsoft.com/office/drawing/2014/main" id="{A59157A0-2BA6-4B98-B680-9A076404C7F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5" name="Text Box 5">
          <a:extLst>
            <a:ext uri="{FF2B5EF4-FFF2-40B4-BE49-F238E27FC236}">
              <a16:creationId xmlns:a16="http://schemas.microsoft.com/office/drawing/2014/main" id="{E684D755-F0DA-47AF-A80B-A7C410286C4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6" name="Text Box 14">
          <a:extLst>
            <a:ext uri="{FF2B5EF4-FFF2-40B4-BE49-F238E27FC236}">
              <a16:creationId xmlns:a16="http://schemas.microsoft.com/office/drawing/2014/main" id="{CFB6379D-A0D1-470E-B9B7-F9AA842DC44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7" name="Text Box 15">
          <a:extLst>
            <a:ext uri="{FF2B5EF4-FFF2-40B4-BE49-F238E27FC236}">
              <a16:creationId xmlns:a16="http://schemas.microsoft.com/office/drawing/2014/main" id="{BE7C35A5-BF06-4EBE-9184-3A30C51FBED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8" name="Text Box 4">
          <a:extLst>
            <a:ext uri="{FF2B5EF4-FFF2-40B4-BE49-F238E27FC236}">
              <a16:creationId xmlns:a16="http://schemas.microsoft.com/office/drawing/2014/main" id="{8215280E-9857-4115-95FE-34F19AB27C5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9" name="Text Box 5">
          <a:extLst>
            <a:ext uri="{FF2B5EF4-FFF2-40B4-BE49-F238E27FC236}">
              <a16:creationId xmlns:a16="http://schemas.microsoft.com/office/drawing/2014/main" id="{5D39E7D7-894A-433A-9972-E65692F6749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0" name="Text Box 14">
          <a:extLst>
            <a:ext uri="{FF2B5EF4-FFF2-40B4-BE49-F238E27FC236}">
              <a16:creationId xmlns:a16="http://schemas.microsoft.com/office/drawing/2014/main" id="{9B47789C-03F6-47C4-A3EE-4846DE328B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1" name="Text Box 15">
          <a:extLst>
            <a:ext uri="{FF2B5EF4-FFF2-40B4-BE49-F238E27FC236}">
              <a16:creationId xmlns:a16="http://schemas.microsoft.com/office/drawing/2014/main" id="{9F1D1259-21DF-420C-A159-3265B6162E2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2" name="Text Box 4">
          <a:extLst>
            <a:ext uri="{FF2B5EF4-FFF2-40B4-BE49-F238E27FC236}">
              <a16:creationId xmlns:a16="http://schemas.microsoft.com/office/drawing/2014/main" id="{1A6C4A2D-694E-4EA9-B62A-541D7362B32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3" name="Text Box 5">
          <a:extLst>
            <a:ext uri="{FF2B5EF4-FFF2-40B4-BE49-F238E27FC236}">
              <a16:creationId xmlns:a16="http://schemas.microsoft.com/office/drawing/2014/main" id="{DC5AB2CF-049F-4183-89C6-716BEA2DE7A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4" name="Text Box 14">
          <a:extLst>
            <a:ext uri="{FF2B5EF4-FFF2-40B4-BE49-F238E27FC236}">
              <a16:creationId xmlns:a16="http://schemas.microsoft.com/office/drawing/2014/main" id="{52B15A33-21E1-4F94-8144-1B8637C825A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5" name="Text Box 15">
          <a:extLst>
            <a:ext uri="{FF2B5EF4-FFF2-40B4-BE49-F238E27FC236}">
              <a16:creationId xmlns:a16="http://schemas.microsoft.com/office/drawing/2014/main" id="{60C5391B-857F-4E60-B7FB-AB7AA209CB0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6" name="Text Box 4">
          <a:extLst>
            <a:ext uri="{FF2B5EF4-FFF2-40B4-BE49-F238E27FC236}">
              <a16:creationId xmlns:a16="http://schemas.microsoft.com/office/drawing/2014/main" id="{52C80ED0-CCBC-4D97-9153-407D333831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7" name="Text Box 5">
          <a:extLst>
            <a:ext uri="{FF2B5EF4-FFF2-40B4-BE49-F238E27FC236}">
              <a16:creationId xmlns:a16="http://schemas.microsoft.com/office/drawing/2014/main" id="{072E9B9A-D7E6-4C61-9F4E-0F5ADF01749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1B9A4F39-1EA0-4874-80ED-4F363E13EFA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9" name="Text Box 15">
          <a:extLst>
            <a:ext uri="{FF2B5EF4-FFF2-40B4-BE49-F238E27FC236}">
              <a16:creationId xmlns:a16="http://schemas.microsoft.com/office/drawing/2014/main" id="{852572B6-6CE1-4794-8386-A5AA400B0C2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0" name="Text Box 4">
          <a:extLst>
            <a:ext uri="{FF2B5EF4-FFF2-40B4-BE49-F238E27FC236}">
              <a16:creationId xmlns:a16="http://schemas.microsoft.com/office/drawing/2014/main" id="{D39C9D4B-0569-4F35-9ED1-37C9735A553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1" name="Text Box 5">
          <a:extLst>
            <a:ext uri="{FF2B5EF4-FFF2-40B4-BE49-F238E27FC236}">
              <a16:creationId xmlns:a16="http://schemas.microsoft.com/office/drawing/2014/main" id="{810D0A77-9E22-4397-9093-87454CD53F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C2E63A14-1F2D-485F-9C6F-73BC26361E3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3" name="Text Box 15">
          <a:extLst>
            <a:ext uri="{FF2B5EF4-FFF2-40B4-BE49-F238E27FC236}">
              <a16:creationId xmlns:a16="http://schemas.microsoft.com/office/drawing/2014/main" id="{06AA14A5-25F5-4837-9801-E850F7F24B3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4" name="Text Box 4">
          <a:extLst>
            <a:ext uri="{FF2B5EF4-FFF2-40B4-BE49-F238E27FC236}">
              <a16:creationId xmlns:a16="http://schemas.microsoft.com/office/drawing/2014/main" id="{FE66C4FE-9F91-465C-ADEF-B5498904DE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5" name="Text Box 5">
          <a:extLst>
            <a:ext uri="{FF2B5EF4-FFF2-40B4-BE49-F238E27FC236}">
              <a16:creationId xmlns:a16="http://schemas.microsoft.com/office/drawing/2014/main" id="{EA81B480-AA3B-4F6A-B162-05547119810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C507A551-A36C-4955-8334-4BCADE0CE6C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7" name="Text Box 15">
          <a:extLst>
            <a:ext uri="{FF2B5EF4-FFF2-40B4-BE49-F238E27FC236}">
              <a16:creationId xmlns:a16="http://schemas.microsoft.com/office/drawing/2014/main" id="{38BA19B6-01EF-43F2-9CD3-E2F3D98D54D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8" name="Text Box 4">
          <a:extLst>
            <a:ext uri="{FF2B5EF4-FFF2-40B4-BE49-F238E27FC236}">
              <a16:creationId xmlns:a16="http://schemas.microsoft.com/office/drawing/2014/main" id="{8A839FB7-1C2E-47FC-8513-03C76FB3751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9" name="Text Box 5">
          <a:extLst>
            <a:ext uri="{FF2B5EF4-FFF2-40B4-BE49-F238E27FC236}">
              <a16:creationId xmlns:a16="http://schemas.microsoft.com/office/drawing/2014/main" id="{F58F6AD3-23E9-42DE-8107-847FA1E7D11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43656AE0-8F1B-434C-A330-7A186973B5E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1" name="Text Box 15">
          <a:extLst>
            <a:ext uri="{FF2B5EF4-FFF2-40B4-BE49-F238E27FC236}">
              <a16:creationId xmlns:a16="http://schemas.microsoft.com/office/drawing/2014/main" id="{CB8C876D-340B-4B82-A5CC-DD1D7B25842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2" name="Text Box 4">
          <a:extLst>
            <a:ext uri="{FF2B5EF4-FFF2-40B4-BE49-F238E27FC236}">
              <a16:creationId xmlns:a16="http://schemas.microsoft.com/office/drawing/2014/main" id="{03BE56C2-1AF9-4D8D-A573-4008954AA8E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3" name="Text Box 5">
          <a:extLst>
            <a:ext uri="{FF2B5EF4-FFF2-40B4-BE49-F238E27FC236}">
              <a16:creationId xmlns:a16="http://schemas.microsoft.com/office/drawing/2014/main" id="{54039C36-156A-44D0-82D2-B3AFA08CCFA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9F517672-E8D3-4D81-ADE9-A0898C9A3BE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5" name="Text Box 15">
          <a:extLst>
            <a:ext uri="{FF2B5EF4-FFF2-40B4-BE49-F238E27FC236}">
              <a16:creationId xmlns:a16="http://schemas.microsoft.com/office/drawing/2014/main" id="{E51ADB86-3458-488D-B052-6390B68A218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6" name="Text Box 4">
          <a:extLst>
            <a:ext uri="{FF2B5EF4-FFF2-40B4-BE49-F238E27FC236}">
              <a16:creationId xmlns:a16="http://schemas.microsoft.com/office/drawing/2014/main" id="{7385F364-F26F-49B7-8593-35EC050DA7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7" name="Text Box 5">
          <a:extLst>
            <a:ext uri="{FF2B5EF4-FFF2-40B4-BE49-F238E27FC236}">
              <a16:creationId xmlns:a16="http://schemas.microsoft.com/office/drawing/2014/main" id="{9B867659-FA04-4667-BBEC-579C082257D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8" name="Text Box 14">
          <a:extLst>
            <a:ext uri="{FF2B5EF4-FFF2-40B4-BE49-F238E27FC236}">
              <a16:creationId xmlns:a16="http://schemas.microsoft.com/office/drawing/2014/main" id="{9191F0BB-D1E4-4888-B0D2-5EA2D0A28D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9" name="Text Box 15">
          <a:extLst>
            <a:ext uri="{FF2B5EF4-FFF2-40B4-BE49-F238E27FC236}">
              <a16:creationId xmlns:a16="http://schemas.microsoft.com/office/drawing/2014/main" id="{8FA1171A-5D21-433D-9296-D0943E16FC7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0" name="Text Box 4">
          <a:extLst>
            <a:ext uri="{FF2B5EF4-FFF2-40B4-BE49-F238E27FC236}">
              <a16:creationId xmlns:a16="http://schemas.microsoft.com/office/drawing/2014/main" id="{466CE8BA-A671-4548-86BC-BCB65ABD60D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1" name="Text Box 5">
          <a:extLst>
            <a:ext uri="{FF2B5EF4-FFF2-40B4-BE49-F238E27FC236}">
              <a16:creationId xmlns:a16="http://schemas.microsoft.com/office/drawing/2014/main" id="{0F2E2C2F-04B6-4CF3-B719-1D0C20BDCC9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F63652BA-0EAE-4050-A0DA-5A6C09BB230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3" name="Text Box 15">
          <a:extLst>
            <a:ext uri="{FF2B5EF4-FFF2-40B4-BE49-F238E27FC236}">
              <a16:creationId xmlns:a16="http://schemas.microsoft.com/office/drawing/2014/main" id="{49D97D9A-CEE8-4308-89BB-CBF2E4A564F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4" name="Text Box 4">
          <a:extLst>
            <a:ext uri="{FF2B5EF4-FFF2-40B4-BE49-F238E27FC236}">
              <a16:creationId xmlns:a16="http://schemas.microsoft.com/office/drawing/2014/main" id="{C0EC04DA-7DB4-4F36-BF7F-5D8CFF9EB2F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5" name="Text Box 5">
          <a:extLst>
            <a:ext uri="{FF2B5EF4-FFF2-40B4-BE49-F238E27FC236}">
              <a16:creationId xmlns:a16="http://schemas.microsoft.com/office/drawing/2014/main" id="{F38C4D5E-CF9B-404B-AE48-F091140FEFF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8C0A79C8-7DD3-4B14-93A3-4A0D329D2B8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7" name="Text Box 15">
          <a:extLst>
            <a:ext uri="{FF2B5EF4-FFF2-40B4-BE49-F238E27FC236}">
              <a16:creationId xmlns:a16="http://schemas.microsoft.com/office/drawing/2014/main" id="{194672E5-1CF5-4920-ADCF-F20287BB054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8" name="Text Box 4">
          <a:extLst>
            <a:ext uri="{FF2B5EF4-FFF2-40B4-BE49-F238E27FC236}">
              <a16:creationId xmlns:a16="http://schemas.microsoft.com/office/drawing/2014/main" id="{5F8D6FCD-766B-4922-9CB1-9DEA0857E2A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9" name="Text Box 5">
          <a:extLst>
            <a:ext uri="{FF2B5EF4-FFF2-40B4-BE49-F238E27FC236}">
              <a16:creationId xmlns:a16="http://schemas.microsoft.com/office/drawing/2014/main" id="{F53CF378-FCB5-437B-A305-48DC3FBD68B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B9D3BC04-3F8C-4501-8448-6AF06BDA5F9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1" name="Text Box 15">
          <a:extLst>
            <a:ext uri="{FF2B5EF4-FFF2-40B4-BE49-F238E27FC236}">
              <a16:creationId xmlns:a16="http://schemas.microsoft.com/office/drawing/2014/main" id="{6091D7D8-2AE6-4E0F-9DA4-9D6D119DCDA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2" name="Text Box 4">
          <a:extLst>
            <a:ext uri="{FF2B5EF4-FFF2-40B4-BE49-F238E27FC236}">
              <a16:creationId xmlns:a16="http://schemas.microsoft.com/office/drawing/2014/main" id="{91D7A53D-3321-4551-BAC1-F1FE6E8CFD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3" name="Text Box 5">
          <a:extLst>
            <a:ext uri="{FF2B5EF4-FFF2-40B4-BE49-F238E27FC236}">
              <a16:creationId xmlns:a16="http://schemas.microsoft.com/office/drawing/2014/main" id="{C1CE1BBE-7756-40CB-86E1-5F07CCFE5CA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C4CD532B-BD5C-496E-81EA-815577538B2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5" name="Text Box 15">
          <a:extLst>
            <a:ext uri="{FF2B5EF4-FFF2-40B4-BE49-F238E27FC236}">
              <a16:creationId xmlns:a16="http://schemas.microsoft.com/office/drawing/2014/main" id="{291D9B27-FFCC-4A4B-AB56-413AF00A74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6" name="Text Box 4">
          <a:extLst>
            <a:ext uri="{FF2B5EF4-FFF2-40B4-BE49-F238E27FC236}">
              <a16:creationId xmlns:a16="http://schemas.microsoft.com/office/drawing/2014/main" id="{75314FFE-8FA8-4305-AE80-3F62D9FB6A4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7" name="Text Box 5">
          <a:extLst>
            <a:ext uri="{FF2B5EF4-FFF2-40B4-BE49-F238E27FC236}">
              <a16:creationId xmlns:a16="http://schemas.microsoft.com/office/drawing/2014/main" id="{1BA5FA46-F0CC-4E2A-9095-E9E605C5827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E1F9C260-D826-4B3B-A15E-E9D134F59D6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9" name="Text Box 15">
          <a:extLst>
            <a:ext uri="{FF2B5EF4-FFF2-40B4-BE49-F238E27FC236}">
              <a16:creationId xmlns:a16="http://schemas.microsoft.com/office/drawing/2014/main" id="{D5213307-2517-4065-977E-D57BC7EA1F2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0" name="Text Box 4">
          <a:extLst>
            <a:ext uri="{FF2B5EF4-FFF2-40B4-BE49-F238E27FC236}">
              <a16:creationId xmlns:a16="http://schemas.microsoft.com/office/drawing/2014/main" id="{DD2FBE73-BDDB-4412-9903-7B9708F72A7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1" name="Text Box 5">
          <a:extLst>
            <a:ext uri="{FF2B5EF4-FFF2-40B4-BE49-F238E27FC236}">
              <a16:creationId xmlns:a16="http://schemas.microsoft.com/office/drawing/2014/main" id="{DB9E522F-796A-487F-9E54-B829D104097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E2C1C0FC-C86A-444B-8E70-AE77E7AB91A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3" name="Text Box 15">
          <a:extLst>
            <a:ext uri="{FF2B5EF4-FFF2-40B4-BE49-F238E27FC236}">
              <a16:creationId xmlns:a16="http://schemas.microsoft.com/office/drawing/2014/main" id="{A327878B-2CC4-4C8B-8DD1-AE7D3DED824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4" name="Text Box 4">
          <a:extLst>
            <a:ext uri="{FF2B5EF4-FFF2-40B4-BE49-F238E27FC236}">
              <a16:creationId xmlns:a16="http://schemas.microsoft.com/office/drawing/2014/main" id="{5C865921-8F3E-427B-86D3-FE301CFFE7C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5" name="Text Box 5">
          <a:extLst>
            <a:ext uri="{FF2B5EF4-FFF2-40B4-BE49-F238E27FC236}">
              <a16:creationId xmlns:a16="http://schemas.microsoft.com/office/drawing/2014/main" id="{E72B7F28-9AE1-4186-AD96-4DE3AA5C029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DA4DA76A-7A57-4CFA-91BA-4E81CAC1521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7" name="Text Box 15">
          <a:extLst>
            <a:ext uri="{FF2B5EF4-FFF2-40B4-BE49-F238E27FC236}">
              <a16:creationId xmlns:a16="http://schemas.microsoft.com/office/drawing/2014/main" id="{4807050A-8723-4F8B-A8BF-5849B72FEC5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8" name="Text Box 4">
          <a:extLst>
            <a:ext uri="{FF2B5EF4-FFF2-40B4-BE49-F238E27FC236}">
              <a16:creationId xmlns:a16="http://schemas.microsoft.com/office/drawing/2014/main" id="{751709BF-E38D-40CC-A145-A0188CA841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9" name="Text Box 5">
          <a:extLst>
            <a:ext uri="{FF2B5EF4-FFF2-40B4-BE49-F238E27FC236}">
              <a16:creationId xmlns:a16="http://schemas.microsoft.com/office/drawing/2014/main" id="{20E3A55B-6784-430C-B0B0-C3F566230B1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AE251BB8-F019-4BAA-AB24-18D3B48B84D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1" name="Text Box 15">
          <a:extLst>
            <a:ext uri="{FF2B5EF4-FFF2-40B4-BE49-F238E27FC236}">
              <a16:creationId xmlns:a16="http://schemas.microsoft.com/office/drawing/2014/main" id="{B757A828-65B4-46BE-AE97-CDEB0711419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2" name="Text Box 4">
          <a:extLst>
            <a:ext uri="{FF2B5EF4-FFF2-40B4-BE49-F238E27FC236}">
              <a16:creationId xmlns:a16="http://schemas.microsoft.com/office/drawing/2014/main" id="{58A71868-46BE-4117-8BAA-0AB4278C88F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3" name="Text Box 5">
          <a:extLst>
            <a:ext uri="{FF2B5EF4-FFF2-40B4-BE49-F238E27FC236}">
              <a16:creationId xmlns:a16="http://schemas.microsoft.com/office/drawing/2014/main" id="{E6D5B846-D39B-4867-8E21-FC593E299B1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C56D287A-CEB0-42DE-86C2-A6BF918C2C9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5" name="Text Box 15">
          <a:extLst>
            <a:ext uri="{FF2B5EF4-FFF2-40B4-BE49-F238E27FC236}">
              <a16:creationId xmlns:a16="http://schemas.microsoft.com/office/drawing/2014/main" id="{7EF829C5-4DBB-4584-AB7E-8FA9062AB7C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6" name="Text Box 4">
          <a:extLst>
            <a:ext uri="{FF2B5EF4-FFF2-40B4-BE49-F238E27FC236}">
              <a16:creationId xmlns:a16="http://schemas.microsoft.com/office/drawing/2014/main" id="{685CAD37-6FF8-49E1-ACC7-82F54DBC816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7" name="Text Box 5">
          <a:extLst>
            <a:ext uri="{FF2B5EF4-FFF2-40B4-BE49-F238E27FC236}">
              <a16:creationId xmlns:a16="http://schemas.microsoft.com/office/drawing/2014/main" id="{53928A6E-2969-41D5-856B-4D73ACAAA8B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8436E93D-0E50-4E5B-B4CD-2D9FABC3AA1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9" name="Text Box 15">
          <a:extLst>
            <a:ext uri="{FF2B5EF4-FFF2-40B4-BE49-F238E27FC236}">
              <a16:creationId xmlns:a16="http://schemas.microsoft.com/office/drawing/2014/main" id="{653D0318-53E0-4965-84C5-FD4E4169B2A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0" name="Text Box 4">
          <a:extLst>
            <a:ext uri="{FF2B5EF4-FFF2-40B4-BE49-F238E27FC236}">
              <a16:creationId xmlns:a16="http://schemas.microsoft.com/office/drawing/2014/main" id="{20BB5B35-4A54-41F4-8EE6-F0D03E31619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1" name="Text Box 5">
          <a:extLst>
            <a:ext uri="{FF2B5EF4-FFF2-40B4-BE49-F238E27FC236}">
              <a16:creationId xmlns:a16="http://schemas.microsoft.com/office/drawing/2014/main" id="{FB812934-5889-4C1D-84E0-61F5F9415A0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11EB0C51-6228-476C-8AB7-AABA93204B1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3" name="Text Box 15">
          <a:extLst>
            <a:ext uri="{FF2B5EF4-FFF2-40B4-BE49-F238E27FC236}">
              <a16:creationId xmlns:a16="http://schemas.microsoft.com/office/drawing/2014/main" id="{E1841E7A-B1B3-494A-83C7-22C85939C5A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4" name="Text Box 4">
          <a:extLst>
            <a:ext uri="{FF2B5EF4-FFF2-40B4-BE49-F238E27FC236}">
              <a16:creationId xmlns:a16="http://schemas.microsoft.com/office/drawing/2014/main" id="{24A2AC0C-8B65-4C38-883C-F5FEBD6CBDC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5" name="Text Box 5">
          <a:extLst>
            <a:ext uri="{FF2B5EF4-FFF2-40B4-BE49-F238E27FC236}">
              <a16:creationId xmlns:a16="http://schemas.microsoft.com/office/drawing/2014/main" id="{F963666A-5028-45AA-B551-DF4292FE94F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6712071A-C758-43AA-833B-C0630A96249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7" name="Text Box 15">
          <a:extLst>
            <a:ext uri="{FF2B5EF4-FFF2-40B4-BE49-F238E27FC236}">
              <a16:creationId xmlns:a16="http://schemas.microsoft.com/office/drawing/2014/main" id="{A8689CC1-D880-4E16-B7B9-8711D15A32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8" name="Text Box 4">
          <a:extLst>
            <a:ext uri="{FF2B5EF4-FFF2-40B4-BE49-F238E27FC236}">
              <a16:creationId xmlns:a16="http://schemas.microsoft.com/office/drawing/2014/main" id="{5455CE4E-C579-4709-B09A-CF2C824C682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9" name="Text Box 5">
          <a:extLst>
            <a:ext uri="{FF2B5EF4-FFF2-40B4-BE49-F238E27FC236}">
              <a16:creationId xmlns:a16="http://schemas.microsoft.com/office/drawing/2014/main" id="{27B96609-3A45-43A6-A04D-708E06621AD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2B4061AD-9FFB-49B1-AA2B-A24532A6484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1" name="Text Box 15">
          <a:extLst>
            <a:ext uri="{FF2B5EF4-FFF2-40B4-BE49-F238E27FC236}">
              <a16:creationId xmlns:a16="http://schemas.microsoft.com/office/drawing/2014/main" id="{6DF67AEC-6E4D-4F07-B2DF-BD880E3EE3C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2" name="Text Box 4">
          <a:extLst>
            <a:ext uri="{FF2B5EF4-FFF2-40B4-BE49-F238E27FC236}">
              <a16:creationId xmlns:a16="http://schemas.microsoft.com/office/drawing/2014/main" id="{F8AA7C37-A8A1-466F-BECE-4D7433F3B39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3" name="Text Box 5">
          <a:extLst>
            <a:ext uri="{FF2B5EF4-FFF2-40B4-BE49-F238E27FC236}">
              <a16:creationId xmlns:a16="http://schemas.microsoft.com/office/drawing/2014/main" id="{80C6FD47-F165-42CF-A65B-95E0ABFA07E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14321036-56A3-47C4-BE9B-42B3DAEAD0B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5" name="Text Box 15">
          <a:extLst>
            <a:ext uri="{FF2B5EF4-FFF2-40B4-BE49-F238E27FC236}">
              <a16:creationId xmlns:a16="http://schemas.microsoft.com/office/drawing/2014/main" id="{DBBC90D5-E1B9-4A4F-A3F0-D3133BC72C7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6" name="Text Box 4">
          <a:extLst>
            <a:ext uri="{FF2B5EF4-FFF2-40B4-BE49-F238E27FC236}">
              <a16:creationId xmlns:a16="http://schemas.microsoft.com/office/drawing/2014/main" id="{CB736480-8660-4EAF-8E4E-80FA8F126D7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7" name="Text Box 5">
          <a:extLst>
            <a:ext uri="{FF2B5EF4-FFF2-40B4-BE49-F238E27FC236}">
              <a16:creationId xmlns:a16="http://schemas.microsoft.com/office/drawing/2014/main" id="{F9CB7544-A09E-44A0-AA70-9C7BF9A6D57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84D97492-BA3C-481C-9871-9F4E29E6C93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9" name="Text Box 15">
          <a:extLst>
            <a:ext uri="{FF2B5EF4-FFF2-40B4-BE49-F238E27FC236}">
              <a16:creationId xmlns:a16="http://schemas.microsoft.com/office/drawing/2014/main" id="{5F55B3EE-C630-4D4B-879E-A8D15DB8BF5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0" name="Text Box 4">
          <a:extLst>
            <a:ext uri="{FF2B5EF4-FFF2-40B4-BE49-F238E27FC236}">
              <a16:creationId xmlns:a16="http://schemas.microsoft.com/office/drawing/2014/main" id="{A1829A33-5EFB-468F-8F01-129B99AF153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1" name="Text Box 5">
          <a:extLst>
            <a:ext uri="{FF2B5EF4-FFF2-40B4-BE49-F238E27FC236}">
              <a16:creationId xmlns:a16="http://schemas.microsoft.com/office/drawing/2014/main" id="{A6B179B5-441F-408C-BF37-FB1DFFC4917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2" name="Text Box 14">
          <a:extLst>
            <a:ext uri="{FF2B5EF4-FFF2-40B4-BE49-F238E27FC236}">
              <a16:creationId xmlns:a16="http://schemas.microsoft.com/office/drawing/2014/main" id="{12728F52-156B-4A8D-9C32-167BD5D1EEE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3" name="Text Box 15">
          <a:extLst>
            <a:ext uri="{FF2B5EF4-FFF2-40B4-BE49-F238E27FC236}">
              <a16:creationId xmlns:a16="http://schemas.microsoft.com/office/drawing/2014/main" id="{2E4D6926-E909-45A7-9627-0E422B1447C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4" name="Text Box 4">
          <a:extLst>
            <a:ext uri="{FF2B5EF4-FFF2-40B4-BE49-F238E27FC236}">
              <a16:creationId xmlns:a16="http://schemas.microsoft.com/office/drawing/2014/main" id="{1AA64894-9233-4F3C-ACF4-6817441CF9B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5" name="Text Box 5">
          <a:extLst>
            <a:ext uri="{FF2B5EF4-FFF2-40B4-BE49-F238E27FC236}">
              <a16:creationId xmlns:a16="http://schemas.microsoft.com/office/drawing/2014/main" id="{5FD7EFC3-D4EB-4395-8C8C-6BD3CAAF40E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id="{F5339BEE-499C-4C3B-A690-72589A7C018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7" name="Text Box 15">
          <a:extLst>
            <a:ext uri="{FF2B5EF4-FFF2-40B4-BE49-F238E27FC236}">
              <a16:creationId xmlns:a16="http://schemas.microsoft.com/office/drawing/2014/main" id="{F5B67514-02DE-447A-92D8-7A3CD505FC5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8" name="Text Box 4">
          <a:extLst>
            <a:ext uri="{FF2B5EF4-FFF2-40B4-BE49-F238E27FC236}">
              <a16:creationId xmlns:a16="http://schemas.microsoft.com/office/drawing/2014/main" id="{36927E04-D835-4ADE-B8D9-7C9634F58A0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9" name="Text Box 5">
          <a:extLst>
            <a:ext uri="{FF2B5EF4-FFF2-40B4-BE49-F238E27FC236}">
              <a16:creationId xmlns:a16="http://schemas.microsoft.com/office/drawing/2014/main" id="{2A8FCD8C-2F4F-45DE-8539-2720F16F09D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0" name="Text Box 14">
          <a:extLst>
            <a:ext uri="{FF2B5EF4-FFF2-40B4-BE49-F238E27FC236}">
              <a16:creationId xmlns:a16="http://schemas.microsoft.com/office/drawing/2014/main" id="{DAA6DB93-FC66-44E6-8539-4DFF33DA60C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1" name="Text Box 15">
          <a:extLst>
            <a:ext uri="{FF2B5EF4-FFF2-40B4-BE49-F238E27FC236}">
              <a16:creationId xmlns:a16="http://schemas.microsoft.com/office/drawing/2014/main" id="{522A7E05-D58E-414F-8007-22485543FE1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2" name="Text Box 4">
          <a:extLst>
            <a:ext uri="{FF2B5EF4-FFF2-40B4-BE49-F238E27FC236}">
              <a16:creationId xmlns:a16="http://schemas.microsoft.com/office/drawing/2014/main" id="{F9361C12-EDA3-4CA2-AD75-8D36F6FCBCA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3" name="Text Box 5">
          <a:extLst>
            <a:ext uri="{FF2B5EF4-FFF2-40B4-BE49-F238E27FC236}">
              <a16:creationId xmlns:a16="http://schemas.microsoft.com/office/drawing/2014/main" id="{FF077886-7B1A-4B3C-835F-46532AA2B4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4" name="Text Box 14">
          <a:extLst>
            <a:ext uri="{FF2B5EF4-FFF2-40B4-BE49-F238E27FC236}">
              <a16:creationId xmlns:a16="http://schemas.microsoft.com/office/drawing/2014/main" id="{77621583-6FCA-42E8-A3BE-7C4A9BDAD6F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5" name="Text Box 15">
          <a:extLst>
            <a:ext uri="{FF2B5EF4-FFF2-40B4-BE49-F238E27FC236}">
              <a16:creationId xmlns:a16="http://schemas.microsoft.com/office/drawing/2014/main" id="{7811AFBD-37F7-44F1-A993-04C9D7E24EE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6" name="Text Box 4">
          <a:extLst>
            <a:ext uri="{FF2B5EF4-FFF2-40B4-BE49-F238E27FC236}">
              <a16:creationId xmlns:a16="http://schemas.microsoft.com/office/drawing/2014/main" id="{F32FE09F-9408-4BE6-9422-B99E7BF98EE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7" name="Text Box 5">
          <a:extLst>
            <a:ext uri="{FF2B5EF4-FFF2-40B4-BE49-F238E27FC236}">
              <a16:creationId xmlns:a16="http://schemas.microsoft.com/office/drawing/2014/main" id="{D2A73C83-459D-438D-8F85-1734FBF1E54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8" name="Text Box 14">
          <a:extLst>
            <a:ext uri="{FF2B5EF4-FFF2-40B4-BE49-F238E27FC236}">
              <a16:creationId xmlns:a16="http://schemas.microsoft.com/office/drawing/2014/main" id="{A38AD83A-AEB4-44B0-8538-9DA855C0705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9" name="Text Box 15">
          <a:extLst>
            <a:ext uri="{FF2B5EF4-FFF2-40B4-BE49-F238E27FC236}">
              <a16:creationId xmlns:a16="http://schemas.microsoft.com/office/drawing/2014/main" id="{0B7DAD85-FB71-4959-9C15-4C1BBAF1C9A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0" name="Text Box 4">
          <a:extLst>
            <a:ext uri="{FF2B5EF4-FFF2-40B4-BE49-F238E27FC236}">
              <a16:creationId xmlns:a16="http://schemas.microsoft.com/office/drawing/2014/main" id="{49073F62-892D-48E9-9806-6F7394374B9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1" name="Text Box 5">
          <a:extLst>
            <a:ext uri="{FF2B5EF4-FFF2-40B4-BE49-F238E27FC236}">
              <a16:creationId xmlns:a16="http://schemas.microsoft.com/office/drawing/2014/main" id="{6CB8654D-9C21-4866-BF73-019708BF649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2" name="Text Box 14">
          <a:extLst>
            <a:ext uri="{FF2B5EF4-FFF2-40B4-BE49-F238E27FC236}">
              <a16:creationId xmlns:a16="http://schemas.microsoft.com/office/drawing/2014/main" id="{8420BB9A-63ED-4652-B13E-3F89B8DB87B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3" name="Text Box 15">
          <a:extLst>
            <a:ext uri="{FF2B5EF4-FFF2-40B4-BE49-F238E27FC236}">
              <a16:creationId xmlns:a16="http://schemas.microsoft.com/office/drawing/2014/main" id="{D04CD4C7-266E-4734-8A72-7DBF03B1400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4" name="Text Box 4">
          <a:extLst>
            <a:ext uri="{FF2B5EF4-FFF2-40B4-BE49-F238E27FC236}">
              <a16:creationId xmlns:a16="http://schemas.microsoft.com/office/drawing/2014/main" id="{C3BA6E74-5A29-466F-8C8B-25205DFC30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5" name="Text Box 5">
          <a:extLst>
            <a:ext uri="{FF2B5EF4-FFF2-40B4-BE49-F238E27FC236}">
              <a16:creationId xmlns:a16="http://schemas.microsoft.com/office/drawing/2014/main" id="{9DFEE2D2-BEA0-45B0-A6FA-1B14CA3618E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6" name="Text Box 14">
          <a:extLst>
            <a:ext uri="{FF2B5EF4-FFF2-40B4-BE49-F238E27FC236}">
              <a16:creationId xmlns:a16="http://schemas.microsoft.com/office/drawing/2014/main" id="{69398F46-E065-4C60-BC1D-14EFC3F79E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7" name="Text Box 15">
          <a:extLst>
            <a:ext uri="{FF2B5EF4-FFF2-40B4-BE49-F238E27FC236}">
              <a16:creationId xmlns:a16="http://schemas.microsoft.com/office/drawing/2014/main" id="{AAABF5BD-7CD2-4C5E-B402-450126C0A44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8" name="Text Box 4">
          <a:extLst>
            <a:ext uri="{FF2B5EF4-FFF2-40B4-BE49-F238E27FC236}">
              <a16:creationId xmlns:a16="http://schemas.microsoft.com/office/drawing/2014/main" id="{D5C11803-CEF0-485A-9A37-5787EEDE7DD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9" name="Text Box 5">
          <a:extLst>
            <a:ext uri="{FF2B5EF4-FFF2-40B4-BE49-F238E27FC236}">
              <a16:creationId xmlns:a16="http://schemas.microsoft.com/office/drawing/2014/main" id="{C5B7D272-0CBE-4A6C-861A-80ABAA1E997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0" name="Text Box 14">
          <a:extLst>
            <a:ext uri="{FF2B5EF4-FFF2-40B4-BE49-F238E27FC236}">
              <a16:creationId xmlns:a16="http://schemas.microsoft.com/office/drawing/2014/main" id="{8A27C3CF-4843-4C0B-9A15-86E4D33742B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1" name="Text Box 15">
          <a:extLst>
            <a:ext uri="{FF2B5EF4-FFF2-40B4-BE49-F238E27FC236}">
              <a16:creationId xmlns:a16="http://schemas.microsoft.com/office/drawing/2014/main" id="{0EF64AFD-CF7E-4F74-AC97-97E3E10AF00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2" name="Text Box 4">
          <a:extLst>
            <a:ext uri="{FF2B5EF4-FFF2-40B4-BE49-F238E27FC236}">
              <a16:creationId xmlns:a16="http://schemas.microsoft.com/office/drawing/2014/main" id="{84D76C54-7DDC-4512-A4E4-3FD6C0C55B2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3" name="Text Box 5">
          <a:extLst>
            <a:ext uri="{FF2B5EF4-FFF2-40B4-BE49-F238E27FC236}">
              <a16:creationId xmlns:a16="http://schemas.microsoft.com/office/drawing/2014/main" id="{F9DACE4C-6549-4C6E-91F8-C2BED7B3D7D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4" name="Text Box 14">
          <a:extLst>
            <a:ext uri="{FF2B5EF4-FFF2-40B4-BE49-F238E27FC236}">
              <a16:creationId xmlns:a16="http://schemas.microsoft.com/office/drawing/2014/main" id="{EE511199-04B5-4EF0-9AE0-9BEFDB0EC40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5" name="Text Box 15">
          <a:extLst>
            <a:ext uri="{FF2B5EF4-FFF2-40B4-BE49-F238E27FC236}">
              <a16:creationId xmlns:a16="http://schemas.microsoft.com/office/drawing/2014/main" id="{B8A174E6-61C1-4A25-8FF8-0E3ACB64A72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6" name="Text Box 4">
          <a:extLst>
            <a:ext uri="{FF2B5EF4-FFF2-40B4-BE49-F238E27FC236}">
              <a16:creationId xmlns:a16="http://schemas.microsoft.com/office/drawing/2014/main" id="{E4E86508-F777-4AED-ABD3-E99CC2B380C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7" name="Text Box 5">
          <a:extLst>
            <a:ext uri="{FF2B5EF4-FFF2-40B4-BE49-F238E27FC236}">
              <a16:creationId xmlns:a16="http://schemas.microsoft.com/office/drawing/2014/main" id="{FE474D0C-7CB0-4D96-9417-52E914DEA4F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8" name="Text Box 14">
          <a:extLst>
            <a:ext uri="{FF2B5EF4-FFF2-40B4-BE49-F238E27FC236}">
              <a16:creationId xmlns:a16="http://schemas.microsoft.com/office/drawing/2014/main" id="{5BB82616-F2C7-4102-A8AA-3E3619448EB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9" name="Text Box 15">
          <a:extLst>
            <a:ext uri="{FF2B5EF4-FFF2-40B4-BE49-F238E27FC236}">
              <a16:creationId xmlns:a16="http://schemas.microsoft.com/office/drawing/2014/main" id="{16BDFE84-3F02-452E-BFC5-9044154E2EF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0" name="Text Box 4">
          <a:extLst>
            <a:ext uri="{FF2B5EF4-FFF2-40B4-BE49-F238E27FC236}">
              <a16:creationId xmlns:a16="http://schemas.microsoft.com/office/drawing/2014/main" id="{F26CC066-AB71-4ECC-B3A6-1C6514AE1EB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1" name="Text Box 5">
          <a:extLst>
            <a:ext uri="{FF2B5EF4-FFF2-40B4-BE49-F238E27FC236}">
              <a16:creationId xmlns:a16="http://schemas.microsoft.com/office/drawing/2014/main" id="{31D999D4-486C-47BD-B2D9-103A10B3144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id="{1D3872F0-5096-49D9-A68C-069363853A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3" name="Text Box 15">
          <a:extLst>
            <a:ext uri="{FF2B5EF4-FFF2-40B4-BE49-F238E27FC236}">
              <a16:creationId xmlns:a16="http://schemas.microsoft.com/office/drawing/2014/main" id="{596448CD-FBF3-4B69-9833-0E5C77D818A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4" name="Text Box 4">
          <a:extLst>
            <a:ext uri="{FF2B5EF4-FFF2-40B4-BE49-F238E27FC236}">
              <a16:creationId xmlns:a16="http://schemas.microsoft.com/office/drawing/2014/main" id="{BD8BA29B-04BC-4FBA-B542-00A1CE490AC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5" name="Text Box 5">
          <a:extLst>
            <a:ext uri="{FF2B5EF4-FFF2-40B4-BE49-F238E27FC236}">
              <a16:creationId xmlns:a16="http://schemas.microsoft.com/office/drawing/2014/main" id="{684C413C-F82D-48A7-8444-D95D26C7B5D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6" name="Text Box 14">
          <a:extLst>
            <a:ext uri="{FF2B5EF4-FFF2-40B4-BE49-F238E27FC236}">
              <a16:creationId xmlns:a16="http://schemas.microsoft.com/office/drawing/2014/main" id="{42781A3B-9685-480D-8427-E9C20EDC0DE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7" name="Text Box 15">
          <a:extLst>
            <a:ext uri="{FF2B5EF4-FFF2-40B4-BE49-F238E27FC236}">
              <a16:creationId xmlns:a16="http://schemas.microsoft.com/office/drawing/2014/main" id="{52E984FA-FB2E-4CA8-AB0D-549A9CE46ED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8" name="Text Box 4">
          <a:extLst>
            <a:ext uri="{FF2B5EF4-FFF2-40B4-BE49-F238E27FC236}">
              <a16:creationId xmlns:a16="http://schemas.microsoft.com/office/drawing/2014/main" id="{277EBB64-1EF8-4473-816D-6C6D21D1562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9" name="Text Box 5">
          <a:extLst>
            <a:ext uri="{FF2B5EF4-FFF2-40B4-BE49-F238E27FC236}">
              <a16:creationId xmlns:a16="http://schemas.microsoft.com/office/drawing/2014/main" id="{E5CACB83-1E89-4BE8-B996-5089100EED2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0" name="Text Box 14">
          <a:extLst>
            <a:ext uri="{FF2B5EF4-FFF2-40B4-BE49-F238E27FC236}">
              <a16:creationId xmlns:a16="http://schemas.microsoft.com/office/drawing/2014/main" id="{4B1477CD-F576-4D56-AD8E-45A19176195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1" name="Text Box 15">
          <a:extLst>
            <a:ext uri="{FF2B5EF4-FFF2-40B4-BE49-F238E27FC236}">
              <a16:creationId xmlns:a16="http://schemas.microsoft.com/office/drawing/2014/main" id="{9DEA6127-0D76-4E49-8345-3084A73ACDF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2" name="Text Box 4">
          <a:extLst>
            <a:ext uri="{FF2B5EF4-FFF2-40B4-BE49-F238E27FC236}">
              <a16:creationId xmlns:a16="http://schemas.microsoft.com/office/drawing/2014/main" id="{E1131C88-6E51-4314-98CF-147E5FA2C2D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3" name="Text Box 5">
          <a:extLst>
            <a:ext uri="{FF2B5EF4-FFF2-40B4-BE49-F238E27FC236}">
              <a16:creationId xmlns:a16="http://schemas.microsoft.com/office/drawing/2014/main" id="{A37CE105-68C5-44DD-9EE6-FF116AAB9CC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4" name="Text Box 14">
          <a:extLst>
            <a:ext uri="{FF2B5EF4-FFF2-40B4-BE49-F238E27FC236}">
              <a16:creationId xmlns:a16="http://schemas.microsoft.com/office/drawing/2014/main" id="{2E7EFE92-9AEB-4761-8497-8091B2814D2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5" name="Text Box 15">
          <a:extLst>
            <a:ext uri="{FF2B5EF4-FFF2-40B4-BE49-F238E27FC236}">
              <a16:creationId xmlns:a16="http://schemas.microsoft.com/office/drawing/2014/main" id="{21C0C85A-6069-41EC-9797-81C6773B8A6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6" name="Text Box 4">
          <a:extLst>
            <a:ext uri="{FF2B5EF4-FFF2-40B4-BE49-F238E27FC236}">
              <a16:creationId xmlns:a16="http://schemas.microsoft.com/office/drawing/2014/main" id="{C8C109CD-FB54-43E8-8467-5D45C6CFAD7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7" name="Text Box 5">
          <a:extLst>
            <a:ext uri="{FF2B5EF4-FFF2-40B4-BE49-F238E27FC236}">
              <a16:creationId xmlns:a16="http://schemas.microsoft.com/office/drawing/2014/main" id="{400702A1-AF19-4957-82F9-8C9487070CA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8" name="Text Box 14">
          <a:extLst>
            <a:ext uri="{FF2B5EF4-FFF2-40B4-BE49-F238E27FC236}">
              <a16:creationId xmlns:a16="http://schemas.microsoft.com/office/drawing/2014/main" id="{9CBD1FEC-D888-47BF-92DC-EFF4A6F8045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9" name="Text Box 15">
          <a:extLst>
            <a:ext uri="{FF2B5EF4-FFF2-40B4-BE49-F238E27FC236}">
              <a16:creationId xmlns:a16="http://schemas.microsoft.com/office/drawing/2014/main" id="{FB4A7975-36B4-4F71-A27F-19811B860BD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0" name="Text Box 4">
          <a:extLst>
            <a:ext uri="{FF2B5EF4-FFF2-40B4-BE49-F238E27FC236}">
              <a16:creationId xmlns:a16="http://schemas.microsoft.com/office/drawing/2014/main" id="{9A31C03C-1C2C-4550-924A-14CDF2663C4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1" name="Text Box 5">
          <a:extLst>
            <a:ext uri="{FF2B5EF4-FFF2-40B4-BE49-F238E27FC236}">
              <a16:creationId xmlns:a16="http://schemas.microsoft.com/office/drawing/2014/main" id="{8E6BDF38-539F-41BC-AC39-B5FF02C1F46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2" name="Text Box 14">
          <a:extLst>
            <a:ext uri="{FF2B5EF4-FFF2-40B4-BE49-F238E27FC236}">
              <a16:creationId xmlns:a16="http://schemas.microsoft.com/office/drawing/2014/main" id="{F139A4BB-2D57-41C4-8733-F6623408947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3" name="Text Box 15">
          <a:extLst>
            <a:ext uri="{FF2B5EF4-FFF2-40B4-BE49-F238E27FC236}">
              <a16:creationId xmlns:a16="http://schemas.microsoft.com/office/drawing/2014/main" id="{FBE38E21-E4F9-47A2-A349-3B82CCACF71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4" name="Text Box 4">
          <a:extLst>
            <a:ext uri="{FF2B5EF4-FFF2-40B4-BE49-F238E27FC236}">
              <a16:creationId xmlns:a16="http://schemas.microsoft.com/office/drawing/2014/main" id="{431919CE-40B7-4878-B22D-1485915AC70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5" name="Text Box 5">
          <a:extLst>
            <a:ext uri="{FF2B5EF4-FFF2-40B4-BE49-F238E27FC236}">
              <a16:creationId xmlns:a16="http://schemas.microsoft.com/office/drawing/2014/main" id="{423B751A-9B2B-4B65-A7A6-DAC7A0A6954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6" name="Text Box 14">
          <a:extLst>
            <a:ext uri="{FF2B5EF4-FFF2-40B4-BE49-F238E27FC236}">
              <a16:creationId xmlns:a16="http://schemas.microsoft.com/office/drawing/2014/main" id="{1D1EB07C-24BA-44DC-BEC1-BE05BA53881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7" name="Text Box 15">
          <a:extLst>
            <a:ext uri="{FF2B5EF4-FFF2-40B4-BE49-F238E27FC236}">
              <a16:creationId xmlns:a16="http://schemas.microsoft.com/office/drawing/2014/main" id="{031E623B-4DEB-49D9-81D2-AD79107EED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8" name="Text Box 4">
          <a:extLst>
            <a:ext uri="{FF2B5EF4-FFF2-40B4-BE49-F238E27FC236}">
              <a16:creationId xmlns:a16="http://schemas.microsoft.com/office/drawing/2014/main" id="{75FE78CE-E8FA-4053-9DBF-AB76B114CB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9" name="Text Box 5">
          <a:extLst>
            <a:ext uri="{FF2B5EF4-FFF2-40B4-BE49-F238E27FC236}">
              <a16:creationId xmlns:a16="http://schemas.microsoft.com/office/drawing/2014/main" id="{AA7C3255-2972-4FC6-806C-D611DF724B6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0" name="Text Box 14">
          <a:extLst>
            <a:ext uri="{FF2B5EF4-FFF2-40B4-BE49-F238E27FC236}">
              <a16:creationId xmlns:a16="http://schemas.microsoft.com/office/drawing/2014/main" id="{45D7E1AB-58FE-4FC6-A5F8-C2C911C96B1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1" name="Text Box 15">
          <a:extLst>
            <a:ext uri="{FF2B5EF4-FFF2-40B4-BE49-F238E27FC236}">
              <a16:creationId xmlns:a16="http://schemas.microsoft.com/office/drawing/2014/main" id="{6588A92B-1D6D-46CB-9E58-3B5411D8E1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2" name="Text Box 4">
          <a:extLst>
            <a:ext uri="{FF2B5EF4-FFF2-40B4-BE49-F238E27FC236}">
              <a16:creationId xmlns:a16="http://schemas.microsoft.com/office/drawing/2014/main" id="{C934D80F-4191-4BF7-A295-B4E565B9E17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3" name="Text Box 5">
          <a:extLst>
            <a:ext uri="{FF2B5EF4-FFF2-40B4-BE49-F238E27FC236}">
              <a16:creationId xmlns:a16="http://schemas.microsoft.com/office/drawing/2014/main" id="{E0F836C1-F1F9-4860-A42E-A1F96C20426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4" name="Text Box 14">
          <a:extLst>
            <a:ext uri="{FF2B5EF4-FFF2-40B4-BE49-F238E27FC236}">
              <a16:creationId xmlns:a16="http://schemas.microsoft.com/office/drawing/2014/main" id="{BF34B811-0A45-4CC4-8887-DF34ED4B4B8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5" name="Text Box 15">
          <a:extLst>
            <a:ext uri="{FF2B5EF4-FFF2-40B4-BE49-F238E27FC236}">
              <a16:creationId xmlns:a16="http://schemas.microsoft.com/office/drawing/2014/main" id="{11BBD16D-8058-4082-9545-AB472CA3D43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6" name="Text Box 4">
          <a:extLst>
            <a:ext uri="{FF2B5EF4-FFF2-40B4-BE49-F238E27FC236}">
              <a16:creationId xmlns:a16="http://schemas.microsoft.com/office/drawing/2014/main" id="{088EB981-2EA1-4708-B164-70ECD3D66F8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7" name="Text Box 5">
          <a:extLst>
            <a:ext uri="{FF2B5EF4-FFF2-40B4-BE49-F238E27FC236}">
              <a16:creationId xmlns:a16="http://schemas.microsoft.com/office/drawing/2014/main" id="{AFB9F780-CE3B-48F3-8565-E43530F70F8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id="{690AAC9A-457E-4F5E-926E-69E15D4798A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9" name="Text Box 15">
          <a:extLst>
            <a:ext uri="{FF2B5EF4-FFF2-40B4-BE49-F238E27FC236}">
              <a16:creationId xmlns:a16="http://schemas.microsoft.com/office/drawing/2014/main" id="{3CAC347F-D1DE-4B7E-9931-304DEAFC6CD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0" name="Text Box 4">
          <a:extLst>
            <a:ext uri="{FF2B5EF4-FFF2-40B4-BE49-F238E27FC236}">
              <a16:creationId xmlns:a16="http://schemas.microsoft.com/office/drawing/2014/main" id="{AD20382B-47DC-4B0A-B333-1B25F8C6B01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1" name="Text Box 5">
          <a:extLst>
            <a:ext uri="{FF2B5EF4-FFF2-40B4-BE49-F238E27FC236}">
              <a16:creationId xmlns:a16="http://schemas.microsoft.com/office/drawing/2014/main" id="{2F1D656B-258D-47AD-BD33-E4D0D830970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2" name="Text Box 14">
          <a:extLst>
            <a:ext uri="{FF2B5EF4-FFF2-40B4-BE49-F238E27FC236}">
              <a16:creationId xmlns:a16="http://schemas.microsoft.com/office/drawing/2014/main" id="{E90B6D5B-65F3-42D9-9913-5B45AFA6AB6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3" name="Text Box 15">
          <a:extLst>
            <a:ext uri="{FF2B5EF4-FFF2-40B4-BE49-F238E27FC236}">
              <a16:creationId xmlns:a16="http://schemas.microsoft.com/office/drawing/2014/main" id="{7E282006-FD05-4FC6-BE48-94C61D61F82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4" name="Text Box 4">
          <a:extLst>
            <a:ext uri="{FF2B5EF4-FFF2-40B4-BE49-F238E27FC236}">
              <a16:creationId xmlns:a16="http://schemas.microsoft.com/office/drawing/2014/main" id="{7B3CFC0B-24FA-435E-8E4A-3513095E3BF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5" name="Text Box 5">
          <a:extLst>
            <a:ext uri="{FF2B5EF4-FFF2-40B4-BE49-F238E27FC236}">
              <a16:creationId xmlns:a16="http://schemas.microsoft.com/office/drawing/2014/main" id="{2C321443-85A5-4AD6-A935-0CE49736CD1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6" name="Text Box 14">
          <a:extLst>
            <a:ext uri="{FF2B5EF4-FFF2-40B4-BE49-F238E27FC236}">
              <a16:creationId xmlns:a16="http://schemas.microsoft.com/office/drawing/2014/main" id="{9E20C98A-A845-4DC7-BAA1-C7755664D34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7" name="Text Box 15">
          <a:extLst>
            <a:ext uri="{FF2B5EF4-FFF2-40B4-BE49-F238E27FC236}">
              <a16:creationId xmlns:a16="http://schemas.microsoft.com/office/drawing/2014/main" id="{0659F6F2-F31C-40EF-8A9A-35BA1598B79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8" name="Text Box 4">
          <a:extLst>
            <a:ext uri="{FF2B5EF4-FFF2-40B4-BE49-F238E27FC236}">
              <a16:creationId xmlns:a16="http://schemas.microsoft.com/office/drawing/2014/main" id="{BBD39500-E17B-4996-99D7-120AA49C8D7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9" name="Text Box 5">
          <a:extLst>
            <a:ext uri="{FF2B5EF4-FFF2-40B4-BE49-F238E27FC236}">
              <a16:creationId xmlns:a16="http://schemas.microsoft.com/office/drawing/2014/main" id="{EFBC9102-A0C3-464B-9D56-2FBAACA6246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0" name="Text Box 14">
          <a:extLst>
            <a:ext uri="{FF2B5EF4-FFF2-40B4-BE49-F238E27FC236}">
              <a16:creationId xmlns:a16="http://schemas.microsoft.com/office/drawing/2014/main" id="{C9220049-C19A-4514-BAE9-22E021CA92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1" name="Text Box 15">
          <a:extLst>
            <a:ext uri="{FF2B5EF4-FFF2-40B4-BE49-F238E27FC236}">
              <a16:creationId xmlns:a16="http://schemas.microsoft.com/office/drawing/2014/main" id="{B29161E4-EE4C-4D96-A472-4FD3DA2875B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2" name="Text Box 4">
          <a:extLst>
            <a:ext uri="{FF2B5EF4-FFF2-40B4-BE49-F238E27FC236}">
              <a16:creationId xmlns:a16="http://schemas.microsoft.com/office/drawing/2014/main" id="{B8E7E5CE-62F5-443F-B30C-303C5AB22F6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3" name="Text Box 5">
          <a:extLst>
            <a:ext uri="{FF2B5EF4-FFF2-40B4-BE49-F238E27FC236}">
              <a16:creationId xmlns:a16="http://schemas.microsoft.com/office/drawing/2014/main" id="{288F9AF9-9E71-4DDC-9D40-3EF6A5FFA91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4" name="Text Box 14">
          <a:extLst>
            <a:ext uri="{FF2B5EF4-FFF2-40B4-BE49-F238E27FC236}">
              <a16:creationId xmlns:a16="http://schemas.microsoft.com/office/drawing/2014/main" id="{C8E1A7AE-F79E-444D-BF99-399C2E3FE28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5" name="Text Box 15">
          <a:extLst>
            <a:ext uri="{FF2B5EF4-FFF2-40B4-BE49-F238E27FC236}">
              <a16:creationId xmlns:a16="http://schemas.microsoft.com/office/drawing/2014/main" id="{1E4929C7-C295-4E43-8A7B-2E262A8587B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6" name="Text Box 4">
          <a:extLst>
            <a:ext uri="{FF2B5EF4-FFF2-40B4-BE49-F238E27FC236}">
              <a16:creationId xmlns:a16="http://schemas.microsoft.com/office/drawing/2014/main" id="{9065419C-89AC-4EE2-8211-FEE4C75E353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7" name="Text Box 5">
          <a:extLst>
            <a:ext uri="{FF2B5EF4-FFF2-40B4-BE49-F238E27FC236}">
              <a16:creationId xmlns:a16="http://schemas.microsoft.com/office/drawing/2014/main" id="{1388D676-C6EA-4F86-A4E0-06B825F3CBC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8" name="Text Box 14">
          <a:extLst>
            <a:ext uri="{FF2B5EF4-FFF2-40B4-BE49-F238E27FC236}">
              <a16:creationId xmlns:a16="http://schemas.microsoft.com/office/drawing/2014/main" id="{257BE7F5-BCAF-4CDD-9332-D70F0884C90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9" name="Text Box 15">
          <a:extLst>
            <a:ext uri="{FF2B5EF4-FFF2-40B4-BE49-F238E27FC236}">
              <a16:creationId xmlns:a16="http://schemas.microsoft.com/office/drawing/2014/main" id="{19DFA101-319B-43DB-A3B7-E3442BB4AE1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0" name="Text Box 4">
          <a:extLst>
            <a:ext uri="{FF2B5EF4-FFF2-40B4-BE49-F238E27FC236}">
              <a16:creationId xmlns:a16="http://schemas.microsoft.com/office/drawing/2014/main" id="{F138C89C-384E-45BD-9157-DE91055E73D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1" name="Text Box 5">
          <a:extLst>
            <a:ext uri="{FF2B5EF4-FFF2-40B4-BE49-F238E27FC236}">
              <a16:creationId xmlns:a16="http://schemas.microsoft.com/office/drawing/2014/main" id="{9F694FF7-70A4-48D0-9ADC-E76D88EE249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2" name="Text Box 14">
          <a:extLst>
            <a:ext uri="{FF2B5EF4-FFF2-40B4-BE49-F238E27FC236}">
              <a16:creationId xmlns:a16="http://schemas.microsoft.com/office/drawing/2014/main" id="{9EF8DC3C-AB70-4FDF-8BCE-8390854AFCC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3" name="Text Box 15">
          <a:extLst>
            <a:ext uri="{FF2B5EF4-FFF2-40B4-BE49-F238E27FC236}">
              <a16:creationId xmlns:a16="http://schemas.microsoft.com/office/drawing/2014/main" id="{D66DC8A5-61EE-4AC1-9578-64ECB21FAA6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4" name="Text Box 4">
          <a:extLst>
            <a:ext uri="{FF2B5EF4-FFF2-40B4-BE49-F238E27FC236}">
              <a16:creationId xmlns:a16="http://schemas.microsoft.com/office/drawing/2014/main" id="{7F071DEC-6B6E-4265-B9FB-79DB2A5785C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5" name="Text Box 5">
          <a:extLst>
            <a:ext uri="{FF2B5EF4-FFF2-40B4-BE49-F238E27FC236}">
              <a16:creationId xmlns:a16="http://schemas.microsoft.com/office/drawing/2014/main" id="{9782E2DB-9339-4196-8365-5E0A9C3BEB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6" name="Text Box 14">
          <a:extLst>
            <a:ext uri="{FF2B5EF4-FFF2-40B4-BE49-F238E27FC236}">
              <a16:creationId xmlns:a16="http://schemas.microsoft.com/office/drawing/2014/main" id="{47C3841B-9576-4848-8353-19ED7FC5FFF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7" name="Text Box 15">
          <a:extLst>
            <a:ext uri="{FF2B5EF4-FFF2-40B4-BE49-F238E27FC236}">
              <a16:creationId xmlns:a16="http://schemas.microsoft.com/office/drawing/2014/main" id="{E5FDD841-6D4F-4AA6-8CC3-D99A97F29CD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8" name="Text Box 4">
          <a:extLst>
            <a:ext uri="{FF2B5EF4-FFF2-40B4-BE49-F238E27FC236}">
              <a16:creationId xmlns:a16="http://schemas.microsoft.com/office/drawing/2014/main" id="{114B57C9-248A-4CC3-B26B-79852AEB31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9" name="Text Box 5">
          <a:extLst>
            <a:ext uri="{FF2B5EF4-FFF2-40B4-BE49-F238E27FC236}">
              <a16:creationId xmlns:a16="http://schemas.microsoft.com/office/drawing/2014/main" id="{1F4E5F26-630D-4E55-BEE3-72B22EE4AFB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0" name="Text Box 14">
          <a:extLst>
            <a:ext uri="{FF2B5EF4-FFF2-40B4-BE49-F238E27FC236}">
              <a16:creationId xmlns:a16="http://schemas.microsoft.com/office/drawing/2014/main" id="{B881B497-E2C6-497C-BB91-FD18307A2FE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1" name="Text Box 15">
          <a:extLst>
            <a:ext uri="{FF2B5EF4-FFF2-40B4-BE49-F238E27FC236}">
              <a16:creationId xmlns:a16="http://schemas.microsoft.com/office/drawing/2014/main" id="{0A8E9C0C-F7C7-4934-A129-5F6B282B4B4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716E864B-ADC9-4629-AD01-3F24F934FC8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4DEB91DD-4581-4C9F-9F10-FC3433A87D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id="{9A435963-5AAF-4564-B106-C66712F2D56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5" name="Text Box 15">
          <a:extLst>
            <a:ext uri="{FF2B5EF4-FFF2-40B4-BE49-F238E27FC236}">
              <a16:creationId xmlns:a16="http://schemas.microsoft.com/office/drawing/2014/main" id="{7438B1E6-ED80-4F2F-BE85-17D36842ADB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6" name="Text Box 4">
          <a:extLst>
            <a:ext uri="{FF2B5EF4-FFF2-40B4-BE49-F238E27FC236}">
              <a16:creationId xmlns:a16="http://schemas.microsoft.com/office/drawing/2014/main" id="{64552501-FE7F-4800-8638-2F95CB676A6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7" name="Text Box 5">
          <a:extLst>
            <a:ext uri="{FF2B5EF4-FFF2-40B4-BE49-F238E27FC236}">
              <a16:creationId xmlns:a16="http://schemas.microsoft.com/office/drawing/2014/main" id="{21AD5486-4219-4656-BC30-31E2C965DD4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8" name="Text Box 14">
          <a:extLst>
            <a:ext uri="{FF2B5EF4-FFF2-40B4-BE49-F238E27FC236}">
              <a16:creationId xmlns:a16="http://schemas.microsoft.com/office/drawing/2014/main" id="{F335EEE9-6916-4898-BE06-A44F6FBC102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9" name="Text Box 15">
          <a:extLst>
            <a:ext uri="{FF2B5EF4-FFF2-40B4-BE49-F238E27FC236}">
              <a16:creationId xmlns:a16="http://schemas.microsoft.com/office/drawing/2014/main" id="{67B4BA47-BCC4-4BC7-BE59-96B0183C5DC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0" name="Text Box 4">
          <a:extLst>
            <a:ext uri="{FF2B5EF4-FFF2-40B4-BE49-F238E27FC236}">
              <a16:creationId xmlns:a16="http://schemas.microsoft.com/office/drawing/2014/main" id="{292598B6-EA87-447A-B7C4-53A40365F13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1" name="Text Box 5">
          <a:extLst>
            <a:ext uri="{FF2B5EF4-FFF2-40B4-BE49-F238E27FC236}">
              <a16:creationId xmlns:a16="http://schemas.microsoft.com/office/drawing/2014/main" id="{FC0ECA5B-1EE2-4177-9230-D733BFB4029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2" name="Text Box 14">
          <a:extLst>
            <a:ext uri="{FF2B5EF4-FFF2-40B4-BE49-F238E27FC236}">
              <a16:creationId xmlns:a16="http://schemas.microsoft.com/office/drawing/2014/main" id="{94A9EC68-B767-485E-A66D-2A52AA868D1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3" name="Text Box 15">
          <a:extLst>
            <a:ext uri="{FF2B5EF4-FFF2-40B4-BE49-F238E27FC236}">
              <a16:creationId xmlns:a16="http://schemas.microsoft.com/office/drawing/2014/main" id="{C1D458F4-A45C-429E-8669-F4AF84B43E2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4" name="Text Box 4">
          <a:extLst>
            <a:ext uri="{FF2B5EF4-FFF2-40B4-BE49-F238E27FC236}">
              <a16:creationId xmlns:a16="http://schemas.microsoft.com/office/drawing/2014/main" id="{55DDCFE0-EE6C-406E-9E85-F41937BF32E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5" name="Text Box 5">
          <a:extLst>
            <a:ext uri="{FF2B5EF4-FFF2-40B4-BE49-F238E27FC236}">
              <a16:creationId xmlns:a16="http://schemas.microsoft.com/office/drawing/2014/main" id="{982C18B9-31F6-4980-93F6-F93E23DB272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7427FDD4-6350-4B9B-AF3E-4F02D686AEF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7" name="Text Box 15">
          <a:extLst>
            <a:ext uri="{FF2B5EF4-FFF2-40B4-BE49-F238E27FC236}">
              <a16:creationId xmlns:a16="http://schemas.microsoft.com/office/drawing/2014/main" id="{DDD59B68-C539-4478-B68F-89ACB0CEC86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8" name="Text Box 4">
          <a:extLst>
            <a:ext uri="{FF2B5EF4-FFF2-40B4-BE49-F238E27FC236}">
              <a16:creationId xmlns:a16="http://schemas.microsoft.com/office/drawing/2014/main" id="{6F5451FD-CD1F-440F-A158-877DB23EE1A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9" name="Text Box 5">
          <a:extLst>
            <a:ext uri="{FF2B5EF4-FFF2-40B4-BE49-F238E27FC236}">
              <a16:creationId xmlns:a16="http://schemas.microsoft.com/office/drawing/2014/main" id="{B6180C2A-3DF5-4EF5-B697-0062AD51E3E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CB110A0C-0CD1-406C-9CFC-F3C4114EA60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1" name="Text Box 15">
          <a:extLst>
            <a:ext uri="{FF2B5EF4-FFF2-40B4-BE49-F238E27FC236}">
              <a16:creationId xmlns:a16="http://schemas.microsoft.com/office/drawing/2014/main" id="{0BD6E651-2F43-470C-9545-19C30E06EF9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2" name="Text Box 4">
          <a:extLst>
            <a:ext uri="{FF2B5EF4-FFF2-40B4-BE49-F238E27FC236}">
              <a16:creationId xmlns:a16="http://schemas.microsoft.com/office/drawing/2014/main" id="{FB87060F-5C81-4B54-9108-4C434656082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3" name="Text Box 5">
          <a:extLst>
            <a:ext uri="{FF2B5EF4-FFF2-40B4-BE49-F238E27FC236}">
              <a16:creationId xmlns:a16="http://schemas.microsoft.com/office/drawing/2014/main" id="{6073A9AC-FF93-46C2-8F7D-2B6BFAC4C43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F85CF195-6D3C-47DD-8C67-1E6D7F48FED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5" name="Text Box 15">
          <a:extLst>
            <a:ext uri="{FF2B5EF4-FFF2-40B4-BE49-F238E27FC236}">
              <a16:creationId xmlns:a16="http://schemas.microsoft.com/office/drawing/2014/main" id="{9F0B0BA3-58DC-45C7-8886-A6423B3714B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6" name="Text Box 4">
          <a:extLst>
            <a:ext uri="{FF2B5EF4-FFF2-40B4-BE49-F238E27FC236}">
              <a16:creationId xmlns:a16="http://schemas.microsoft.com/office/drawing/2014/main" id="{54D7556A-F54A-492A-979A-4AB78423C0A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7" name="Text Box 5">
          <a:extLst>
            <a:ext uri="{FF2B5EF4-FFF2-40B4-BE49-F238E27FC236}">
              <a16:creationId xmlns:a16="http://schemas.microsoft.com/office/drawing/2014/main" id="{A8A56126-E504-419F-9D70-C866348F6C0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9158EF8D-E850-4C15-9D7A-E2046AB7B0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9" name="Text Box 15">
          <a:extLst>
            <a:ext uri="{FF2B5EF4-FFF2-40B4-BE49-F238E27FC236}">
              <a16:creationId xmlns:a16="http://schemas.microsoft.com/office/drawing/2014/main" id="{BB51E40B-CC8A-4C14-A5D7-DBB3032CFED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0" name="Text Box 4">
          <a:extLst>
            <a:ext uri="{FF2B5EF4-FFF2-40B4-BE49-F238E27FC236}">
              <a16:creationId xmlns:a16="http://schemas.microsoft.com/office/drawing/2014/main" id="{A9E48108-CAD4-43A7-B148-A0EB7814708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1" name="Text Box 5">
          <a:extLst>
            <a:ext uri="{FF2B5EF4-FFF2-40B4-BE49-F238E27FC236}">
              <a16:creationId xmlns:a16="http://schemas.microsoft.com/office/drawing/2014/main" id="{5EAC2A84-6175-49CA-9CA4-9382823344A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2" name="Text Box 14">
          <a:extLst>
            <a:ext uri="{FF2B5EF4-FFF2-40B4-BE49-F238E27FC236}">
              <a16:creationId xmlns:a16="http://schemas.microsoft.com/office/drawing/2014/main" id="{784CACD1-96AF-4CC1-9A8F-1D189466E80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3" name="Text Box 15">
          <a:extLst>
            <a:ext uri="{FF2B5EF4-FFF2-40B4-BE49-F238E27FC236}">
              <a16:creationId xmlns:a16="http://schemas.microsoft.com/office/drawing/2014/main" id="{71F1032E-3F81-4E77-A127-CFD40D54C1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4" name="Text Box 4">
          <a:extLst>
            <a:ext uri="{FF2B5EF4-FFF2-40B4-BE49-F238E27FC236}">
              <a16:creationId xmlns:a16="http://schemas.microsoft.com/office/drawing/2014/main" id="{1D1062AE-961B-4C91-AE62-FE6B7517662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9FD4F753-0919-49D9-B7A1-D99D39F0AA5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6" name="Text Box 14">
          <a:extLst>
            <a:ext uri="{FF2B5EF4-FFF2-40B4-BE49-F238E27FC236}">
              <a16:creationId xmlns:a16="http://schemas.microsoft.com/office/drawing/2014/main" id="{98122EC1-BAAA-4AAC-B110-EA9CE7605B5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7" name="Text Box 15">
          <a:extLst>
            <a:ext uri="{FF2B5EF4-FFF2-40B4-BE49-F238E27FC236}">
              <a16:creationId xmlns:a16="http://schemas.microsoft.com/office/drawing/2014/main" id="{FF30FC80-F9AA-484F-A64C-58FBE17C81F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8" name="Text Box 4">
          <a:extLst>
            <a:ext uri="{FF2B5EF4-FFF2-40B4-BE49-F238E27FC236}">
              <a16:creationId xmlns:a16="http://schemas.microsoft.com/office/drawing/2014/main" id="{ED073038-469F-4A15-8C3D-56BE5A17EE3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9" name="Text Box 5">
          <a:extLst>
            <a:ext uri="{FF2B5EF4-FFF2-40B4-BE49-F238E27FC236}">
              <a16:creationId xmlns:a16="http://schemas.microsoft.com/office/drawing/2014/main" id="{E63BD9F2-66F7-4D64-B4F7-472FFDA2747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1DA2AA1C-A8A2-43E2-8690-08F5791548A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1" name="Text Box 15">
          <a:extLst>
            <a:ext uri="{FF2B5EF4-FFF2-40B4-BE49-F238E27FC236}">
              <a16:creationId xmlns:a16="http://schemas.microsoft.com/office/drawing/2014/main" id="{54AE4B37-CE53-4040-A906-8A6D802C923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2" name="Text Box 4">
          <a:extLst>
            <a:ext uri="{FF2B5EF4-FFF2-40B4-BE49-F238E27FC236}">
              <a16:creationId xmlns:a16="http://schemas.microsoft.com/office/drawing/2014/main" id="{2F3112FC-FC3B-4CFA-A306-DE573AC106F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3" name="Text Box 5">
          <a:extLst>
            <a:ext uri="{FF2B5EF4-FFF2-40B4-BE49-F238E27FC236}">
              <a16:creationId xmlns:a16="http://schemas.microsoft.com/office/drawing/2014/main" id="{EF68E740-E7A2-4093-AF46-B603BA5D74D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527F5B38-3851-45A6-8894-B22AE130460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5" name="Text Box 15">
          <a:extLst>
            <a:ext uri="{FF2B5EF4-FFF2-40B4-BE49-F238E27FC236}">
              <a16:creationId xmlns:a16="http://schemas.microsoft.com/office/drawing/2014/main" id="{B6388D51-8AA4-43A7-B794-AFA6F56DBF1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6" name="Text Box 4">
          <a:extLst>
            <a:ext uri="{FF2B5EF4-FFF2-40B4-BE49-F238E27FC236}">
              <a16:creationId xmlns:a16="http://schemas.microsoft.com/office/drawing/2014/main" id="{FE34ED14-041B-4AB3-835C-1A0D69AE706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7" name="Text Box 5">
          <a:extLst>
            <a:ext uri="{FF2B5EF4-FFF2-40B4-BE49-F238E27FC236}">
              <a16:creationId xmlns:a16="http://schemas.microsoft.com/office/drawing/2014/main" id="{8980AA48-B0FD-4038-BDB3-6F9643B9ED9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83597D16-02BC-4BC8-A3D5-DE4EDEE51B7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9" name="Text Box 15">
          <a:extLst>
            <a:ext uri="{FF2B5EF4-FFF2-40B4-BE49-F238E27FC236}">
              <a16:creationId xmlns:a16="http://schemas.microsoft.com/office/drawing/2014/main" id="{9C854763-2C91-4275-8D3A-37F9D63C7F7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0" name="Text Box 4">
          <a:extLst>
            <a:ext uri="{FF2B5EF4-FFF2-40B4-BE49-F238E27FC236}">
              <a16:creationId xmlns:a16="http://schemas.microsoft.com/office/drawing/2014/main" id="{81ACB03B-1E83-4761-933F-5888CEFB892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1" name="Text Box 5">
          <a:extLst>
            <a:ext uri="{FF2B5EF4-FFF2-40B4-BE49-F238E27FC236}">
              <a16:creationId xmlns:a16="http://schemas.microsoft.com/office/drawing/2014/main" id="{A432CA6B-896B-4A84-A0ED-621DDD84BB8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2" name="Text Box 14">
          <a:extLst>
            <a:ext uri="{FF2B5EF4-FFF2-40B4-BE49-F238E27FC236}">
              <a16:creationId xmlns:a16="http://schemas.microsoft.com/office/drawing/2014/main" id="{8D7A3644-2E3C-4F6E-865B-33D3DDD971A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3" name="Text Box 15">
          <a:extLst>
            <a:ext uri="{FF2B5EF4-FFF2-40B4-BE49-F238E27FC236}">
              <a16:creationId xmlns:a16="http://schemas.microsoft.com/office/drawing/2014/main" id="{327EA18F-B819-4D57-8A01-CDB5B83726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4" name="Text Box 4">
          <a:extLst>
            <a:ext uri="{FF2B5EF4-FFF2-40B4-BE49-F238E27FC236}">
              <a16:creationId xmlns:a16="http://schemas.microsoft.com/office/drawing/2014/main" id="{43D1E9F6-9FF1-4B44-8605-BFC7FBD1D49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5" name="Text Box 5">
          <a:extLst>
            <a:ext uri="{FF2B5EF4-FFF2-40B4-BE49-F238E27FC236}">
              <a16:creationId xmlns:a16="http://schemas.microsoft.com/office/drawing/2014/main" id="{5140C962-0165-4462-A136-5E2F8A3317E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D17C4CAA-1915-482E-8C8A-0EB7D4397D0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7" name="Text Box 15">
          <a:extLst>
            <a:ext uri="{FF2B5EF4-FFF2-40B4-BE49-F238E27FC236}">
              <a16:creationId xmlns:a16="http://schemas.microsoft.com/office/drawing/2014/main" id="{99FAFD84-203A-453A-A880-D1459C35126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38" name="Text Box 4">
          <a:extLst>
            <a:ext uri="{FF2B5EF4-FFF2-40B4-BE49-F238E27FC236}">
              <a16:creationId xmlns:a16="http://schemas.microsoft.com/office/drawing/2014/main" id="{17F4113A-E571-46EA-AEAC-9C34B6399F2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11A1C5B7-4445-49C8-BE73-4DB53A7B070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E7CA2C41-2477-4EB5-B14B-E1FF4C0D4CB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1" name="Text Box 15">
          <a:extLst>
            <a:ext uri="{FF2B5EF4-FFF2-40B4-BE49-F238E27FC236}">
              <a16:creationId xmlns:a16="http://schemas.microsoft.com/office/drawing/2014/main" id="{F2304FB7-718F-443C-B5E7-43F0EC33B9D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2" name="Text Box 4">
          <a:extLst>
            <a:ext uri="{FF2B5EF4-FFF2-40B4-BE49-F238E27FC236}">
              <a16:creationId xmlns:a16="http://schemas.microsoft.com/office/drawing/2014/main" id="{E46B787B-0071-40FC-8B34-193D0064602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3" name="Text Box 5">
          <a:extLst>
            <a:ext uri="{FF2B5EF4-FFF2-40B4-BE49-F238E27FC236}">
              <a16:creationId xmlns:a16="http://schemas.microsoft.com/office/drawing/2014/main" id="{C6ABDAB3-C7B5-49A2-84BA-D03FA41D004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4" name="Text Box 14">
          <a:extLst>
            <a:ext uri="{FF2B5EF4-FFF2-40B4-BE49-F238E27FC236}">
              <a16:creationId xmlns:a16="http://schemas.microsoft.com/office/drawing/2014/main" id="{3CC66BD4-CCA2-43C2-B210-25F3A46BCA0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5" name="Text Box 15">
          <a:extLst>
            <a:ext uri="{FF2B5EF4-FFF2-40B4-BE49-F238E27FC236}">
              <a16:creationId xmlns:a16="http://schemas.microsoft.com/office/drawing/2014/main" id="{1EACBECC-358D-46A4-B885-EC8F7FAB3A7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6" name="Text Box 4">
          <a:extLst>
            <a:ext uri="{FF2B5EF4-FFF2-40B4-BE49-F238E27FC236}">
              <a16:creationId xmlns:a16="http://schemas.microsoft.com/office/drawing/2014/main" id="{3879F829-C8A7-48DE-AD98-6BDE22F716F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F65533A4-E521-4B62-AA1C-C77F02BD1BD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91109FF3-C89E-4442-88A9-03F36E33E92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9" name="Text Box 15">
          <a:extLst>
            <a:ext uri="{FF2B5EF4-FFF2-40B4-BE49-F238E27FC236}">
              <a16:creationId xmlns:a16="http://schemas.microsoft.com/office/drawing/2014/main" id="{C9E73FD2-FACA-4D7E-97F4-DCDDDEAE6A0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0" name="Text Box 4">
          <a:extLst>
            <a:ext uri="{FF2B5EF4-FFF2-40B4-BE49-F238E27FC236}">
              <a16:creationId xmlns:a16="http://schemas.microsoft.com/office/drawing/2014/main" id="{E4FD5FC7-A52C-4FAF-9BF7-738748EAF6F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1" name="Text Box 5">
          <a:extLst>
            <a:ext uri="{FF2B5EF4-FFF2-40B4-BE49-F238E27FC236}">
              <a16:creationId xmlns:a16="http://schemas.microsoft.com/office/drawing/2014/main" id="{3B3B7833-0A4E-4D0D-89C6-1020DF52C8E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F94FCFD9-5D08-4385-B5C9-7246BD2B887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3" name="Text Box 15">
          <a:extLst>
            <a:ext uri="{FF2B5EF4-FFF2-40B4-BE49-F238E27FC236}">
              <a16:creationId xmlns:a16="http://schemas.microsoft.com/office/drawing/2014/main" id="{63FD1DB4-D700-4015-9AB9-FD6913A1295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4" name="Text Box 4">
          <a:extLst>
            <a:ext uri="{FF2B5EF4-FFF2-40B4-BE49-F238E27FC236}">
              <a16:creationId xmlns:a16="http://schemas.microsoft.com/office/drawing/2014/main" id="{5D6192F8-BF34-436C-A92D-EC07A5E0187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5" name="Text Box 5">
          <a:extLst>
            <a:ext uri="{FF2B5EF4-FFF2-40B4-BE49-F238E27FC236}">
              <a16:creationId xmlns:a16="http://schemas.microsoft.com/office/drawing/2014/main" id="{683B8CC8-6639-4A19-9E81-F7689084B69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85287D61-1648-4F50-90CD-F30D2A6C992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7" name="Text Box 15">
          <a:extLst>
            <a:ext uri="{FF2B5EF4-FFF2-40B4-BE49-F238E27FC236}">
              <a16:creationId xmlns:a16="http://schemas.microsoft.com/office/drawing/2014/main" id="{E55CB4BD-33E0-4D16-8FB6-8B3441F73A9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8" name="Text Box 4">
          <a:extLst>
            <a:ext uri="{FF2B5EF4-FFF2-40B4-BE49-F238E27FC236}">
              <a16:creationId xmlns:a16="http://schemas.microsoft.com/office/drawing/2014/main" id="{4280C3AD-AA34-4867-A574-7448909A2B0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9" name="Text Box 5">
          <a:extLst>
            <a:ext uri="{FF2B5EF4-FFF2-40B4-BE49-F238E27FC236}">
              <a16:creationId xmlns:a16="http://schemas.microsoft.com/office/drawing/2014/main" id="{46CEFB02-9BEC-47F3-9319-53CCEAAB0B4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D0BD2085-4B83-42B6-B1BE-D5D695CD750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1" name="Text Box 15">
          <a:extLst>
            <a:ext uri="{FF2B5EF4-FFF2-40B4-BE49-F238E27FC236}">
              <a16:creationId xmlns:a16="http://schemas.microsoft.com/office/drawing/2014/main" id="{D449F83D-03CB-407C-BD52-A56CD4AD8A4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2" name="Text Box 4">
          <a:extLst>
            <a:ext uri="{FF2B5EF4-FFF2-40B4-BE49-F238E27FC236}">
              <a16:creationId xmlns:a16="http://schemas.microsoft.com/office/drawing/2014/main" id="{3B2E99E2-9F17-4531-BBBA-93C15F63F4B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3" name="Text Box 5">
          <a:extLst>
            <a:ext uri="{FF2B5EF4-FFF2-40B4-BE49-F238E27FC236}">
              <a16:creationId xmlns:a16="http://schemas.microsoft.com/office/drawing/2014/main" id="{434382F0-89B8-4352-8354-5D088A049B0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344A3BCC-8898-4A87-A091-4EA0C91CE07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5" name="Text Box 15">
          <a:extLst>
            <a:ext uri="{FF2B5EF4-FFF2-40B4-BE49-F238E27FC236}">
              <a16:creationId xmlns:a16="http://schemas.microsoft.com/office/drawing/2014/main" id="{98A7DD14-B0A8-4054-8E53-DCEB782A304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6" name="Text Box 4">
          <a:extLst>
            <a:ext uri="{FF2B5EF4-FFF2-40B4-BE49-F238E27FC236}">
              <a16:creationId xmlns:a16="http://schemas.microsoft.com/office/drawing/2014/main" id="{41235CD2-CF0A-43AA-AA20-AD8D4678752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7" name="Text Box 5">
          <a:extLst>
            <a:ext uri="{FF2B5EF4-FFF2-40B4-BE49-F238E27FC236}">
              <a16:creationId xmlns:a16="http://schemas.microsoft.com/office/drawing/2014/main" id="{A8BEA628-B614-46A8-9E63-0DB2F791555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B18682A7-336C-4091-BEA9-270E6F1BEE5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9" name="Text Box 15">
          <a:extLst>
            <a:ext uri="{FF2B5EF4-FFF2-40B4-BE49-F238E27FC236}">
              <a16:creationId xmlns:a16="http://schemas.microsoft.com/office/drawing/2014/main" id="{167CFDB9-AABF-4255-8835-58089D8241D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0" name="Text Box 4">
          <a:extLst>
            <a:ext uri="{FF2B5EF4-FFF2-40B4-BE49-F238E27FC236}">
              <a16:creationId xmlns:a16="http://schemas.microsoft.com/office/drawing/2014/main" id="{3DF634B5-4453-479B-9D7A-9E5DE9EF18D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1" name="Text Box 5">
          <a:extLst>
            <a:ext uri="{FF2B5EF4-FFF2-40B4-BE49-F238E27FC236}">
              <a16:creationId xmlns:a16="http://schemas.microsoft.com/office/drawing/2014/main" id="{A09132D2-C0AE-43B7-8922-52582B658D3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7C9D7978-124C-41E7-B914-92BC5BF9B12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3" name="Text Box 15">
          <a:extLst>
            <a:ext uri="{FF2B5EF4-FFF2-40B4-BE49-F238E27FC236}">
              <a16:creationId xmlns:a16="http://schemas.microsoft.com/office/drawing/2014/main" id="{99A17E6E-0690-48B0-8898-13153DD4A14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4" name="Text Box 4">
          <a:extLst>
            <a:ext uri="{FF2B5EF4-FFF2-40B4-BE49-F238E27FC236}">
              <a16:creationId xmlns:a16="http://schemas.microsoft.com/office/drawing/2014/main" id="{6A60BE61-EDD3-4A6A-8289-A96D88EB7BC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5" name="Text Box 5">
          <a:extLst>
            <a:ext uri="{FF2B5EF4-FFF2-40B4-BE49-F238E27FC236}">
              <a16:creationId xmlns:a16="http://schemas.microsoft.com/office/drawing/2014/main" id="{A3E7E764-3FD6-4904-8E43-ABAAEE9D43C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6" name="Text Box 14">
          <a:extLst>
            <a:ext uri="{FF2B5EF4-FFF2-40B4-BE49-F238E27FC236}">
              <a16:creationId xmlns:a16="http://schemas.microsoft.com/office/drawing/2014/main" id="{354F3BDD-43C1-4E6D-B0CB-9C5278E3D72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7" name="Text Box 15">
          <a:extLst>
            <a:ext uri="{FF2B5EF4-FFF2-40B4-BE49-F238E27FC236}">
              <a16:creationId xmlns:a16="http://schemas.microsoft.com/office/drawing/2014/main" id="{7910C59D-18FF-498B-BFF8-86B22D9E96D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8" name="Text Box 4">
          <a:extLst>
            <a:ext uri="{FF2B5EF4-FFF2-40B4-BE49-F238E27FC236}">
              <a16:creationId xmlns:a16="http://schemas.microsoft.com/office/drawing/2014/main" id="{501F6975-3707-4623-BAAA-D88BFE8D070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9" name="Text Box 5">
          <a:extLst>
            <a:ext uri="{FF2B5EF4-FFF2-40B4-BE49-F238E27FC236}">
              <a16:creationId xmlns:a16="http://schemas.microsoft.com/office/drawing/2014/main" id="{3B7F37B2-1D24-4718-81BA-BBB05817283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0" name="Text Box 14">
          <a:extLst>
            <a:ext uri="{FF2B5EF4-FFF2-40B4-BE49-F238E27FC236}">
              <a16:creationId xmlns:a16="http://schemas.microsoft.com/office/drawing/2014/main" id="{B0C2B551-4356-4C1C-994D-18027DD75BD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1" name="Text Box 15">
          <a:extLst>
            <a:ext uri="{FF2B5EF4-FFF2-40B4-BE49-F238E27FC236}">
              <a16:creationId xmlns:a16="http://schemas.microsoft.com/office/drawing/2014/main" id="{1C098186-0D99-4F53-B8D8-3ECD65A6CFA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2" name="Text Box 4">
          <a:extLst>
            <a:ext uri="{FF2B5EF4-FFF2-40B4-BE49-F238E27FC236}">
              <a16:creationId xmlns:a16="http://schemas.microsoft.com/office/drawing/2014/main" id="{7C70C97C-7927-4386-B04B-5892DD60825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3" name="Text Box 5">
          <a:extLst>
            <a:ext uri="{FF2B5EF4-FFF2-40B4-BE49-F238E27FC236}">
              <a16:creationId xmlns:a16="http://schemas.microsoft.com/office/drawing/2014/main" id="{2CAD3CF8-F61E-4886-AB3C-3065D2F8100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4" name="Text Box 14">
          <a:extLst>
            <a:ext uri="{FF2B5EF4-FFF2-40B4-BE49-F238E27FC236}">
              <a16:creationId xmlns:a16="http://schemas.microsoft.com/office/drawing/2014/main" id="{96CDD439-6BE1-42F1-BF0C-0385EF8D718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5" name="Text Box 15">
          <a:extLst>
            <a:ext uri="{FF2B5EF4-FFF2-40B4-BE49-F238E27FC236}">
              <a16:creationId xmlns:a16="http://schemas.microsoft.com/office/drawing/2014/main" id="{C50D5810-F193-4DD0-A101-6E279B857D1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6" name="Text Box 4">
          <a:extLst>
            <a:ext uri="{FF2B5EF4-FFF2-40B4-BE49-F238E27FC236}">
              <a16:creationId xmlns:a16="http://schemas.microsoft.com/office/drawing/2014/main" id="{3975365B-7368-461D-AB73-C4CDA4B20B7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7" name="Text Box 5">
          <a:extLst>
            <a:ext uri="{FF2B5EF4-FFF2-40B4-BE49-F238E27FC236}">
              <a16:creationId xmlns:a16="http://schemas.microsoft.com/office/drawing/2014/main" id="{4CDBCDF7-7013-4586-8CEB-2E43B879F5F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8" name="Text Box 14">
          <a:extLst>
            <a:ext uri="{FF2B5EF4-FFF2-40B4-BE49-F238E27FC236}">
              <a16:creationId xmlns:a16="http://schemas.microsoft.com/office/drawing/2014/main" id="{A352B7D6-2142-4DC9-829F-CE8C2F493B6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9" name="Text Box 15">
          <a:extLst>
            <a:ext uri="{FF2B5EF4-FFF2-40B4-BE49-F238E27FC236}">
              <a16:creationId xmlns:a16="http://schemas.microsoft.com/office/drawing/2014/main" id="{6C4E117C-116A-4E7A-A118-C94063725C6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0" name="Text Box 4">
          <a:extLst>
            <a:ext uri="{FF2B5EF4-FFF2-40B4-BE49-F238E27FC236}">
              <a16:creationId xmlns:a16="http://schemas.microsoft.com/office/drawing/2014/main" id="{4EDF73FC-4BF6-4EF3-87F3-122E7ED852C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1" name="Text Box 5">
          <a:extLst>
            <a:ext uri="{FF2B5EF4-FFF2-40B4-BE49-F238E27FC236}">
              <a16:creationId xmlns:a16="http://schemas.microsoft.com/office/drawing/2014/main" id="{C9F0F1B4-D52D-4E62-98BD-482ECF1C91C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id="{CFD19C55-613E-48A9-84B3-817B8F822CF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3" name="Text Box 15">
          <a:extLst>
            <a:ext uri="{FF2B5EF4-FFF2-40B4-BE49-F238E27FC236}">
              <a16:creationId xmlns:a16="http://schemas.microsoft.com/office/drawing/2014/main" id="{37A11E8A-7996-4257-84F1-13DD0D29DA7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4" name="Text Box 4">
          <a:extLst>
            <a:ext uri="{FF2B5EF4-FFF2-40B4-BE49-F238E27FC236}">
              <a16:creationId xmlns:a16="http://schemas.microsoft.com/office/drawing/2014/main" id="{2791F443-4AB2-42CF-AB77-3D53B01B2B8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5" name="Text Box 5">
          <a:extLst>
            <a:ext uri="{FF2B5EF4-FFF2-40B4-BE49-F238E27FC236}">
              <a16:creationId xmlns:a16="http://schemas.microsoft.com/office/drawing/2014/main" id="{6FBB17DE-8523-40B6-AB63-228A0849915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6" name="Text Box 14">
          <a:extLst>
            <a:ext uri="{FF2B5EF4-FFF2-40B4-BE49-F238E27FC236}">
              <a16:creationId xmlns:a16="http://schemas.microsoft.com/office/drawing/2014/main" id="{985EAF71-9C83-4E56-9A87-C9D26CD59C6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7" name="Text Box 15">
          <a:extLst>
            <a:ext uri="{FF2B5EF4-FFF2-40B4-BE49-F238E27FC236}">
              <a16:creationId xmlns:a16="http://schemas.microsoft.com/office/drawing/2014/main" id="{13D7B2F6-B535-46F8-812A-DB336202344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8" name="Text Box 4">
          <a:extLst>
            <a:ext uri="{FF2B5EF4-FFF2-40B4-BE49-F238E27FC236}">
              <a16:creationId xmlns:a16="http://schemas.microsoft.com/office/drawing/2014/main" id="{E1CD91D2-60B7-4960-91E4-A97C81923BC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9" name="Text Box 5">
          <a:extLst>
            <a:ext uri="{FF2B5EF4-FFF2-40B4-BE49-F238E27FC236}">
              <a16:creationId xmlns:a16="http://schemas.microsoft.com/office/drawing/2014/main" id="{FA0D0DBF-B35D-44B1-AC1A-BD1634F2D1B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0" name="Text Box 14">
          <a:extLst>
            <a:ext uri="{FF2B5EF4-FFF2-40B4-BE49-F238E27FC236}">
              <a16:creationId xmlns:a16="http://schemas.microsoft.com/office/drawing/2014/main" id="{EBBA9401-C8BE-4F69-8F41-B5CA368F078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1" name="Text Box 15">
          <a:extLst>
            <a:ext uri="{FF2B5EF4-FFF2-40B4-BE49-F238E27FC236}">
              <a16:creationId xmlns:a16="http://schemas.microsoft.com/office/drawing/2014/main" id="{2553854C-C6B6-4E33-BF6F-C823A6AB5A5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2" name="Text Box 4">
          <a:extLst>
            <a:ext uri="{FF2B5EF4-FFF2-40B4-BE49-F238E27FC236}">
              <a16:creationId xmlns:a16="http://schemas.microsoft.com/office/drawing/2014/main" id="{690179E0-4EEF-4926-B157-71EDF4930BE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3" name="Text Box 5">
          <a:extLst>
            <a:ext uri="{FF2B5EF4-FFF2-40B4-BE49-F238E27FC236}">
              <a16:creationId xmlns:a16="http://schemas.microsoft.com/office/drawing/2014/main" id="{71F53023-425F-47F5-9450-1F945F9E757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4" name="Text Box 14">
          <a:extLst>
            <a:ext uri="{FF2B5EF4-FFF2-40B4-BE49-F238E27FC236}">
              <a16:creationId xmlns:a16="http://schemas.microsoft.com/office/drawing/2014/main" id="{27F8EA37-9A5C-4C79-9ACF-93C2CEDBD04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5" name="Text Box 15">
          <a:extLst>
            <a:ext uri="{FF2B5EF4-FFF2-40B4-BE49-F238E27FC236}">
              <a16:creationId xmlns:a16="http://schemas.microsoft.com/office/drawing/2014/main" id="{27B89C4F-284A-44CE-ADFD-FF4D669B510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6" name="Text Box 4">
          <a:extLst>
            <a:ext uri="{FF2B5EF4-FFF2-40B4-BE49-F238E27FC236}">
              <a16:creationId xmlns:a16="http://schemas.microsoft.com/office/drawing/2014/main" id="{6C50FC6B-35D4-4369-A578-173E2D235E6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7" name="Text Box 5">
          <a:extLst>
            <a:ext uri="{FF2B5EF4-FFF2-40B4-BE49-F238E27FC236}">
              <a16:creationId xmlns:a16="http://schemas.microsoft.com/office/drawing/2014/main" id="{60C75ED3-B86D-44FF-8F34-F4BDA8EE2B7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8" name="Text Box 14">
          <a:extLst>
            <a:ext uri="{FF2B5EF4-FFF2-40B4-BE49-F238E27FC236}">
              <a16:creationId xmlns:a16="http://schemas.microsoft.com/office/drawing/2014/main" id="{DCA9AF9E-AA49-4744-99A8-BDD543901E4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9" name="Text Box 15">
          <a:extLst>
            <a:ext uri="{FF2B5EF4-FFF2-40B4-BE49-F238E27FC236}">
              <a16:creationId xmlns:a16="http://schemas.microsoft.com/office/drawing/2014/main" id="{EC02C9DF-21C3-4645-A21A-038B88D8091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0" name="Text Box 4">
          <a:extLst>
            <a:ext uri="{FF2B5EF4-FFF2-40B4-BE49-F238E27FC236}">
              <a16:creationId xmlns:a16="http://schemas.microsoft.com/office/drawing/2014/main" id="{D2BE9110-579A-46F8-A7EA-D7A353FD926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1" name="Text Box 5">
          <a:extLst>
            <a:ext uri="{FF2B5EF4-FFF2-40B4-BE49-F238E27FC236}">
              <a16:creationId xmlns:a16="http://schemas.microsoft.com/office/drawing/2014/main" id="{76E3708E-B9E7-44DA-861B-C79B93C42A3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2" name="Text Box 14">
          <a:extLst>
            <a:ext uri="{FF2B5EF4-FFF2-40B4-BE49-F238E27FC236}">
              <a16:creationId xmlns:a16="http://schemas.microsoft.com/office/drawing/2014/main" id="{667DA685-BF7A-4E78-A5DE-E333E4FC428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3" name="Text Box 15">
          <a:extLst>
            <a:ext uri="{FF2B5EF4-FFF2-40B4-BE49-F238E27FC236}">
              <a16:creationId xmlns:a16="http://schemas.microsoft.com/office/drawing/2014/main" id="{357B92AC-4827-464F-A4E3-BAA5672254A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4" name="Text Box 4">
          <a:extLst>
            <a:ext uri="{FF2B5EF4-FFF2-40B4-BE49-F238E27FC236}">
              <a16:creationId xmlns:a16="http://schemas.microsoft.com/office/drawing/2014/main" id="{E6F4B263-6E23-4AF9-BC76-5B018791B20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5" name="Text Box 5">
          <a:extLst>
            <a:ext uri="{FF2B5EF4-FFF2-40B4-BE49-F238E27FC236}">
              <a16:creationId xmlns:a16="http://schemas.microsoft.com/office/drawing/2014/main" id="{D8D8C220-9DB0-44C1-823D-1085F645129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7992DA53-FBFB-453E-9C46-D09A119650C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7" name="Text Box 15">
          <a:extLst>
            <a:ext uri="{FF2B5EF4-FFF2-40B4-BE49-F238E27FC236}">
              <a16:creationId xmlns:a16="http://schemas.microsoft.com/office/drawing/2014/main" id="{97B2A3DD-0AB3-45F6-9EFF-133458B3FD4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8" name="Text Box 4">
          <a:extLst>
            <a:ext uri="{FF2B5EF4-FFF2-40B4-BE49-F238E27FC236}">
              <a16:creationId xmlns:a16="http://schemas.microsoft.com/office/drawing/2014/main" id="{37D3E030-0FCB-435E-ADBD-B7CEF3479F5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9" name="Text Box 5">
          <a:extLst>
            <a:ext uri="{FF2B5EF4-FFF2-40B4-BE49-F238E27FC236}">
              <a16:creationId xmlns:a16="http://schemas.microsoft.com/office/drawing/2014/main" id="{A809B0AE-BEA2-4DCD-8463-D54CD034AAC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0" name="Text Box 14">
          <a:extLst>
            <a:ext uri="{FF2B5EF4-FFF2-40B4-BE49-F238E27FC236}">
              <a16:creationId xmlns:a16="http://schemas.microsoft.com/office/drawing/2014/main" id="{31500BA7-7A42-4FC6-BCA7-749AD775C87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1" name="Text Box 15">
          <a:extLst>
            <a:ext uri="{FF2B5EF4-FFF2-40B4-BE49-F238E27FC236}">
              <a16:creationId xmlns:a16="http://schemas.microsoft.com/office/drawing/2014/main" id="{218C47A6-565E-4559-A270-E5062B270CA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2" name="Text Box 4">
          <a:extLst>
            <a:ext uri="{FF2B5EF4-FFF2-40B4-BE49-F238E27FC236}">
              <a16:creationId xmlns:a16="http://schemas.microsoft.com/office/drawing/2014/main" id="{BF5B59E5-5451-4B57-9D5C-6CF036F2787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3" name="Text Box 5">
          <a:extLst>
            <a:ext uri="{FF2B5EF4-FFF2-40B4-BE49-F238E27FC236}">
              <a16:creationId xmlns:a16="http://schemas.microsoft.com/office/drawing/2014/main" id="{B21BD5F5-F795-4CB3-BAE7-A4E62180F53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36C8B48B-F1B0-4DD9-9E51-1D3C082BC9F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5" name="Text Box 15">
          <a:extLst>
            <a:ext uri="{FF2B5EF4-FFF2-40B4-BE49-F238E27FC236}">
              <a16:creationId xmlns:a16="http://schemas.microsoft.com/office/drawing/2014/main" id="{04A8C80E-5355-459A-8EF4-78FB93FCD22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6" name="Text Box 4">
          <a:extLst>
            <a:ext uri="{FF2B5EF4-FFF2-40B4-BE49-F238E27FC236}">
              <a16:creationId xmlns:a16="http://schemas.microsoft.com/office/drawing/2014/main" id="{5D43A1EA-AAA5-43CD-A92E-79E0597D98C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7" name="Text Box 5">
          <a:extLst>
            <a:ext uri="{FF2B5EF4-FFF2-40B4-BE49-F238E27FC236}">
              <a16:creationId xmlns:a16="http://schemas.microsoft.com/office/drawing/2014/main" id="{17BCEB3D-8BF1-4EF4-B861-14BC1E58AAE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DEDE3828-328F-41C5-A8AD-FE0B628AB33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9" name="Text Box 15">
          <a:extLst>
            <a:ext uri="{FF2B5EF4-FFF2-40B4-BE49-F238E27FC236}">
              <a16:creationId xmlns:a16="http://schemas.microsoft.com/office/drawing/2014/main" id="{281FCA94-25A7-4EB2-9FFD-110D927036A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0" name="Text Box 4">
          <a:extLst>
            <a:ext uri="{FF2B5EF4-FFF2-40B4-BE49-F238E27FC236}">
              <a16:creationId xmlns:a16="http://schemas.microsoft.com/office/drawing/2014/main" id="{F449FC08-202C-4C34-8F7F-A1B6C4F7D92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1" name="Text Box 5">
          <a:extLst>
            <a:ext uri="{FF2B5EF4-FFF2-40B4-BE49-F238E27FC236}">
              <a16:creationId xmlns:a16="http://schemas.microsoft.com/office/drawing/2014/main" id="{105A0FA3-8AE0-4A3A-89F3-8AAA56F293D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511EF10D-5134-4FE4-A6F7-610BABD540D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3" name="Text Box 15">
          <a:extLst>
            <a:ext uri="{FF2B5EF4-FFF2-40B4-BE49-F238E27FC236}">
              <a16:creationId xmlns:a16="http://schemas.microsoft.com/office/drawing/2014/main" id="{3927B335-898D-4CEC-8844-17997C550FE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4" name="Text Box 4">
          <a:extLst>
            <a:ext uri="{FF2B5EF4-FFF2-40B4-BE49-F238E27FC236}">
              <a16:creationId xmlns:a16="http://schemas.microsoft.com/office/drawing/2014/main" id="{0DCB8CF2-B366-4416-B71D-B865550A903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5" name="Text Box 5">
          <a:extLst>
            <a:ext uri="{FF2B5EF4-FFF2-40B4-BE49-F238E27FC236}">
              <a16:creationId xmlns:a16="http://schemas.microsoft.com/office/drawing/2014/main" id="{219A954A-5284-4356-9E1F-AB45C953535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72ED3A3F-0634-49D6-B328-9D5DDFDBA46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7" name="Text Box 15">
          <a:extLst>
            <a:ext uri="{FF2B5EF4-FFF2-40B4-BE49-F238E27FC236}">
              <a16:creationId xmlns:a16="http://schemas.microsoft.com/office/drawing/2014/main" id="{EE7D45D2-57E2-4888-B0D3-53B8945C72B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8" name="Text Box 4">
          <a:extLst>
            <a:ext uri="{FF2B5EF4-FFF2-40B4-BE49-F238E27FC236}">
              <a16:creationId xmlns:a16="http://schemas.microsoft.com/office/drawing/2014/main" id="{D93698D8-77A0-4C39-9766-FCA513A3CA3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9" name="Text Box 5">
          <a:extLst>
            <a:ext uri="{FF2B5EF4-FFF2-40B4-BE49-F238E27FC236}">
              <a16:creationId xmlns:a16="http://schemas.microsoft.com/office/drawing/2014/main" id="{FB837A44-97A7-4DC3-BAF9-2B0DE54FE57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6641C5EE-F264-4B56-8AF6-440B24F12AE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1" name="Text Box 15">
          <a:extLst>
            <a:ext uri="{FF2B5EF4-FFF2-40B4-BE49-F238E27FC236}">
              <a16:creationId xmlns:a16="http://schemas.microsoft.com/office/drawing/2014/main" id="{FA70A15C-4721-4410-9616-901ED1A2582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2" name="Text Box 4">
          <a:extLst>
            <a:ext uri="{FF2B5EF4-FFF2-40B4-BE49-F238E27FC236}">
              <a16:creationId xmlns:a16="http://schemas.microsoft.com/office/drawing/2014/main" id="{AE990AC8-A728-4E54-AAC2-9D964FBEEC5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3" name="Text Box 5">
          <a:extLst>
            <a:ext uri="{FF2B5EF4-FFF2-40B4-BE49-F238E27FC236}">
              <a16:creationId xmlns:a16="http://schemas.microsoft.com/office/drawing/2014/main" id="{1C7C4FC4-CD47-4C35-A902-CCFE2ED1426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11A2781F-11D1-491B-8D77-E6642B0BAE6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5" name="Text Box 15">
          <a:extLst>
            <a:ext uri="{FF2B5EF4-FFF2-40B4-BE49-F238E27FC236}">
              <a16:creationId xmlns:a16="http://schemas.microsoft.com/office/drawing/2014/main" id="{34B9E534-32A5-41D6-AE51-C7029F9B6DD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6" name="Text Box 4">
          <a:extLst>
            <a:ext uri="{FF2B5EF4-FFF2-40B4-BE49-F238E27FC236}">
              <a16:creationId xmlns:a16="http://schemas.microsoft.com/office/drawing/2014/main" id="{CC3777F1-3DA0-497D-9520-7F8D955AE51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7" name="Text Box 5">
          <a:extLst>
            <a:ext uri="{FF2B5EF4-FFF2-40B4-BE49-F238E27FC236}">
              <a16:creationId xmlns:a16="http://schemas.microsoft.com/office/drawing/2014/main" id="{186E6EB6-8637-40AE-808E-C67E508ACBB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984BCD4D-D865-48A6-A0D6-EBD95A74203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9" name="Text Box 15">
          <a:extLst>
            <a:ext uri="{FF2B5EF4-FFF2-40B4-BE49-F238E27FC236}">
              <a16:creationId xmlns:a16="http://schemas.microsoft.com/office/drawing/2014/main" id="{F95BF866-0553-43FB-B437-E722DEA5B07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0" name="Text Box 4">
          <a:extLst>
            <a:ext uri="{FF2B5EF4-FFF2-40B4-BE49-F238E27FC236}">
              <a16:creationId xmlns:a16="http://schemas.microsoft.com/office/drawing/2014/main" id="{6743F5AE-B0FC-4ACE-9FEC-E4B6F2DFA3D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1" name="Text Box 5">
          <a:extLst>
            <a:ext uri="{FF2B5EF4-FFF2-40B4-BE49-F238E27FC236}">
              <a16:creationId xmlns:a16="http://schemas.microsoft.com/office/drawing/2014/main" id="{F8BFCDEA-50C2-482C-B210-3957472E2C3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90E6D286-1E1F-4A9E-BCE9-44145448621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3" name="Text Box 15">
          <a:extLst>
            <a:ext uri="{FF2B5EF4-FFF2-40B4-BE49-F238E27FC236}">
              <a16:creationId xmlns:a16="http://schemas.microsoft.com/office/drawing/2014/main" id="{22C336A4-A734-42DC-A7E0-2140A41DECD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4" name="Text Box 4">
          <a:extLst>
            <a:ext uri="{FF2B5EF4-FFF2-40B4-BE49-F238E27FC236}">
              <a16:creationId xmlns:a16="http://schemas.microsoft.com/office/drawing/2014/main" id="{27055489-DC16-4697-9983-8D3D2F8F0E4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5" name="Text Box 5">
          <a:extLst>
            <a:ext uri="{FF2B5EF4-FFF2-40B4-BE49-F238E27FC236}">
              <a16:creationId xmlns:a16="http://schemas.microsoft.com/office/drawing/2014/main" id="{86A2FAE1-A366-4271-AFFF-0FC7421FD6F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57B8D094-5D38-4833-A21C-4388FB82936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7" name="Text Box 15">
          <a:extLst>
            <a:ext uri="{FF2B5EF4-FFF2-40B4-BE49-F238E27FC236}">
              <a16:creationId xmlns:a16="http://schemas.microsoft.com/office/drawing/2014/main" id="{3DB142EA-56EC-4650-901F-22EEEDE4A49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8" name="Text Box 4">
          <a:extLst>
            <a:ext uri="{FF2B5EF4-FFF2-40B4-BE49-F238E27FC236}">
              <a16:creationId xmlns:a16="http://schemas.microsoft.com/office/drawing/2014/main" id="{EE8B13AA-07AC-48D4-A810-5ACD0D8451B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9" name="Text Box 5">
          <a:extLst>
            <a:ext uri="{FF2B5EF4-FFF2-40B4-BE49-F238E27FC236}">
              <a16:creationId xmlns:a16="http://schemas.microsoft.com/office/drawing/2014/main" id="{CC2CA308-F1A4-4743-B0ED-F89A02CC177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1DF00148-6199-4226-A9C2-FE530BA4F8E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1" name="Text Box 15">
          <a:extLst>
            <a:ext uri="{FF2B5EF4-FFF2-40B4-BE49-F238E27FC236}">
              <a16:creationId xmlns:a16="http://schemas.microsoft.com/office/drawing/2014/main" id="{A8CB9725-BB52-4C55-9406-6196BE273DE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2" name="Text Box 4">
          <a:extLst>
            <a:ext uri="{FF2B5EF4-FFF2-40B4-BE49-F238E27FC236}">
              <a16:creationId xmlns:a16="http://schemas.microsoft.com/office/drawing/2014/main" id="{DEB61A46-133C-4DCB-8A1F-4D9FB5FCB40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3" name="Text Box 5">
          <a:extLst>
            <a:ext uri="{FF2B5EF4-FFF2-40B4-BE49-F238E27FC236}">
              <a16:creationId xmlns:a16="http://schemas.microsoft.com/office/drawing/2014/main" id="{F7DCC233-6977-42D4-90E1-0E4859A50DC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9FAF5067-808B-43BB-8FA0-94463EDF639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5" name="Text Box 15">
          <a:extLst>
            <a:ext uri="{FF2B5EF4-FFF2-40B4-BE49-F238E27FC236}">
              <a16:creationId xmlns:a16="http://schemas.microsoft.com/office/drawing/2014/main" id="{A8603CB8-EE3A-4F14-9734-E2898F8ABB9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6" name="Text Box 4">
          <a:extLst>
            <a:ext uri="{FF2B5EF4-FFF2-40B4-BE49-F238E27FC236}">
              <a16:creationId xmlns:a16="http://schemas.microsoft.com/office/drawing/2014/main" id="{79EBB3C8-27B2-4E15-A9C6-8EA7491BD62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7" name="Text Box 5">
          <a:extLst>
            <a:ext uri="{FF2B5EF4-FFF2-40B4-BE49-F238E27FC236}">
              <a16:creationId xmlns:a16="http://schemas.microsoft.com/office/drawing/2014/main" id="{0889BBF9-6395-4A38-9545-F12CBB115EA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C2323BC5-1204-42F3-BB57-1D3F2EF4230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9" name="Text Box 15">
          <a:extLst>
            <a:ext uri="{FF2B5EF4-FFF2-40B4-BE49-F238E27FC236}">
              <a16:creationId xmlns:a16="http://schemas.microsoft.com/office/drawing/2014/main" id="{EABAB65B-A246-4171-9A00-1C55027D2B6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0" name="Text Box 4">
          <a:extLst>
            <a:ext uri="{FF2B5EF4-FFF2-40B4-BE49-F238E27FC236}">
              <a16:creationId xmlns:a16="http://schemas.microsoft.com/office/drawing/2014/main" id="{857288F1-853F-4159-B225-818161F086A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1" name="Text Box 5">
          <a:extLst>
            <a:ext uri="{FF2B5EF4-FFF2-40B4-BE49-F238E27FC236}">
              <a16:creationId xmlns:a16="http://schemas.microsoft.com/office/drawing/2014/main" id="{B67861CB-E6B1-4590-BBDF-12E255E412A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AB5B0A4E-7C06-4594-9379-54EEA50447D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3" name="Text Box 15">
          <a:extLst>
            <a:ext uri="{FF2B5EF4-FFF2-40B4-BE49-F238E27FC236}">
              <a16:creationId xmlns:a16="http://schemas.microsoft.com/office/drawing/2014/main" id="{0BDD6434-E61F-4FFA-9486-061F6F3C1CD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4" name="Text Box 4">
          <a:extLst>
            <a:ext uri="{FF2B5EF4-FFF2-40B4-BE49-F238E27FC236}">
              <a16:creationId xmlns:a16="http://schemas.microsoft.com/office/drawing/2014/main" id="{B6AAD414-992E-4A94-A15D-7CD35D3F716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5" name="Text Box 5">
          <a:extLst>
            <a:ext uri="{FF2B5EF4-FFF2-40B4-BE49-F238E27FC236}">
              <a16:creationId xmlns:a16="http://schemas.microsoft.com/office/drawing/2014/main" id="{AB859E62-E99F-4946-8434-3233D204E84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47073315-F514-4C3A-91AF-F84A9268D31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7" name="Text Box 15">
          <a:extLst>
            <a:ext uri="{FF2B5EF4-FFF2-40B4-BE49-F238E27FC236}">
              <a16:creationId xmlns:a16="http://schemas.microsoft.com/office/drawing/2014/main" id="{F5B55FDB-B470-4876-AFA5-BA18E9A0A8D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8" name="Text Box 4">
          <a:extLst>
            <a:ext uri="{FF2B5EF4-FFF2-40B4-BE49-F238E27FC236}">
              <a16:creationId xmlns:a16="http://schemas.microsoft.com/office/drawing/2014/main" id="{587DD402-A786-40B4-97F9-724B441B018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9" name="Text Box 5">
          <a:extLst>
            <a:ext uri="{FF2B5EF4-FFF2-40B4-BE49-F238E27FC236}">
              <a16:creationId xmlns:a16="http://schemas.microsoft.com/office/drawing/2014/main" id="{604554E0-FD32-457A-9677-BBC9808F671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27BA7AA2-3C3F-46F1-81C8-9586B42E819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1" name="Text Box 15">
          <a:extLst>
            <a:ext uri="{FF2B5EF4-FFF2-40B4-BE49-F238E27FC236}">
              <a16:creationId xmlns:a16="http://schemas.microsoft.com/office/drawing/2014/main" id="{6B61A823-793C-4114-A0AB-190206949FA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2" name="Text Box 4">
          <a:extLst>
            <a:ext uri="{FF2B5EF4-FFF2-40B4-BE49-F238E27FC236}">
              <a16:creationId xmlns:a16="http://schemas.microsoft.com/office/drawing/2014/main" id="{654D35C8-9237-47BE-A500-84372C753B1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3" name="Text Box 5">
          <a:extLst>
            <a:ext uri="{FF2B5EF4-FFF2-40B4-BE49-F238E27FC236}">
              <a16:creationId xmlns:a16="http://schemas.microsoft.com/office/drawing/2014/main" id="{4B96B0A8-B2DA-404D-8FF7-360A3C154DE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4" name="Text Box 14">
          <a:extLst>
            <a:ext uri="{FF2B5EF4-FFF2-40B4-BE49-F238E27FC236}">
              <a16:creationId xmlns:a16="http://schemas.microsoft.com/office/drawing/2014/main" id="{B46E4459-D92B-47F0-ADAB-FE0FA0B661B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5" name="Text Box 15">
          <a:extLst>
            <a:ext uri="{FF2B5EF4-FFF2-40B4-BE49-F238E27FC236}">
              <a16:creationId xmlns:a16="http://schemas.microsoft.com/office/drawing/2014/main" id="{93EAC7C0-71E6-440F-BA4F-70BC9048440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6" name="Text Box 4">
          <a:extLst>
            <a:ext uri="{FF2B5EF4-FFF2-40B4-BE49-F238E27FC236}">
              <a16:creationId xmlns:a16="http://schemas.microsoft.com/office/drawing/2014/main" id="{A53FD796-A198-44C7-AF21-8E66D9F7791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7" name="Text Box 5">
          <a:extLst>
            <a:ext uri="{FF2B5EF4-FFF2-40B4-BE49-F238E27FC236}">
              <a16:creationId xmlns:a16="http://schemas.microsoft.com/office/drawing/2014/main" id="{6A908760-5107-417C-A4D3-4D89409B478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8" name="Text Box 14">
          <a:extLst>
            <a:ext uri="{FF2B5EF4-FFF2-40B4-BE49-F238E27FC236}">
              <a16:creationId xmlns:a16="http://schemas.microsoft.com/office/drawing/2014/main" id="{67D524F1-DCE7-4A3A-87AE-3E014196420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9" name="Text Box 15">
          <a:extLst>
            <a:ext uri="{FF2B5EF4-FFF2-40B4-BE49-F238E27FC236}">
              <a16:creationId xmlns:a16="http://schemas.microsoft.com/office/drawing/2014/main" id="{9D7BA158-7AA0-44DC-B853-A3DA854733A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0" name="Text Box 4">
          <a:extLst>
            <a:ext uri="{FF2B5EF4-FFF2-40B4-BE49-F238E27FC236}">
              <a16:creationId xmlns:a16="http://schemas.microsoft.com/office/drawing/2014/main" id="{4B993257-82E4-434D-9C4C-BF86A17684F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1" name="Text Box 5">
          <a:extLst>
            <a:ext uri="{FF2B5EF4-FFF2-40B4-BE49-F238E27FC236}">
              <a16:creationId xmlns:a16="http://schemas.microsoft.com/office/drawing/2014/main" id="{DAA8DDAD-6D06-46A2-984A-F08005A6D4A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2" name="Text Box 14">
          <a:extLst>
            <a:ext uri="{FF2B5EF4-FFF2-40B4-BE49-F238E27FC236}">
              <a16:creationId xmlns:a16="http://schemas.microsoft.com/office/drawing/2014/main" id="{85A0257D-4EAB-4094-8509-460BD6085EB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3" name="Text Box 15">
          <a:extLst>
            <a:ext uri="{FF2B5EF4-FFF2-40B4-BE49-F238E27FC236}">
              <a16:creationId xmlns:a16="http://schemas.microsoft.com/office/drawing/2014/main" id="{1621744F-27D8-4B18-AA2E-631BE34C028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4" name="Text Box 4">
          <a:extLst>
            <a:ext uri="{FF2B5EF4-FFF2-40B4-BE49-F238E27FC236}">
              <a16:creationId xmlns:a16="http://schemas.microsoft.com/office/drawing/2014/main" id="{D493F7DB-C3C0-4447-94F1-ACDD18D8C01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5" name="Text Box 5">
          <a:extLst>
            <a:ext uri="{FF2B5EF4-FFF2-40B4-BE49-F238E27FC236}">
              <a16:creationId xmlns:a16="http://schemas.microsoft.com/office/drawing/2014/main" id="{B15E0307-3F70-42EB-A9BE-B9EE661FE1E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6" name="Text Box 14">
          <a:extLst>
            <a:ext uri="{FF2B5EF4-FFF2-40B4-BE49-F238E27FC236}">
              <a16:creationId xmlns:a16="http://schemas.microsoft.com/office/drawing/2014/main" id="{D0C63906-F1DB-4D08-B1C6-A5317D85DA2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7" name="Text Box 15">
          <a:extLst>
            <a:ext uri="{FF2B5EF4-FFF2-40B4-BE49-F238E27FC236}">
              <a16:creationId xmlns:a16="http://schemas.microsoft.com/office/drawing/2014/main" id="{5F2D389B-77A2-466B-A18C-AC4E012D8E5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49A3593C-F69B-42A7-BD0F-B0611048985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AD38A065-7636-4952-9B7B-4579D1FC2A7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0" name="Text Box 14">
          <a:extLst>
            <a:ext uri="{FF2B5EF4-FFF2-40B4-BE49-F238E27FC236}">
              <a16:creationId xmlns:a16="http://schemas.microsoft.com/office/drawing/2014/main" id="{0274BD8E-A14A-403C-AF01-D303030AECD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1" name="Text Box 15">
          <a:extLst>
            <a:ext uri="{FF2B5EF4-FFF2-40B4-BE49-F238E27FC236}">
              <a16:creationId xmlns:a16="http://schemas.microsoft.com/office/drawing/2014/main" id="{57872C75-83EF-48B5-AF8F-17B9E7D1D8D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2" name="Text Box 4">
          <a:extLst>
            <a:ext uri="{FF2B5EF4-FFF2-40B4-BE49-F238E27FC236}">
              <a16:creationId xmlns:a16="http://schemas.microsoft.com/office/drawing/2014/main" id="{7339098F-75D3-4FCB-A12B-FEA4510915E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3" name="Text Box 5">
          <a:extLst>
            <a:ext uri="{FF2B5EF4-FFF2-40B4-BE49-F238E27FC236}">
              <a16:creationId xmlns:a16="http://schemas.microsoft.com/office/drawing/2014/main" id="{143D5178-69A9-4996-9CCE-18B9D926F78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4" name="Text Box 14">
          <a:extLst>
            <a:ext uri="{FF2B5EF4-FFF2-40B4-BE49-F238E27FC236}">
              <a16:creationId xmlns:a16="http://schemas.microsoft.com/office/drawing/2014/main" id="{6788C791-A8D0-42CC-947D-03F7402FD68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5" name="Text Box 15">
          <a:extLst>
            <a:ext uri="{FF2B5EF4-FFF2-40B4-BE49-F238E27FC236}">
              <a16:creationId xmlns:a16="http://schemas.microsoft.com/office/drawing/2014/main" id="{EA3A0354-8FA9-4F70-B89F-FA544505122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6" name="Text Box 4">
          <a:extLst>
            <a:ext uri="{FF2B5EF4-FFF2-40B4-BE49-F238E27FC236}">
              <a16:creationId xmlns:a16="http://schemas.microsoft.com/office/drawing/2014/main" id="{03CBDFEE-2479-4904-AC84-D29CBEC5E69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7" name="Text Box 5">
          <a:extLst>
            <a:ext uri="{FF2B5EF4-FFF2-40B4-BE49-F238E27FC236}">
              <a16:creationId xmlns:a16="http://schemas.microsoft.com/office/drawing/2014/main" id="{BF72EFD4-D186-4F58-8B65-7084DD09DAB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91245846-52BA-44B3-A035-D48529394E9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172DFC14-DB70-4EC4-A631-34B008AA730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0" name="Text Box 4">
          <a:extLst>
            <a:ext uri="{FF2B5EF4-FFF2-40B4-BE49-F238E27FC236}">
              <a16:creationId xmlns:a16="http://schemas.microsoft.com/office/drawing/2014/main" id="{B14C431B-F388-427B-B1D7-530EE10EFF1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1" name="Text Box 5">
          <a:extLst>
            <a:ext uri="{FF2B5EF4-FFF2-40B4-BE49-F238E27FC236}">
              <a16:creationId xmlns:a16="http://schemas.microsoft.com/office/drawing/2014/main" id="{D6F763A8-DEC2-4061-9457-9ECE3928D6D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0A260345-D4BA-4D93-A27B-7AE7D66506F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3" name="Text Box 15">
          <a:extLst>
            <a:ext uri="{FF2B5EF4-FFF2-40B4-BE49-F238E27FC236}">
              <a16:creationId xmlns:a16="http://schemas.microsoft.com/office/drawing/2014/main" id="{66D60507-7896-4050-AE12-76826EE6535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4" name="Text Box 4">
          <a:extLst>
            <a:ext uri="{FF2B5EF4-FFF2-40B4-BE49-F238E27FC236}">
              <a16:creationId xmlns:a16="http://schemas.microsoft.com/office/drawing/2014/main" id="{5104FC7A-1966-47FC-A44A-7B8649AAA13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5" name="Text Box 5">
          <a:extLst>
            <a:ext uri="{FF2B5EF4-FFF2-40B4-BE49-F238E27FC236}">
              <a16:creationId xmlns:a16="http://schemas.microsoft.com/office/drawing/2014/main" id="{229D36FA-5E92-43FB-B52B-79A9857D858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725A7239-FA17-492E-8008-656D8F1129F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7" name="Text Box 15">
          <a:extLst>
            <a:ext uri="{FF2B5EF4-FFF2-40B4-BE49-F238E27FC236}">
              <a16:creationId xmlns:a16="http://schemas.microsoft.com/office/drawing/2014/main" id="{0A63433A-87A2-4CAD-A533-5193F9D9F27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8" name="Text Box 4">
          <a:extLst>
            <a:ext uri="{FF2B5EF4-FFF2-40B4-BE49-F238E27FC236}">
              <a16:creationId xmlns:a16="http://schemas.microsoft.com/office/drawing/2014/main" id="{A2E8B69D-7775-46C9-85B0-41AC380FC1D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9" name="Text Box 5">
          <a:extLst>
            <a:ext uri="{FF2B5EF4-FFF2-40B4-BE49-F238E27FC236}">
              <a16:creationId xmlns:a16="http://schemas.microsoft.com/office/drawing/2014/main" id="{38055321-BE4E-4199-A40C-1C1C09F2C52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0" name="Text Box 14">
          <a:extLst>
            <a:ext uri="{FF2B5EF4-FFF2-40B4-BE49-F238E27FC236}">
              <a16:creationId xmlns:a16="http://schemas.microsoft.com/office/drawing/2014/main" id="{6B807951-BCC4-4838-A449-7EA16069C7E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1" name="Text Box 15">
          <a:extLst>
            <a:ext uri="{FF2B5EF4-FFF2-40B4-BE49-F238E27FC236}">
              <a16:creationId xmlns:a16="http://schemas.microsoft.com/office/drawing/2014/main" id="{17C2EA26-B413-4FA0-A16E-CC55EBEF32D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2" name="Text Box 4">
          <a:extLst>
            <a:ext uri="{FF2B5EF4-FFF2-40B4-BE49-F238E27FC236}">
              <a16:creationId xmlns:a16="http://schemas.microsoft.com/office/drawing/2014/main" id="{D0CB8B52-064E-4DF4-91F9-A68CFF16DC2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3" name="Text Box 5">
          <a:extLst>
            <a:ext uri="{FF2B5EF4-FFF2-40B4-BE49-F238E27FC236}">
              <a16:creationId xmlns:a16="http://schemas.microsoft.com/office/drawing/2014/main" id="{3260160A-43B6-4783-BBB3-8067229564F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E01F6DCE-F96F-40EB-81AB-87BDBDAA7FD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5" name="Text Box 15">
          <a:extLst>
            <a:ext uri="{FF2B5EF4-FFF2-40B4-BE49-F238E27FC236}">
              <a16:creationId xmlns:a16="http://schemas.microsoft.com/office/drawing/2014/main" id="{94770E5B-F2A1-4F57-A9D3-0A4A2013BEF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6" name="Text Box 4">
          <a:extLst>
            <a:ext uri="{FF2B5EF4-FFF2-40B4-BE49-F238E27FC236}">
              <a16:creationId xmlns:a16="http://schemas.microsoft.com/office/drawing/2014/main" id="{C09866A6-51D5-4AC6-AF88-F87EDEDC64B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7" name="Text Box 5">
          <a:extLst>
            <a:ext uri="{FF2B5EF4-FFF2-40B4-BE49-F238E27FC236}">
              <a16:creationId xmlns:a16="http://schemas.microsoft.com/office/drawing/2014/main" id="{C4B5D812-2123-4715-9E21-F161D75931A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A69DB309-B57D-430E-B256-C4FAE7AA90E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9" name="Text Box 15">
          <a:extLst>
            <a:ext uri="{FF2B5EF4-FFF2-40B4-BE49-F238E27FC236}">
              <a16:creationId xmlns:a16="http://schemas.microsoft.com/office/drawing/2014/main" id="{15F2D5CD-7785-443D-860B-FFB9B684760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0" name="Text Box 4">
          <a:extLst>
            <a:ext uri="{FF2B5EF4-FFF2-40B4-BE49-F238E27FC236}">
              <a16:creationId xmlns:a16="http://schemas.microsoft.com/office/drawing/2014/main" id="{F649FF67-C938-48BE-9666-6EBF4DCF891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1" name="Text Box 5">
          <a:extLst>
            <a:ext uri="{FF2B5EF4-FFF2-40B4-BE49-F238E27FC236}">
              <a16:creationId xmlns:a16="http://schemas.microsoft.com/office/drawing/2014/main" id="{B7228963-A56C-446B-9CC1-526A7ACA004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CA98426E-1ADC-44A6-998A-53FF5AF6304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3" name="Text Box 15">
          <a:extLst>
            <a:ext uri="{FF2B5EF4-FFF2-40B4-BE49-F238E27FC236}">
              <a16:creationId xmlns:a16="http://schemas.microsoft.com/office/drawing/2014/main" id="{F11F6083-F279-4AA3-B0EA-B886196C5F7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4" name="Text Box 4">
          <a:extLst>
            <a:ext uri="{FF2B5EF4-FFF2-40B4-BE49-F238E27FC236}">
              <a16:creationId xmlns:a16="http://schemas.microsoft.com/office/drawing/2014/main" id="{0A5E1FBE-8A7B-43D7-87A3-96572AC598C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5" name="Text Box 5">
          <a:extLst>
            <a:ext uri="{FF2B5EF4-FFF2-40B4-BE49-F238E27FC236}">
              <a16:creationId xmlns:a16="http://schemas.microsoft.com/office/drawing/2014/main" id="{CEB954B0-EAB5-4E41-83B1-A1B66FFA3AB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70099C08-3E53-41D7-887C-9B02A7D65AA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7" name="Text Box 15">
          <a:extLst>
            <a:ext uri="{FF2B5EF4-FFF2-40B4-BE49-F238E27FC236}">
              <a16:creationId xmlns:a16="http://schemas.microsoft.com/office/drawing/2014/main" id="{D32D56FC-BACF-4726-B3FC-046A4492981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8" name="Text Box 4">
          <a:extLst>
            <a:ext uri="{FF2B5EF4-FFF2-40B4-BE49-F238E27FC236}">
              <a16:creationId xmlns:a16="http://schemas.microsoft.com/office/drawing/2014/main" id="{048427E4-AE55-40E9-9C5C-36145CF7BEA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9" name="Text Box 5">
          <a:extLst>
            <a:ext uri="{FF2B5EF4-FFF2-40B4-BE49-F238E27FC236}">
              <a16:creationId xmlns:a16="http://schemas.microsoft.com/office/drawing/2014/main" id="{51E47A8E-853E-481B-BD24-CB7D474B3A00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0461BF6B-9227-4EBE-880B-D56A6805D2B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1" name="Text Box 15">
          <a:extLst>
            <a:ext uri="{FF2B5EF4-FFF2-40B4-BE49-F238E27FC236}">
              <a16:creationId xmlns:a16="http://schemas.microsoft.com/office/drawing/2014/main" id="{BF740A59-D994-4BE2-A66E-B47373C4B35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2" name="Text Box 4">
          <a:extLst>
            <a:ext uri="{FF2B5EF4-FFF2-40B4-BE49-F238E27FC236}">
              <a16:creationId xmlns:a16="http://schemas.microsoft.com/office/drawing/2014/main" id="{EEE8E021-B6CC-42FD-80ED-68FC44DF39C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3" name="Text Box 5">
          <a:extLst>
            <a:ext uri="{FF2B5EF4-FFF2-40B4-BE49-F238E27FC236}">
              <a16:creationId xmlns:a16="http://schemas.microsoft.com/office/drawing/2014/main" id="{FF100A2E-140E-47BA-BF07-3DB7244B17E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6A558A5C-00A8-4635-870A-283177D95D1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5" name="Text Box 15">
          <a:extLst>
            <a:ext uri="{FF2B5EF4-FFF2-40B4-BE49-F238E27FC236}">
              <a16:creationId xmlns:a16="http://schemas.microsoft.com/office/drawing/2014/main" id="{98AAB78E-2DC5-4CBC-9903-7DC218178B7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6" name="Text Box 4">
          <a:extLst>
            <a:ext uri="{FF2B5EF4-FFF2-40B4-BE49-F238E27FC236}">
              <a16:creationId xmlns:a16="http://schemas.microsoft.com/office/drawing/2014/main" id="{13CA5406-E62C-4989-A73C-D42A25588B9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7" name="Text Box 5">
          <a:extLst>
            <a:ext uri="{FF2B5EF4-FFF2-40B4-BE49-F238E27FC236}">
              <a16:creationId xmlns:a16="http://schemas.microsoft.com/office/drawing/2014/main" id="{FD47B843-28C7-4131-B8EE-826220CF90F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8" name="Text Box 14">
          <a:extLst>
            <a:ext uri="{FF2B5EF4-FFF2-40B4-BE49-F238E27FC236}">
              <a16:creationId xmlns:a16="http://schemas.microsoft.com/office/drawing/2014/main" id="{64486BB6-C432-4F68-A9D1-2445E973498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9" name="Text Box 15">
          <a:extLst>
            <a:ext uri="{FF2B5EF4-FFF2-40B4-BE49-F238E27FC236}">
              <a16:creationId xmlns:a16="http://schemas.microsoft.com/office/drawing/2014/main" id="{711EEF89-8189-4B5C-9249-96A4A6C8707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0" name="Text Box 4">
          <a:extLst>
            <a:ext uri="{FF2B5EF4-FFF2-40B4-BE49-F238E27FC236}">
              <a16:creationId xmlns:a16="http://schemas.microsoft.com/office/drawing/2014/main" id="{8CB9B574-61C7-435A-94FE-6AEFB424875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1" name="Text Box 5">
          <a:extLst>
            <a:ext uri="{FF2B5EF4-FFF2-40B4-BE49-F238E27FC236}">
              <a16:creationId xmlns:a16="http://schemas.microsoft.com/office/drawing/2014/main" id="{B89A7E15-0A9E-4052-955B-6156A0005FA4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B0D01614-E14E-4BEF-98E6-4FE7808D4FF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3" name="Text Box 15">
          <a:extLst>
            <a:ext uri="{FF2B5EF4-FFF2-40B4-BE49-F238E27FC236}">
              <a16:creationId xmlns:a16="http://schemas.microsoft.com/office/drawing/2014/main" id="{AAB54B51-9317-4E96-B2E4-ABE07A85B1A6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4" name="Text Box 4">
          <a:extLst>
            <a:ext uri="{FF2B5EF4-FFF2-40B4-BE49-F238E27FC236}">
              <a16:creationId xmlns:a16="http://schemas.microsoft.com/office/drawing/2014/main" id="{4746D81A-AD48-4913-B8C5-0083C9BA8B9B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5" name="Text Box 5">
          <a:extLst>
            <a:ext uri="{FF2B5EF4-FFF2-40B4-BE49-F238E27FC236}">
              <a16:creationId xmlns:a16="http://schemas.microsoft.com/office/drawing/2014/main" id="{518B4E26-12D6-480E-8118-E91C58D4BA7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DB0B388A-1B13-4F77-A436-19663B73751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7" name="Text Box 15">
          <a:extLst>
            <a:ext uri="{FF2B5EF4-FFF2-40B4-BE49-F238E27FC236}">
              <a16:creationId xmlns:a16="http://schemas.microsoft.com/office/drawing/2014/main" id="{42BA0179-6EB8-4481-9CEA-4A51B1F65599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8" name="Text Box 4">
          <a:extLst>
            <a:ext uri="{FF2B5EF4-FFF2-40B4-BE49-F238E27FC236}">
              <a16:creationId xmlns:a16="http://schemas.microsoft.com/office/drawing/2014/main" id="{2B2F8D8A-7248-4778-8B81-47A647E19A5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9" name="Text Box 5">
          <a:extLst>
            <a:ext uri="{FF2B5EF4-FFF2-40B4-BE49-F238E27FC236}">
              <a16:creationId xmlns:a16="http://schemas.microsoft.com/office/drawing/2014/main" id="{0A21FD98-251B-4027-87D5-9FEDBEBBD517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6666CA57-0891-4889-8E89-AA00538C125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1" name="Text Box 15">
          <a:extLst>
            <a:ext uri="{FF2B5EF4-FFF2-40B4-BE49-F238E27FC236}">
              <a16:creationId xmlns:a16="http://schemas.microsoft.com/office/drawing/2014/main" id="{0403D02F-D92F-47BC-A6AD-F9FA29462C1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2" name="Text Box 4">
          <a:extLst>
            <a:ext uri="{FF2B5EF4-FFF2-40B4-BE49-F238E27FC236}">
              <a16:creationId xmlns:a16="http://schemas.microsoft.com/office/drawing/2014/main" id="{C0FB62EA-35BF-4380-97A7-B573800DF4D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3" name="Text Box 5">
          <a:extLst>
            <a:ext uri="{FF2B5EF4-FFF2-40B4-BE49-F238E27FC236}">
              <a16:creationId xmlns:a16="http://schemas.microsoft.com/office/drawing/2014/main" id="{F0B66776-C987-4C8C-B2EF-A1695410E71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EF70D96B-4416-49B8-97F6-D5DC197E18B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5" name="Text Box 15">
          <a:extLst>
            <a:ext uri="{FF2B5EF4-FFF2-40B4-BE49-F238E27FC236}">
              <a16:creationId xmlns:a16="http://schemas.microsoft.com/office/drawing/2014/main" id="{8E100B08-7948-4616-B614-DC05186CCF8E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6" name="Text Box 4">
          <a:extLst>
            <a:ext uri="{FF2B5EF4-FFF2-40B4-BE49-F238E27FC236}">
              <a16:creationId xmlns:a16="http://schemas.microsoft.com/office/drawing/2014/main" id="{B79DB7B8-62B0-45B5-8D2B-7FB25C344DB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7" name="Text Box 5">
          <a:extLst>
            <a:ext uri="{FF2B5EF4-FFF2-40B4-BE49-F238E27FC236}">
              <a16:creationId xmlns:a16="http://schemas.microsoft.com/office/drawing/2014/main" id="{DDA7EF6D-0B2F-48EC-B688-2AE1F86F8E4D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4D820654-34DE-4A39-AE7B-C51BC71BE1D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9" name="Text Box 15">
          <a:extLst>
            <a:ext uri="{FF2B5EF4-FFF2-40B4-BE49-F238E27FC236}">
              <a16:creationId xmlns:a16="http://schemas.microsoft.com/office/drawing/2014/main" id="{AB5AE3E5-6048-4E4E-8814-35ADF0FED91A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0" name="Text Box 4">
          <a:extLst>
            <a:ext uri="{FF2B5EF4-FFF2-40B4-BE49-F238E27FC236}">
              <a16:creationId xmlns:a16="http://schemas.microsoft.com/office/drawing/2014/main" id="{3FF1729E-B12C-4803-869D-C9FB92B1326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1" name="Text Box 5">
          <a:extLst>
            <a:ext uri="{FF2B5EF4-FFF2-40B4-BE49-F238E27FC236}">
              <a16:creationId xmlns:a16="http://schemas.microsoft.com/office/drawing/2014/main" id="{3A27A6E5-1F15-470E-AC5B-44FAE5B770D5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6BBFA1ED-76D6-4A0B-90EF-72F557F06782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3" name="Text Box 15">
          <a:extLst>
            <a:ext uri="{FF2B5EF4-FFF2-40B4-BE49-F238E27FC236}">
              <a16:creationId xmlns:a16="http://schemas.microsoft.com/office/drawing/2014/main" id="{9994A0B3-DA3D-4140-94CA-1F459375BB41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4" name="Text Box 4">
          <a:extLst>
            <a:ext uri="{FF2B5EF4-FFF2-40B4-BE49-F238E27FC236}">
              <a16:creationId xmlns:a16="http://schemas.microsoft.com/office/drawing/2014/main" id="{6CA395ED-4833-42E9-A7D1-41F8A58B041C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5" name="Text Box 5">
          <a:extLst>
            <a:ext uri="{FF2B5EF4-FFF2-40B4-BE49-F238E27FC236}">
              <a16:creationId xmlns:a16="http://schemas.microsoft.com/office/drawing/2014/main" id="{5FA28AF2-30F9-4F18-B44B-30157E5A2308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79620694-2BD0-445E-9435-89134FD4050F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7" name="Text Box 15">
          <a:extLst>
            <a:ext uri="{FF2B5EF4-FFF2-40B4-BE49-F238E27FC236}">
              <a16:creationId xmlns:a16="http://schemas.microsoft.com/office/drawing/2014/main" id="{622D29BF-57A6-47E6-86D5-F962D88E67E3}"/>
            </a:ext>
          </a:extLst>
        </xdr:cNvPr>
        <xdr:cNvSpPr txBox="1">
          <a:spLocks noChangeArrowheads="1"/>
        </xdr:cNvSpPr>
      </xdr:nvSpPr>
      <xdr:spPr bwMode="auto">
        <a:xfrm>
          <a:off x="46863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78" name="Text Box 4">
          <a:extLst>
            <a:ext uri="{FF2B5EF4-FFF2-40B4-BE49-F238E27FC236}">
              <a16:creationId xmlns:a16="http://schemas.microsoft.com/office/drawing/2014/main" id="{ACA2B643-053E-4E88-A27B-58F203EC93B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79" name="Text Box 5">
          <a:extLst>
            <a:ext uri="{FF2B5EF4-FFF2-40B4-BE49-F238E27FC236}">
              <a16:creationId xmlns:a16="http://schemas.microsoft.com/office/drawing/2014/main" id="{BCA97F8E-769C-45E0-864C-8E6BCA9B433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6E39F605-7638-4A0F-BD24-B3FDD49E3CC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1" name="Text Box 15">
          <a:extLst>
            <a:ext uri="{FF2B5EF4-FFF2-40B4-BE49-F238E27FC236}">
              <a16:creationId xmlns:a16="http://schemas.microsoft.com/office/drawing/2014/main" id="{3DBC4622-7A1D-40CC-AF97-62A6E04F4CF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2" name="Text Box 4">
          <a:extLst>
            <a:ext uri="{FF2B5EF4-FFF2-40B4-BE49-F238E27FC236}">
              <a16:creationId xmlns:a16="http://schemas.microsoft.com/office/drawing/2014/main" id="{E618301A-A8E8-4774-82F0-C87C1C00720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3" name="Text Box 5">
          <a:extLst>
            <a:ext uri="{FF2B5EF4-FFF2-40B4-BE49-F238E27FC236}">
              <a16:creationId xmlns:a16="http://schemas.microsoft.com/office/drawing/2014/main" id="{5D5CBE38-16FF-4362-857F-38AB1B3AF77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4" name="Text Box 14">
          <a:extLst>
            <a:ext uri="{FF2B5EF4-FFF2-40B4-BE49-F238E27FC236}">
              <a16:creationId xmlns:a16="http://schemas.microsoft.com/office/drawing/2014/main" id="{3303FBDA-0EBD-43D3-BFCD-D2B00A8B3EE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5" name="Text Box 15">
          <a:extLst>
            <a:ext uri="{FF2B5EF4-FFF2-40B4-BE49-F238E27FC236}">
              <a16:creationId xmlns:a16="http://schemas.microsoft.com/office/drawing/2014/main" id="{C1307DE6-D578-42AC-B947-C39726E4A11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6" name="Text Box 4">
          <a:extLst>
            <a:ext uri="{FF2B5EF4-FFF2-40B4-BE49-F238E27FC236}">
              <a16:creationId xmlns:a16="http://schemas.microsoft.com/office/drawing/2014/main" id="{19EC59BA-C6B0-42D4-9522-ADDDB4A910D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7" name="Text Box 5">
          <a:extLst>
            <a:ext uri="{FF2B5EF4-FFF2-40B4-BE49-F238E27FC236}">
              <a16:creationId xmlns:a16="http://schemas.microsoft.com/office/drawing/2014/main" id="{08A91920-EF64-4B68-B98C-7C0B423BF57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8" name="Text Box 14">
          <a:extLst>
            <a:ext uri="{FF2B5EF4-FFF2-40B4-BE49-F238E27FC236}">
              <a16:creationId xmlns:a16="http://schemas.microsoft.com/office/drawing/2014/main" id="{CBA289D2-CCF1-4140-A099-0FD1482E549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9" name="Text Box 15">
          <a:extLst>
            <a:ext uri="{FF2B5EF4-FFF2-40B4-BE49-F238E27FC236}">
              <a16:creationId xmlns:a16="http://schemas.microsoft.com/office/drawing/2014/main" id="{6914E081-8F3C-48E3-921C-541ED4B65C3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0" name="Text Box 4">
          <a:extLst>
            <a:ext uri="{FF2B5EF4-FFF2-40B4-BE49-F238E27FC236}">
              <a16:creationId xmlns:a16="http://schemas.microsoft.com/office/drawing/2014/main" id="{63AB5422-8295-4B10-9D37-22586A07452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1" name="Text Box 5">
          <a:extLst>
            <a:ext uri="{FF2B5EF4-FFF2-40B4-BE49-F238E27FC236}">
              <a16:creationId xmlns:a16="http://schemas.microsoft.com/office/drawing/2014/main" id="{F0C565F3-F4C8-4D6E-9405-254CB9B2DAA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2" name="Text Box 14">
          <a:extLst>
            <a:ext uri="{FF2B5EF4-FFF2-40B4-BE49-F238E27FC236}">
              <a16:creationId xmlns:a16="http://schemas.microsoft.com/office/drawing/2014/main" id="{652E3405-B4FC-452B-B3DA-FABCF2A7E39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3" name="Text Box 15">
          <a:extLst>
            <a:ext uri="{FF2B5EF4-FFF2-40B4-BE49-F238E27FC236}">
              <a16:creationId xmlns:a16="http://schemas.microsoft.com/office/drawing/2014/main" id="{111D9E30-A8CB-43A8-A688-8A8827939E1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4" name="Text Box 4">
          <a:extLst>
            <a:ext uri="{FF2B5EF4-FFF2-40B4-BE49-F238E27FC236}">
              <a16:creationId xmlns:a16="http://schemas.microsoft.com/office/drawing/2014/main" id="{A8A11747-83F3-4A98-8FDC-58CC8279575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5" name="Text Box 5">
          <a:extLst>
            <a:ext uri="{FF2B5EF4-FFF2-40B4-BE49-F238E27FC236}">
              <a16:creationId xmlns:a16="http://schemas.microsoft.com/office/drawing/2014/main" id="{E4803EDF-240F-46BD-BA78-83626BFFD79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6" name="Text Box 14">
          <a:extLst>
            <a:ext uri="{FF2B5EF4-FFF2-40B4-BE49-F238E27FC236}">
              <a16:creationId xmlns:a16="http://schemas.microsoft.com/office/drawing/2014/main" id="{D54CFB51-D3C4-4405-BFC9-26D5DDB6235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7" name="Text Box 15">
          <a:extLst>
            <a:ext uri="{FF2B5EF4-FFF2-40B4-BE49-F238E27FC236}">
              <a16:creationId xmlns:a16="http://schemas.microsoft.com/office/drawing/2014/main" id="{B4537C7D-10F3-478F-9F36-9A5C258FD8C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8" name="Text Box 4">
          <a:extLst>
            <a:ext uri="{FF2B5EF4-FFF2-40B4-BE49-F238E27FC236}">
              <a16:creationId xmlns:a16="http://schemas.microsoft.com/office/drawing/2014/main" id="{F95787C1-5B8E-45AF-B5A3-EC1C83E7551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9" name="Text Box 5">
          <a:extLst>
            <a:ext uri="{FF2B5EF4-FFF2-40B4-BE49-F238E27FC236}">
              <a16:creationId xmlns:a16="http://schemas.microsoft.com/office/drawing/2014/main" id="{79D3DDED-66B9-4441-924C-F717CA05936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0" name="Text Box 14">
          <a:extLst>
            <a:ext uri="{FF2B5EF4-FFF2-40B4-BE49-F238E27FC236}">
              <a16:creationId xmlns:a16="http://schemas.microsoft.com/office/drawing/2014/main" id="{BCCFCEB2-4450-4A2B-8DC4-1BD76277B86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1" name="Text Box 15">
          <a:extLst>
            <a:ext uri="{FF2B5EF4-FFF2-40B4-BE49-F238E27FC236}">
              <a16:creationId xmlns:a16="http://schemas.microsoft.com/office/drawing/2014/main" id="{FD9A9580-1979-4B32-AEB6-18712934CC9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2" name="Text Box 4">
          <a:extLst>
            <a:ext uri="{FF2B5EF4-FFF2-40B4-BE49-F238E27FC236}">
              <a16:creationId xmlns:a16="http://schemas.microsoft.com/office/drawing/2014/main" id="{83EA45F4-698F-44A8-BB64-32AFC5C111A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3" name="Text Box 5">
          <a:extLst>
            <a:ext uri="{FF2B5EF4-FFF2-40B4-BE49-F238E27FC236}">
              <a16:creationId xmlns:a16="http://schemas.microsoft.com/office/drawing/2014/main" id="{E58F557C-9FBB-40A5-8564-4FBAEF6D618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4" name="Text Box 14">
          <a:extLst>
            <a:ext uri="{FF2B5EF4-FFF2-40B4-BE49-F238E27FC236}">
              <a16:creationId xmlns:a16="http://schemas.microsoft.com/office/drawing/2014/main" id="{0D869361-78E2-4CA3-A328-CF814414782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5" name="Text Box 15">
          <a:extLst>
            <a:ext uri="{FF2B5EF4-FFF2-40B4-BE49-F238E27FC236}">
              <a16:creationId xmlns:a16="http://schemas.microsoft.com/office/drawing/2014/main" id="{E54492F2-FE35-412F-A1CB-3A4968DEAAB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6" name="Text Box 4">
          <a:extLst>
            <a:ext uri="{FF2B5EF4-FFF2-40B4-BE49-F238E27FC236}">
              <a16:creationId xmlns:a16="http://schemas.microsoft.com/office/drawing/2014/main" id="{E657D4B9-BABF-4E5A-BFCA-535857C1050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7" name="Text Box 5">
          <a:extLst>
            <a:ext uri="{FF2B5EF4-FFF2-40B4-BE49-F238E27FC236}">
              <a16:creationId xmlns:a16="http://schemas.microsoft.com/office/drawing/2014/main" id="{0F54DF04-A0A7-42A4-8C05-3EB00A8EC5A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8" name="Text Box 14">
          <a:extLst>
            <a:ext uri="{FF2B5EF4-FFF2-40B4-BE49-F238E27FC236}">
              <a16:creationId xmlns:a16="http://schemas.microsoft.com/office/drawing/2014/main" id="{C38CBD83-EF22-407F-A58D-C9FE136FD4A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9" name="Text Box 15">
          <a:extLst>
            <a:ext uri="{FF2B5EF4-FFF2-40B4-BE49-F238E27FC236}">
              <a16:creationId xmlns:a16="http://schemas.microsoft.com/office/drawing/2014/main" id="{7661860C-07B1-4B9D-BFC9-6D187072770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0" name="Text Box 4">
          <a:extLst>
            <a:ext uri="{FF2B5EF4-FFF2-40B4-BE49-F238E27FC236}">
              <a16:creationId xmlns:a16="http://schemas.microsoft.com/office/drawing/2014/main" id="{73F98CC1-C518-4D43-BD11-64417846DC8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1" name="Text Box 5">
          <a:extLst>
            <a:ext uri="{FF2B5EF4-FFF2-40B4-BE49-F238E27FC236}">
              <a16:creationId xmlns:a16="http://schemas.microsoft.com/office/drawing/2014/main" id="{7B818B15-11E3-423C-972C-11046DE3FE5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2" name="Text Box 14">
          <a:extLst>
            <a:ext uri="{FF2B5EF4-FFF2-40B4-BE49-F238E27FC236}">
              <a16:creationId xmlns:a16="http://schemas.microsoft.com/office/drawing/2014/main" id="{FC5041D0-8C6D-48BD-903F-C7B391EDF82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3" name="Text Box 15">
          <a:extLst>
            <a:ext uri="{FF2B5EF4-FFF2-40B4-BE49-F238E27FC236}">
              <a16:creationId xmlns:a16="http://schemas.microsoft.com/office/drawing/2014/main" id="{FE163129-173D-47AB-A375-139413891F9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4" name="Text Box 4">
          <a:extLst>
            <a:ext uri="{FF2B5EF4-FFF2-40B4-BE49-F238E27FC236}">
              <a16:creationId xmlns:a16="http://schemas.microsoft.com/office/drawing/2014/main" id="{FF0A2A97-914A-4088-A035-7DDA2B22B5D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E2BB5B0E-3C84-4BF4-A271-4C6417042DC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6" name="Text Box 14">
          <a:extLst>
            <a:ext uri="{FF2B5EF4-FFF2-40B4-BE49-F238E27FC236}">
              <a16:creationId xmlns:a16="http://schemas.microsoft.com/office/drawing/2014/main" id="{11594C24-3115-472C-B414-0D25E21AB92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7" name="Text Box 15">
          <a:extLst>
            <a:ext uri="{FF2B5EF4-FFF2-40B4-BE49-F238E27FC236}">
              <a16:creationId xmlns:a16="http://schemas.microsoft.com/office/drawing/2014/main" id="{198C5E5F-7B85-4A5B-9EE3-04ECD4032EC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8" name="Text Box 4">
          <a:extLst>
            <a:ext uri="{FF2B5EF4-FFF2-40B4-BE49-F238E27FC236}">
              <a16:creationId xmlns:a16="http://schemas.microsoft.com/office/drawing/2014/main" id="{9CA61E00-6400-4FC0-B2FA-4A22EDCBEE0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9" name="Text Box 5">
          <a:extLst>
            <a:ext uri="{FF2B5EF4-FFF2-40B4-BE49-F238E27FC236}">
              <a16:creationId xmlns:a16="http://schemas.microsoft.com/office/drawing/2014/main" id="{6A2065EC-B774-4736-8BF9-F9436F72A1A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0" name="Text Box 14">
          <a:extLst>
            <a:ext uri="{FF2B5EF4-FFF2-40B4-BE49-F238E27FC236}">
              <a16:creationId xmlns:a16="http://schemas.microsoft.com/office/drawing/2014/main" id="{2D91DB4E-029A-476B-913A-A4D41ECB536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1" name="Text Box 15">
          <a:extLst>
            <a:ext uri="{FF2B5EF4-FFF2-40B4-BE49-F238E27FC236}">
              <a16:creationId xmlns:a16="http://schemas.microsoft.com/office/drawing/2014/main" id="{BC451E14-5ABC-46E1-933C-B90203297F5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2" name="Text Box 4">
          <a:extLst>
            <a:ext uri="{FF2B5EF4-FFF2-40B4-BE49-F238E27FC236}">
              <a16:creationId xmlns:a16="http://schemas.microsoft.com/office/drawing/2014/main" id="{E69C8BF9-6A66-4752-A4D5-CE6B05709DE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3" name="Text Box 5">
          <a:extLst>
            <a:ext uri="{FF2B5EF4-FFF2-40B4-BE49-F238E27FC236}">
              <a16:creationId xmlns:a16="http://schemas.microsoft.com/office/drawing/2014/main" id="{74B3C511-370B-4A78-BFD5-089FC87A1CF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4" name="Text Box 14">
          <a:extLst>
            <a:ext uri="{FF2B5EF4-FFF2-40B4-BE49-F238E27FC236}">
              <a16:creationId xmlns:a16="http://schemas.microsoft.com/office/drawing/2014/main" id="{1A5F534D-DD02-4A97-9594-CB612399048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5" name="Text Box 15">
          <a:extLst>
            <a:ext uri="{FF2B5EF4-FFF2-40B4-BE49-F238E27FC236}">
              <a16:creationId xmlns:a16="http://schemas.microsoft.com/office/drawing/2014/main" id="{D4BB2FB3-6B7A-4B2F-BA4B-E2735144539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6" name="Text Box 4">
          <a:extLst>
            <a:ext uri="{FF2B5EF4-FFF2-40B4-BE49-F238E27FC236}">
              <a16:creationId xmlns:a16="http://schemas.microsoft.com/office/drawing/2014/main" id="{77CF3598-9C69-4D8E-BB97-20BA17FD634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7" name="Text Box 5">
          <a:extLst>
            <a:ext uri="{FF2B5EF4-FFF2-40B4-BE49-F238E27FC236}">
              <a16:creationId xmlns:a16="http://schemas.microsoft.com/office/drawing/2014/main" id="{9C82A62B-E5FE-4034-9968-F1A270ED4D0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8" name="Text Box 14">
          <a:extLst>
            <a:ext uri="{FF2B5EF4-FFF2-40B4-BE49-F238E27FC236}">
              <a16:creationId xmlns:a16="http://schemas.microsoft.com/office/drawing/2014/main" id="{BA63DDB9-0320-40D4-BD03-733C697AC30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9" name="Text Box 15">
          <a:extLst>
            <a:ext uri="{FF2B5EF4-FFF2-40B4-BE49-F238E27FC236}">
              <a16:creationId xmlns:a16="http://schemas.microsoft.com/office/drawing/2014/main" id="{BF233551-6586-4225-AE88-85A3BE22B3F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0" name="Text Box 4">
          <a:extLst>
            <a:ext uri="{FF2B5EF4-FFF2-40B4-BE49-F238E27FC236}">
              <a16:creationId xmlns:a16="http://schemas.microsoft.com/office/drawing/2014/main" id="{3EC757B7-58BE-4D35-BB56-58FBF7EB6E6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1" name="Text Box 5">
          <a:extLst>
            <a:ext uri="{FF2B5EF4-FFF2-40B4-BE49-F238E27FC236}">
              <a16:creationId xmlns:a16="http://schemas.microsoft.com/office/drawing/2014/main" id="{40F1B521-A2CE-46E6-90B8-7EFB2183EE9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2" name="Text Box 14">
          <a:extLst>
            <a:ext uri="{FF2B5EF4-FFF2-40B4-BE49-F238E27FC236}">
              <a16:creationId xmlns:a16="http://schemas.microsoft.com/office/drawing/2014/main" id="{245AA84B-B19B-4E33-9984-CCD76E774CE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3" name="Text Box 15">
          <a:extLst>
            <a:ext uri="{FF2B5EF4-FFF2-40B4-BE49-F238E27FC236}">
              <a16:creationId xmlns:a16="http://schemas.microsoft.com/office/drawing/2014/main" id="{3DC45326-8D47-4509-BFBF-B3E69D4AA13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4" name="Text Box 4">
          <a:extLst>
            <a:ext uri="{FF2B5EF4-FFF2-40B4-BE49-F238E27FC236}">
              <a16:creationId xmlns:a16="http://schemas.microsoft.com/office/drawing/2014/main" id="{EB011AF4-CFD8-4473-8C80-38C30146E17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5" name="Text Box 5">
          <a:extLst>
            <a:ext uri="{FF2B5EF4-FFF2-40B4-BE49-F238E27FC236}">
              <a16:creationId xmlns:a16="http://schemas.microsoft.com/office/drawing/2014/main" id="{81C180F0-5F68-4AA2-8640-7D3861DB20E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6" name="Text Box 14">
          <a:extLst>
            <a:ext uri="{FF2B5EF4-FFF2-40B4-BE49-F238E27FC236}">
              <a16:creationId xmlns:a16="http://schemas.microsoft.com/office/drawing/2014/main" id="{D87E9772-FE5B-4760-9E9F-D78F8BD491D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7" name="Text Box 15">
          <a:extLst>
            <a:ext uri="{FF2B5EF4-FFF2-40B4-BE49-F238E27FC236}">
              <a16:creationId xmlns:a16="http://schemas.microsoft.com/office/drawing/2014/main" id="{CEB6A812-FA18-4CED-85DD-0AC147FA585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8" name="Text Box 4">
          <a:extLst>
            <a:ext uri="{FF2B5EF4-FFF2-40B4-BE49-F238E27FC236}">
              <a16:creationId xmlns:a16="http://schemas.microsoft.com/office/drawing/2014/main" id="{2FEB3051-5462-4FFD-BCFC-E87F4A0290E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9" name="Text Box 5">
          <a:extLst>
            <a:ext uri="{FF2B5EF4-FFF2-40B4-BE49-F238E27FC236}">
              <a16:creationId xmlns:a16="http://schemas.microsoft.com/office/drawing/2014/main" id="{3CC6CEEC-BDC7-446E-9103-0D592BC2060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0" name="Text Box 14">
          <a:extLst>
            <a:ext uri="{FF2B5EF4-FFF2-40B4-BE49-F238E27FC236}">
              <a16:creationId xmlns:a16="http://schemas.microsoft.com/office/drawing/2014/main" id="{7B0EF0A3-C7C5-4979-BBB8-473C6BFE8F9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1" name="Text Box 15">
          <a:extLst>
            <a:ext uri="{FF2B5EF4-FFF2-40B4-BE49-F238E27FC236}">
              <a16:creationId xmlns:a16="http://schemas.microsoft.com/office/drawing/2014/main" id="{6C76CC85-6FFF-4798-BD19-7C5FDB3EAC0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2" name="Text Box 4">
          <a:extLst>
            <a:ext uri="{FF2B5EF4-FFF2-40B4-BE49-F238E27FC236}">
              <a16:creationId xmlns:a16="http://schemas.microsoft.com/office/drawing/2014/main" id="{041A8196-DA2F-49FB-9503-FAE66C67FC6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3" name="Text Box 5">
          <a:extLst>
            <a:ext uri="{FF2B5EF4-FFF2-40B4-BE49-F238E27FC236}">
              <a16:creationId xmlns:a16="http://schemas.microsoft.com/office/drawing/2014/main" id="{0EDC3475-7505-4653-9BDA-38E2596B78F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4" name="Text Box 14">
          <a:extLst>
            <a:ext uri="{FF2B5EF4-FFF2-40B4-BE49-F238E27FC236}">
              <a16:creationId xmlns:a16="http://schemas.microsoft.com/office/drawing/2014/main" id="{055BBEDD-7F13-45B4-9206-B1507ED117A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5" name="Text Box 15">
          <a:extLst>
            <a:ext uri="{FF2B5EF4-FFF2-40B4-BE49-F238E27FC236}">
              <a16:creationId xmlns:a16="http://schemas.microsoft.com/office/drawing/2014/main" id="{CE3F6656-0DD8-40B5-B5EC-6545EED8628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6" name="Text Box 4">
          <a:extLst>
            <a:ext uri="{FF2B5EF4-FFF2-40B4-BE49-F238E27FC236}">
              <a16:creationId xmlns:a16="http://schemas.microsoft.com/office/drawing/2014/main" id="{60F27937-8595-4DD1-8A64-85A339CC52F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7" name="Text Box 5">
          <a:extLst>
            <a:ext uri="{FF2B5EF4-FFF2-40B4-BE49-F238E27FC236}">
              <a16:creationId xmlns:a16="http://schemas.microsoft.com/office/drawing/2014/main" id="{F5990073-F21F-4DCD-898D-F3F40402E52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8" name="Text Box 14">
          <a:extLst>
            <a:ext uri="{FF2B5EF4-FFF2-40B4-BE49-F238E27FC236}">
              <a16:creationId xmlns:a16="http://schemas.microsoft.com/office/drawing/2014/main" id="{EF9951FF-FA93-43FA-9C56-96E4C18773E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9" name="Text Box 15">
          <a:extLst>
            <a:ext uri="{FF2B5EF4-FFF2-40B4-BE49-F238E27FC236}">
              <a16:creationId xmlns:a16="http://schemas.microsoft.com/office/drawing/2014/main" id="{6C2B8D5A-3F77-489C-8D77-5224FE41D67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0" name="Text Box 4">
          <a:extLst>
            <a:ext uri="{FF2B5EF4-FFF2-40B4-BE49-F238E27FC236}">
              <a16:creationId xmlns:a16="http://schemas.microsoft.com/office/drawing/2014/main" id="{B2916231-E56F-418C-B9B3-165FB708DB3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1" name="Text Box 5">
          <a:extLst>
            <a:ext uri="{FF2B5EF4-FFF2-40B4-BE49-F238E27FC236}">
              <a16:creationId xmlns:a16="http://schemas.microsoft.com/office/drawing/2014/main" id="{E2A6A405-A469-4927-AEBF-A0B08920B11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2" name="Text Box 14">
          <a:extLst>
            <a:ext uri="{FF2B5EF4-FFF2-40B4-BE49-F238E27FC236}">
              <a16:creationId xmlns:a16="http://schemas.microsoft.com/office/drawing/2014/main" id="{A3170323-7993-40DE-A1AE-C58774FBB24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3" name="Text Box 15">
          <a:extLst>
            <a:ext uri="{FF2B5EF4-FFF2-40B4-BE49-F238E27FC236}">
              <a16:creationId xmlns:a16="http://schemas.microsoft.com/office/drawing/2014/main" id="{5AF18C31-5537-48BE-BF20-3DD3C8ECDBE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4" name="Text Box 4">
          <a:extLst>
            <a:ext uri="{FF2B5EF4-FFF2-40B4-BE49-F238E27FC236}">
              <a16:creationId xmlns:a16="http://schemas.microsoft.com/office/drawing/2014/main" id="{3E20FC48-688F-44D6-AC9A-80A3BAD66FA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5" name="Text Box 5">
          <a:extLst>
            <a:ext uri="{FF2B5EF4-FFF2-40B4-BE49-F238E27FC236}">
              <a16:creationId xmlns:a16="http://schemas.microsoft.com/office/drawing/2014/main" id="{0684DF81-5CBE-47A8-A5F2-348ECB78CB5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6" name="Text Box 14">
          <a:extLst>
            <a:ext uri="{FF2B5EF4-FFF2-40B4-BE49-F238E27FC236}">
              <a16:creationId xmlns:a16="http://schemas.microsoft.com/office/drawing/2014/main" id="{E9467DC3-0284-460F-831E-BB86C8F24A6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7" name="Text Box 15">
          <a:extLst>
            <a:ext uri="{FF2B5EF4-FFF2-40B4-BE49-F238E27FC236}">
              <a16:creationId xmlns:a16="http://schemas.microsoft.com/office/drawing/2014/main" id="{82F320F9-4176-413A-B049-27A3A2786DF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8" name="Text Box 4">
          <a:extLst>
            <a:ext uri="{FF2B5EF4-FFF2-40B4-BE49-F238E27FC236}">
              <a16:creationId xmlns:a16="http://schemas.microsoft.com/office/drawing/2014/main" id="{7DB1389A-4775-4967-998C-36714A0A005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9" name="Text Box 5">
          <a:extLst>
            <a:ext uri="{FF2B5EF4-FFF2-40B4-BE49-F238E27FC236}">
              <a16:creationId xmlns:a16="http://schemas.microsoft.com/office/drawing/2014/main" id="{7FCEE449-51DB-4F07-BFA1-C06ACC73245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0" name="Text Box 14">
          <a:extLst>
            <a:ext uri="{FF2B5EF4-FFF2-40B4-BE49-F238E27FC236}">
              <a16:creationId xmlns:a16="http://schemas.microsoft.com/office/drawing/2014/main" id="{A1E97BCE-BDFB-49E3-B6D2-F64C4F644AE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1" name="Text Box 15">
          <a:extLst>
            <a:ext uri="{FF2B5EF4-FFF2-40B4-BE49-F238E27FC236}">
              <a16:creationId xmlns:a16="http://schemas.microsoft.com/office/drawing/2014/main" id="{7BCD88EC-3200-40EB-A100-0EBF09A7A3D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2" name="Text Box 4">
          <a:extLst>
            <a:ext uri="{FF2B5EF4-FFF2-40B4-BE49-F238E27FC236}">
              <a16:creationId xmlns:a16="http://schemas.microsoft.com/office/drawing/2014/main" id="{3C0BE257-F8AB-405C-9712-09E76C56F99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3" name="Text Box 5">
          <a:extLst>
            <a:ext uri="{FF2B5EF4-FFF2-40B4-BE49-F238E27FC236}">
              <a16:creationId xmlns:a16="http://schemas.microsoft.com/office/drawing/2014/main" id="{CAF61FFD-7E05-427C-BF08-041CB548B7A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4" name="Text Box 14">
          <a:extLst>
            <a:ext uri="{FF2B5EF4-FFF2-40B4-BE49-F238E27FC236}">
              <a16:creationId xmlns:a16="http://schemas.microsoft.com/office/drawing/2014/main" id="{BB5255A2-3C51-4C9F-8551-A1FA217BBFF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5" name="Text Box 15">
          <a:extLst>
            <a:ext uri="{FF2B5EF4-FFF2-40B4-BE49-F238E27FC236}">
              <a16:creationId xmlns:a16="http://schemas.microsoft.com/office/drawing/2014/main" id="{6131206F-059B-409C-BED5-119CB8C2AF5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6" name="Text Box 4">
          <a:extLst>
            <a:ext uri="{FF2B5EF4-FFF2-40B4-BE49-F238E27FC236}">
              <a16:creationId xmlns:a16="http://schemas.microsoft.com/office/drawing/2014/main" id="{7A9A2E8C-7FE1-4FE9-9870-A9C567156DD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7" name="Text Box 5">
          <a:extLst>
            <a:ext uri="{FF2B5EF4-FFF2-40B4-BE49-F238E27FC236}">
              <a16:creationId xmlns:a16="http://schemas.microsoft.com/office/drawing/2014/main" id="{F3564E2C-0CC9-44DC-A4C5-2288D547CEF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8" name="Text Box 14">
          <a:extLst>
            <a:ext uri="{FF2B5EF4-FFF2-40B4-BE49-F238E27FC236}">
              <a16:creationId xmlns:a16="http://schemas.microsoft.com/office/drawing/2014/main" id="{8C155333-1619-4C25-BE4E-077FE6B804B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9" name="Text Box 15">
          <a:extLst>
            <a:ext uri="{FF2B5EF4-FFF2-40B4-BE49-F238E27FC236}">
              <a16:creationId xmlns:a16="http://schemas.microsoft.com/office/drawing/2014/main" id="{DEBBC709-4B81-4783-AB95-88F937CE8D3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0" name="Text Box 4">
          <a:extLst>
            <a:ext uri="{FF2B5EF4-FFF2-40B4-BE49-F238E27FC236}">
              <a16:creationId xmlns:a16="http://schemas.microsoft.com/office/drawing/2014/main" id="{4EDF9B72-636C-42EF-AB80-B76ACE729D7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1" name="Text Box 5">
          <a:extLst>
            <a:ext uri="{FF2B5EF4-FFF2-40B4-BE49-F238E27FC236}">
              <a16:creationId xmlns:a16="http://schemas.microsoft.com/office/drawing/2014/main" id="{C5C0CAD1-81FB-4BC3-BF61-245BE684A10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2" name="Text Box 14">
          <a:extLst>
            <a:ext uri="{FF2B5EF4-FFF2-40B4-BE49-F238E27FC236}">
              <a16:creationId xmlns:a16="http://schemas.microsoft.com/office/drawing/2014/main" id="{D6261121-B236-43CA-A50E-FD428A0D991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3" name="Text Box 15">
          <a:extLst>
            <a:ext uri="{FF2B5EF4-FFF2-40B4-BE49-F238E27FC236}">
              <a16:creationId xmlns:a16="http://schemas.microsoft.com/office/drawing/2014/main" id="{23F96A30-F635-453D-AEA5-7BC576D485F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4" name="Text Box 4">
          <a:extLst>
            <a:ext uri="{FF2B5EF4-FFF2-40B4-BE49-F238E27FC236}">
              <a16:creationId xmlns:a16="http://schemas.microsoft.com/office/drawing/2014/main" id="{22637407-33F4-41D7-8359-B24017D8B2D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5" name="Text Box 5">
          <a:extLst>
            <a:ext uri="{FF2B5EF4-FFF2-40B4-BE49-F238E27FC236}">
              <a16:creationId xmlns:a16="http://schemas.microsoft.com/office/drawing/2014/main" id="{3C1AD0A8-E368-447C-ACB7-E586817122E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6" name="Text Box 14">
          <a:extLst>
            <a:ext uri="{FF2B5EF4-FFF2-40B4-BE49-F238E27FC236}">
              <a16:creationId xmlns:a16="http://schemas.microsoft.com/office/drawing/2014/main" id="{FEFC253B-6093-4C90-8A5F-31DBA59DE50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7" name="Text Box 15">
          <a:extLst>
            <a:ext uri="{FF2B5EF4-FFF2-40B4-BE49-F238E27FC236}">
              <a16:creationId xmlns:a16="http://schemas.microsoft.com/office/drawing/2014/main" id="{A0117108-EA83-43A2-B83F-550BF0C7F68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8" name="Text Box 4">
          <a:extLst>
            <a:ext uri="{FF2B5EF4-FFF2-40B4-BE49-F238E27FC236}">
              <a16:creationId xmlns:a16="http://schemas.microsoft.com/office/drawing/2014/main" id="{8651C53E-D98D-4988-8266-AAC8E7696AF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9" name="Text Box 5">
          <a:extLst>
            <a:ext uri="{FF2B5EF4-FFF2-40B4-BE49-F238E27FC236}">
              <a16:creationId xmlns:a16="http://schemas.microsoft.com/office/drawing/2014/main" id="{9DA537BC-2BFB-466F-87AC-60A3D1AE8EC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0" name="Text Box 14">
          <a:extLst>
            <a:ext uri="{FF2B5EF4-FFF2-40B4-BE49-F238E27FC236}">
              <a16:creationId xmlns:a16="http://schemas.microsoft.com/office/drawing/2014/main" id="{54759BA3-7B81-49A1-B39D-7A1745E23B4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1" name="Text Box 15">
          <a:extLst>
            <a:ext uri="{FF2B5EF4-FFF2-40B4-BE49-F238E27FC236}">
              <a16:creationId xmlns:a16="http://schemas.microsoft.com/office/drawing/2014/main" id="{D01E040A-4CDE-47D0-BFA4-9CFD37B441B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2" name="Text Box 4">
          <a:extLst>
            <a:ext uri="{FF2B5EF4-FFF2-40B4-BE49-F238E27FC236}">
              <a16:creationId xmlns:a16="http://schemas.microsoft.com/office/drawing/2014/main" id="{3DBD3E3A-F633-4075-B6EF-57BA402B197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3" name="Text Box 5">
          <a:extLst>
            <a:ext uri="{FF2B5EF4-FFF2-40B4-BE49-F238E27FC236}">
              <a16:creationId xmlns:a16="http://schemas.microsoft.com/office/drawing/2014/main" id="{6B8D422A-CB7A-420C-A47A-A09B608E882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4" name="Text Box 14">
          <a:extLst>
            <a:ext uri="{FF2B5EF4-FFF2-40B4-BE49-F238E27FC236}">
              <a16:creationId xmlns:a16="http://schemas.microsoft.com/office/drawing/2014/main" id="{E277B9E8-6534-42AE-B7F1-048F7E41069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5" name="Text Box 15">
          <a:extLst>
            <a:ext uri="{FF2B5EF4-FFF2-40B4-BE49-F238E27FC236}">
              <a16:creationId xmlns:a16="http://schemas.microsoft.com/office/drawing/2014/main" id="{74E2552A-0B92-4C8A-844D-70F249FF1E1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6" name="Text Box 4">
          <a:extLst>
            <a:ext uri="{FF2B5EF4-FFF2-40B4-BE49-F238E27FC236}">
              <a16:creationId xmlns:a16="http://schemas.microsoft.com/office/drawing/2014/main" id="{AAD68CD3-6044-43CE-A31A-A9F680AE0C1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7" name="Text Box 5">
          <a:extLst>
            <a:ext uri="{FF2B5EF4-FFF2-40B4-BE49-F238E27FC236}">
              <a16:creationId xmlns:a16="http://schemas.microsoft.com/office/drawing/2014/main" id="{62E1A07B-B40E-418B-9729-FF046BC5C08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8" name="Text Box 14">
          <a:extLst>
            <a:ext uri="{FF2B5EF4-FFF2-40B4-BE49-F238E27FC236}">
              <a16:creationId xmlns:a16="http://schemas.microsoft.com/office/drawing/2014/main" id="{7B3F002A-24C4-46D8-A826-A76E5CA4A9D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9" name="Text Box 15">
          <a:extLst>
            <a:ext uri="{FF2B5EF4-FFF2-40B4-BE49-F238E27FC236}">
              <a16:creationId xmlns:a16="http://schemas.microsoft.com/office/drawing/2014/main" id="{A4251854-DA63-4F9A-8E29-FF96E5FA634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0" name="Text Box 4">
          <a:extLst>
            <a:ext uri="{FF2B5EF4-FFF2-40B4-BE49-F238E27FC236}">
              <a16:creationId xmlns:a16="http://schemas.microsoft.com/office/drawing/2014/main" id="{B4F0114C-63D1-4E05-B403-AFB3452CE27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1" name="Text Box 5">
          <a:extLst>
            <a:ext uri="{FF2B5EF4-FFF2-40B4-BE49-F238E27FC236}">
              <a16:creationId xmlns:a16="http://schemas.microsoft.com/office/drawing/2014/main" id="{F8FA99FE-D42B-48E1-BF95-710A064023F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2" name="Text Box 14">
          <a:extLst>
            <a:ext uri="{FF2B5EF4-FFF2-40B4-BE49-F238E27FC236}">
              <a16:creationId xmlns:a16="http://schemas.microsoft.com/office/drawing/2014/main" id="{D6F23328-D8D3-4803-8E87-3CF494F63B8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3" name="Text Box 15">
          <a:extLst>
            <a:ext uri="{FF2B5EF4-FFF2-40B4-BE49-F238E27FC236}">
              <a16:creationId xmlns:a16="http://schemas.microsoft.com/office/drawing/2014/main" id="{7A1A0578-ADE3-43DC-9AFB-E9B48DE2E6A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4" name="Text Box 4">
          <a:extLst>
            <a:ext uri="{FF2B5EF4-FFF2-40B4-BE49-F238E27FC236}">
              <a16:creationId xmlns:a16="http://schemas.microsoft.com/office/drawing/2014/main" id="{CFB48C18-00FE-4782-AEE1-C7C30F1F34B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5" name="Text Box 5">
          <a:extLst>
            <a:ext uri="{FF2B5EF4-FFF2-40B4-BE49-F238E27FC236}">
              <a16:creationId xmlns:a16="http://schemas.microsoft.com/office/drawing/2014/main" id="{28E92A38-6409-4049-ACE3-D916C0F259E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6" name="Text Box 14">
          <a:extLst>
            <a:ext uri="{FF2B5EF4-FFF2-40B4-BE49-F238E27FC236}">
              <a16:creationId xmlns:a16="http://schemas.microsoft.com/office/drawing/2014/main" id="{2B431540-4FF3-4DAD-8FA2-CAAB6B93ED7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7" name="Text Box 15">
          <a:extLst>
            <a:ext uri="{FF2B5EF4-FFF2-40B4-BE49-F238E27FC236}">
              <a16:creationId xmlns:a16="http://schemas.microsoft.com/office/drawing/2014/main" id="{9E4A2614-77BE-46B9-9299-58D51BD6561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8" name="Text Box 4">
          <a:extLst>
            <a:ext uri="{FF2B5EF4-FFF2-40B4-BE49-F238E27FC236}">
              <a16:creationId xmlns:a16="http://schemas.microsoft.com/office/drawing/2014/main" id="{49E3681A-14A1-4F53-9737-DE48F3EE3F3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9" name="Text Box 5">
          <a:extLst>
            <a:ext uri="{FF2B5EF4-FFF2-40B4-BE49-F238E27FC236}">
              <a16:creationId xmlns:a16="http://schemas.microsoft.com/office/drawing/2014/main" id="{33C9C466-89EA-4A61-A90E-E65981BF945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0" name="Text Box 14">
          <a:extLst>
            <a:ext uri="{FF2B5EF4-FFF2-40B4-BE49-F238E27FC236}">
              <a16:creationId xmlns:a16="http://schemas.microsoft.com/office/drawing/2014/main" id="{45FDD396-C7D9-4B8A-B8AD-2B30C33601E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1" name="Text Box 15">
          <a:extLst>
            <a:ext uri="{FF2B5EF4-FFF2-40B4-BE49-F238E27FC236}">
              <a16:creationId xmlns:a16="http://schemas.microsoft.com/office/drawing/2014/main" id="{F828D91A-3979-469C-A077-AD005EC7E9E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2" name="Text Box 4">
          <a:extLst>
            <a:ext uri="{FF2B5EF4-FFF2-40B4-BE49-F238E27FC236}">
              <a16:creationId xmlns:a16="http://schemas.microsoft.com/office/drawing/2014/main" id="{9071F5C0-64D4-4AF0-A60E-DC5E39B21F6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3" name="Text Box 5">
          <a:extLst>
            <a:ext uri="{FF2B5EF4-FFF2-40B4-BE49-F238E27FC236}">
              <a16:creationId xmlns:a16="http://schemas.microsoft.com/office/drawing/2014/main" id="{C9F2D8A5-90DC-45E7-B480-26CB52F9CFC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4" name="Text Box 14">
          <a:extLst>
            <a:ext uri="{FF2B5EF4-FFF2-40B4-BE49-F238E27FC236}">
              <a16:creationId xmlns:a16="http://schemas.microsoft.com/office/drawing/2014/main" id="{A5387E3E-2F32-40C7-80F9-6AEF989EA96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5" name="Text Box 15">
          <a:extLst>
            <a:ext uri="{FF2B5EF4-FFF2-40B4-BE49-F238E27FC236}">
              <a16:creationId xmlns:a16="http://schemas.microsoft.com/office/drawing/2014/main" id="{72CCF176-2F24-4922-BFF8-8141D6CA5B0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6" name="Text Box 4">
          <a:extLst>
            <a:ext uri="{FF2B5EF4-FFF2-40B4-BE49-F238E27FC236}">
              <a16:creationId xmlns:a16="http://schemas.microsoft.com/office/drawing/2014/main" id="{105AB398-E3C4-4460-A38D-11F53D7883D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7" name="Text Box 5">
          <a:extLst>
            <a:ext uri="{FF2B5EF4-FFF2-40B4-BE49-F238E27FC236}">
              <a16:creationId xmlns:a16="http://schemas.microsoft.com/office/drawing/2014/main" id="{4515E3DF-1EF1-42F4-9846-9B8DE490D58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8" name="Text Box 14">
          <a:extLst>
            <a:ext uri="{FF2B5EF4-FFF2-40B4-BE49-F238E27FC236}">
              <a16:creationId xmlns:a16="http://schemas.microsoft.com/office/drawing/2014/main" id="{1C20DA15-DA67-4392-A92D-D7257D6127B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9" name="Text Box 15">
          <a:extLst>
            <a:ext uri="{FF2B5EF4-FFF2-40B4-BE49-F238E27FC236}">
              <a16:creationId xmlns:a16="http://schemas.microsoft.com/office/drawing/2014/main" id="{BA8B2B9E-8411-4312-9FD1-530A053BA16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0" name="Text Box 4">
          <a:extLst>
            <a:ext uri="{FF2B5EF4-FFF2-40B4-BE49-F238E27FC236}">
              <a16:creationId xmlns:a16="http://schemas.microsoft.com/office/drawing/2014/main" id="{3D56A7B1-8EAD-4631-9AC1-212E00B96D5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1" name="Text Box 5">
          <a:extLst>
            <a:ext uri="{FF2B5EF4-FFF2-40B4-BE49-F238E27FC236}">
              <a16:creationId xmlns:a16="http://schemas.microsoft.com/office/drawing/2014/main" id="{CFE8DF9A-E2B4-4023-A8F3-176D865EF15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2" name="Text Box 14">
          <a:extLst>
            <a:ext uri="{FF2B5EF4-FFF2-40B4-BE49-F238E27FC236}">
              <a16:creationId xmlns:a16="http://schemas.microsoft.com/office/drawing/2014/main" id="{47E11CAC-E829-44E4-82B6-3899C4B4BEC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3" name="Text Box 15">
          <a:extLst>
            <a:ext uri="{FF2B5EF4-FFF2-40B4-BE49-F238E27FC236}">
              <a16:creationId xmlns:a16="http://schemas.microsoft.com/office/drawing/2014/main" id="{DECCB8B8-503E-4525-88C6-F09D4115D60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4" name="Text Box 4">
          <a:extLst>
            <a:ext uri="{FF2B5EF4-FFF2-40B4-BE49-F238E27FC236}">
              <a16:creationId xmlns:a16="http://schemas.microsoft.com/office/drawing/2014/main" id="{A7E31CBE-90FD-47C8-B7F1-8D4436102E9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5" name="Text Box 5">
          <a:extLst>
            <a:ext uri="{FF2B5EF4-FFF2-40B4-BE49-F238E27FC236}">
              <a16:creationId xmlns:a16="http://schemas.microsoft.com/office/drawing/2014/main" id="{A3A6FA38-2FDC-41C5-84CB-3B4952A0323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6" name="Text Box 14">
          <a:extLst>
            <a:ext uri="{FF2B5EF4-FFF2-40B4-BE49-F238E27FC236}">
              <a16:creationId xmlns:a16="http://schemas.microsoft.com/office/drawing/2014/main" id="{F0F9FCDA-C0E5-47CE-B688-E2346D8E349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7" name="Text Box 15">
          <a:extLst>
            <a:ext uri="{FF2B5EF4-FFF2-40B4-BE49-F238E27FC236}">
              <a16:creationId xmlns:a16="http://schemas.microsoft.com/office/drawing/2014/main" id="{F5D472F8-3AFB-493C-B20A-E1B58365A08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8" name="Text Box 4">
          <a:extLst>
            <a:ext uri="{FF2B5EF4-FFF2-40B4-BE49-F238E27FC236}">
              <a16:creationId xmlns:a16="http://schemas.microsoft.com/office/drawing/2014/main" id="{3318CF20-B4E2-47DA-ACF5-9B7FE104F5D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9" name="Text Box 5">
          <a:extLst>
            <a:ext uri="{FF2B5EF4-FFF2-40B4-BE49-F238E27FC236}">
              <a16:creationId xmlns:a16="http://schemas.microsoft.com/office/drawing/2014/main" id="{D4D4C09A-7FFB-4C64-809B-A693D593C0B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0" name="Text Box 14">
          <a:extLst>
            <a:ext uri="{FF2B5EF4-FFF2-40B4-BE49-F238E27FC236}">
              <a16:creationId xmlns:a16="http://schemas.microsoft.com/office/drawing/2014/main" id="{44311900-9544-45A1-AE4A-E25BF300327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1" name="Text Box 15">
          <a:extLst>
            <a:ext uri="{FF2B5EF4-FFF2-40B4-BE49-F238E27FC236}">
              <a16:creationId xmlns:a16="http://schemas.microsoft.com/office/drawing/2014/main" id="{AE4D0416-3A06-408E-8635-F1344966271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2" name="Text Box 4">
          <a:extLst>
            <a:ext uri="{FF2B5EF4-FFF2-40B4-BE49-F238E27FC236}">
              <a16:creationId xmlns:a16="http://schemas.microsoft.com/office/drawing/2014/main" id="{89B06E6B-905A-4059-8546-12A8302F12F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3" name="Text Box 5">
          <a:extLst>
            <a:ext uri="{FF2B5EF4-FFF2-40B4-BE49-F238E27FC236}">
              <a16:creationId xmlns:a16="http://schemas.microsoft.com/office/drawing/2014/main" id="{BC933D6C-64CC-4C0F-BD55-31D5E84F5B6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4" name="Text Box 14">
          <a:extLst>
            <a:ext uri="{FF2B5EF4-FFF2-40B4-BE49-F238E27FC236}">
              <a16:creationId xmlns:a16="http://schemas.microsoft.com/office/drawing/2014/main" id="{E9CEBE36-5B0C-4D84-8CF4-C6F10766191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5" name="Text Box 15">
          <a:extLst>
            <a:ext uri="{FF2B5EF4-FFF2-40B4-BE49-F238E27FC236}">
              <a16:creationId xmlns:a16="http://schemas.microsoft.com/office/drawing/2014/main" id="{00268826-ACFD-4962-841C-F3EFF412B1F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6" name="Text Box 4">
          <a:extLst>
            <a:ext uri="{FF2B5EF4-FFF2-40B4-BE49-F238E27FC236}">
              <a16:creationId xmlns:a16="http://schemas.microsoft.com/office/drawing/2014/main" id="{A63979FC-B66E-40A8-A37A-C3595DB1400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7" name="Text Box 5">
          <a:extLst>
            <a:ext uri="{FF2B5EF4-FFF2-40B4-BE49-F238E27FC236}">
              <a16:creationId xmlns:a16="http://schemas.microsoft.com/office/drawing/2014/main" id="{0AB08DFA-621B-491B-9B66-BE180B45A18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8" name="Text Box 14">
          <a:extLst>
            <a:ext uri="{FF2B5EF4-FFF2-40B4-BE49-F238E27FC236}">
              <a16:creationId xmlns:a16="http://schemas.microsoft.com/office/drawing/2014/main" id="{D4509670-CA37-4D7F-BDCB-CF495F54AB9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9" name="Text Box 15">
          <a:extLst>
            <a:ext uri="{FF2B5EF4-FFF2-40B4-BE49-F238E27FC236}">
              <a16:creationId xmlns:a16="http://schemas.microsoft.com/office/drawing/2014/main" id="{EE5491BC-C54D-417C-9D91-67C5343B690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0" name="Text Box 4">
          <a:extLst>
            <a:ext uri="{FF2B5EF4-FFF2-40B4-BE49-F238E27FC236}">
              <a16:creationId xmlns:a16="http://schemas.microsoft.com/office/drawing/2014/main" id="{321FDA6B-67E4-4E7A-B330-63861712281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1" name="Text Box 5">
          <a:extLst>
            <a:ext uri="{FF2B5EF4-FFF2-40B4-BE49-F238E27FC236}">
              <a16:creationId xmlns:a16="http://schemas.microsoft.com/office/drawing/2014/main" id="{AB25F06F-4DF4-482D-A79C-BDD1F65F9EC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2" name="Text Box 14">
          <a:extLst>
            <a:ext uri="{FF2B5EF4-FFF2-40B4-BE49-F238E27FC236}">
              <a16:creationId xmlns:a16="http://schemas.microsoft.com/office/drawing/2014/main" id="{9BB51B4A-5FBA-4422-9356-8A794D1C7A7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3" name="Text Box 15">
          <a:extLst>
            <a:ext uri="{FF2B5EF4-FFF2-40B4-BE49-F238E27FC236}">
              <a16:creationId xmlns:a16="http://schemas.microsoft.com/office/drawing/2014/main" id="{3FA9C734-4AF4-489F-99D0-45DBE01F6C6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4" name="Text Box 4">
          <a:extLst>
            <a:ext uri="{FF2B5EF4-FFF2-40B4-BE49-F238E27FC236}">
              <a16:creationId xmlns:a16="http://schemas.microsoft.com/office/drawing/2014/main" id="{23D77B3E-277C-4CC9-8F23-CB56D2422E7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5" name="Text Box 5">
          <a:extLst>
            <a:ext uri="{FF2B5EF4-FFF2-40B4-BE49-F238E27FC236}">
              <a16:creationId xmlns:a16="http://schemas.microsoft.com/office/drawing/2014/main" id="{0C0B86FD-53EB-4C59-92A5-6147F43A27C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6" name="Text Box 14">
          <a:extLst>
            <a:ext uri="{FF2B5EF4-FFF2-40B4-BE49-F238E27FC236}">
              <a16:creationId xmlns:a16="http://schemas.microsoft.com/office/drawing/2014/main" id="{69D34FB8-9BAA-436E-A13A-252059C05D6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7" name="Text Box 15">
          <a:extLst>
            <a:ext uri="{FF2B5EF4-FFF2-40B4-BE49-F238E27FC236}">
              <a16:creationId xmlns:a16="http://schemas.microsoft.com/office/drawing/2014/main" id="{B665BCD3-B595-44D0-A3FA-2ADE9F94785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8" name="Text Box 4">
          <a:extLst>
            <a:ext uri="{FF2B5EF4-FFF2-40B4-BE49-F238E27FC236}">
              <a16:creationId xmlns:a16="http://schemas.microsoft.com/office/drawing/2014/main" id="{DF869C5A-104F-46D5-B7E7-5F2EBAAF410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9" name="Text Box 5">
          <a:extLst>
            <a:ext uri="{FF2B5EF4-FFF2-40B4-BE49-F238E27FC236}">
              <a16:creationId xmlns:a16="http://schemas.microsoft.com/office/drawing/2014/main" id="{09FB4DA3-105F-4276-B5B3-C14684DEEEB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0" name="Text Box 14">
          <a:extLst>
            <a:ext uri="{FF2B5EF4-FFF2-40B4-BE49-F238E27FC236}">
              <a16:creationId xmlns:a16="http://schemas.microsoft.com/office/drawing/2014/main" id="{EDC1BF5C-ECC4-4909-BA30-0F968E38326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1" name="Text Box 15">
          <a:extLst>
            <a:ext uri="{FF2B5EF4-FFF2-40B4-BE49-F238E27FC236}">
              <a16:creationId xmlns:a16="http://schemas.microsoft.com/office/drawing/2014/main" id="{B4FCD9C9-D542-43EE-A960-2A5D9A1DB70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2" name="Text Box 4">
          <a:extLst>
            <a:ext uri="{FF2B5EF4-FFF2-40B4-BE49-F238E27FC236}">
              <a16:creationId xmlns:a16="http://schemas.microsoft.com/office/drawing/2014/main" id="{CFB53962-ACB8-4A0E-8351-BAB75C12632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3" name="Text Box 5">
          <a:extLst>
            <a:ext uri="{FF2B5EF4-FFF2-40B4-BE49-F238E27FC236}">
              <a16:creationId xmlns:a16="http://schemas.microsoft.com/office/drawing/2014/main" id="{7BC7E08A-8FFC-41AF-8763-43E9E801769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4" name="Text Box 14">
          <a:extLst>
            <a:ext uri="{FF2B5EF4-FFF2-40B4-BE49-F238E27FC236}">
              <a16:creationId xmlns:a16="http://schemas.microsoft.com/office/drawing/2014/main" id="{45791AD6-6FD3-4F51-9A97-CD5EEEBD1C1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5" name="Text Box 15">
          <a:extLst>
            <a:ext uri="{FF2B5EF4-FFF2-40B4-BE49-F238E27FC236}">
              <a16:creationId xmlns:a16="http://schemas.microsoft.com/office/drawing/2014/main" id="{950D742A-A39B-413D-9BA7-DEF6BDEE94F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6" name="Text Box 4">
          <a:extLst>
            <a:ext uri="{FF2B5EF4-FFF2-40B4-BE49-F238E27FC236}">
              <a16:creationId xmlns:a16="http://schemas.microsoft.com/office/drawing/2014/main" id="{B23C87AB-DE6C-434F-8E3A-A7381341913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7" name="Text Box 5">
          <a:extLst>
            <a:ext uri="{FF2B5EF4-FFF2-40B4-BE49-F238E27FC236}">
              <a16:creationId xmlns:a16="http://schemas.microsoft.com/office/drawing/2014/main" id="{9B3BA25B-59C6-478D-B5E7-AFDB3114F48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8" name="Text Box 14">
          <a:extLst>
            <a:ext uri="{FF2B5EF4-FFF2-40B4-BE49-F238E27FC236}">
              <a16:creationId xmlns:a16="http://schemas.microsoft.com/office/drawing/2014/main" id="{F28F136F-BDE1-470F-BA6D-FB0BCDD568E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9" name="Text Box 15">
          <a:extLst>
            <a:ext uri="{FF2B5EF4-FFF2-40B4-BE49-F238E27FC236}">
              <a16:creationId xmlns:a16="http://schemas.microsoft.com/office/drawing/2014/main" id="{C9A65E79-FD42-44C0-8D5D-E2280DDB16E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0" name="Text Box 4">
          <a:extLst>
            <a:ext uri="{FF2B5EF4-FFF2-40B4-BE49-F238E27FC236}">
              <a16:creationId xmlns:a16="http://schemas.microsoft.com/office/drawing/2014/main" id="{B4EC5D9F-7D94-48D4-84A8-E26029723BA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1" name="Text Box 5">
          <a:extLst>
            <a:ext uri="{FF2B5EF4-FFF2-40B4-BE49-F238E27FC236}">
              <a16:creationId xmlns:a16="http://schemas.microsoft.com/office/drawing/2014/main" id="{65C7BCAB-136C-4801-BFD8-A70204840D9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2" name="Text Box 14">
          <a:extLst>
            <a:ext uri="{FF2B5EF4-FFF2-40B4-BE49-F238E27FC236}">
              <a16:creationId xmlns:a16="http://schemas.microsoft.com/office/drawing/2014/main" id="{277674B7-8B7C-4621-8C29-72C02A13ADA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3" name="Text Box 15">
          <a:extLst>
            <a:ext uri="{FF2B5EF4-FFF2-40B4-BE49-F238E27FC236}">
              <a16:creationId xmlns:a16="http://schemas.microsoft.com/office/drawing/2014/main" id="{78C609E6-03FD-45CF-9C65-F5B4AC5158D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4" name="Text Box 4">
          <a:extLst>
            <a:ext uri="{FF2B5EF4-FFF2-40B4-BE49-F238E27FC236}">
              <a16:creationId xmlns:a16="http://schemas.microsoft.com/office/drawing/2014/main" id="{0D27CDCD-15F8-41F7-817E-1C6D6872089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5" name="Text Box 5">
          <a:extLst>
            <a:ext uri="{FF2B5EF4-FFF2-40B4-BE49-F238E27FC236}">
              <a16:creationId xmlns:a16="http://schemas.microsoft.com/office/drawing/2014/main" id="{C2720347-04B3-4BB2-A49F-CCEB6D19B4A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6" name="Text Box 14">
          <a:extLst>
            <a:ext uri="{FF2B5EF4-FFF2-40B4-BE49-F238E27FC236}">
              <a16:creationId xmlns:a16="http://schemas.microsoft.com/office/drawing/2014/main" id="{64CDBED8-4FD0-44FC-BEAC-FAFCC9C40DB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7" name="Text Box 15">
          <a:extLst>
            <a:ext uri="{FF2B5EF4-FFF2-40B4-BE49-F238E27FC236}">
              <a16:creationId xmlns:a16="http://schemas.microsoft.com/office/drawing/2014/main" id="{343E0208-5133-4E44-8C7F-A31797E63D3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8" name="Text Box 4">
          <a:extLst>
            <a:ext uri="{FF2B5EF4-FFF2-40B4-BE49-F238E27FC236}">
              <a16:creationId xmlns:a16="http://schemas.microsoft.com/office/drawing/2014/main" id="{12FC25BF-330C-434F-BB97-6F81AA38A32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9" name="Text Box 5">
          <a:extLst>
            <a:ext uri="{FF2B5EF4-FFF2-40B4-BE49-F238E27FC236}">
              <a16:creationId xmlns:a16="http://schemas.microsoft.com/office/drawing/2014/main" id="{2DF1E4D8-AA95-41C4-9170-F1D6CAE3E51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0" name="Text Box 14">
          <a:extLst>
            <a:ext uri="{FF2B5EF4-FFF2-40B4-BE49-F238E27FC236}">
              <a16:creationId xmlns:a16="http://schemas.microsoft.com/office/drawing/2014/main" id="{91C92061-0BCF-4DC4-923C-A612B1EF75C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1" name="Text Box 15">
          <a:extLst>
            <a:ext uri="{FF2B5EF4-FFF2-40B4-BE49-F238E27FC236}">
              <a16:creationId xmlns:a16="http://schemas.microsoft.com/office/drawing/2014/main" id="{4A6712C9-0798-438A-B657-C222021CD00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2" name="Text Box 4">
          <a:extLst>
            <a:ext uri="{FF2B5EF4-FFF2-40B4-BE49-F238E27FC236}">
              <a16:creationId xmlns:a16="http://schemas.microsoft.com/office/drawing/2014/main" id="{918837FF-C1B4-4170-AC87-7488024EC1A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3" name="Text Box 5">
          <a:extLst>
            <a:ext uri="{FF2B5EF4-FFF2-40B4-BE49-F238E27FC236}">
              <a16:creationId xmlns:a16="http://schemas.microsoft.com/office/drawing/2014/main" id="{FBDE8AD6-E2A5-4E65-9424-C147330F626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4" name="Text Box 14">
          <a:extLst>
            <a:ext uri="{FF2B5EF4-FFF2-40B4-BE49-F238E27FC236}">
              <a16:creationId xmlns:a16="http://schemas.microsoft.com/office/drawing/2014/main" id="{8131F1D3-0C82-4DD0-93AF-2A36CCC6779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5" name="Text Box 15">
          <a:extLst>
            <a:ext uri="{FF2B5EF4-FFF2-40B4-BE49-F238E27FC236}">
              <a16:creationId xmlns:a16="http://schemas.microsoft.com/office/drawing/2014/main" id="{16754B8A-081E-4479-904C-491A6CA3FF4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6" name="Text Box 4">
          <a:extLst>
            <a:ext uri="{FF2B5EF4-FFF2-40B4-BE49-F238E27FC236}">
              <a16:creationId xmlns:a16="http://schemas.microsoft.com/office/drawing/2014/main" id="{69A16965-555B-43A6-BE6C-922FF220149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7" name="Text Box 5">
          <a:extLst>
            <a:ext uri="{FF2B5EF4-FFF2-40B4-BE49-F238E27FC236}">
              <a16:creationId xmlns:a16="http://schemas.microsoft.com/office/drawing/2014/main" id="{E137D6A5-EE3B-4048-8A4F-40E7F71A607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8" name="Text Box 14">
          <a:extLst>
            <a:ext uri="{FF2B5EF4-FFF2-40B4-BE49-F238E27FC236}">
              <a16:creationId xmlns:a16="http://schemas.microsoft.com/office/drawing/2014/main" id="{00577F29-9539-458A-A3E3-EB060B43D7A4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9" name="Text Box 15">
          <a:extLst>
            <a:ext uri="{FF2B5EF4-FFF2-40B4-BE49-F238E27FC236}">
              <a16:creationId xmlns:a16="http://schemas.microsoft.com/office/drawing/2014/main" id="{144C3925-ABBD-465D-821F-55124846CF38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0" name="Text Box 4">
          <a:extLst>
            <a:ext uri="{FF2B5EF4-FFF2-40B4-BE49-F238E27FC236}">
              <a16:creationId xmlns:a16="http://schemas.microsoft.com/office/drawing/2014/main" id="{CBF19E15-3B87-4892-A712-FFEF1D289FD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1" name="Text Box 5">
          <a:extLst>
            <a:ext uri="{FF2B5EF4-FFF2-40B4-BE49-F238E27FC236}">
              <a16:creationId xmlns:a16="http://schemas.microsoft.com/office/drawing/2014/main" id="{E1D33911-3AB4-42BE-A087-1DAA13AE7FE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2" name="Text Box 14">
          <a:extLst>
            <a:ext uri="{FF2B5EF4-FFF2-40B4-BE49-F238E27FC236}">
              <a16:creationId xmlns:a16="http://schemas.microsoft.com/office/drawing/2014/main" id="{B7E8A3D2-063A-4C99-94AD-94CD21B06A5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3" name="Text Box 15">
          <a:extLst>
            <a:ext uri="{FF2B5EF4-FFF2-40B4-BE49-F238E27FC236}">
              <a16:creationId xmlns:a16="http://schemas.microsoft.com/office/drawing/2014/main" id="{0CC4657C-5B97-4D3D-9A92-87CA686BDE9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4" name="Text Box 4">
          <a:extLst>
            <a:ext uri="{FF2B5EF4-FFF2-40B4-BE49-F238E27FC236}">
              <a16:creationId xmlns:a16="http://schemas.microsoft.com/office/drawing/2014/main" id="{86DF5FB2-3ED1-41DE-9D84-7D8F1E026C5D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5" name="Text Box 5">
          <a:extLst>
            <a:ext uri="{FF2B5EF4-FFF2-40B4-BE49-F238E27FC236}">
              <a16:creationId xmlns:a16="http://schemas.microsoft.com/office/drawing/2014/main" id="{B6C59A3C-85A1-45F3-928B-0283D070584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6" name="Text Box 14">
          <a:extLst>
            <a:ext uri="{FF2B5EF4-FFF2-40B4-BE49-F238E27FC236}">
              <a16:creationId xmlns:a16="http://schemas.microsoft.com/office/drawing/2014/main" id="{2AE70D14-5908-4145-BACE-5F02BABFB75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7" name="Text Box 15">
          <a:extLst>
            <a:ext uri="{FF2B5EF4-FFF2-40B4-BE49-F238E27FC236}">
              <a16:creationId xmlns:a16="http://schemas.microsoft.com/office/drawing/2014/main" id="{5EC4532E-96F9-4583-A580-43B6AB81EA8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8" name="Text Box 4">
          <a:extLst>
            <a:ext uri="{FF2B5EF4-FFF2-40B4-BE49-F238E27FC236}">
              <a16:creationId xmlns:a16="http://schemas.microsoft.com/office/drawing/2014/main" id="{F8416E77-548A-4330-9FD0-A84DC104B75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9" name="Text Box 5">
          <a:extLst>
            <a:ext uri="{FF2B5EF4-FFF2-40B4-BE49-F238E27FC236}">
              <a16:creationId xmlns:a16="http://schemas.microsoft.com/office/drawing/2014/main" id="{8F7C3468-1585-4452-8F81-2F8F1CBB16A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0" name="Text Box 14">
          <a:extLst>
            <a:ext uri="{FF2B5EF4-FFF2-40B4-BE49-F238E27FC236}">
              <a16:creationId xmlns:a16="http://schemas.microsoft.com/office/drawing/2014/main" id="{B9F5072D-8846-445A-A14D-E0FD635B9C4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1" name="Text Box 15">
          <a:extLst>
            <a:ext uri="{FF2B5EF4-FFF2-40B4-BE49-F238E27FC236}">
              <a16:creationId xmlns:a16="http://schemas.microsoft.com/office/drawing/2014/main" id="{941D2022-74DA-4B1F-A79B-15C21AFB861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2" name="Text Box 4">
          <a:extLst>
            <a:ext uri="{FF2B5EF4-FFF2-40B4-BE49-F238E27FC236}">
              <a16:creationId xmlns:a16="http://schemas.microsoft.com/office/drawing/2014/main" id="{2AC7E95D-631C-47BD-A782-F3B7DEC174B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3" name="Text Box 5">
          <a:extLst>
            <a:ext uri="{FF2B5EF4-FFF2-40B4-BE49-F238E27FC236}">
              <a16:creationId xmlns:a16="http://schemas.microsoft.com/office/drawing/2014/main" id="{FB544321-7290-4946-83B1-960315A6E24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4" name="Text Box 14">
          <a:extLst>
            <a:ext uri="{FF2B5EF4-FFF2-40B4-BE49-F238E27FC236}">
              <a16:creationId xmlns:a16="http://schemas.microsoft.com/office/drawing/2014/main" id="{C2A45758-0488-4280-8E0D-1A57645877A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5" name="Text Box 15">
          <a:extLst>
            <a:ext uri="{FF2B5EF4-FFF2-40B4-BE49-F238E27FC236}">
              <a16:creationId xmlns:a16="http://schemas.microsoft.com/office/drawing/2014/main" id="{B6EE703F-EB26-4174-8DB5-A374DEB97DB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6" name="Text Box 4">
          <a:extLst>
            <a:ext uri="{FF2B5EF4-FFF2-40B4-BE49-F238E27FC236}">
              <a16:creationId xmlns:a16="http://schemas.microsoft.com/office/drawing/2014/main" id="{C1CA52CE-B84D-476A-88DF-65B57115DB1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7" name="Text Box 5">
          <a:extLst>
            <a:ext uri="{FF2B5EF4-FFF2-40B4-BE49-F238E27FC236}">
              <a16:creationId xmlns:a16="http://schemas.microsoft.com/office/drawing/2014/main" id="{3B12AF71-81F3-43A7-B186-4A60DE20A8C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8" name="Text Box 14">
          <a:extLst>
            <a:ext uri="{FF2B5EF4-FFF2-40B4-BE49-F238E27FC236}">
              <a16:creationId xmlns:a16="http://schemas.microsoft.com/office/drawing/2014/main" id="{95563A7D-67B4-4329-9A31-232E685B402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9" name="Text Box 15">
          <a:extLst>
            <a:ext uri="{FF2B5EF4-FFF2-40B4-BE49-F238E27FC236}">
              <a16:creationId xmlns:a16="http://schemas.microsoft.com/office/drawing/2014/main" id="{AB8CE708-5C81-4FC8-94FF-D10F866D62F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0" name="Text Box 4">
          <a:extLst>
            <a:ext uri="{FF2B5EF4-FFF2-40B4-BE49-F238E27FC236}">
              <a16:creationId xmlns:a16="http://schemas.microsoft.com/office/drawing/2014/main" id="{250D06D4-9D36-44CE-A045-70D6E98BC51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1" name="Text Box 5">
          <a:extLst>
            <a:ext uri="{FF2B5EF4-FFF2-40B4-BE49-F238E27FC236}">
              <a16:creationId xmlns:a16="http://schemas.microsoft.com/office/drawing/2014/main" id="{43D9DCAD-FB67-440E-A3F1-7D45F93847A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2" name="Text Box 14">
          <a:extLst>
            <a:ext uri="{FF2B5EF4-FFF2-40B4-BE49-F238E27FC236}">
              <a16:creationId xmlns:a16="http://schemas.microsoft.com/office/drawing/2014/main" id="{CEACA0F2-ECAE-498B-BC86-75D22839A231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3" name="Text Box 15">
          <a:extLst>
            <a:ext uri="{FF2B5EF4-FFF2-40B4-BE49-F238E27FC236}">
              <a16:creationId xmlns:a16="http://schemas.microsoft.com/office/drawing/2014/main" id="{5BA23739-9F5B-4D1C-9C51-8EFDC1BFC46E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4" name="Text Box 4">
          <a:extLst>
            <a:ext uri="{FF2B5EF4-FFF2-40B4-BE49-F238E27FC236}">
              <a16:creationId xmlns:a16="http://schemas.microsoft.com/office/drawing/2014/main" id="{217DF226-8AFF-413C-8C9C-8177A8F28D7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5" name="Text Box 5">
          <a:extLst>
            <a:ext uri="{FF2B5EF4-FFF2-40B4-BE49-F238E27FC236}">
              <a16:creationId xmlns:a16="http://schemas.microsoft.com/office/drawing/2014/main" id="{E146192E-BC5B-4138-8F30-8B6AF59C81C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6" name="Text Box 14">
          <a:extLst>
            <a:ext uri="{FF2B5EF4-FFF2-40B4-BE49-F238E27FC236}">
              <a16:creationId xmlns:a16="http://schemas.microsoft.com/office/drawing/2014/main" id="{9930963C-156D-405E-A0F2-B1DA1DAD4A8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7" name="Text Box 15">
          <a:extLst>
            <a:ext uri="{FF2B5EF4-FFF2-40B4-BE49-F238E27FC236}">
              <a16:creationId xmlns:a16="http://schemas.microsoft.com/office/drawing/2014/main" id="{9FE65562-C5F0-489B-9571-C2EC2CA92E7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8" name="Text Box 4">
          <a:extLst>
            <a:ext uri="{FF2B5EF4-FFF2-40B4-BE49-F238E27FC236}">
              <a16:creationId xmlns:a16="http://schemas.microsoft.com/office/drawing/2014/main" id="{8E07749F-2367-4FF4-94C6-29ED23E43DB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9" name="Text Box 5">
          <a:extLst>
            <a:ext uri="{FF2B5EF4-FFF2-40B4-BE49-F238E27FC236}">
              <a16:creationId xmlns:a16="http://schemas.microsoft.com/office/drawing/2014/main" id="{BC0A6DAF-76D4-43DB-A7F5-C5387C36E919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0" name="Text Box 14">
          <a:extLst>
            <a:ext uri="{FF2B5EF4-FFF2-40B4-BE49-F238E27FC236}">
              <a16:creationId xmlns:a16="http://schemas.microsoft.com/office/drawing/2014/main" id="{E28B8D35-3B71-4689-A8B6-A18CA535954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1" name="Text Box 15">
          <a:extLst>
            <a:ext uri="{FF2B5EF4-FFF2-40B4-BE49-F238E27FC236}">
              <a16:creationId xmlns:a16="http://schemas.microsoft.com/office/drawing/2014/main" id="{BD7F72CA-775C-4978-98B3-759991699B3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2" name="Text Box 4">
          <a:extLst>
            <a:ext uri="{FF2B5EF4-FFF2-40B4-BE49-F238E27FC236}">
              <a16:creationId xmlns:a16="http://schemas.microsoft.com/office/drawing/2014/main" id="{29BE13F6-CFE3-4717-86AB-8F6B7FB1B7C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3" name="Text Box 5">
          <a:extLst>
            <a:ext uri="{FF2B5EF4-FFF2-40B4-BE49-F238E27FC236}">
              <a16:creationId xmlns:a16="http://schemas.microsoft.com/office/drawing/2014/main" id="{D0C9BC14-91B2-4352-A5FA-0176592D09E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4" name="Text Box 14">
          <a:extLst>
            <a:ext uri="{FF2B5EF4-FFF2-40B4-BE49-F238E27FC236}">
              <a16:creationId xmlns:a16="http://schemas.microsoft.com/office/drawing/2014/main" id="{F265E8F2-DC7E-490E-B229-E0CF387D3733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5" name="Text Box 15">
          <a:extLst>
            <a:ext uri="{FF2B5EF4-FFF2-40B4-BE49-F238E27FC236}">
              <a16:creationId xmlns:a16="http://schemas.microsoft.com/office/drawing/2014/main" id="{DD338A5F-8E44-4294-B771-43E51994334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6" name="Text Box 4">
          <a:extLst>
            <a:ext uri="{FF2B5EF4-FFF2-40B4-BE49-F238E27FC236}">
              <a16:creationId xmlns:a16="http://schemas.microsoft.com/office/drawing/2014/main" id="{47F1A9DF-1778-4DA6-B220-CACB29510AE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7" name="Text Box 5">
          <a:extLst>
            <a:ext uri="{FF2B5EF4-FFF2-40B4-BE49-F238E27FC236}">
              <a16:creationId xmlns:a16="http://schemas.microsoft.com/office/drawing/2014/main" id="{956DFFEE-55B9-4BC2-B8FE-F350743F752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8" name="Text Box 14">
          <a:extLst>
            <a:ext uri="{FF2B5EF4-FFF2-40B4-BE49-F238E27FC236}">
              <a16:creationId xmlns:a16="http://schemas.microsoft.com/office/drawing/2014/main" id="{68E3AB7F-440C-4130-AFDD-C22F42A4086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9" name="Text Box 15">
          <a:extLst>
            <a:ext uri="{FF2B5EF4-FFF2-40B4-BE49-F238E27FC236}">
              <a16:creationId xmlns:a16="http://schemas.microsoft.com/office/drawing/2014/main" id="{2AA1E67E-2A86-446C-B9B1-CDFC9BDDD722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0" name="Text Box 4">
          <a:extLst>
            <a:ext uri="{FF2B5EF4-FFF2-40B4-BE49-F238E27FC236}">
              <a16:creationId xmlns:a16="http://schemas.microsoft.com/office/drawing/2014/main" id="{A548BE3D-DB47-49C5-AE3E-27917584BC66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1" name="Text Box 5">
          <a:extLst>
            <a:ext uri="{FF2B5EF4-FFF2-40B4-BE49-F238E27FC236}">
              <a16:creationId xmlns:a16="http://schemas.microsoft.com/office/drawing/2014/main" id="{13CE3ECF-3823-479E-B8B1-746F51F7AD1C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2" name="Text Box 14">
          <a:extLst>
            <a:ext uri="{FF2B5EF4-FFF2-40B4-BE49-F238E27FC236}">
              <a16:creationId xmlns:a16="http://schemas.microsoft.com/office/drawing/2014/main" id="{A6D627EB-25B7-4B50-8D76-B69E4CB1827B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3" name="Text Box 15">
          <a:extLst>
            <a:ext uri="{FF2B5EF4-FFF2-40B4-BE49-F238E27FC236}">
              <a16:creationId xmlns:a16="http://schemas.microsoft.com/office/drawing/2014/main" id="{721DC89E-4D72-45A5-9571-DA7AC6B11E37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4" name="Text Box 4">
          <a:extLst>
            <a:ext uri="{FF2B5EF4-FFF2-40B4-BE49-F238E27FC236}">
              <a16:creationId xmlns:a16="http://schemas.microsoft.com/office/drawing/2014/main" id="{9C92F556-C96C-4C6E-8E65-85877379FC8A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5" name="Text Box 5">
          <a:extLst>
            <a:ext uri="{FF2B5EF4-FFF2-40B4-BE49-F238E27FC236}">
              <a16:creationId xmlns:a16="http://schemas.microsoft.com/office/drawing/2014/main" id="{1F98B3A6-30B7-4A6C-8929-7B7B25E3F1DF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6" name="Text Box 14">
          <a:extLst>
            <a:ext uri="{FF2B5EF4-FFF2-40B4-BE49-F238E27FC236}">
              <a16:creationId xmlns:a16="http://schemas.microsoft.com/office/drawing/2014/main" id="{B8F23737-6610-48E3-B8F0-B3524C72ADC0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7" name="Text Box 15">
          <a:extLst>
            <a:ext uri="{FF2B5EF4-FFF2-40B4-BE49-F238E27FC236}">
              <a16:creationId xmlns:a16="http://schemas.microsoft.com/office/drawing/2014/main" id="{90C7A4F2-7AEE-45A1-8844-99AEA92204A5}"/>
            </a:ext>
          </a:extLst>
        </xdr:cNvPr>
        <xdr:cNvSpPr txBox="1">
          <a:spLocks noChangeArrowheads="1"/>
        </xdr:cNvSpPr>
      </xdr:nvSpPr>
      <xdr:spPr bwMode="auto">
        <a:xfrm>
          <a:off x="577850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18" name="Text Box 4">
          <a:extLst>
            <a:ext uri="{FF2B5EF4-FFF2-40B4-BE49-F238E27FC236}">
              <a16:creationId xmlns:a16="http://schemas.microsoft.com/office/drawing/2014/main" id="{2207BBB3-CFAB-4BAF-8760-7747120A5DC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19" name="Text Box 5">
          <a:extLst>
            <a:ext uri="{FF2B5EF4-FFF2-40B4-BE49-F238E27FC236}">
              <a16:creationId xmlns:a16="http://schemas.microsoft.com/office/drawing/2014/main" id="{52E03CDE-384F-4798-AAF4-A3757240802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0" name="Text Box 14">
          <a:extLst>
            <a:ext uri="{FF2B5EF4-FFF2-40B4-BE49-F238E27FC236}">
              <a16:creationId xmlns:a16="http://schemas.microsoft.com/office/drawing/2014/main" id="{D30DE95D-F585-4ACB-B110-ADA4A5440B6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1" name="Text Box 15">
          <a:extLst>
            <a:ext uri="{FF2B5EF4-FFF2-40B4-BE49-F238E27FC236}">
              <a16:creationId xmlns:a16="http://schemas.microsoft.com/office/drawing/2014/main" id="{8355AF61-466A-4C6B-AC80-5B003E8E59D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2" name="Text Box 4">
          <a:extLst>
            <a:ext uri="{FF2B5EF4-FFF2-40B4-BE49-F238E27FC236}">
              <a16:creationId xmlns:a16="http://schemas.microsoft.com/office/drawing/2014/main" id="{31830524-3880-4EDE-8CE7-0B30E1543B4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3" name="Text Box 5">
          <a:extLst>
            <a:ext uri="{FF2B5EF4-FFF2-40B4-BE49-F238E27FC236}">
              <a16:creationId xmlns:a16="http://schemas.microsoft.com/office/drawing/2014/main" id="{6A8FF668-2774-4DA0-B61D-F8675F4BE2A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4" name="Text Box 14">
          <a:extLst>
            <a:ext uri="{FF2B5EF4-FFF2-40B4-BE49-F238E27FC236}">
              <a16:creationId xmlns:a16="http://schemas.microsoft.com/office/drawing/2014/main" id="{742E5022-9F6F-4742-A5C4-9D2336DD69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5" name="Text Box 15">
          <a:extLst>
            <a:ext uri="{FF2B5EF4-FFF2-40B4-BE49-F238E27FC236}">
              <a16:creationId xmlns:a16="http://schemas.microsoft.com/office/drawing/2014/main" id="{5A23FA6F-93ED-4C5D-B258-F9DCE7F83A9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6" name="Text Box 4">
          <a:extLst>
            <a:ext uri="{FF2B5EF4-FFF2-40B4-BE49-F238E27FC236}">
              <a16:creationId xmlns:a16="http://schemas.microsoft.com/office/drawing/2014/main" id="{3F366015-BAA5-4E84-BC09-65A1C9465A0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7" name="Text Box 5">
          <a:extLst>
            <a:ext uri="{FF2B5EF4-FFF2-40B4-BE49-F238E27FC236}">
              <a16:creationId xmlns:a16="http://schemas.microsoft.com/office/drawing/2014/main" id="{1FAEEC4F-1247-4DE0-884A-F6D47B4C729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8" name="Text Box 14">
          <a:extLst>
            <a:ext uri="{FF2B5EF4-FFF2-40B4-BE49-F238E27FC236}">
              <a16:creationId xmlns:a16="http://schemas.microsoft.com/office/drawing/2014/main" id="{FFE369F0-12FD-468C-B0D3-2F04B0DA1C9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9" name="Text Box 15">
          <a:extLst>
            <a:ext uri="{FF2B5EF4-FFF2-40B4-BE49-F238E27FC236}">
              <a16:creationId xmlns:a16="http://schemas.microsoft.com/office/drawing/2014/main" id="{8F841D6E-C0EA-421F-9852-24ABAA7F9E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0" name="Text Box 4">
          <a:extLst>
            <a:ext uri="{FF2B5EF4-FFF2-40B4-BE49-F238E27FC236}">
              <a16:creationId xmlns:a16="http://schemas.microsoft.com/office/drawing/2014/main" id="{D69497BD-87FF-41D9-B2BA-46DB65A71B2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1" name="Text Box 5">
          <a:extLst>
            <a:ext uri="{FF2B5EF4-FFF2-40B4-BE49-F238E27FC236}">
              <a16:creationId xmlns:a16="http://schemas.microsoft.com/office/drawing/2014/main" id="{89DE52EC-0978-451A-8943-D1127A9BDCD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2" name="Text Box 14">
          <a:extLst>
            <a:ext uri="{FF2B5EF4-FFF2-40B4-BE49-F238E27FC236}">
              <a16:creationId xmlns:a16="http://schemas.microsoft.com/office/drawing/2014/main" id="{2F8377E8-C2AC-4F74-9423-6EA81FC6009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3" name="Text Box 15">
          <a:extLst>
            <a:ext uri="{FF2B5EF4-FFF2-40B4-BE49-F238E27FC236}">
              <a16:creationId xmlns:a16="http://schemas.microsoft.com/office/drawing/2014/main" id="{54A481DE-D22B-430F-A7B5-0E73F1DD51F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4" name="Text Box 4">
          <a:extLst>
            <a:ext uri="{FF2B5EF4-FFF2-40B4-BE49-F238E27FC236}">
              <a16:creationId xmlns:a16="http://schemas.microsoft.com/office/drawing/2014/main" id="{0576B9BA-98CE-49AA-BCBC-200836A6D01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5" name="Text Box 5">
          <a:extLst>
            <a:ext uri="{FF2B5EF4-FFF2-40B4-BE49-F238E27FC236}">
              <a16:creationId xmlns:a16="http://schemas.microsoft.com/office/drawing/2014/main" id="{CAE26F55-C29E-4611-BC1D-B159D9E3FB1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6" name="Text Box 14">
          <a:extLst>
            <a:ext uri="{FF2B5EF4-FFF2-40B4-BE49-F238E27FC236}">
              <a16:creationId xmlns:a16="http://schemas.microsoft.com/office/drawing/2014/main" id="{05D76059-0F73-40C4-995C-B2705B73291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7" name="Text Box 15">
          <a:extLst>
            <a:ext uri="{FF2B5EF4-FFF2-40B4-BE49-F238E27FC236}">
              <a16:creationId xmlns:a16="http://schemas.microsoft.com/office/drawing/2014/main" id="{D1000D29-5412-40C1-AEC3-4CC88C4FE49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8" name="Text Box 4">
          <a:extLst>
            <a:ext uri="{FF2B5EF4-FFF2-40B4-BE49-F238E27FC236}">
              <a16:creationId xmlns:a16="http://schemas.microsoft.com/office/drawing/2014/main" id="{F7915864-3765-472A-9A52-C7F6E41E57C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9" name="Text Box 5">
          <a:extLst>
            <a:ext uri="{FF2B5EF4-FFF2-40B4-BE49-F238E27FC236}">
              <a16:creationId xmlns:a16="http://schemas.microsoft.com/office/drawing/2014/main" id="{1B9F4876-EA51-49C4-9311-17F630003D6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0" name="Text Box 14">
          <a:extLst>
            <a:ext uri="{FF2B5EF4-FFF2-40B4-BE49-F238E27FC236}">
              <a16:creationId xmlns:a16="http://schemas.microsoft.com/office/drawing/2014/main" id="{34C680F9-9908-4048-9ED2-980B01344CF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1" name="Text Box 15">
          <a:extLst>
            <a:ext uri="{FF2B5EF4-FFF2-40B4-BE49-F238E27FC236}">
              <a16:creationId xmlns:a16="http://schemas.microsoft.com/office/drawing/2014/main" id="{A60FE85B-9934-415C-80C4-18A26581769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2" name="Text Box 4">
          <a:extLst>
            <a:ext uri="{FF2B5EF4-FFF2-40B4-BE49-F238E27FC236}">
              <a16:creationId xmlns:a16="http://schemas.microsoft.com/office/drawing/2014/main" id="{9AC47E6E-4937-45EB-AD00-EA52413FF9B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3" name="Text Box 5">
          <a:extLst>
            <a:ext uri="{FF2B5EF4-FFF2-40B4-BE49-F238E27FC236}">
              <a16:creationId xmlns:a16="http://schemas.microsoft.com/office/drawing/2014/main" id="{D6009EB1-7484-4CEB-BD1C-0CB1FAD0F3D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4" name="Text Box 14">
          <a:extLst>
            <a:ext uri="{FF2B5EF4-FFF2-40B4-BE49-F238E27FC236}">
              <a16:creationId xmlns:a16="http://schemas.microsoft.com/office/drawing/2014/main" id="{D4974DE3-EFAB-42D8-A306-F0F5C138191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5" name="Text Box 15">
          <a:extLst>
            <a:ext uri="{FF2B5EF4-FFF2-40B4-BE49-F238E27FC236}">
              <a16:creationId xmlns:a16="http://schemas.microsoft.com/office/drawing/2014/main" id="{F64CECA9-1CA8-4B96-9ACE-FDF63780188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6" name="Text Box 4">
          <a:extLst>
            <a:ext uri="{FF2B5EF4-FFF2-40B4-BE49-F238E27FC236}">
              <a16:creationId xmlns:a16="http://schemas.microsoft.com/office/drawing/2014/main" id="{A2598C5E-BF7E-4009-925B-BD29404AE9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7" name="Text Box 5">
          <a:extLst>
            <a:ext uri="{FF2B5EF4-FFF2-40B4-BE49-F238E27FC236}">
              <a16:creationId xmlns:a16="http://schemas.microsoft.com/office/drawing/2014/main" id="{D0D9755A-0465-41D0-A27F-1CC364F0623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8" name="Text Box 14">
          <a:extLst>
            <a:ext uri="{FF2B5EF4-FFF2-40B4-BE49-F238E27FC236}">
              <a16:creationId xmlns:a16="http://schemas.microsoft.com/office/drawing/2014/main" id="{DD0F4D73-0795-4037-B495-B1EDE6C615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9" name="Text Box 15">
          <a:extLst>
            <a:ext uri="{FF2B5EF4-FFF2-40B4-BE49-F238E27FC236}">
              <a16:creationId xmlns:a16="http://schemas.microsoft.com/office/drawing/2014/main" id="{FE106ACB-0FA7-43DB-A0CB-8C3804A7FF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0" name="Text Box 4">
          <a:extLst>
            <a:ext uri="{FF2B5EF4-FFF2-40B4-BE49-F238E27FC236}">
              <a16:creationId xmlns:a16="http://schemas.microsoft.com/office/drawing/2014/main" id="{D7A37A08-51F7-42A6-AF40-0637A6056C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1" name="Text Box 5">
          <a:extLst>
            <a:ext uri="{FF2B5EF4-FFF2-40B4-BE49-F238E27FC236}">
              <a16:creationId xmlns:a16="http://schemas.microsoft.com/office/drawing/2014/main" id="{84211EE9-61F9-44F2-828F-CB749C064B0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2" name="Text Box 14">
          <a:extLst>
            <a:ext uri="{FF2B5EF4-FFF2-40B4-BE49-F238E27FC236}">
              <a16:creationId xmlns:a16="http://schemas.microsoft.com/office/drawing/2014/main" id="{2195E79F-A848-4D72-8592-41BE0C2F60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3" name="Text Box 15">
          <a:extLst>
            <a:ext uri="{FF2B5EF4-FFF2-40B4-BE49-F238E27FC236}">
              <a16:creationId xmlns:a16="http://schemas.microsoft.com/office/drawing/2014/main" id="{A70E3D12-5C59-41AF-BCF8-63A72DF822B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4" name="Text Box 4">
          <a:extLst>
            <a:ext uri="{FF2B5EF4-FFF2-40B4-BE49-F238E27FC236}">
              <a16:creationId xmlns:a16="http://schemas.microsoft.com/office/drawing/2014/main" id="{0F1D81D2-163F-4D61-91C5-A8ACB2BCCA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5" name="Text Box 5">
          <a:extLst>
            <a:ext uri="{FF2B5EF4-FFF2-40B4-BE49-F238E27FC236}">
              <a16:creationId xmlns:a16="http://schemas.microsoft.com/office/drawing/2014/main" id="{975A72E7-9115-4100-87C6-9280372F9BF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6" name="Text Box 14">
          <a:extLst>
            <a:ext uri="{FF2B5EF4-FFF2-40B4-BE49-F238E27FC236}">
              <a16:creationId xmlns:a16="http://schemas.microsoft.com/office/drawing/2014/main" id="{6EAED114-6215-4274-B6A4-FED3AA9FF46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7" name="Text Box 15">
          <a:extLst>
            <a:ext uri="{FF2B5EF4-FFF2-40B4-BE49-F238E27FC236}">
              <a16:creationId xmlns:a16="http://schemas.microsoft.com/office/drawing/2014/main" id="{5D0E68BC-55F4-42C3-B213-E1231709A66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8" name="Text Box 4">
          <a:extLst>
            <a:ext uri="{FF2B5EF4-FFF2-40B4-BE49-F238E27FC236}">
              <a16:creationId xmlns:a16="http://schemas.microsoft.com/office/drawing/2014/main" id="{6435202E-1B91-4CF6-B582-A6503219F98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9" name="Text Box 5">
          <a:extLst>
            <a:ext uri="{FF2B5EF4-FFF2-40B4-BE49-F238E27FC236}">
              <a16:creationId xmlns:a16="http://schemas.microsoft.com/office/drawing/2014/main" id="{E93A1F23-A9DE-4FEA-83FD-FD601D63EDA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0" name="Text Box 14">
          <a:extLst>
            <a:ext uri="{FF2B5EF4-FFF2-40B4-BE49-F238E27FC236}">
              <a16:creationId xmlns:a16="http://schemas.microsoft.com/office/drawing/2014/main" id="{27697C62-4777-469E-9AB7-FFD739A7095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1" name="Text Box 15">
          <a:extLst>
            <a:ext uri="{FF2B5EF4-FFF2-40B4-BE49-F238E27FC236}">
              <a16:creationId xmlns:a16="http://schemas.microsoft.com/office/drawing/2014/main" id="{CC6AE16D-269D-416B-8932-D8C02219C8E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2" name="Text Box 4">
          <a:extLst>
            <a:ext uri="{FF2B5EF4-FFF2-40B4-BE49-F238E27FC236}">
              <a16:creationId xmlns:a16="http://schemas.microsoft.com/office/drawing/2014/main" id="{69D0A275-4D35-4952-8192-2916CE850E0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3" name="Text Box 5">
          <a:extLst>
            <a:ext uri="{FF2B5EF4-FFF2-40B4-BE49-F238E27FC236}">
              <a16:creationId xmlns:a16="http://schemas.microsoft.com/office/drawing/2014/main" id="{25ED4DEB-2CCB-4B11-9507-5C722125B56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4" name="Text Box 14">
          <a:extLst>
            <a:ext uri="{FF2B5EF4-FFF2-40B4-BE49-F238E27FC236}">
              <a16:creationId xmlns:a16="http://schemas.microsoft.com/office/drawing/2014/main" id="{7E8EE617-A685-491C-B2D0-9F8E327E013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5" name="Text Box 15">
          <a:extLst>
            <a:ext uri="{FF2B5EF4-FFF2-40B4-BE49-F238E27FC236}">
              <a16:creationId xmlns:a16="http://schemas.microsoft.com/office/drawing/2014/main" id="{4B75965C-961C-4AB2-B36B-CA1BC548704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6" name="Text Box 4">
          <a:extLst>
            <a:ext uri="{FF2B5EF4-FFF2-40B4-BE49-F238E27FC236}">
              <a16:creationId xmlns:a16="http://schemas.microsoft.com/office/drawing/2014/main" id="{CFFC0BEC-F674-49B9-BC4F-9B52444E958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7" name="Text Box 5">
          <a:extLst>
            <a:ext uri="{FF2B5EF4-FFF2-40B4-BE49-F238E27FC236}">
              <a16:creationId xmlns:a16="http://schemas.microsoft.com/office/drawing/2014/main" id="{93F50119-5AD8-4625-AE35-204CB24CC4B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8" name="Text Box 14">
          <a:extLst>
            <a:ext uri="{FF2B5EF4-FFF2-40B4-BE49-F238E27FC236}">
              <a16:creationId xmlns:a16="http://schemas.microsoft.com/office/drawing/2014/main" id="{9DBA9A1A-DC7D-42AA-8B0D-51D787AAA1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9" name="Text Box 15">
          <a:extLst>
            <a:ext uri="{FF2B5EF4-FFF2-40B4-BE49-F238E27FC236}">
              <a16:creationId xmlns:a16="http://schemas.microsoft.com/office/drawing/2014/main" id="{EE8F810C-E2B0-4508-9B99-F1B758910F9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0" name="Text Box 4">
          <a:extLst>
            <a:ext uri="{FF2B5EF4-FFF2-40B4-BE49-F238E27FC236}">
              <a16:creationId xmlns:a16="http://schemas.microsoft.com/office/drawing/2014/main" id="{2672832B-0A59-47A5-8C7C-32DE77B3DEF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1" name="Text Box 5">
          <a:extLst>
            <a:ext uri="{FF2B5EF4-FFF2-40B4-BE49-F238E27FC236}">
              <a16:creationId xmlns:a16="http://schemas.microsoft.com/office/drawing/2014/main" id="{C6A58F65-F742-48E1-8F21-0D2413C1551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2" name="Text Box 14">
          <a:extLst>
            <a:ext uri="{FF2B5EF4-FFF2-40B4-BE49-F238E27FC236}">
              <a16:creationId xmlns:a16="http://schemas.microsoft.com/office/drawing/2014/main" id="{D5852C91-0A12-4B87-A5BF-73D9EE00029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3" name="Text Box 15">
          <a:extLst>
            <a:ext uri="{FF2B5EF4-FFF2-40B4-BE49-F238E27FC236}">
              <a16:creationId xmlns:a16="http://schemas.microsoft.com/office/drawing/2014/main" id="{020240FA-2431-4412-91FD-0651318C17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4" name="Text Box 4">
          <a:extLst>
            <a:ext uri="{FF2B5EF4-FFF2-40B4-BE49-F238E27FC236}">
              <a16:creationId xmlns:a16="http://schemas.microsoft.com/office/drawing/2014/main" id="{D3819D3F-215A-481B-B86F-AAF98395131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5" name="Text Box 5">
          <a:extLst>
            <a:ext uri="{FF2B5EF4-FFF2-40B4-BE49-F238E27FC236}">
              <a16:creationId xmlns:a16="http://schemas.microsoft.com/office/drawing/2014/main" id="{FF3F1A70-9D3F-4D1B-A5ED-C1233FEF3CE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6" name="Text Box 14">
          <a:extLst>
            <a:ext uri="{FF2B5EF4-FFF2-40B4-BE49-F238E27FC236}">
              <a16:creationId xmlns:a16="http://schemas.microsoft.com/office/drawing/2014/main" id="{E9B461AB-8B23-470B-9BD9-B812258FF50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7" name="Text Box 15">
          <a:extLst>
            <a:ext uri="{FF2B5EF4-FFF2-40B4-BE49-F238E27FC236}">
              <a16:creationId xmlns:a16="http://schemas.microsoft.com/office/drawing/2014/main" id="{AE62C270-6E4D-4B04-AD9A-5BDDBC9FAA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8" name="Text Box 4">
          <a:extLst>
            <a:ext uri="{FF2B5EF4-FFF2-40B4-BE49-F238E27FC236}">
              <a16:creationId xmlns:a16="http://schemas.microsoft.com/office/drawing/2014/main" id="{50093462-3483-4CD9-8A69-B6A83201137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9" name="Text Box 5">
          <a:extLst>
            <a:ext uri="{FF2B5EF4-FFF2-40B4-BE49-F238E27FC236}">
              <a16:creationId xmlns:a16="http://schemas.microsoft.com/office/drawing/2014/main" id="{EE2CF241-83E6-4469-BE42-B3A52FB8C47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0" name="Text Box 14">
          <a:extLst>
            <a:ext uri="{FF2B5EF4-FFF2-40B4-BE49-F238E27FC236}">
              <a16:creationId xmlns:a16="http://schemas.microsoft.com/office/drawing/2014/main" id="{A5E2E846-0331-42EB-B5D8-3B4290F7915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1" name="Text Box 15">
          <a:extLst>
            <a:ext uri="{FF2B5EF4-FFF2-40B4-BE49-F238E27FC236}">
              <a16:creationId xmlns:a16="http://schemas.microsoft.com/office/drawing/2014/main" id="{8936CA1D-175D-459D-B51D-32F1B935E60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2" name="Text Box 4">
          <a:extLst>
            <a:ext uri="{FF2B5EF4-FFF2-40B4-BE49-F238E27FC236}">
              <a16:creationId xmlns:a16="http://schemas.microsoft.com/office/drawing/2014/main" id="{A2B238E9-39A2-47E3-895D-58DD8ACCE18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3" name="Text Box 5">
          <a:extLst>
            <a:ext uri="{FF2B5EF4-FFF2-40B4-BE49-F238E27FC236}">
              <a16:creationId xmlns:a16="http://schemas.microsoft.com/office/drawing/2014/main" id="{F7392AB6-9B91-4960-AE01-218EB8C9F14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4" name="Text Box 14">
          <a:extLst>
            <a:ext uri="{FF2B5EF4-FFF2-40B4-BE49-F238E27FC236}">
              <a16:creationId xmlns:a16="http://schemas.microsoft.com/office/drawing/2014/main" id="{4367B74E-6887-4A87-95C5-3E6295998B7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5" name="Text Box 15">
          <a:extLst>
            <a:ext uri="{FF2B5EF4-FFF2-40B4-BE49-F238E27FC236}">
              <a16:creationId xmlns:a16="http://schemas.microsoft.com/office/drawing/2014/main" id="{470FF54C-57C9-430B-936E-278B47671B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6" name="Text Box 4">
          <a:extLst>
            <a:ext uri="{FF2B5EF4-FFF2-40B4-BE49-F238E27FC236}">
              <a16:creationId xmlns:a16="http://schemas.microsoft.com/office/drawing/2014/main" id="{42FF9A3C-FCBF-4E0D-B7ED-72630145032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7" name="Text Box 5">
          <a:extLst>
            <a:ext uri="{FF2B5EF4-FFF2-40B4-BE49-F238E27FC236}">
              <a16:creationId xmlns:a16="http://schemas.microsoft.com/office/drawing/2014/main" id="{5B826C54-28DA-4AEC-BE8E-9EDB65C621C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8" name="Text Box 14">
          <a:extLst>
            <a:ext uri="{FF2B5EF4-FFF2-40B4-BE49-F238E27FC236}">
              <a16:creationId xmlns:a16="http://schemas.microsoft.com/office/drawing/2014/main" id="{055812A7-0D0B-4C57-871D-B6EE3DCB3ED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9" name="Text Box 15">
          <a:extLst>
            <a:ext uri="{FF2B5EF4-FFF2-40B4-BE49-F238E27FC236}">
              <a16:creationId xmlns:a16="http://schemas.microsoft.com/office/drawing/2014/main" id="{9084346F-6798-4ACC-9A5E-05DA2DFF053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0" name="Text Box 4">
          <a:extLst>
            <a:ext uri="{FF2B5EF4-FFF2-40B4-BE49-F238E27FC236}">
              <a16:creationId xmlns:a16="http://schemas.microsoft.com/office/drawing/2014/main" id="{A57A0538-5B1E-4125-8D25-B9BDFA890C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1" name="Text Box 5">
          <a:extLst>
            <a:ext uri="{FF2B5EF4-FFF2-40B4-BE49-F238E27FC236}">
              <a16:creationId xmlns:a16="http://schemas.microsoft.com/office/drawing/2014/main" id="{7E5B7B5C-3075-4240-B9BB-CE0D1454CF9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2" name="Text Box 14">
          <a:extLst>
            <a:ext uri="{FF2B5EF4-FFF2-40B4-BE49-F238E27FC236}">
              <a16:creationId xmlns:a16="http://schemas.microsoft.com/office/drawing/2014/main" id="{B2ADC4F2-6E24-45F0-AE66-69A664FFFCD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3" name="Text Box 15">
          <a:extLst>
            <a:ext uri="{FF2B5EF4-FFF2-40B4-BE49-F238E27FC236}">
              <a16:creationId xmlns:a16="http://schemas.microsoft.com/office/drawing/2014/main" id="{C3445F9D-AE46-4E07-AC27-51180CBAC9E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4" name="Text Box 4">
          <a:extLst>
            <a:ext uri="{FF2B5EF4-FFF2-40B4-BE49-F238E27FC236}">
              <a16:creationId xmlns:a16="http://schemas.microsoft.com/office/drawing/2014/main" id="{93E93838-5CAB-4A94-8AF9-17D2A689DB9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5" name="Text Box 5">
          <a:extLst>
            <a:ext uri="{FF2B5EF4-FFF2-40B4-BE49-F238E27FC236}">
              <a16:creationId xmlns:a16="http://schemas.microsoft.com/office/drawing/2014/main" id="{29646D85-0330-4E41-A9A0-D7493D2374D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6" name="Text Box 14">
          <a:extLst>
            <a:ext uri="{FF2B5EF4-FFF2-40B4-BE49-F238E27FC236}">
              <a16:creationId xmlns:a16="http://schemas.microsoft.com/office/drawing/2014/main" id="{AFAF256D-60A3-4063-B4BF-14FBE291581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7" name="Text Box 15">
          <a:extLst>
            <a:ext uri="{FF2B5EF4-FFF2-40B4-BE49-F238E27FC236}">
              <a16:creationId xmlns:a16="http://schemas.microsoft.com/office/drawing/2014/main" id="{BC5F4EA4-CBD4-4A65-9DA9-A3D3C66EDF8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8" name="Text Box 4">
          <a:extLst>
            <a:ext uri="{FF2B5EF4-FFF2-40B4-BE49-F238E27FC236}">
              <a16:creationId xmlns:a16="http://schemas.microsoft.com/office/drawing/2014/main" id="{007D125A-1A95-4848-ACF5-43B73965829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9" name="Text Box 5">
          <a:extLst>
            <a:ext uri="{FF2B5EF4-FFF2-40B4-BE49-F238E27FC236}">
              <a16:creationId xmlns:a16="http://schemas.microsoft.com/office/drawing/2014/main" id="{ABFE13BB-3FA4-4093-8F36-49313E275B9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0" name="Text Box 14">
          <a:extLst>
            <a:ext uri="{FF2B5EF4-FFF2-40B4-BE49-F238E27FC236}">
              <a16:creationId xmlns:a16="http://schemas.microsoft.com/office/drawing/2014/main" id="{037455CA-12DA-4DEA-982C-8A91B195848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1" name="Text Box 15">
          <a:extLst>
            <a:ext uri="{FF2B5EF4-FFF2-40B4-BE49-F238E27FC236}">
              <a16:creationId xmlns:a16="http://schemas.microsoft.com/office/drawing/2014/main" id="{AA0A8163-3379-4045-926B-34D709B3863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2" name="Text Box 4">
          <a:extLst>
            <a:ext uri="{FF2B5EF4-FFF2-40B4-BE49-F238E27FC236}">
              <a16:creationId xmlns:a16="http://schemas.microsoft.com/office/drawing/2014/main" id="{488CB686-1136-45D5-BC24-548C4C18A4B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3" name="Text Box 5">
          <a:extLst>
            <a:ext uri="{FF2B5EF4-FFF2-40B4-BE49-F238E27FC236}">
              <a16:creationId xmlns:a16="http://schemas.microsoft.com/office/drawing/2014/main" id="{732C9F32-DD88-410C-AB40-338764D4B66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4" name="Text Box 14">
          <a:extLst>
            <a:ext uri="{FF2B5EF4-FFF2-40B4-BE49-F238E27FC236}">
              <a16:creationId xmlns:a16="http://schemas.microsoft.com/office/drawing/2014/main" id="{CF3B4E18-16FB-4766-8ED8-154A9B033AA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5" name="Text Box 15">
          <a:extLst>
            <a:ext uri="{FF2B5EF4-FFF2-40B4-BE49-F238E27FC236}">
              <a16:creationId xmlns:a16="http://schemas.microsoft.com/office/drawing/2014/main" id="{28CDBAF3-6CDC-49FF-B5CF-DB72FC7AF81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6" name="Text Box 4">
          <a:extLst>
            <a:ext uri="{FF2B5EF4-FFF2-40B4-BE49-F238E27FC236}">
              <a16:creationId xmlns:a16="http://schemas.microsoft.com/office/drawing/2014/main" id="{E8714738-318F-42FB-9882-C5839FE499D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7" name="Text Box 5">
          <a:extLst>
            <a:ext uri="{FF2B5EF4-FFF2-40B4-BE49-F238E27FC236}">
              <a16:creationId xmlns:a16="http://schemas.microsoft.com/office/drawing/2014/main" id="{77BD6551-807F-471E-8147-C5856407542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8" name="Text Box 14">
          <a:extLst>
            <a:ext uri="{FF2B5EF4-FFF2-40B4-BE49-F238E27FC236}">
              <a16:creationId xmlns:a16="http://schemas.microsoft.com/office/drawing/2014/main" id="{884AF010-2AD4-4795-928C-73201622BB9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9" name="Text Box 15">
          <a:extLst>
            <a:ext uri="{FF2B5EF4-FFF2-40B4-BE49-F238E27FC236}">
              <a16:creationId xmlns:a16="http://schemas.microsoft.com/office/drawing/2014/main" id="{D52FB6B5-FD21-4AA7-8E98-4EED150CA43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0" name="Text Box 4">
          <a:extLst>
            <a:ext uri="{FF2B5EF4-FFF2-40B4-BE49-F238E27FC236}">
              <a16:creationId xmlns:a16="http://schemas.microsoft.com/office/drawing/2014/main" id="{9A1C5763-64A4-4A3A-9627-E360868892C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1" name="Text Box 5">
          <a:extLst>
            <a:ext uri="{FF2B5EF4-FFF2-40B4-BE49-F238E27FC236}">
              <a16:creationId xmlns:a16="http://schemas.microsoft.com/office/drawing/2014/main" id="{3B153011-5C89-424A-82FF-85B2526920C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2" name="Text Box 14">
          <a:extLst>
            <a:ext uri="{FF2B5EF4-FFF2-40B4-BE49-F238E27FC236}">
              <a16:creationId xmlns:a16="http://schemas.microsoft.com/office/drawing/2014/main" id="{B410B78B-9CC7-46D2-8958-D34C6683DBC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3" name="Text Box 15">
          <a:extLst>
            <a:ext uri="{FF2B5EF4-FFF2-40B4-BE49-F238E27FC236}">
              <a16:creationId xmlns:a16="http://schemas.microsoft.com/office/drawing/2014/main" id="{74221D35-E08D-4D4A-9D74-147DD4CE0FD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4" name="Text Box 4">
          <a:extLst>
            <a:ext uri="{FF2B5EF4-FFF2-40B4-BE49-F238E27FC236}">
              <a16:creationId xmlns:a16="http://schemas.microsoft.com/office/drawing/2014/main" id="{03E2FEBB-1D13-4E1A-B5B7-E97490E8278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5" name="Text Box 5">
          <a:extLst>
            <a:ext uri="{FF2B5EF4-FFF2-40B4-BE49-F238E27FC236}">
              <a16:creationId xmlns:a16="http://schemas.microsoft.com/office/drawing/2014/main" id="{0FF3F68F-7E97-4C77-8B23-0168B1255E1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6" name="Text Box 14">
          <a:extLst>
            <a:ext uri="{FF2B5EF4-FFF2-40B4-BE49-F238E27FC236}">
              <a16:creationId xmlns:a16="http://schemas.microsoft.com/office/drawing/2014/main" id="{4A6B548A-1C48-411A-B3BC-CE5C2C3E568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7" name="Text Box 15">
          <a:extLst>
            <a:ext uri="{FF2B5EF4-FFF2-40B4-BE49-F238E27FC236}">
              <a16:creationId xmlns:a16="http://schemas.microsoft.com/office/drawing/2014/main" id="{F0E3CED5-3B99-44F6-B6F3-08D1614954D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8" name="Text Box 4">
          <a:extLst>
            <a:ext uri="{FF2B5EF4-FFF2-40B4-BE49-F238E27FC236}">
              <a16:creationId xmlns:a16="http://schemas.microsoft.com/office/drawing/2014/main" id="{5195E106-24D6-4580-BA40-B1DFDBAE51F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9" name="Text Box 5">
          <a:extLst>
            <a:ext uri="{FF2B5EF4-FFF2-40B4-BE49-F238E27FC236}">
              <a16:creationId xmlns:a16="http://schemas.microsoft.com/office/drawing/2014/main" id="{6EFA8BD6-8B41-433A-B6E5-20A47327EBC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0" name="Text Box 14">
          <a:extLst>
            <a:ext uri="{FF2B5EF4-FFF2-40B4-BE49-F238E27FC236}">
              <a16:creationId xmlns:a16="http://schemas.microsoft.com/office/drawing/2014/main" id="{E1A20703-3F2B-4F4C-9588-880435D5CDB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1" name="Text Box 15">
          <a:extLst>
            <a:ext uri="{FF2B5EF4-FFF2-40B4-BE49-F238E27FC236}">
              <a16:creationId xmlns:a16="http://schemas.microsoft.com/office/drawing/2014/main" id="{A09595B6-D109-4FB5-83E3-ED0955C0CBB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2" name="Text Box 4">
          <a:extLst>
            <a:ext uri="{FF2B5EF4-FFF2-40B4-BE49-F238E27FC236}">
              <a16:creationId xmlns:a16="http://schemas.microsoft.com/office/drawing/2014/main" id="{2E6D2342-AEC1-47DB-999D-76D37C0168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3" name="Text Box 5">
          <a:extLst>
            <a:ext uri="{FF2B5EF4-FFF2-40B4-BE49-F238E27FC236}">
              <a16:creationId xmlns:a16="http://schemas.microsoft.com/office/drawing/2014/main" id="{CA536B31-BF50-47D9-96AA-7A6058D79CC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4" name="Text Box 14">
          <a:extLst>
            <a:ext uri="{FF2B5EF4-FFF2-40B4-BE49-F238E27FC236}">
              <a16:creationId xmlns:a16="http://schemas.microsoft.com/office/drawing/2014/main" id="{5D75A44C-6549-46DF-85B2-3D01E16D5D9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5" name="Text Box 15">
          <a:extLst>
            <a:ext uri="{FF2B5EF4-FFF2-40B4-BE49-F238E27FC236}">
              <a16:creationId xmlns:a16="http://schemas.microsoft.com/office/drawing/2014/main" id="{6A27B797-0FFE-4681-BF4C-0EAAEEC328C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6" name="Text Box 4">
          <a:extLst>
            <a:ext uri="{FF2B5EF4-FFF2-40B4-BE49-F238E27FC236}">
              <a16:creationId xmlns:a16="http://schemas.microsoft.com/office/drawing/2014/main" id="{BB728A68-BC67-4511-A966-F4EB2627025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7" name="Text Box 5">
          <a:extLst>
            <a:ext uri="{FF2B5EF4-FFF2-40B4-BE49-F238E27FC236}">
              <a16:creationId xmlns:a16="http://schemas.microsoft.com/office/drawing/2014/main" id="{C68124EF-5F65-44EF-93B2-B9A7B0A16A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8" name="Text Box 14">
          <a:extLst>
            <a:ext uri="{FF2B5EF4-FFF2-40B4-BE49-F238E27FC236}">
              <a16:creationId xmlns:a16="http://schemas.microsoft.com/office/drawing/2014/main" id="{6B98D979-8DAF-4B10-AE78-6CC737938AC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9" name="Text Box 15">
          <a:extLst>
            <a:ext uri="{FF2B5EF4-FFF2-40B4-BE49-F238E27FC236}">
              <a16:creationId xmlns:a16="http://schemas.microsoft.com/office/drawing/2014/main" id="{2D7528C7-03F4-4379-8A10-84DDA5173BA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0" name="Text Box 4">
          <a:extLst>
            <a:ext uri="{FF2B5EF4-FFF2-40B4-BE49-F238E27FC236}">
              <a16:creationId xmlns:a16="http://schemas.microsoft.com/office/drawing/2014/main" id="{5B7A6636-C626-4927-AB49-BB3C2B7FB08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1" name="Text Box 5">
          <a:extLst>
            <a:ext uri="{FF2B5EF4-FFF2-40B4-BE49-F238E27FC236}">
              <a16:creationId xmlns:a16="http://schemas.microsoft.com/office/drawing/2014/main" id="{D6FD34EE-4A20-4CA1-881F-F9BE26056C8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2" name="Text Box 14">
          <a:extLst>
            <a:ext uri="{FF2B5EF4-FFF2-40B4-BE49-F238E27FC236}">
              <a16:creationId xmlns:a16="http://schemas.microsoft.com/office/drawing/2014/main" id="{2BC9A6F8-E736-42EB-92C7-868A25966F8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3" name="Text Box 15">
          <a:extLst>
            <a:ext uri="{FF2B5EF4-FFF2-40B4-BE49-F238E27FC236}">
              <a16:creationId xmlns:a16="http://schemas.microsoft.com/office/drawing/2014/main" id="{7ADBC120-E686-4C21-A847-D300AE1B306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4" name="Text Box 4">
          <a:extLst>
            <a:ext uri="{FF2B5EF4-FFF2-40B4-BE49-F238E27FC236}">
              <a16:creationId xmlns:a16="http://schemas.microsoft.com/office/drawing/2014/main" id="{DFABF6B6-2C65-4D53-82C3-0E588FE5575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5" name="Text Box 5">
          <a:extLst>
            <a:ext uri="{FF2B5EF4-FFF2-40B4-BE49-F238E27FC236}">
              <a16:creationId xmlns:a16="http://schemas.microsoft.com/office/drawing/2014/main" id="{EE720A14-4210-4B44-80C5-7842FC679B8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6" name="Text Box 14">
          <a:extLst>
            <a:ext uri="{FF2B5EF4-FFF2-40B4-BE49-F238E27FC236}">
              <a16:creationId xmlns:a16="http://schemas.microsoft.com/office/drawing/2014/main" id="{E7F86828-749A-44D1-BDF4-CDACDEFA69C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7" name="Text Box 15">
          <a:extLst>
            <a:ext uri="{FF2B5EF4-FFF2-40B4-BE49-F238E27FC236}">
              <a16:creationId xmlns:a16="http://schemas.microsoft.com/office/drawing/2014/main" id="{EE8CD2E3-0B0E-4158-B2EC-D9BCA1AB20D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8" name="Text Box 4">
          <a:extLst>
            <a:ext uri="{FF2B5EF4-FFF2-40B4-BE49-F238E27FC236}">
              <a16:creationId xmlns:a16="http://schemas.microsoft.com/office/drawing/2014/main" id="{5354B330-0363-448C-8E76-5B59846F8D9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9" name="Text Box 5">
          <a:extLst>
            <a:ext uri="{FF2B5EF4-FFF2-40B4-BE49-F238E27FC236}">
              <a16:creationId xmlns:a16="http://schemas.microsoft.com/office/drawing/2014/main" id="{E118C9A3-37E1-46BE-B344-F78B5118678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0" name="Text Box 14">
          <a:extLst>
            <a:ext uri="{FF2B5EF4-FFF2-40B4-BE49-F238E27FC236}">
              <a16:creationId xmlns:a16="http://schemas.microsoft.com/office/drawing/2014/main" id="{B91A4220-03E8-4A5D-BEAA-3557900D4B4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1" name="Text Box 15">
          <a:extLst>
            <a:ext uri="{FF2B5EF4-FFF2-40B4-BE49-F238E27FC236}">
              <a16:creationId xmlns:a16="http://schemas.microsoft.com/office/drawing/2014/main" id="{4C7FA7D5-1437-4DFF-A001-DB858D7805F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2" name="Text Box 4">
          <a:extLst>
            <a:ext uri="{FF2B5EF4-FFF2-40B4-BE49-F238E27FC236}">
              <a16:creationId xmlns:a16="http://schemas.microsoft.com/office/drawing/2014/main" id="{7BC70D17-5937-4178-9EDE-0596DD438C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3" name="Text Box 5">
          <a:extLst>
            <a:ext uri="{FF2B5EF4-FFF2-40B4-BE49-F238E27FC236}">
              <a16:creationId xmlns:a16="http://schemas.microsoft.com/office/drawing/2014/main" id="{81D68A83-B9A7-4473-A855-FB4A9B99D83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4" name="Text Box 14">
          <a:extLst>
            <a:ext uri="{FF2B5EF4-FFF2-40B4-BE49-F238E27FC236}">
              <a16:creationId xmlns:a16="http://schemas.microsoft.com/office/drawing/2014/main" id="{CBD8CBC3-E7F2-41C7-8D60-7F11022C326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5" name="Text Box 15">
          <a:extLst>
            <a:ext uri="{FF2B5EF4-FFF2-40B4-BE49-F238E27FC236}">
              <a16:creationId xmlns:a16="http://schemas.microsoft.com/office/drawing/2014/main" id="{41151351-4561-496C-BA6C-235DF6268D7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6" name="Text Box 4">
          <a:extLst>
            <a:ext uri="{FF2B5EF4-FFF2-40B4-BE49-F238E27FC236}">
              <a16:creationId xmlns:a16="http://schemas.microsoft.com/office/drawing/2014/main" id="{20328D75-2D0F-4E07-8C67-209EAA3080E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7" name="Text Box 5">
          <a:extLst>
            <a:ext uri="{FF2B5EF4-FFF2-40B4-BE49-F238E27FC236}">
              <a16:creationId xmlns:a16="http://schemas.microsoft.com/office/drawing/2014/main" id="{421D286C-D577-403D-9FF3-7FB85BCD212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8" name="Text Box 14">
          <a:extLst>
            <a:ext uri="{FF2B5EF4-FFF2-40B4-BE49-F238E27FC236}">
              <a16:creationId xmlns:a16="http://schemas.microsoft.com/office/drawing/2014/main" id="{E24518F0-ACC6-42DC-9681-ECB06555BD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9" name="Text Box 15">
          <a:extLst>
            <a:ext uri="{FF2B5EF4-FFF2-40B4-BE49-F238E27FC236}">
              <a16:creationId xmlns:a16="http://schemas.microsoft.com/office/drawing/2014/main" id="{E9FC5F26-ED0E-45A3-97DF-12340C042FE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0" name="Text Box 4">
          <a:extLst>
            <a:ext uri="{FF2B5EF4-FFF2-40B4-BE49-F238E27FC236}">
              <a16:creationId xmlns:a16="http://schemas.microsoft.com/office/drawing/2014/main" id="{5AB37A38-3BF8-405D-988E-FBAC2347A1E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1" name="Text Box 5">
          <a:extLst>
            <a:ext uri="{FF2B5EF4-FFF2-40B4-BE49-F238E27FC236}">
              <a16:creationId xmlns:a16="http://schemas.microsoft.com/office/drawing/2014/main" id="{7EBBCDEB-684B-4680-8666-E6F0514511D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2" name="Text Box 14">
          <a:extLst>
            <a:ext uri="{FF2B5EF4-FFF2-40B4-BE49-F238E27FC236}">
              <a16:creationId xmlns:a16="http://schemas.microsoft.com/office/drawing/2014/main" id="{C307F2F4-42FD-44D4-A1AF-F6254A6EA86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3" name="Text Box 15">
          <a:extLst>
            <a:ext uri="{FF2B5EF4-FFF2-40B4-BE49-F238E27FC236}">
              <a16:creationId xmlns:a16="http://schemas.microsoft.com/office/drawing/2014/main" id="{81BB9CB1-ACF8-46A1-B3B3-9F09E51BD7E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4" name="Text Box 4">
          <a:extLst>
            <a:ext uri="{FF2B5EF4-FFF2-40B4-BE49-F238E27FC236}">
              <a16:creationId xmlns:a16="http://schemas.microsoft.com/office/drawing/2014/main" id="{F5D0EB36-4585-4AA9-83F7-51E51690020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5" name="Text Box 5">
          <a:extLst>
            <a:ext uri="{FF2B5EF4-FFF2-40B4-BE49-F238E27FC236}">
              <a16:creationId xmlns:a16="http://schemas.microsoft.com/office/drawing/2014/main" id="{57D5E1A6-A4E5-4EF7-A095-2265B935A4C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6" name="Text Box 14">
          <a:extLst>
            <a:ext uri="{FF2B5EF4-FFF2-40B4-BE49-F238E27FC236}">
              <a16:creationId xmlns:a16="http://schemas.microsoft.com/office/drawing/2014/main" id="{E22D3BAC-259D-494F-B391-EA1A3954F9D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7" name="Text Box 15">
          <a:extLst>
            <a:ext uri="{FF2B5EF4-FFF2-40B4-BE49-F238E27FC236}">
              <a16:creationId xmlns:a16="http://schemas.microsoft.com/office/drawing/2014/main" id="{790109E9-70CA-4F9A-ADB0-E3E07C637B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8" name="Text Box 4">
          <a:extLst>
            <a:ext uri="{FF2B5EF4-FFF2-40B4-BE49-F238E27FC236}">
              <a16:creationId xmlns:a16="http://schemas.microsoft.com/office/drawing/2014/main" id="{76C5AF3C-430D-4A98-9B33-15EFBA826B5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9" name="Text Box 5">
          <a:extLst>
            <a:ext uri="{FF2B5EF4-FFF2-40B4-BE49-F238E27FC236}">
              <a16:creationId xmlns:a16="http://schemas.microsoft.com/office/drawing/2014/main" id="{337669BB-96A5-4234-9AE7-F5F1B00A7AD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0" name="Text Box 14">
          <a:extLst>
            <a:ext uri="{FF2B5EF4-FFF2-40B4-BE49-F238E27FC236}">
              <a16:creationId xmlns:a16="http://schemas.microsoft.com/office/drawing/2014/main" id="{EB546D61-B000-4C53-AF14-1900CBC1F70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1" name="Text Box 15">
          <a:extLst>
            <a:ext uri="{FF2B5EF4-FFF2-40B4-BE49-F238E27FC236}">
              <a16:creationId xmlns:a16="http://schemas.microsoft.com/office/drawing/2014/main" id="{B5A1334C-7751-4580-8F52-43DBC610308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2" name="Text Box 4">
          <a:extLst>
            <a:ext uri="{FF2B5EF4-FFF2-40B4-BE49-F238E27FC236}">
              <a16:creationId xmlns:a16="http://schemas.microsoft.com/office/drawing/2014/main" id="{5954E600-6C51-445A-8C36-B981C55FD5E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3" name="Text Box 5">
          <a:extLst>
            <a:ext uri="{FF2B5EF4-FFF2-40B4-BE49-F238E27FC236}">
              <a16:creationId xmlns:a16="http://schemas.microsoft.com/office/drawing/2014/main" id="{121E6E31-EBB6-4B68-AED8-BEE0BAD7F81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4" name="Text Box 14">
          <a:extLst>
            <a:ext uri="{FF2B5EF4-FFF2-40B4-BE49-F238E27FC236}">
              <a16:creationId xmlns:a16="http://schemas.microsoft.com/office/drawing/2014/main" id="{E8972508-7A53-43A6-AC1E-BE5760B4F96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5" name="Text Box 15">
          <a:extLst>
            <a:ext uri="{FF2B5EF4-FFF2-40B4-BE49-F238E27FC236}">
              <a16:creationId xmlns:a16="http://schemas.microsoft.com/office/drawing/2014/main" id="{FA31D485-B063-41E9-8FFF-362CD189BCE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6" name="Text Box 4">
          <a:extLst>
            <a:ext uri="{FF2B5EF4-FFF2-40B4-BE49-F238E27FC236}">
              <a16:creationId xmlns:a16="http://schemas.microsoft.com/office/drawing/2014/main" id="{360596B3-66E6-40C5-ACC3-3C5EEFDAB0F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7" name="Text Box 5">
          <a:extLst>
            <a:ext uri="{FF2B5EF4-FFF2-40B4-BE49-F238E27FC236}">
              <a16:creationId xmlns:a16="http://schemas.microsoft.com/office/drawing/2014/main" id="{5A10F646-F7F6-442F-A8EE-02ACD8B1CEB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8" name="Text Box 14">
          <a:extLst>
            <a:ext uri="{FF2B5EF4-FFF2-40B4-BE49-F238E27FC236}">
              <a16:creationId xmlns:a16="http://schemas.microsoft.com/office/drawing/2014/main" id="{9D9DE827-2DE9-41A9-810F-0DB84B0409F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9" name="Text Box 15">
          <a:extLst>
            <a:ext uri="{FF2B5EF4-FFF2-40B4-BE49-F238E27FC236}">
              <a16:creationId xmlns:a16="http://schemas.microsoft.com/office/drawing/2014/main" id="{2148D187-B0B9-4FBE-A479-EE886179F6D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0" name="Text Box 4">
          <a:extLst>
            <a:ext uri="{FF2B5EF4-FFF2-40B4-BE49-F238E27FC236}">
              <a16:creationId xmlns:a16="http://schemas.microsoft.com/office/drawing/2014/main" id="{2C6413D8-D6CE-4612-9F35-A854C93A2D1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1" name="Text Box 5">
          <a:extLst>
            <a:ext uri="{FF2B5EF4-FFF2-40B4-BE49-F238E27FC236}">
              <a16:creationId xmlns:a16="http://schemas.microsoft.com/office/drawing/2014/main" id="{D371A9C8-AD2E-4B9F-B10F-2E5C3BF09F8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2" name="Text Box 14">
          <a:extLst>
            <a:ext uri="{FF2B5EF4-FFF2-40B4-BE49-F238E27FC236}">
              <a16:creationId xmlns:a16="http://schemas.microsoft.com/office/drawing/2014/main" id="{8D85CC4F-8C23-4F12-8BF5-49B7A06B6A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3" name="Text Box 15">
          <a:extLst>
            <a:ext uri="{FF2B5EF4-FFF2-40B4-BE49-F238E27FC236}">
              <a16:creationId xmlns:a16="http://schemas.microsoft.com/office/drawing/2014/main" id="{CA894E26-A074-43A6-9A3C-03D800EF718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4" name="Text Box 4">
          <a:extLst>
            <a:ext uri="{FF2B5EF4-FFF2-40B4-BE49-F238E27FC236}">
              <a16:creationId xmlns:a16="http://schemas.microsoft.com/office/drawing/2014/main" id="{BFE87285-88A0-49CB-A09D-148B0FAD32D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5" name="Text Box 5">
          <a:extLst>
            <a:ext uri="{FF2B5EF4-FFF2-40B4-BE49-F238E27FC236}">
              <a16:creationId xmlns:a16="http://schemas.microsoft.com/office/drawing/2014/main" id="{B35238E7-6651-428F-AEB2-4319BCE5496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6" name="Text Box 14">
          <a:extLst>
            <a:ext uri="{FF2B5EF4-FFF2-40B4-BE49-F238E27FC236}">
              <a16:creationId xmlns:a16="http://schemas.microsoft.com/office/drawing/2014/main" id="{81FBFB01-2DBF-44F5-BA49-9DE6F77CC5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7" name="Text Box 15">
          <a:extLst>
            <a:ext uri="{FF2B5EF4-FFF2-40B4-BE49-F238E27FC236}">
              <a16:creationId xmlns:a16="http://schemas.microsoft.com/office/drawing/2014/main" id="{29C2C610-0E89-40F2-A8A9-D04C6943AF4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8" name="Text Box 4">
          <a:extLst>
            <a:ext uri="{FF2B5EF4-FFF2-40B4-BE49-F238E27FC236}">
              <a16:creationId xmlns:a16="http://schemas.microsoft.com/office/drawing/2014/main" id="{C5137B46-90C5-444F-B604-03802CF6CC4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9" name="Text Box 5">
          <a:extLst>
            <a:ext uri="{FF2B5EF4-FFF2-40B4-BE49-F238E27FC236}">
              <a16:creationId xmlns:a16="http://schemas.microsoft.com/office/drawing/2014/main" id="{B8E65A28-BEB9-4281-8195-490303738CA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0" name="Text Box 14">
          <a:extLst>
            <a:ext uri="{FF2B5EF4-FFF2-40B4-BE49-F238E27FC236}">
              <a16:creationId xmlns:a16="http://schemas.microsoft.com/office/drawing/2014/main" id="{11DDBBF0-1251-46BF-845F-124D4CFF24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1" name="Text Box 15">
          <a:extLst>
            <a:ext uri="{FF2B5EF4-FFF2-40B4-BE49-F238E27FC236}">
              <a16:creationId xmlns:a16="http://schemas.microsoft.com/office/drawing/2014/main" id="{B7A62FCB-E5AA-4B88-8A7E-E8FABA4D522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2" name="Text Box 4">
          <a:extLst>
            <a:ext uri="{FF2B5EF4-FFF2-40B4-BE49-F238E27FC236}">
              <a16:creationId xmlns:a16="http://schemas.microsoft.com/office/drawing/2014/main" id="{84552F7A-2B4B-4AEE-8810-E7D817201B7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3" name="Text Box 5">
          <a:extLst>
            <a:ext uri="{FF2B5EF4-FFF2-40B4-BE49-F238E27FC236}">
              <a16:creationId xmlns:a16="http://schemas.microsoft.com/office/drawing/2014/main" id="{C371A65A-92EE-45F1-ACC1-06B547D5DE6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4" name="Text Box 14">
          <a:extLst>
            <a:ext uri="{FF2B5EF4-FFF2-40B4-BE49-F238E27FC236}">
              <a16:creationId xmlns:a16="http://schemas.microsoft.com/office/drawing/2014/main" id="{35194072-DC80-40AA-9254-593852C8561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5" name="Text Box 15">
          <a:extLst>
            <a:ext uri="{FF2B5EF4-FFF2-40B4-BE49-F238E27FC236}">
              <a16:creationId xmlns:a16="http://schemas.microsoft.com/office/drawing/2014/main" id="{4D4BF0AB-79E7-4AD2-86E8-81C1600DD9C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6" name="Text Box 4">
          <a:extLst>
            <a:ext uri="{FF2B5EF4-FFF2-40B4-BE49-F238E27FC236}">
              <a16:creationId xmlns:a16="http://schemas.microsoft.com/office/drawing/2014/main" id="{59E1F1C7-6C1F-43A8-AFA5-5EE6329F31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7" name="Text Box 5">
          <a:extLst>
            <a:ext uri="{FF2B5EF4-FFF2-40B4-BE49-F238E27FC236}">
              <a16:creationId xmlns:a16="http://schemas.microsoft.com/office/drawing/2014/main" id="{38E65A67-FD96-428C-9DE8-FB066B41437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8" name="Text Box 14">
          <a:extLst>
            <a:ext uri="{FF2B5EF4-FFF2-40B4-BE49-F238E27FC236}">
              <a16:creationId xmlns:a16="http://schemas.microsoft.com/office/drawing/2014/main" id="{4BD704AE-C4E6-41E6-8A3E-575D31997EE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9" name="Text Box 15">
          <a:extLst>
            <a:ext uri="{FF2B5EF4-FFF2-40B4-BE49-F238E27FC236}">
              <a16:creationId xmlns:a16="http://schemas.microsoft.com/office/drawing/2014/main" id="{162FA154-8212-4C30-B9A4-12240C51512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0" name="Text Box 4">
          <a:extLst>
            <a:ext uri="{FF2B5EF4-FFF2-40B4-BE49-F238E27FC236}">
              <a16:creationId xmlns:a16="http://schemas.microsoft.com/office/drawing/2014/main" id="{F8755C42-774B-44E4-AA7E-F7FA363B978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1" name="Text Box 5">
          <a:extLst>
            <a:ext uri="{FF2B5EF4-FFF2-40B4-BE49-F238E27FC236}">
              <a16:creationId xmlns:a16="http://schemas.microsoft.com/office/drawing/2014/main" id="{9EB4798C-2004-40D3-AC4F-07308991460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2" name="Text Box 14">
          <a:extLst>
            <a:ext uri="{FF2B5EF4-FFF2-40B4-BE49-F238E27FC236}">
              <a16:creationId xmlns:a16="http://schemas.microsoft.com/office/drawing/2014/main" id="{0AD62DE7-0C81-4589-89F3-43679FEE226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3" name="Text Box 15">
          <a:extLst>
            <a:ext uri="{FF2B5EF4-FFF2-40B4-BE49-F238E27FC236}">
              <a16:creationId xmlns:a16="http://schemas.microsoft.com/office/drawing/2014/main" id="{522E63B4-2C3C-46A6-9741-A8A983293F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4" name="Text Box 4">
          <a:extLst>
            <a:ext uri="{FF2B5EF4-FFF2-40B4-BE49-F238E27FC236}">
              <a16:creationId xmlns:a16="http://schemas.microsoft.com/office/drawing/2014/main" id="{D2A704D7-DC09-4476-97B6-8F3FC5E23E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5" name="Text Box 5">
          <a:extLst>
            <a:ext uri="{FF2B5EF4-FFF2-40B4-BE49-F238E27FC236}">
              <a16:creationId xmlns:a16="http://schemas.microsoft.com/office/drawing/2014/main" id="{9ADB2BCF-D9DB-4FFE-8D08-897398D60E7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6" name="Text Box 14">
          <a:extLst>
            <a:ext uri="{FF2B5EF4-FFF2-40B4-BE49-F238E27FC236}">
              <a16:creationId xmlns:a16="http://schemas.microsoft.com/office/drawing/2014/main" id="{BC0A1BEB-4B0E-4168-80C8-3F8CDF1BCC9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7" name="Text Box 15">
          <a:extLst>
            <a:ext uri="{FF2B5EF4-FFF2-40B4-BE49-F238E27FC236}">
              <a16:creationId xmlns:a16="http://schemas.microsoft.com/office/drawing/2014/main" id="{F407BD22-CC76-476B-B4DD-DA2DDE99C04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8" name="Text Box 4">
          <a:extLst>
            <a:ext uri="{FF2B5EF4-FFF2-40B4-BE49-F238E27FC236}">
              <a16:creationId xmlns:a16="http://schemas.microsoft.com/office/drawing/2014/main" id="{1EF1F38B-11DA-4EE1-98D2-3C7E6E805AE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9" name="Text Box 5">
          <a:extLst>
            <a:ext uri="{FF2B5EF4-FFF2-40B4-BE49-F238E27FC236}">
              <a16:creationId xmlns:a16="http://schemas.microsoft.com/office/drawing/2014/main" id="{864AA677-F969-428F-A278-F1119BC2D37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0" name="Text Box 14">
          <a:extLst>
            <a:ext uri="{FF2B5EF4-FFF2-40B4-BE49-F238E27FC236}">
              <a16:creationId xmlns:a16="http://schemas.microsoft.com/office/drawing/2014/main" id="{5ABF6A0B-A457-48E7-8F51-DBF81DFF0D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1" name="Text Box 15">
          <a:extLst>
            <a:ext uri="{FF2B5EF4-FFF2-40B4-BE49-F238E27FC236}">
              <a16:creationId xmlns:a16="http://schemas.microsoft.com/office/drawing/2014/main" id="{4B1046D7-F400-49E8-87D5-751B7069508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2" name="Text Box 4">
          <a:extLst>
            <a:ext uri="{FF2B5EF4-FFF2-40B4-BE49-F238E27FC236}">
              <a16:creationId xmlns:a16="http://schemas.microsoft.com/office/drawing/2014/main" id="{46D61727-D070-4403-834B-084546D9926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3" name="Text Box 5">
          <a:extLst>
            <a:ext uri="{FF2B5EF4-FFF2-40B4-BE49-F238E27FC236}">
              <a16:creationId xmlns:a16="http://schemas.microsoft.com/office/drawing/2014/main" id="{975DDAD7-670A-4AF8-AE49-3FCDE757153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4" name="Text Box 14">
          <a:extLst>
            <a:ext uri="{FF2B5EF4-FFF2-40B4-BE49-F238E27FC236}">
              <a16:creationId xmlns:a16="http://schemas.microsoft.com/office/drawing/2014/main" id="{EF79E48C-F073-4088-85A2-C4DCF9AFF6E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5" name="Text Box 15">
          <a:extLst>
            <a:ext uri="{FF2B5EF4-FFF2-40B4-BE49-F238E27FC236}">
              <a16:creationId xmlns:a16="http://schemas.microsoft.com/office/drawing/2014/main" id="{C85D9955-2D95-49C7-850E-A925D9D9E1C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6" name="Text Box 4">
          <a:extLst>
            <a:ext uri="{FF2B5EF4-FFF2-40B4-BE49-F238E27FC236}">
              <a16:creationId xmlns:a16="http://schemas.microsoft.com/office/drawing/2014/main" id="{BA5A7325-E464-4BC2-A345-D8AC96AADD2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7" name="Text Box 5">
          <a:extLst>
            <a:ext uri="{FF2B5EF4-FFF2-40B4-BE49-F238E27FC236}">
              <a16:creationId xmlns:a16="http://schemas.microsoft.com/office/drawing/2014/main" id="{487CCC8E-6C9B-4C1E-AEA0-1746E8D1F56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8" name="Text Box 14">
          <a:extLst>
            <a:ext uri="{FF2B5EF4-FFF2-40B4-BE49-F238E27FC236}">
              <a16:creationId xmlns:a16="http://schemas.microsoft.com/office/drawing/2014/main" id="{4DB2DEBF-C111-4DCB-8E3B-ECF58AD84B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9" name="Text Box 15">
          <a:extLst>
            <a:ext uri="{FF2B5EF4-FFF2-40B4-BE49-F238E27FC236}">
              <a16:creationId xmlns:a16="http://schemas.microsoft.com/office/drawing/2014/main" id="{923AE0FF-743C-4AC2-82A8-A61EE71FEB4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0" name="Text Box 4">
          <a:extLst>
            <a:ext uri="{FF2B5EF4-FFF2-40B4-BE49-F238E27FC236}">
              <a16:creationId xmlns:a16="http://schemas.microsoft.com/office/drawing/2014/main" id="{3A6297C0-5363-496E-87AF-047936B6B9A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1" name="Text Box 5">
          <a:extLst>
            <a:ext uri="{FF2B5EF4-FFF2-40B4-BE49-F238E27FC236}">
              <a16:creationId xmlns:a16="http://schemas.microsoft.com/office/drawing/2014/main" id="{56F58DEA-61EC-459E-9817-6180C1F6F43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2" name="Text Box 14">
          <a:extLst>
            <a:ext uri="{FF2B5EF4-FFF2-40B4-BE49-F238E27FC236}">
              <a16:creationId xmlns:a16="http://schemas.microsoft.com/office/drawing/2014/main" id="{9F820D4D-5B59-4BDC-AD21-C5033576308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3" name="Text Box 15">
          <a:extLst>
            <a:ext uri="{FF2B5EF4-FFF2-40B4-BE49-F238E27FC236}">
              <a16:creationId xmlns:a16="http://schemas.microsoft.com/office/drawing/2014/main" id="{FA525D42-068B-43B9-BB24-B155D8388F8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4" name="Text Box 4">
          <a:extLst>
            <a:ext uri="{FF2B5EF4-FFF2-40B4-BE49-F238E27FC236}">
              <a16:creationId xmlns:a16="http://schemas.microsoft.com/office/drawing/2014/main" id="{E43D4098-496B-44E2-874A-6C9AA756FEF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5" name="Text Box 5">
          <a:extLst>
            <a:ext uri="{FF2B5EF4-FFF2-40B4-BE49-F238E27FC236}">
              <a16:creationId xmlns:a16="http://schemas.microsoft.com/office/drawing/2014/main" id="{BEF8ED77-E98B-45EA-B7AA-540A8FF3BA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6" name="Text Box 14">
          <a:extLst>
            <a:ext uri="{FF2B5EF4-FFF2-40B4-BE49-F238E27FC236}">
              <a16:creationId xmlns:a16="http://schemas.microsoft.com/office/drawing/2014/main" id="{5B82D36E-1B23-44D4-87DC-299B32EA10F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7" name="Text Box 15">
          <a:extLst>
            <a:ext uri="{FF2B5EF4-FFF2-40B4-BE49-F238E27FC236}">
              <a16:creationId xmlns:a16="http://schemas.microsoft.com/office/drawing/2014/main" id="{34C788B3-E9E1-4421-ABD6-0A586AEC62C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8" name="Text Box 4">
          <a:extLst>
            <a:ext uri="{FF2B5EF4-FFF2-40B4-BE49-F238E27FC236}">
              <a16:creationId xmlns:a16="http://schemas.microsoft.com/office/drawing/2014/main" id="{F44D108B-DFE7-4E9A-BE6C-56FF0EDB146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9" name="Text Box 5">
          <a:extLst>
            <a:ext uri="{FF2B5EF4-FFF2-40B4-BE49-F238E27FC236}">
              <a16:creationId xmlns:a16="http://schemas.microsoft.com/office/drawing/2014/main" id="{F34E8D5C-C028-4785-92F7-C6379FE5408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0" name="Text Box 14">
          <a:extLst>
            <a:ext uri="{FF2B5EF4-FFF2-40B4-BE49-F238E27FC236}">
              <a16:creationId xmlns:a16="http://schemas.microsoft.com/office/drawing/2014/main" id="{6509943C-81F2-44BD-A151-BA75D6C0700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1" name="Text Box 15">
          <a:extLst>
            <a:ext uri="{FF2B5EF4-FFF2-40B4-BE49-F238E27FC236}">
              <a16:creationId xmlns:a16="http://schemas.microsoft.com/office/drawing/2014/main" id="{6C6DC1D7-0891-431F-9CC5-808E9961B6A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2" name="Text Box 4">
          <a:extLst>
            <a:ext uri="{FF2B5EF4-FFF2-40B4-BE49-F238E27FC236}">
              <a16:creationId xmlns:a16="http://schemas.microsoft.com/office/drawing/2014/main" id="{0B71518B-F209-47A6-9432-63A4F567D18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3" name="Text Box 5">
          <a:extLst>
            <a:ext uri="{FF2B5EF4-FFF2-40B4-BE49-F238E27FC236}">
              <a16:creationId xmlns:a16="http://schemas.microsoft.com/office/drawing/2014/main" id="{3C5289ED-7E22-419F-B97A-54F8E215651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4" name="Text Box 14">
          <a:extLst>
            <a:ext uri="{FF2B5EF4-FFF2-40B4-BE49-F238E27FC236}">
              <a16:creationId xmlns:a16="http://schemas.microsoft.com/office/drawing/2014/main" id="{CEE76908-8DFB-45EF-8311-EC6684DB22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5" name="Text Box 15">
          <a:extLst>
            <a:ext uri="{FF2B5EF4-FFF2-40B4-BE49-F238E27FC236}">
              <a16:creationId xmlns:a16="http://schemas.microsoft.com/office/drawing/2014/main" id="{AF18586A-E821-4F46-B19C-1F6BCD617C0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6" name="Text Box 4">
          <a:extLst>
            <a:ext uri="{FF2B5EF4-FFF2-40B4-BE49-F238E27FC236}">
              <a16:creationId xmlns:a16="http://schemas.microsoft.com/office/drawing/2014/main" id="{6CBFF06C-86B1-4959-8476-8882746AA00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7" name="Text Box 5">
          <a:extLst>
            <a:ext uri="{FF2B5EF4-FFF2-40B4-BE49-F238E27FC236}">
              <a16:creationId xmlns:a16="http://schemas.microsoft.com/office/drawing/2014/main" id="{022DEC18-B0D3-4C78-A706-2ED4F52938A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8" name="Text Box 14">
          <a:extLst>
            <a:ext uri="{FF2B5EF4-FFF2-40B4-BE49-F238E27FC236}">
              <a16:creationId xmlns:a16="http://schemas.microsoft.com/office/drawing/2014/main" id="{4D281838-ECA9-469E-BF25-EC727284175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9" name="Text Box 15">
          <a:extLst>
            <a:ext uri="{FF2B5EF4-FFF2-40B4-BE49-F238E27FC236}">
              <a16:creationId xmlns:a16="http://schemas.microsoft.com/office/drawing/2014/main" id="{FE35A0AA-9445-4F80-A4F0-2DAE1712B3A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0" name="Text Box 4">
          <a:extLst>
            <a:ext uri="{FF2B5EF4-FFF2-40B4-BE49-F238E27FC236}">
              <a16:creationId xmlns:a16="http://schemas.microsoft.com/office/drawing/2014/main" id="{72098174-3677-40A6-B50B-94C3111EC21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1" name="Text Box 5">
          <a:extLst>
            <a:ext uri="{FF2B5EF4-FFF2-40B4-BE49-F238E27FC236}">
              <a16:creationId xmlns:a16="http://schemas.microsoft.com/office/drawing/2014/main" id="{DFE03C4D-0D3B-4281-B107-F41CFA1B06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2" name="Text Box 14">
          <a:extLst>
            <a:ext uri="{FF2B5EF4-FFF2-40B4-BE49-F238E27FC236}">
              <a16:creationId xmlns:a16="http://schemas.microsoft.com/office/drawing/2014/main" id="{3827DA8C-5E6C-45B1-937A-F68D793FAA3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3" name="Text Box 15">
          <a:extLst>
            <a:ext uri="{FF2B5EF4-FFF2-40B4-BE49-F238E27FC236}">
              <a16:creationId xmlns:a16="http://schemas.microsoft.com/office/drawing/2014/main" id="{D66436EB-F85B-491B-BBF6-2A89AFAAFEE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4" name="Text Box 4">
          <a:extLst>
            <a:ext uri="{FF2B5EF4-FFF2-40B4-BE49-F238E27FC236}">
              <a16:creationId xmlns:a16="http://schemas.microsoft.com/office/drawing/2014/main" id="{6F9FEEBD-78D4-4CAE-903C-CEB50D49324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5" name="Text Box 5">
          <a:extLst>
            <a:ext uri="{FF2B5EF4-FFF2-40B4-BE49-F238E27FC236}">
              <a16:creationId xmlns:a16="http://schemas.microsoft.com/office/drawing/2014/main" id="{FD97B3C7-15AF-452E-BC17-1EF3FC9552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6" name="Text Box 14">
          <a:extLst>
            <a:ext uri="{FF2B5EF4-FFF2-40B4-BE49-F238E27FC236}">
              <a16:creationId xmlns:a16="http://schemas.microsoft.com/office/drawing/2014/main" id="{60673F06-2CA4-4AFA-80E2-9C90523B527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7" name="Text Box 15">
          <a:extLst>
            <a:ext uri="{FF2B5EF4-FFF2-40B4-BE49-F238E27FC236}">
              <a16:creationId xmlns:a16="http://schemas.microsoft.com/office/drawing/2014/main" id="{05EDA7CB-2E98-4BB5-8273-CF22233D722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8" name="Text Box 4">
          <a:extLst>
            <a:ext uri="{FF2B5EF4-FFF2-40B4-BE49-F238E27FC236}">
              <a16:creationId xmlns:a16="http://schemas.microsoft.com/office/drawing/2014/main" id="{50EA8670-698B-4FBC-ADBB-FFBE5DFD2E9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9" name="Text Box 5">
          <a:extLst>
            <a:ext uri="{FF2B5EF4-FFF2-40B4-BE49-F238E27FC236}">
              <a16:creationId xmlns:a16="http://schemas.microsoft.com/office/drawing/2014/main" id="{9412112A-778F-4060-B097-1C80D6828EC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0" name="Text Box 14">
          <a:extLst>
            <a:ext uri="{FF2B5EF4-FFF2-40B4-BE49-F238E27FC236}">
              <a16:creationId xmlns:a16="http://schemas.microsoft.com/office/drawing/2014/main" id="{0E230A64-273D-45C8-BEFF-A3744EABF16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1" name="Text Box 15">
          <a:extLst>
            <a:ext uri="{FF2B5EF4-FFF2-40B4-BE49-F238E27FC236}">
              <a16:creationId xmlns:a16="http://schemas.microsoft.com/office/drawing/2014/main" id="{9A3C9368-B361-440D-8F52-0F6F6299EE3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2" name="Text Box 4">
          <a:extLst>
            <a:ext uri="{FF2B5EF4-FFF2-40B4-BE49-F238E27FC236}">
              <a16:creationId xmlns:a16="http://schemas.microsoft.com/office/drawing/2014/main" id="{A23162FD-7A05-45E3-A725-A21F916DB6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3" name="Text Box 5">
          <a:extLst>
            <a:ext uri="{FF2B5EF4-FFF2-40B4-BE49-F238E27FC236}">
              <a16:creationId xmlns:a16="http://schemas.microsoft.com/office/drawing/2014/main" id="{8160DEAC-FD25-4D9B-A277-050ABBAF4AE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4" name="Text Box 14">
          <a:extLst>
            <a:ext uri="{FF2B5EF4-FFF2-40B4-BE49-F238E27FC236}">
              <a16:creationId xmlns:a16="http://schemas.microsoft.com/office/drawing/2014/main" id="{F6655D7E-B2AC-4A6A-9A45-E5F79B4AF6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5" name="Text Box 15">
          <a:extLst>
            <a:ext uri="{FF2B5EF4-FFF2-40B4-BE49-F238E27FC236}">
              <a16:creationId xmlns:a16="http://schemas.microsoft.com/office/drawing/2014/main" id="{8BE6B347-0DAE-4DFA-A052-CD654C57EA6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6" name="Text Box 4">
          <a:extLst>
            <a:ext uri="{FF2B5EF4-FFF2-40B4-BE49-F238E27FC236}">
              <a16:creationId xmlns:a16="http://schemas.microsoft.com/office/drawing/2014/main" id="{892D7E71-F2CB-4F1D-8E01-DF20EF08712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7" name="Text Box 5">
          <a:extLst>
            <a:ext uri="{FF2B5EF4-FFF2-40B4-BE49-F238E27FC236}">
              <a16:creationId xmlns:a16="http://schemas.microsoft.com/office/drawing/2014/main" id="{02069C54-ACC7-4A19-9197-E96D92A1A90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8" name="Text Box 14">
          <a:extLst>
            <a:ext uri="{FF2B5EF4-FFF2-40B4-BE49-F238E27FC236}">
              <a16:creationId xmlns:a16="http://schemas.microsoft.com/office/drawing/2014/main" id="{25A5B652-38C0-4CDA-9FF0-BED11A8535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9" name="Text Box 15">
          <a:extLst>
            <a:ext uri="{FF2B5EF4-FFF2-40B4-BE49-F238E27FC236}">
              <a16:creationId xmlns:a16="http://schemas.microsoft.com/office/drawing/2014/main" id="{FD97E702-2860-443D-AC7F-1B0EC566F9F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0" name="Text Box 4">
          <a:extLst>
            <a:ext uri="{FF2B5EF4-FFF2-40B4-BE49-F238E27FC236}">
              <a16:creationId xmlns:a16="http://schemas.microsoft.com/office/drawing/2014/main" id="{E3C0AFEA-4570-428E-B0C8-67B1233A811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1" name="Text Box 5">
          <a:extLst>
            <a:ext uri="{FF2B5EF4-FFF2-40B4-BE49-F238E27FC236}">
              <a16:creationId xmlns:a16="http://schemas.microsoft.com/office/drawing/2014/main" id="{14BBFC62-65DC-4FA2-8257-8FD686855ED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2" name="Text Box 14">
          <a:extLst>
            <a:ext uri="{FF2B5EF4-FFF2-40B4-BE49-F238E27FC236}">
              <a16:creationId xmlns:a16="http://schemas.microsoft.com/office/drawing/2014/main" id="{AD447748-287B-4434-B948-A8E0A67C22D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3" name="Text Box 15">
          <a:extLst>
            <a:ext uri="{FF2B5EF4-FFF2-40B4-BE49-F238E27FC236}">
              <a16:creationId xmlns:a16="http://schemas.microsoft.com/office/drawing/2014/main" id="{4BA19BD3-637A-40B9-AFD0-2D22A8A6FF3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4" name="Text Box 4">
          <a:extLst>
            <a:ext uri="{FF2B5EF4-FFF2-40B4-BE49-F238E27FC236}">
              <a16:creationId xmlns:a16="http://schemas.microsoft.com/office/drawing/2014/main" id="{2BE58902-B8AC-4BE6-82EC-96E37E06C0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5" name="Text Box 5">
          <a:extLst>
            <a:ext uri="{FF2B5EF4-FFF2-40B4-BE49-F238E27FC236}">
              <a16:creationId xmlns:a16="http://schemas.microsoft.com/office/drawing/2014/main" id="{01A7A0F1-B55C-4643-8EAC-61F98205B8D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6" name="Text Box 14">
          <a:extLst>
            <a:ext uri="{FF2B5EF4-FFF2-40B4-BE49-F238E27FC236}">
              <a16:creationId xmlns:a16="http://schemas.microsoft.com/office/drawing/2014/main" id="{65D89C18-553A-4716-9601-C1897426339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7" name="Text Box 15">
          <a:extLst>
            <a:ext uri="{FF2B5EF4-FFF2-40B4-BE49-F238E27FC236}">
              <a16:creationId xmlns:a16="http://schemas.microsoft.com/office/drawing/2014/main" id="{9E07B19F-A886-4C0A-82B6-BD9BD773B47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8" name="Text Box 4">
          <a:extLst>
            <a:ext uri="{FF2B5EF4-FFF2-40B4-BE49-F238E27FC236}">
              <a16:creationId xmlns:a16="http://schemas.microsoft.com/office/drawing/2014/main" id="{3094C518-07AD-4E7E-BB8A-FE8A436A061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9" name="Text Box 5">
          <a:extLst>
            <a:ext uri="{FF2B5EF4-FFF2-40B4-BE49-F238E27FC236}">
              <a16:creationId xmlns:a16="http://schemas.microsoft.com/office/drawing/2014/main" id="{D7D02ADE-92B2-492A-B24C-0742A6D963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0" name="Text Box 14">
          <a:extLst>
            <a:ext uri="{FF2B5EF4-FFF2-40B4-BE49-F238E27FC236}">
              <a16:creationId xmlns:a16="http://schemas.microsoft.com/office/drawing/2014/main" id="{2C298DBD-D33C-4D80-BC81-E69EF482810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1" name="Text Box 15">
          <a:extLst>
            <a:ext uri="{FF2B5EF4-FFF2-40B4-BE49-F238E27FC236}">
              <a16:creationId xmlns:a16="http://schemas.microsoft.com/office/drawing/2014/main" id="{D508BB6E-1D55-4D07-AB81-52BF2439840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2" name="Text Box 4">
          <a:extLst>
            <a:ext uri="{FF2B5EF4-FFF2-40B4-BE49-F238E27FC236}">
              <a16:creationId xmlns:a16="http://schemas.microsoft.com/office/drawing/2014/main" id="{A65BDAF1-484E-4FFD-A3CF-5F80928AF77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3" name="Text Box 5">
          <a:extLst>
            <a:ext uri="{FF2B5EF4-FFF2-40B4-BE49-F238E27FC236}">
              <a16:creationId xmlns:a16="http://schemas.microsoft.com/office/drawing/2014/main" id="{06F1A554-6C76-4BDD-8EF3-8F5131FB452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4" name="Text Box 14">
          <a:extLst>
            <a:ext uri="{FF2B5EF4-FFF2-40B4-BE49-F238E27FC236}">
              <a16:creationId xmlns:a16="http://schemas.microsoft.com/office/drawing/2014/main" id="{F0328D8F-EF1F-4BCB-9829-9EE7FC27503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5" name="Text Box 15">
          <a:extLst>
            <a:ext uri="{FF2B5EF4-FFF2-40B4-BE49-F238E27FC236}">
              <a16:creationId xmlns:a16="http://schemas.microsoft.com/office/drawing/2014/main" id="{00388C75-1BC6-4EFB-BAB1-C16E13A8269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6" name="Text Box 4">
          <a:extLst>
            <a:ext uri="{FF2B5EF4-FFF2-40B4-BE49-F238E27FC236}">
              <a16:creationId xmlns:a16="http://schemas.microsoft.com/office/drawing/2014/main" id="{9BDFA5CA-0FEF-4152-BC17-8F5B6E4D3F4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7" name="Text Box 5">
          <a:extLst>
            <a:ext uri="{FF2B5EF4-FFF2-40B4-BE49-F238E27FC236}">
              <a16:creationId xmlns:a16="http://schemas.microsoft.com/office/drawing/2014/main" id="{05089EFA-CD96-419C-99A2-D1206DD4BC3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8" name="Text Box 14">
          <a:extLst>
            <a:ext uri="{FF2B5EF4-FFF2-40B4-BE49-F238E27FC236}">
              <a16:creationId xmlns:a16="http://schemas.microsoft.com/office/drawing/2014/main" id="{D0F34622-9244-4164-9FD6-8EF8A7155BB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9" name="Text Box 15">
          <a:extLst>
            <a:ext uri="{FF2B5EF4-FFF2-40B4-BE49-F238E27FC236}">
              <a16:creationId xmlns:a16="http://schemas.microsoft.com/office/drawing/2014/main" id="{69016DEA-7BBB-4B5B-B8D6-5E4720F0FF3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0" name="Text Box 4">
          <a:extLst>
            <a:ext uri="{FF2B5EF4-FFF2-40B4-BE49-F238E27FC236}">
              <a16:creationId xmlns:a16="http://schemas.microsoft.com/office/drawing/2014/main" id="{D7767921-676B-4DB5-BAD7-2C9D5485A0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1" name="Text Box 5">
          <a:extLst>
            <a:ext uri="{FF2B5EF4-FFF2-40B4-BE49-F238E27FC236}">
              <a16:creationId xmlns:a16="http://schemas.microsoft.com/office/drawing/2014/main" id="{86A2BE3E-9505-4EEA-8BC0-BCDA76F6BF7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2" name="Text Box 14">
          <a:extLst>
            <a:ext uri="{FF2B5EF4-FFF2-40B4-BE49-F238E27FC236}">
              <a16:creationId xmlns:a16="http://schemas.microsoft.com/office/drawing/2014/main" id="{6B510D8C-29A5-42FE-8855-89CCF431AC1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3" name="Text Box 15">
          <a:extLst>
            <a:ext uri="{FF2B5EF4-FFF2-40B4-BE49-F238E27FC236}">
              <a16:creationId xmlns:a16="http://schemas.microsoft.com/office/drawing/2014/main" id="{804D6828-080A-4BBE-9822-90F50A0DB4E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4" name="Text Box 4">
          <a:extLst>
            <a:ext uri="{FF2B5EF4-FFF2-40B4-BE49-F238E27FC236}">
              <a16:creationId xmlns:a16="http://schemas.microsoft.com/office/drawing/2014/main" id="{6BF27B3A-FCB9-4826-A8B9-D1A6B4098B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5" name="Text Box 5">
          <a:extLst>
            <a:ext uri="{FF2B5EF4-FFF2-40B4-BE49-F238E27FC236}">
              <a16:creationId xmlns:a16="http://schemas.microsoft.com/office/drawing/2014/main" id="{3D2B7C52-7558-4845-91A7-D90B7E0C969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6" name="Text Box 14">
          <a:extLst>
            <a:ext uri="{FF2B5EF4-FFF2-40B4-BE49-F238E27FC236}">
              <a16:creationId xmlns:a16="http://schemas.microsoft.com/office/drawing/2014/main" id="{38C9F121-4B5F-4282-95F2-B7EF9A32E7F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7" name="Text Box 15">
          <a:extLst>
            <a:ext uri="{FF2B5EF4-FFF2-40B4-BE49-F238E27FC236}">
              <a16:creationId xmlns:a16="http://schemas.microsoft.com/office/drawing/2014/main" id="{C0CAA541-869D-4BD2-985F-5D88DFAA703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8" name="Text Box 4">
          <a:extLst>
            <a:ext uri="{FF2B5EF4-FFF2-40B4-BE49-F238E27FC236}">
              <a16:creationId xmlns:a16="http://schemas.microsoft.com/office/drawing/2014/main" id="{C50A1C1C-2FD6-4D7A-B118-4AAC1EFABBB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9" name="Text Box 5">
          <a:extLst>
            <a:ext uri="{FF2B5EF4-FFF2-40B4-BE49-F238E27FC236}">
              <a16:creationId xmlns:a16="http://schemas.microsoft.com/office/drawing/2014/main" id="{320CE7BB-9031-45A2-8220-639E3334658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0" name="Text Box 14">
          <a:extLst>
            <a:ext uri="{FF2B5EF4-FFF2-40B4-BE49-F238E27FC236}">
              <a16:creationId xmlns:a16="http://schemas.microsoft.com/office/drawing/2014/main" id="{2699FB34-5FA8-4F5A-8C78-E8ACCEA0844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1" name="Text Box 15">
          <a:extLst>
            <a:ext uri="{FF2B5EF4-FFF2-40B4-BE49-F238E27FC236}">
              <a16:creationId xmlns:a16="http://schemas.microsoft.com/office/drawing/2014/main" id="{D2517BB8-110F-45A4-B624-F63CF19C874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2" name="Text Box 4">
          <a:extLst>
            <a:ext uri="{FF2B5EF4-FFF2-40B4-BE49-F238E27FC236}">
              <a16:creationId xmlns:a16="http://schemas.microsoft.com/office/drawing/2014/main" id="{9DB13718-261D-4C41-B173-580EE41242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3" name="Text Box 5">
          <a:extLst>
            <a:ext uri="{FF2B5EF4-FFF2-40B4-BE49-F238E27FC236}">
              <a16:creationId xmlns:a16="http://schemas.microsoft.com/office/drawing/2014/main" id="{3FA72966-E8DF-4DA8-9A20-6EA49995E27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4" name="Text Box 14">
          <a:extLst>
            <a:ext uri="{FF2B5EF4-FFF2-40B4-BE49-F238E27FC236}">
              <a16:creationId xmlns:a16="http://schemas.microsoft.com/office/drawing/2014/main" id="{24D43BE7-8CDC-425A-AE45-0AFD276413F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5" name="Text Box 15">
          <a:extLst>
            <a:ext uri="{FF2B5EF4-FFF2-40B4-BE49-F238E27FC236}">
              <a16:creationId xmlns:a16="http://schemas.microsoft.com/office/drawing/2014/main" id="{2D5EF135-5827-486C-951D-30291ECE06F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6" name="Text Box 4">
          <a:extLst>
            <a:ext uri="{FF2B5EF4-FFF2-40B4-BE49-F238E27FC236}">
              <a16:creationId xmlns:a16="http://schemas.microsoft.com/office/drawing/2014/main" id="{6FFC47A5-AF40-4F53-B400-03D7F31CD75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7" name="Text Box 5">
          <a:extLst>
            <a:ext uri="{FF2B5EF4-FFF2-40B4-BE49-F238E27FC236}">
              <a16:creationId xmlns:a16="http://schemas.microsoft.com/office/drawing/2014/main" id="{E2F714FB-2604-4C18-BC06-C7AF5D4F143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8" name="Text Box 14">
          <a:extLst>
            <a:ext uri="{FF2B5EF4-FFF2-40B4-BE49-F238E27FC236}">
              <a16:creationId xmlns:a16="http://schemas.microsoft.com/office/drawing/2014/main" id="{D7AB2375-25C7-4015-8B60-193FE1F6B26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9" name="Text Box 15">
          <a:extLst>
            <a:ext uri="{FF2B5EF4-FFF2-40B4-BE49-F238E27FC236}">
              <a16:creationId xmlns:a16="http://schemas.microsoft.com/office/drawing/2014/main" id="{C7D0E8EA-9824-419C-A8E7-8005A34EF67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0" name="Text Box 4">
          <a:extLst>
            <a:ext uri="{FF2B5EF4-FFF2-40B4-BE49-F238E27FC236}">
              <a16:creationId xmlns:a16="http://schemas.microsoft.com/office/drawing/2014/main" id="{1486C926-7A3E-438A-A4D3-C228363AFFE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1" name="Text Box 5">
          <a:extLst>
            <a:ext uri="{FF2B5EF4-FFF2-40B4-BE49-F238E27FC236}">
              <a16:creationId xmlns:a16="http://schemas.microsoft.com/office/drawing/2014/main" id="{E8A4AA95-A94C-4904-8C28-30F16D66A01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2" name="Text Box 14">
          <a:extLst>
            <a:ext uri="{FF2B5EF4-FFF2-40B4-BE49-F238E27FC236}">
              <a16:creationId xmlns:a16="http://schemas.microsoft.com/office/drawing/2014/main" id="{F3E1666F-D708-41EA-B751-3BD0A74767C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3" name="Text Box 15">
          <a:extLst>
            <a:ext uri="{FF2B5EF4-FFF2-40B4-BE49-F238E27FC236}">
              <a16:creationId xmlns:a16="http://schemas.microsoft.com/office/drawing/2014/main" id="{6E694034-7D35-446B-A5AC-2CDC9572440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4" name="Text Box 4">
          <a:extLst>
            <a:ext uri="{FF2B5EF4-FFF2-40B4-BE49-F238E27FC236}">
              <a16:creationId xmlns:a16="http://schemas.microsoft.com/office/drawing/2014/main" id="{84F9AFE2-8EAA-44ED-9996-67961179480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5" name="Text Box 5">
          <a:extLst>
            <a:ext uri="{FF2B5EF4-FFF2-40B4-BE49-F238E27FC236}">
              <a16:creationId xmlns:a16="http://schemas.microsoft.com/office/drawing/2014/main" id="{15A80EF9-74BA-43F6-8313-5DE102E3B70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6" name="Text Box 14">
          <a:extLst>
            <a:ext uri="{FF2B5EF4-FFF2-40B4-BE49-F238E27FC236}">
              <a16:creationId xmlns:a16="http://schemas.microsoft.com/office/drawing/2014/main" id="{9CCAAAEC-33B7-4D86-90E3-5FDC10E9E4D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7" name="Text Box 15">
          <a:extLst>
            <a:ext uri="{FF2B5EF4-FFF2-40B4-BE49-F238E27FC236}">
              <a16:creationId xmlns:a16="http://schemas.microsoft.com/office/drawing/2014/main" id="{6C156F90-2122-4D15-BFA4-80D896A9840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8" name="Text Box 4">
          <a:extLst>
            <a:ext uri="{FF2B5EF4-FFF2-40B4-BE49-F238E27FC236}">
              <a16:creationId xmlns:a16="http://schemas.microsoft.com/office/drawing/2014/main" id="{F538B991-2D6E-4CCB-A01A-176CCEAAC28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9" name="Text Box 5">
          <a:extLst>
            <a:ext uri="{FF2B5EF4-FFF2-40B4-BE49-F238E27FC236}">
              <a16:creationId xmlns:a16="http://schemas.microsoft.com/office/drawing/2014/main" id="{6567EF0B-D097-49F4-8518-5955948DF64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0" name="Text Box 14">
          <a:extLst>
            <a:ext uri="{FF2B5EF4-FFF2-40B4-BE49-F238E27FC236}">
              <a16:creationId xmlns:a16="http://schemas.microsoft.com/office/drawing/2014/main" id="{80DFFFAD-8A82-4E01-BD0E-E68E6D6DD42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1" name="Text Box 15">
          <a:extLst>
            <a:ext uri="{FF2B5EF4-FFF2-40B4-BE49-F238E27FC236}">
              <a16:creationId xmlns:a16="http://schemas.microsoft.com/office/drawing/2014/main" id="{3392816E-9B84-4C66-8F5D-4651D2CDC00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2" name="Text Box 4">
          <a:extLst>
            <a:ext uri="{FF2B5EF4-FFF2-40B4-BE49-F238E27FC236}">
              <a16:creationId xmlns:a16="http://schemas.microsoft.com/office/drawing/2014/main" id="{4CBC3F74-4448-4B1F-860D-0EDE8458E82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3" name="Text Box 5">
          <a:extLst>
            <a:ext uri="{FF2B5EF4-FFF2-40B4-BE49-F238E27FC236}">
              <a16:creationId xmlns:a16="http://schemas.microsoft.com/office/drawing/2014/main" id="{F17046F2-A455-4F11-8AD0-320B4328E0E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4" name="Text Box 14">
          <a:extLst>
            <a:ext uri="{FF2B5EF4-FFF2-40B4-BE49-F238E27FC236}">
              <a16:creationId xmlns:a16="http://schemas.microsoft.com/office/drawing/2014/main" id="{69279A7B-B940-4356-82CF-A14B1A1D8F5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5" name="Text Box 15">
          <a:extLst>
            <a:ext uri="{FF2B5EF4-FFF2-40B4-BE49-F238E27FC236}">
              <a16:creationId xmlns:a16="http://schemas.microsoft.com/office/drawing/2014/main" id="{5FD3369F-6CCA-4214-8361-C06FB5B188A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6" name="Text Box 4">
          <a:extLst>
            <a:ext uri="{FF2B5EF4-FFF2-40B4-BE49-F238E27FC236}">
              <a16:creationId xmlns:a16="http://schemas.microsoft.com/office/drawing/2014/main" id="{917DDE72-3C7C-4A88-A0BE-4CE41D5B79E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7" name="Text Box 5">
          <a:extLst>
            <a:ext uri="{FF2B5EF4-FFF2-40B4-BE49-F238E27FC236}">
              <a16:creationId xmlns:a16="http://schemas.microsoft.com/office/drawing/2014/main" id="{059A4866-B403-4745-8319-C21256688C6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8" name="Text Box 14">
          <a:extLst>
            <a:ext uri="{FF2B5EF4-FFF2-40B4-BE49-F238E27FC236}">
              <a16:creationId xmlns:a16="http://schemas.microsoft.com/office/drawing/2014/main" id="{6E454D1E-88E8-4846-84DD-A2BEEF582C4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9" name="Text Box 15">
          <a:extLst>
            <a:ext uri="{FF2B5EF4-FFF2-40B4-BE49-F238E27FC236}">
              <a16:creationId xmlns:a16="http://schemas.microsoft.com/office/drawing/2014/main" id="{3BC45758-9156-49CD-8A47-D325A555B8B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0" name="Text Box 4">
          <a:extLst>
            <a:ext uri="{FF2B5EF4-FFF2-40B4-BE49-F238E27FC236}">
              <a16:creationId xmlns:a16="http://schemas.microsoft.com/office/drawing/2014/main" id="{30E02C4B-5360-4C31-9E11-2E59D60DF8B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1" name="Text Box 5">
          <a:extLst>
            <a:ext uri="{FF2B5EF4-FFF2-40B4-BE49-F238E27FC236}">
              <a16:creationId xmlns:a16="http://schemas.microsoft.com/office/drawing/2014/main" id="{BA1B30F2-8A4A-454F-8257-7F561F498D7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2" name="Text Box 14">
          <a:extLst>
            <a:ext uri="{FF2B5EF4-FFF2-40B4-BE49-F238E27FC236}">
              <a16:creationId xmlns:a16="http://schemas.microsoft.com/office/drawing/2014/main" id="{21FE26D2-B07F-47FC-8A6A-000BE5EDE35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3" name="Text Box 15">
          <a:extLst>
            <a:ext uri="{FF2B5EF4-FFF2-40B4-BE49-F238E27FC236}">
              <a16:creationId xmlns:a16="http://schemas.microsoft.com/office/drawing/2014/main" id="{CA44CA2E-3CBC-4EDE-896D-3A9300739F7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4" name="Text Box 4">
          <a:extLst>
            <a:ext uri="{FF2B5EF4-FFF2-40B4-BE49-F238E27FC236}">
              <a16:creationId xmlns:a16="http://schemas.microsoft.com/office/drawing/2014/main" id="{1CE39E98-1B34-42C7-8A35-40C5C0C244E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5" name="Text Box 5">
          <a:extLst>
            <a:ext uri="{FF2B5EF4-FFF2-40B4-BE49-F238E27FC236}">
              <a16:creationId xmlns:a16="http://schemas.microsoft.com/office/drawing/2014/main" id="{51BA5440-2119-4DC8-985D-1543E3C2CF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6" name="Text Box 14">
          <a:extLst>
            <a:ext uri="{FF2B5EF4-FFF2-40B4-BE49-F238E27FC236}">
              <a16:creationId xmlns:a16="http://schemas.microsoft.com/office/drawing/2014/main" id="{5D50F3F1-0A52-43C9-BD71-989081D78B3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7" name="Text Box 15">
          <a:extLst>
            <a:ext uri="{FF2B5EF4-FFF2-40B4-BE49-F238E27FC236}">
              <a16:creationId xmlns:a16="http://schemas.microsoft.com/office/drawing/2014/main" id="{70EBD356-A78A-40C7-8944-FA24161A1BE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8" name="Text Box 4">
          <a:extLst>
            <a:ext uri="{FF2B5EF4-FFF2-40B4-BE49-F238E27FC236}">
              <a16:creationId xmlns:a16="http://schemas.microsoft.com/office/drawing/2014/main" id="{C003B141-9ABA-4F6E-85F7-65901ADEC0A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9" name="Text Box 5">
          <a:extLst>
            <a:ext uri="{FF2B5EF4-FFF2-40B4-BE49-F238E27FC236}">
              <a16:creationId xmlns:a16="http://schemas.microsoft.com/office/drawing/2014/main" id="{33DCC604-4F0E-4C28-973F-DAF86420A5A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0" name="Text Box 14">
          <a:extLst>
            <a:ext uri="{FF2B5EF4-FFF2-40B4-BE49-F238E27FC236}">
              <a16:creationId xmlns:a16="http://schemas.microsoft.com/office/drawing/2014/main" id="{691FA444-28F7-4E19-A5C2-7CF9EB8C2C0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1" name="Text Box 15">
          <a:extLst>
            <a:ext uri="{FF2B5EF4-FFF2-40B4-BE49-F238E27FC236}">
              <a16:creationId xmlns:a16="http://schemas.microsoft.com/office/drawing/2014/main" id="{8BB0C420-E28D-4494-94B6-4355702CCE1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2" name="Text Box 4">
          <a:extLst>
            <a:ext uri="{FF2B5EF4-FFF2-40B4-BE49-F238E27FC236}">
              <a16:creationId xmlns:a16="http://schemas.microsoft.com/office/drawing/2014/main" id="{AE34161C-0933-400F-B818-2C9631C67A9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3" name="Text Box 5">
          <a:extLst>
            <a:ext uri="{FF2B5EF4-FFF2-40B4-BE49-F238E27FC236}">
              <a16:creationId xmlns:a16="http://schemas.microsoft.com/office/drawing/2014/main" id="{319DEC64-5C39-495E-982D-950EC3A6C64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4" name="Text Box 14">
          <a:extLst>
            <a:ext uri="{FF2B5EF4-FFF2-40B4-BE49-F238E27FC236}">
              <a16:creationId xmlns:a16="http://schemas.microsoft.com/office/drawing/2014/main" id="{48C31018-1D99-4C5F-8C2F-AB8391B4070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5" name="Text Box 15">
          <a:extLst>
            <a:ext uri="{FF2B5EF4-FFF2-40B4-BE49-F238E27FC236}">
              <a16:creationId xmlns:a16="http://schemas.microsoft.com/office/drawing/2014/main" id="{AA100FC4-A6A7-487F-A17A-88AC3835180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6" name="Text Box 4">
          <a:extLst>
            <a:ext uri="{FF2B5EF4-FFF2-40B4-BE49-F238E27FC236}">
              <a16:creationId xmlns:a16="http://schemas.microsoft.com/office/drawing/2014/main" id="{B3268D11-EA78-4926-B42D-6B577BED0A2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7" name="Text Box 5">
          <a:extLst>
            <a:ext uri="{FF2B5EF4-FFF2-40B4-BE49-F238E27FC236}">
              <a16:creationId xmlns:a16="http://schemas.microsoft.com/office/drawing/2014/main" id="{30711A50-5FFD-4FAD-92BA-36C839F54CB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8" name="Text Box 14">
          <a:extLst>
            <a:ext uri="{FF2B5EF4-FFF2-40B4-BE49-F238E27FC236}">
              <a16:creationId xmlns:a16="http://schemas.microsoft.com/office/drawing/2014/main" id="{5E2C1234-502E-4E9C-B32C-B9E09639519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9" name="Text Box 15">
          <a:extLst>
            <a:ext uri="{FF2B5EF4-FFF2-40B4-BE49-F238E27FC236}">
              <a16:creationId xmlns:a16="http://schemas.microsoft.com/office/drawing/2014/main" id="{B80AF980-DBD9-4FB1-AF0A-9FE18C8DA15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0" name="Text Box 4">
          <a:extLst>
            <a:ext uri="{FF2B5EF4-FFF2-40B4-BE49-F238E27FC236}">
              <a16:creationId xmlns:a16="http://schemas.microsoft.com/office/drawing/2014/main" id="{B1467CA7-D72E-4219-B748-E7D0321A0FF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1" name="Text Box 5">
          <a:extLst>
            <a:ext uri="{FF2B5EF4-FFF2-40B4-BE49-F238E27FC236}">
              <a16:creationId xmlns:a16="http://schemas.microsoft.com/office/drawing/2014/main" id="{16BB4F45-5209-4185-B3CA-AF3E1C00BA9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2" name="Text Box 14">
          <a:extLst>
            <a:ext uri="{FF2B5EF4-FFF2-40B4-BE49-F238E27FC236}">
              <a16:creationId xmlns:a16="http://schemas.microsoft.com/office/drawing/2014/main" id="{F6A300E6-FAA0-401C-A5ED-18F95FCE1FF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3" name="Text Box 15">
          <a:extLst>
            <a:ext uri="{FF2B5EF4-FFF2-40B4-BE49-F238E27FC236}">
              <a16:creationId xmlns:a16="http://schemas.microsoft.com/office/drawing/2014/main" id="{29797960-309F-4A34-B073-4FCB5A0DE69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4" name="Text Box 4">
          <a:extLst>
            <a:ext uri="{FF2B5EF4-FFF2-40B4-BE49-F238E27FC236}">
              <a16:creationId xmlns:a16="http://schemas.microsoft.com/office/drawing/2014/main" id="{C48B9A42-C4FE-4EBC-B96B-5FB8C05A78D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5" name="Text Box 5">
          <a:extLst>
            <a:ext uri="{FF2B5EF4-FFF2-40B4-BE49-F238E27FC236}">
              <a16:creationId xmlns:a16="http://schemas.microsoft.com/office/drawing/2014/main" id="{856E1107-A935-43E6-AC3C-8438E4968C3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6" name="Text Box 14">
          <a:extLst>
            <a:ext uri="{FF2B5EF4-FFF2-40B4-BE49-F238E27FC236}">
              <a16:creationId xmlns:a16="http://schemas.microsoft.com/office/drawing/2014/main" id="{14F50AAF-9093-4345-A1B1-651779D546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7" name="Text Box 15">
          <a:extLst>
            <a:ext uri="{FF2B5EF4-FFF2-40B4-BE49-F238E27FC236}">
              <a16:creationId xmlns:a16="http://schemas.microsoft.com/office/drawing/2014/main" id="{CC2D5E19-7323-40C1-98A8-C8A3683A0B9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8" name="Text Box 4">
          <a:extLst>
            <a:ext uri="{FF2B5EF4-FFF2-40B4-BE49-F238E27FC236}">
              <a16:creationId xmlns:a16="http://schemas.microsoft.com/office/drawing/2014/main" id="{0C9C198E-DA72-445A-884F-E4247B213CA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9" name="Text Box 5">
          <a:extLst>
            <a:ext uri="{FF2B5EF4-FFF2-40B4-BE49-F238E27FC236}">
              <a16:creationId xmlns:a16="http://schemas.microsoft.com/office/drawing/2014/main" id="{2187E496-739D-4EA6-9551-8549B3FB72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0" name="Text Box 14">
          <a:extLst>
            <a:ext uri="{FF2B5EF4-FFF2-40B4-BE49-F238E27FC236}">
              <a16:creationId xmlns:a16="http://schemas.microsoft.com/office/drawing/2014/main" id="{6E38BF32-021D-4AF8-A514-D5C95681BF0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1" name="Text Box 15">
          <a:extLst>
            <a:ext uri="{FF2B5EF4-FFF2-40B4-BE49-F238E27FC236}">
              <a16:creationId xmlns:a16="http://schemas.microsoft.com/office/drawing/2014/main" id="{882F9775-A85E-4446-9508-80AFF1AC3A6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2" name="Text Box 4">
          <a:extLst>
            <a:ext uri="{FF2B5EF4-FFF2-40B4-BE49-F238E27FC236}">
              <a16:creationId xmlns:a16="http://schemas.microsoft.com/office/drawing/2014/main" id="{E8BCB5F0-4180-4E35-8C68-E327D4A485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3" name="Text Box 5">
          <a:extLst>
            <a:ext uri="{FF2B5EF4-FFF2-40B4-BE49-F238E27FC236}">
              <a16:creationId xmlns:a16="http://schemas.microsoft.com/office/drawing/2014/main" id="{68EA25DC-1A0C-418A-B2E8-E8B406C48B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4" name="Text Box 14">
          <a:extLst>
            <a:ext uri="{FF2B5EF4-FFF2-40B4-BE49-F238E27FC236}">
              <a16:creationId xmlns:a16="http://schemas.microsoft.com/office/drawing/2014/main" id="{C5692A5E-31B4-4C28-9E9B-31B83A0B2A6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5" name="Text Box 15">
          <a:extLst>
            <a:ext uri="{FF2B5EF4-FFF2-40B4-BE49-F238E27FC236}">
              <a16:creationId xmlns:a16="http://schemas.microsoft.com/office/drawing/2014/main" id="{0412C1B6-2AC3-4B6D-A6F5-01542C0D2F4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6" name="Text Box 4">
          <a:extLst>
            <a:ext uri="{FF2B5EF4-FFF2-40B4-BE49-F238E27FC236}">
              <a16:creationId xmlns:a16="http://schemas.microsoft.com/office/drawing/2014/main" id="{1E212FBE-0693-44E9-A4AC-49B50A1E2F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7" name="Text Box 5">
          <a:extLst>
            <a:ext uri="{FF2B5EF4-FFF2-40B4-BE49-F238E27FC236}">
              <a16:creationId xmlns:a16="http://schemas.microsoft.com/office/drawing/2014/main" id="{1CD1FFD6-DD2F-45F7-A08D-A3C1D451174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8" name="Text Box 14">
          <a:extLst>
            <a:ext uri="{FF2B5EF4-FFF2-40B4-BE49-F238E27FC236}">
              <a16:creationId xmlns:a16="http://schemas.microsoft.com/office/drawing/2014/main" id="{B5A0D2E0-6815-4850-80DD-75E60F86153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9" name="Text Box 15">
          <a:extLst>
            <a:ext uri="{FF2B5EF4-FFF2-40B4-BE49-F238E27FC236}">
              <a16:creationId xmlns:a16="http://schemas.microsoft.com/office/drawing/2014/main" id="{D73077C9-2D46-4D09-9B49-BB232B305D6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0" name="Text Box 4">
          <a:extLst>
            <a:ext uri="{FF2B5EF4-FFF2-40B4-BE49-F238E27FC236}">
              <a16:creationId xmlns:a16="http://schemas.microsoft.com/office/drawing/2014/main" id="{EFD84B9A-24BF-4DE7-8F68-EE2FFD5F16C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1" name="Text Box 5">
          <a:extLst>
            <a:ext uri="{FF2B5EF4-FFF2-40B4-BE49-F238E27FC236}">
              <a16:creationId xmlns:a16="http://schemas.microsoft.com/office/drawing/2014/main" id="{661AF2BC-6850-4AF1-A839-0C7527ECFF8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2" name="Text Box 14">
          <a:extLst>
            <a:ext uri="{FF2B5EF4-FFF2-40B4-BE49-F238E27FC236}">
              <a16:creationId xmlns:a16="http://schemas.microsoft.com/office/drawing/2014/main" id="{866F8A5C-2A39-4334-93F8-59E552EDB1B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3" name="Text Box 15">
          <a:extLst>
            <a:ext uri="{FF2B5EF4-FFF2-40B4-BE49-F238E27FC236}">
              <a16:creationId xmlns:a16="http://schemas.microsoft.com/office/drawing/2014/main" id="{5D180987-AC6C-4728-9443-607044B92AD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4" name="Text Box 4">
          <a:extLst>
            <a:ext uri="{FF2B5EF4-FFF2-40B4-BE49-F238E27FC236}">
              <a16:creationId xmlns:a16="http://schemas.microsoft.com/office/drawing/2014/main" id="{491199D5-50AC-49E1-B585-73A37DAEF2F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5" name="Text Box 5">
          <a:extLst>
            <a:ext uri="{FF2B5EF4-FFF2-40B4-BE49-F238E27FC236}">
              <a16:creationId xmlns:a16="http://schemas.microsoft.com/office/drawing/2014/main" id="{CC2D6826-8724-4D6B-B69F-4C71BCA3800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6" name="Text Box 14">
          <a:extLst>
            <a:ext uri="{FF2B5EF4-FFF2-40B4-BE49-F238E27FC236}">
              <a16:creationId xmlns:a16="http://schemas.microsoft.com/office/drawing/2014/main" id="{9579E094-122E-474F-9A23-C2F6751698C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7" name="Text Box 15">
          <a:extLst>
            <a:ext uri="{FF2B5EF4-FFF2-40B4-BE49-F238E27FC236}">
              <a16:creationId xmlns:a16="http://schemas.microsoft.com/office/drawing/2014/main" id="{D7B2511D-364E-4292-865E-3CA5517F57C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8" name="Text Box 4">
          <a:extLst>
            <a:ext uri="{FF2B5EF4-FFF2-40B4-BE49-F238E27FC236}">
              <a16:creationId xmlns:a16="http://schemas.microsoft.com/office/drawing/2014/main" id="{59499DF9-C053-4407-A76C-021617FAB11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9" name="Text Box 5">
          <a:extLst>
            <a:ext uri="{FF2B5EF4-FFF2-40B4-BE49-F238E27FC236}">
              <a16:creationId xmlns:a16="http://schemas.microsoft.com/office/drawing/2014/main" id="{DA715A85-B34A-41CF-B28C-12F416FF6AC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0" name="Text Box 14">
          <a:extLst>
            <a:ext uri="{FF2B5EF4-FFF2-40B4-BE49-F238E27FC236}">
              <a16:creationId xmlns:a16="http://schemas.microsoft.com/office/drawing/2014/main" id="{7F20D1DA-AD7C-4655-9D54-B52822C7384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1" name="Text Box 15">
          <a:extLst>
            <a:ext uri="{FF2B5EF4-FFF2-40B4-BE49-F238E27FC236}">
              <a16:creationId xmlns:a16="http://schemas.microsoft.com/office/drawing/2014/main" id="{593C9AD2-CE53-49B7-81FF-27E15B5E141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2" name="Text Box 4">
          <a:extLst>
            <a:ext uri="{FF2B5EF4-FFF2-40B4-BE49-F238E27FC236}">
              <a16:creationId xmlns:a16="http://schemas.microsoft.com/office/drawing/2014/main" id="{2BBCB54E-A3B0-4213-A736-37FF0575409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3" name="Text Box 5">
          <a:extLst>
            <a:ext uri="{FF2B5EF4-FFF2-40B4-BE49-F238E27FC236}">
              <a16:creationId xmlns:a16="http://schemas.microsoft.com/office/drawing/2014/main" id="{8931FC18-069C-45AE-A1AF-A5F944C30B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4" name="Text Box 14">
          <a:extLst>
            <a:ext uri="{FF2B5EF4-FFF2-40B4-BE49-F238E27FC236}">
              <a16:creationId xmlns:a16="http://schemas.microsoft.com/office/drawing/2014/main" id="{9E5B87B8-F58F-4179-ACD1-E87D0868B5D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5" name="Text Box 15">
          <a:extLst>
            <a:ext uri="{FF2B5EF4-FFF2-40B4-BE49-F238E27FC236}">
              <a16:creationId xmlns:a16="http://schemas.microsoft.com/office/drawing/2014/main" id="{EA26D45C-4055-4A4B-9201-2CFEBA05054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6" name="Text Box 4">
          <a:extLst>
            <a:ext uri="{FF2B5EF4-FFF2-40B4-BE49-F238E27FC236}">
              <a16:creationId xmlns:a16="http://schemas.microsoft.com/office/drawing/2014/main" id="{4EB8E71A-982E-498B-A8B7-46F0F8116BA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7" name="Text Box 5">
          <a:extLst>
            <a:ext uri="{FF2B5EF4-FFF2-40B4-BE49-F238E27FC236}">
              <a16:creationId xmlns:a16="http://schemas.microsoft.com/office/drawing/2014/main" id="{395DDF10-BA83-45E3-8CBD-8558A7654BF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8" name="Text Box 14">
          <a:extLst>
            <a:ext uri="{FF2B5EF4-FFF2-40B4-BE49-F238E27FC236}">
              <a16:creationId xmlns:a16="http://schemas.microsoft.com/office/drawing/2014/main" id="{874F18B3-1574-4CE3-835E-602CEA94F64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9" name="Text Box 15">
          <a:extLst>
            <a:ext uri="{FF2B5EF4-FFF2-40B4-BE49-F238E27FC236}">
              <a16:creationId xmlns:a16="http://schemas.microsoft.com/office/drawing/2014/main" id="{0F7C2693-9493-4ACA-A834-384154BBD30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0" name="Text Box 4">
          <a:extLst>
            <a:ext uri="{FF2B5EF4-FFF2-40B4-BE49-F238E27FC236}">
              <a16:creationId xmlns:a16="http://schemas.microsoft.com/office/drawing/2014/main" id="{7995FE0E-257D-464D-BB20-E02B5F8D72B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1" name="Text Box 5">
          <a:extLst>
            <a:ext uri="{FF2B5EF4-FFF2-40B4-BE49-F238E27FC236}">
              <a16:creationId xmlns:a16="http://schemas.microsoft.com/office/drawing/2014/main" id="{FD2EAD51-3F79-440C-A604-C1DDFD69E65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2" name="Text Box 14">
          <a:extLst>
            <a:ext uri="{FF2B5EF4-FFF2-40B4-BE49-F238E27FC236}">
              <a16:creationId xmlns:a16="http://schemas.microsoft.com/office/drawing/2014/main" id="{9659857D-1367-426B-BB8C-9F11C3D5B67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3" name="Text Box 15">
          <a:extLst>
            <a:ext uri="{FF2B5EF4-FFF2-40B4-BE49-F238E27FC236}">
              <a16:creationId xmlns:a16="http://schemas.microsoft.com/office/drawing/2014/main" id="{ED369AF7-F841-4EBB-AD7E-3DBF8FB1B2B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4" name="Text Box 4">
          <a:extLst>
            <a:ext uri="{FF2B5EF4-FFF2-40B4-BE49-F238E27FC236}">
              <a16:creationId xmlns:a16="http://schemas.microsoft.com/office/drawing/2014/main" id="{8A2C6AFE-D73B-4C90-B6F5-30575644F8B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5" name="Text Box 5">
          <a:extLst>
            <a:ext uri="{FF2B5EF4-FFF2-40B4-BE49-F238E27FC236}">
              <a16:creationId xmlns:a16="http://schemas.microsoft.com/office/drawing/2014/main" id="{6D0493C8-BC56-49EB-B675-DE0B5A7E22E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6" name="Text Box 14">
          <a:extLst>
            <a:ext uri="{FF2B5EF4-FFF2-40B4-BE49-F238E27FC236}">
              <a16:creationId xmlns:a16="http://schemas.microsoft.com/office/drawing/2014/main" id="{C8E22C16-48F7-4F75-B424-79DFEB8A530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7" name="Text Box 15">
          <a:extLst>
            <a:ext uri="{FF2B5EF4-FFF2-40B4-BE49-F238E27FC236}">
              <a16:creationId xmlns:a16="http://schemas.microsoft.com/office/drawing/2014/main" id="{2CD9869D-805B-49FE-BDEE-B01DA8984B6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8" name="Text Box 4">
          <a:extLst>
            <a:ext uri="{FF2B5EF4-FFF2-40B4-BE49-F238E27FC236}">
              <a16:creationId xmlns:a16="http://schemas.microsoft.com/office/drawing/2014/main" id="{C51552F0-CCF1-419B-A101-12F1BD2EB01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9" name="Text Box 5">
          <a:extLst>
            <a:ext uri="{FF2B5EF4-FFF2-40B4-BE49-F238E27FC236}">
              <a16:creationId xmlns:a16="http://schemas.microsoft.com/office/drawing/2014/main" id="{6EC41164-863B-4781-8E53-739E333BD1A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0" name="Text Box 14">
          <a:extLst>
            <a:ext uri="{FF2B5EF4-FFF2-40B4-BE49-F238E27FC236}">
              <a16:creationId xmlns:a16="http://schemas.microsoft.com/office/drawing/2014/main" id="{27EBDC75-EFD3-4A4D-947A-66B5BD31C29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1" name="Text Box 15">
          <a:extLst>
            <a:ext uri="{FF2B5EF4-FFF2-40B4-BE49-F238E27FC236}">
              <a16:creationId xmlns:a16="http://schemas.microsoft.com/office/drawing/2014/main" id="{77331BB5-273C-47C8-9E9B-062EC5AE35D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2" name="Text Box 4">
          <a:extLst>
            <a:ext uri="{FF2B5EF4-FFF2-40B4-BE49-F238E27FC236}">
              <a16:creationId xmlns:a16="http://schemas.microsoft.com/office/drawing/2014/main" id="{9B34C062-5C93-461B-BBF6-763449B1797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3" name="Text Box 5">
          <a:extLst>
            <a:ext uri="{FF2B5EF4-FFF2-40B4-BE49-F238E27FC236}">
              <a16:creationId xmlns:a16="http://schemas.microsoft.com/office/drawing/2014/main" id="{997F2A15-63B4-412D-B863-3BA0A50EC06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4" name="Text Box 14">
          <a:extLst>
            <a:ext uri="{FF2B5EF4-FFF2-40B4-BE49-F238E27FC236}">
              <a16:creationId xmlns:a16="http://schemas.microsoft.com/office/drawing/2014/main" id="{31C8E19A-FFA0-4332-84E6-CBE9A4568C0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5" name="Text Box 15">
          <a:extLst>
            <a:ext uri="{FF2B5EF4-FFF2-40B4-BE49-F238E27FC236}">
              <a16:creationId xmlns:a16="http://schemas.microsoft.com/office/drawing/2014/main" id="{4D76D96B-2E45-413B-9B61-C9FAA6498A4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6" name="Text Box 4">
          <a:extLst>
            <a:ext uri="{FF2B5EF4-FFF2-40B4-BE49-F238E27FC236}">
              <a16:creationId xmlns:a16="http://schemas.microsoft.com/office/drawing/2014/main" id="{1F3DE324-ADB4-4670-94B9-67B65E834BE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7" name="Text Box 5">
          <a:extLst>
            <a:ext uri="{FF2B5EF4-FFF2-40B4-BE49-F238E27FC236}">
              <a16:creationId xmlns:a16="http://schemas.microsoft.com/office/drawing/2014/main" id="{56439744-F0EF-4764-A7D8-21585314FEE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8" name="Text Box 14">
          <a:extLst>
            <a:ext uri="{FF2B5EF4-FFF2-40B4-BE49-F238E27FC236}">
              <a16:creationId xmlns:a16="http://schemas.microsoft.com/office/drawing/2014/main" id="{8D84014E-3040-4478-A579-51C1A3AA112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9" name="Text Box 15">
          <a:extLst>
            <a:ext uri="{FF2B5EF4-FFF2-40B4-BE49-F238E27FC236}">
              <a16:creationId xmlns:a16="http://schemas.microsoft.com/office/drawing/2014/main" id="{FF3C13A5-974E-4B50-A3F3-96573218BD0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0" name="Text Box 4">
          <a:extLst>
            <a:ext uri="{FF2B5EF4-FFF2-40B4-BE49-F238E27FC236}">
              <a16:creationId xmlns:a16="http://schemas.microsoft.com/office/drawing/2014/main" id="{B862A585-87FD-450E-87C7-F4A2C4C7F4D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1" name="Text Box 5">
          <a:extLst>
            <a:ext uri="{FF2B5EF4-FFF2-40B4-BE49-F238E27FC236}">
              <a16:creationId xmlns:a16="http://schemas.microsoft.com/office/drawing/2014/main" id="{FBE7B98C-4E2F-4B4F-A4D3-B702EE9CA1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2" name="Text Box 14">
          <a:extLst>
            <a:ext uri="{FF2B5EF4-FFF2-40B4-BE49-F238E27FC236}">
              <a16:creationId xmlns:a16="http://schemas.microsoft.com/office/drawing/2014/main" id="{FD4BE272-883C-4D08-8567-1CC810C6CD4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3" name="Text Box 15">
          <a:extLst>
            <a:ext uri="{FF2B5EF4-FFF2-40B4-BE49-F238E27FC236}">
              <a16:creationId xmlns:a16="http://schemas.microsoft.com/office/drawing/2014/main" id="{7F31FCD4-CACF-4E54-A3AC-25C19B8BB25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4" name="Text Box 4">
          <a:extLst>
            <a:ext uri="{FF2B5EF4-FFF2-40B4-BE49-F238E27FC236}">
              <a16:creationId xmlns:a16="http://schemas.microsoft.com/office/drawing/2014/main" id="{8963221E-2B1C-41AF-A3D0-418897D34F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5" name="Text Box 5">
          <a:extLst>
            <a:ext uri="{FF2B5EF4-FFF2-40B4-BE49-F238E27FC236}">
              <a16:creationId xmlns:a16="http://schemas.microsoft.com/office/drawing/2014/main" id="{DBBEF4B3-54C5-4C5A-91BC-9B5F58CD671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6" name="Text Box 14">
          <a:extLst>
            <a:ext uri="{FF2B5EF4-FFF2-40B4-BE49-F238E27FC236}">
              <a16:creationId xmlns:a16="http://schemas.microsoft.com/office/drawing/2014/main" id="{FB3E8A97-7727-4B15-BB83-0E700AD7F83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7" name="Text Box 15">
          <a:extLst>
            <a:ext uri="{FF2B5EF4-FFF2-40B4-BE49-F238E27FC236}">
              <a16:creationId xmlns:a16="http://schemas.microsoft.com/office/drawing/2014/main" id="{8C6908F9-3428-4D24-97BC-76DD67421A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8" name="Text Box 4">
          <a:extLst>
            <a:ext uri="{FF2B5EF4-FFF2-40B4-BE49-F238E27FC236}">
              <a16:creationId xmlns:a16="http://schemas.microsoft.com/office/drawing/2014/main" id="{A37721BE-775C-42B5-B9FD-5DDB36FBFA6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9" name="Text Box 5">
          <a:extLst>
            <a:ext uri="{FF2B5EF4-FFF2-40B4-BE49-F238E27FC236}">
              <a16:creationId xmlns:a16="http://schemas.microsoft.com/office/drawing/2014/main" id="{59D41665-F11C-4859-A5AE-9B478782950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0" name="Text Box 14">
          <a:extLst>
            <a:ext uri="{FF2B5EF4-FFF2-40B4-BE49-F238E27FC236}">
              <a16:creationId xmlns:a16="http://schemas.microsoft.com/office/drawing/2014/main" id="{459998D5-6845-4C87-8DBB-5CE34017D0F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1" name="Text Box 15">
          <a:extLst>
            <a:ext uri="{FF2B5EF4-FFF2-40B4-BE49-F238E27FC236}">
              <a16:creationId xmlns:a16="http://schemas.microsoft.com/office/drawing/2014/main" id="{69A47E35-00BC-47B3-B77D-5851DBA975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2" name="Text Box 4">
          <a:extLst>
            <a:ext uri="{FF2B5EF4-FFF2-40B4-BE49-F238E27FC236}">
              <a16:creationId xmlns:a16="http://schemas.microsoft.com/office/drawing/2014/main" id="{6B874662-63E5-4119-8547-48782EA052A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3" name="Text Box 5">
          <a:extLst>
            <a:ext uri="{FF2B5EF4-FFF2-40B4-BE49-F238E27FC236}">
              <a16:creationId xmlns:a16="http://schemas.microsoft.com/office/drawing/2014/main" id="{A7D796D5-BADB-4F96-B4CF-ECC111326E2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4" name="Text Box 14">
          <a:extLst>
            <a:ext uri="{FF2B5EF4-FFF2-40B4-BE49-F238E27FC236}">
              <a16:creationId xmlns:a16="http://schemas.microsoft.com/office/drawing/2014/main" id="{5AB759F7-F16B-4857-8BD2-76EA385C768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5" name="Text Box 15">
          <a:extLst>
            <a:ext uri="{FF2B5EF4-FFF2-40B4-BE49-F238E27FC236}">
              <a16:creationId xmlns:a16="http://schemas.microsoft.com/office/drawing/2014/main" id="{2DC567D1-6785-405E-BF46-01305CE30CB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6" name="Text Box 4">
          <a:extLst>
            <a:ext uri="{FF2B5EF4-FFF2-40B4-BE49-F238E27FC236}">
              <a16:creationId xmlns:a16="http://schemas.microsoft.com/office/drawing/2014/main" id="{F97F386A-6040-40F3-8BC9-6803CA1FAE8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7" name="Text Box 5">
          <a:extLst>
            <a:ext uri="{FF2B5EF4-FFF2-40B4-BE49-F238E27FC236}">
              <a16:creationId xmlns:a16="http://schemas.microsoft.com/office/drawing/2014/main" id="{A34C7441-1525-4159-B2D5-FF2ACF808EB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8" name="Text Box 14">
          <a:extLst>
            <a:ext uri="{FF2B5EF4-FFF2-40B4-BE49-F238E27FC236}">
              <a16:creationId xmlns:a16="http://schemas.microsoft.com/office/drawing/2014/main" id="{88119E8C-F390-4391-8CAA-E4E9CE5829A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9" name="Text Box 15">
          <a:extLst>
            <a:ext uri="{FF2B5EF4-FFF2-40B4-BE49-F238E27FC236}">
              <a16:creationId xmlns:a16="http://schemas.microsoft.com/office/drawing/2014/main" id="{81E3B171-87C3-4968-A5F2-70AA38B4589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0" name="Text Box 4">
          <a:extLst>
            <a:ext uri="{FF2B5EF4-FFF2-40B4-BE49-F238E27FC236}">
              <a16:creationId xmlns:a16="http://schemas.microsoft.com/office/drawing/2014/main" id="{79A24DAF-65D6-42FB-BDEC-15F5C8F70C7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1" name="Text Box 5">
          <a:extLst>
            <a:ext uri="{FF2B5EF4-FFF2-40B4-BE49-F238E27FC236}">
              <a16:creationId xmlns:a16="http://schemas.microsoft.com/office/drawing/2014/main" id="{50008E45-74BB-449F-BC04-F9EE88C4ABF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2" name="Text Box 14">
          <a:extLst>
            <a:ext uri="{FF2B5EF4-FFF2-40B4-BE49-F238E27FC236}">
              <a16:creationId xmlns:a16="http://schemas.microsoft.com/office/drawing/2014/main" id="{18958C2A-8FAC-4458-A054-EBDA1437516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3" name="Text Box 15">
          <a:extLst>
            <a:ext uri="{FF2B5EF4-FFF2-40B4-BE49-F238E27FC236}">
              <a16:creationId xmlns:a16="http://schemas.microsoft.com/office/drawing/2014/main" id="{1084DE79-32E1-412C-93EF-A765295BB55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4" name="Text Box 4">
          <a:extLst>
            <a:ext uri="{FF2B5EF4-FFF2-40B4-BE49-F238E27FC236}">
              <a16:creationId xmlns:a16="http://schemas.microsoft.com/office/drawing/2014/main" id="{C60A40BA-7233-4E27-B224-AC461A7A34A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5" name="Text Box 5">
          <a:extLst>
            <a:ext uri="{FF2B5EF4-FFF2-40B4-BE49-F238E27FC236}">
              <a16:creationId xmlns:a16="http://schemas.microsoft.com/office/drawing/2014/main" id="{3310B1F8-DDF5-4614-80FD-BE2464575F9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6" name="Text Box 14">
          <a:extLst>
            <a:ext uri="{FF2B5EF4-FFF2-40B4-BE49-F238E27FC236}">
              <a16:creationId xmlns:a16="http://schemas.microsoft.com/office/drawing/2014/main" id="{BB3AE88B-4B66-42C7-A26E-B06058B3CAF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7" name="Text Box 15">
          <a:extLst>
            <a:ext uri="{FF2B5EF4-FFF2-40B4-BE49-F238E27FC236}">
              <a16:creationId xmlns:a16="http://schemas.microsoft.com/office/drawing/2014/main" id="{84B09288-6FC3-4BE1-90F3-69E28BCC389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8" name="Text Box 4">
          <a:extLst>
            <a:ext uri="{FF2B5EF4-FFF2-40B4-BE49-F238E27FC236}">
              <a16:creationId xmlns:a16="http://schemas.microsoft.com/office/drawing/2014/main" id="{5B2A6344-12DA-4482-A052-67BEA676FF3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9" name="Text Box 5">
          <a:extLst>
            <a:ext uri="{FF2B5EF4-FFF2-40B4-BE49-F238E27FC236}">
              <a16:creationId xmlns:a16="http://schemas.microsoft.com/office/drawing/2014/main" id="{EEF6921F-3A96-4347-A0A6-1C5110D8273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0" name="Text Box 14">
          <a:extLst>
            <a:ext uri="{FF2B5EF4-FFF2-40B4-BE49-F238E27FC236}">
              <a16:creationId xmlns:a16="http://schemas.microsoft.com/office/drawing/2014/main" id="{1129C523-738E-49D8-A31C-D651A37D69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1" name="Text Box 15">
          <a:extLst>
            <a:ext uri="{FF2B5EF4-FFF2-40B4-BE49-F238E27FC236}">
              <a16:creationId xmlns:a16="http://schemas.microsoft.com/office/drawing/2014/main" id="{41C6A56A-3D12-4AEF-9D3B-96271AE5F3A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2" name="Text Box 4">
          <a:extLst>
            <a:ext uri="{FF2B5EF4-FFF2-40B4-BE49-F238E27FC236}">
              <a16:creationId xmlns:a16="http://schemas.microsoft.com/office/drawing/2014/main" id="{D50BFD04-DBB5-4774-A74A-07F946249FD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3" name="Text Box 5">
          <a:extLst>
            <a:ext uri="{FF2B5EF4-FFF2-40B4-BE49-F238E27FC236}">
              <a16:creationId xmlns:a16="http://schemas.microsoft.com/office/drawing/2014/main" id="{7E8167A8-9FC8-433B-BE4C-406845C73F2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4" name="Text Box 14">
          <a:extLst>
            <a:ext uri="{FF2B5EF4-FFF2-40B4-BE49-F238E27FC236}">
              <a16:creationId xmlns:a16="http://schemas.microsoft.com/office/drawing/2014/main" id="{955DEB2E-16FC-44F0-ABFF-6C9D1897BE7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5" name="Text Box 15">
          <a:extLst>
            <a:ext uri="{FF2B5EF4-FFF2-40B4-BE49-F238E27FC236}">
              <a16:creationId xmlns:a16="http://schemas.microsoft.com/office/drawing/2014/main" id="{878EF260-0B1D-4045-A301-A0897FC4104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6" name="Text Box 4">
          <a:extLst>
            <a:ext uri="{FF2B5EF4-FFF2-40B4-BE49-F238E27FC236}">
              <a16:creationId xmlns:a16="http://schemas.microsoft.com/office/drawing/2014/main" id="{9BB60899-20E8-4D8E-A758-DBB6966FC29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7" name="Text Box 5">
          <a:extLst>
            <a:ext uri="{FF2B5EF4-FFF2-40B4-BE49-F238E27FC236}">
              <a16:creationId xmlns:a16="http://schemas.microsoft.com/office/drawing/2014/main" id="{51E4C374-C098-47A9-8272-754F61322DE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8" name="Text Box 14">
          <a:extLst>
            <a:ext uri="{FF2B5EF4-FFF2-40B4-BE49-F238E27FC236}">
              <a16:creationId xmlns:a16="http://schemas.microsoft.com/office/drawing/2014/main" id="{0E8DB120-F5F1-4E6A-94A8-6C616161054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9" name="Text Box 15">
          <a:extLst>
            <a:ext uri="{FF2B5EF4-FFF2-40B4-BE49-F238E27FC236}">
              <a16:creationId xmlns:a16="http://schemas.microsoft.com/office/drawing/2014/main" id="{478C5EE3-1CE6-496F-A24C-7047B0ACF93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0" name="Text Box 4">
          <a:extLst>
            <a:ext uri="{FF2B5EF4-FFF2-40B4-BE49-F238E27FC236}">
              <a16:creationId xmlns:a16="http://schemas.microsoft.com/office/drawing/2014/main" id="{817E7A7A-F132-4CAD-BCC5-47585E397F3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1" name="Text Box 5">
          <a:extLst>
            <a:ext uri="{FF2B5EF4-FFF2-40B4-BE49-F238E27FC236}">
              <a16:creationId xmlns:a16="http://schemas.microsoft.com/office/drawing/2014/main" id="{D792EB2B-7D19-48EF-8E83-049B940E065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2" name="Text Box 14">
          <a:extLst>
            <a:ext uri="{FF2B5EF4-FFF2-40B4-BE49-F238E27FC236}">
              <a16:creationId xmlns:a16="http://schemas.microsoft.com/office/drawing/2014/main" id="{1B444CE3-637D-46C9-82A6-E4DA55FD771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3" name="Text Box 15">
          <a:extLst>
            <a:ext uri="{FF2B5EF4-FFF2-40B4-BE49-F238E27FC236}">
              <a16:creationId xmlns:a16="http://schemas.microsoft.com/office/drawing/2014/main" id="{F7962361-2117-4D65-B17A-E55B9FEE58B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4" name="Text Box 4">
          <a:extLst>
            <a:ext uri="{FF2B5EF4-FFF2-40B4-BE49-F238E27FC236}">
              <a16:creationId xmlns:a16="http://schemas.microsoft.com/office/drawing/2014/main" id="{6FAAAB27-43D5-4C18-94DD-5A0BD64DCA7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5" name="Text Box 5">
          <a:extLst>
            <a:ext uri="{FF2B5EF4-FFF2-40B4-BE49-F238E27FC236}">
              <a16:creationId xmlns:a16="http://schemas.microsoft.com/office/drawing/2014/main" id="{583E3EDB-0A39-4400-9B51-31658A9465E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6" name="Text Box 14">
          <a:extLst>
            <a:ext uri="{FF2B5EF4-FFF2-40B4-BE49-F238E27FC236}">
              <a16:creationId xmlns:a16="http://schemas.microsoft.com/office/drawing/2014/main" id="{E5B04494-0883-445C-96CB-CBCF08516F7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7" name="Text Box 15">
          <a:extLst>
            <a:ext uri="{FF2B5EF4-FFF2-40B4-BE49-F238E27FC236}">
              <a16:creationId xmlns:a16="http://schemas.microsoft.com/office/drawing/2014/main" id="{1ED6E8CA-6F84-4180-B34C-FCEC233BFCA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8" name="Text Box 4">
          <a:extLst>
            <a:ext uri="{FF2B5EF4-FFF2-40B4-BE49-F238E27FC236}">
              <a16:creationId xmlns:a16="http://schemas.microsoft.com/office/drawing/2014/main" id="{88D05B62-3896-4511-A3BA-C1F60346320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9" name="Text Box 5">
          <a:extLst>
            <a:ext uri="{FF2B5EF4-FFF2-40B4-BE49-F238E27FC236}">
              <a16:creationId xmlns:a16="http://schemas.microsoft.com/office/drawing/2014/main" id="{2C81E68E-17AA-48FF-A45B-C69CF60D110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0" name="Text Box 14">
          <a:extLst>
            <a:ext uri="{FF2B5EF4-FFF2-40B4-BE49-F238E27FC236}">
              <a16:creationId xmlns:a16="http://schemas.microsoft.com/office/drawing/2014/main" id="{BAAE16E8-BBFB-48D4-95E5-F15E301D08E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1" name="Text Box 15">
          <a:extLst>
            <a:ext uri="{FF2B5EF4-FFF2-40B4-BE49-F238E27FC236}">
              <a16:creationId xmlns:a16="http://schemas.microsoft.com/office/drawing/2014/main" id="{510C2BD3-12BE-4CD2-B2B9-4A52700CC0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2" name="Text Box 4">
          <a:extLst>
            <a:ext uri="{FF2B5EF4-FFF2-40B4-BE49-F238E27FC236}">
              <a16:creationId xmlns:a16="http://schemas.microsoft.com/office/drawing/2014/main" id="{540204EA-3F82-45C6-95C8-B9FD0006DAB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3" name="Text Box 5">
          <a:extLst>
            <a:ext uri="{FF2B5EF4-FFF2-40B4-BE49-F238E27FC236}">
              <a16:creationId xmlns:a16="http://schemas.microsoft.com/office/drawing/2014/main" id="{6B69ADA7-D632-405F-B558-CB0A520D2A6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4" name="Text Box 14">
          <a:extLst>
            <a:ext uri="{FF2B5EF4-FFF2-40B4-BE49-F238E27FC236}">
              <a16:creationId xmlns:a16="http://schemas.microsoft.com/office/drawing/2014/main" id="{FDD5F0AD-6FCD-4712-AA29-12092D8DB4F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5" name="Text Box 15">
          <a:extLst>
            <a:ext uri="{FF2B5EF4-FFF2-40B4-BE49-F238E27FC236}">
              <a16:creationId xmlns:a16="http://schemas.microsoft.com/office/drawing/2014/main" id="{386E0F8A-78D1-4B65-BAB9-172359DC872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6" name="Text Box 4">
          <a:extLst>
            <a:ext uri="{FF2B5EF4-FFF2-40B4-BE49-F238E27FC236}">
              <a16:creationId xmlns:a16="http://schemas.microsoft.com/office/drawing/2014/main" id="{5B312A29-9FF3-4E5A-B984-C8596DA4BAD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7" name="Text Box 5">
          <a:extLst>
            <a:ext uri="{FF2B5EF4-FFF2-40B4-BE49-F238E27FC236}">
              <a16:creationId xmlns:a16="http://schemas.microsoft.com/office/drawing/2014/main" id="{CCAE8D4E-C78C-498F-83FE-0FFE55AA19F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8" name="Text Box 14">
          <a:extLst>
            <a:ext uri="{FF2B5EF4-FFF2-40B4-BE49-F238E27FC236}">
              <a16:creationId xmlns:a16="http://schemas.microsoft.com/office/drawing/2014/main" id="{9C8C13CA-882D-4250-9382-746E8DDBF5F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9" name="Text Box 15">
          <a:extLst>
            <a:ext uri="{FF2B5EF4-FFF2-40B4-BE49-F238E27FC236}">
              <a16:creationId xmlns:a16="http://schemas.microsoft.com/office/drawing/2014/main" id="{6F6B1336-38D9-4E1D-8414-0DA4C47C0F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0" name="Text Box 4">
          <a:extLst>
            <a:ext uri="{FF2B5EF4-FFF2-40B4-BE49-F238E27FC236}">
              <a16:creationId xmlns:a16="http://schemas.microsoft.com/office/drawing/2014/main" id="{8BBC6A26-068C-4ACD-811F-5B636416A89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1" name="Text Box 5">
          <a:extLst>
            <a:ext uri="{FF2B5EF4-FFF2-40B4-BE49-F238E27FC236}">
              <a16:creationId xmlns:a16="http://schemas.microsoft.com/office/drawing/2014/main" id="{B8FADB10-5F0F-456E-8503-DACD121651D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2" name="Text Box 14">
          <a:extLst>
            <a:ext uri="{FF2B5EF4-FFF2-40B4-BE49-F238E27FC236}">
              <a16:creationId xmlns:a16="http://schemas.microsoft.com/office/drawing/2014/main" id="{BB1BC26F-CEF2-471D-A86C-9BD656D4D3C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3" name="Text Box 15">
          <a:extLst>
            <a:ext uri="{FF2B5EF4-FFF2-40B4-BE49-F238E27FC236}">
              <a16:creationId xmlns:a16="http://schemas.microsoft.com/office/drawing/2014/main" id="{07239F6B-2EF5-45C0-8E4A-1F38A72E27C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4" name="Text Box 4">
          <a:extLst>
            <a:ext uri="{FF2B5EF4-FFF2-40B4-BE49-F238E27FC236}">
              <a16:creationId xmlns:a16="http://schemas.microsoft.com/office/drawing/2014/main" id="{A6568AEF-D28D-4843-9A30-E47039F8E0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5" name="Text Box 5">
          <a:extLst>
            <a:ext uri="{FF2B5EF4-FFF2-40B4-BE49-F238E27FC236}">
              <a16:creationId xmlns:a16="http://schemas.microsoft.com/office/drawing/2014/main" id="{B2298F00-53D5-4F5D-B1E8-ABD1290AFAE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6" name="Text Box 14">
          <a:extLst>
            <a:ext uri="{FF2B5EF4-FFF2-40B4-BE49-F238E27FC236}">
              <a16:creationId xmlns:a16="http://schemas.microsoft.com/office/drawing/2014/main" id="{B6D9E558-781A-41A0-A360-99951AFAA46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7" name="Text Box 15">
          <a:extLst>
            <a:ext uri="{FF2B5EF4-FFF2-40B4-BE49-F238E27FC236}">
              <a16:creationId xmlns:a16="http://schemas.microsoft.com/office/drawing/2014/main" id="{43D49AF8-A18E-4419-9241-0D54B87E3EB8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8" name="Text Box 4">
          <a:extLst>
            <a:ext uri="{FF2B5EF4-FFF2-40B4-BE49-F238E27FC236}">
              <a16:creationId xmlns:a16="http://schemas.microsoft.com/office/drawing/2014/main" id="{80F54DED-795B-42E7-A941-4FB101AC382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9" name="Text Box 5">
          <a:extLst>
            <a:ext uri="{FF2B5EF4-FFF2-40B4-BE49-F238E27FC236}">
              <a16:creationId xmlns:a16="http://schemas.microsoft.com/office/drawing/2014/main" id="{4DCB2FF9-79A7-41C8-B10D-F473FCF5E24F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0" name="Text Box 14">
          <a:extLst>
            <a:ext uri="{FF2B5EF4-FFF2-40B4-BE49-F238E27FC236}">
              <a16:creationId xmlns:a16="http://schemas.microsoft.com/office/drawing/2014/main" id="{3981E893-DC12-468D-BE52-836E18252BB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1" name="Text Box 15">
          <a:extLst>
            <a:ext uri="{FF2B5EF4-FFF2-40B4-BE49-F238E27FC236}">
              <a16:creationId xmlns:a16="http://schemas.microsoft.com/office/drawing/2014/main" id="{84D2FD3B-4FBA-4DAD-8AD7-FA1CB9313BC6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2" name="Text Box 4">
          <a:extLst>
            <a:ext uri="{FF2B5EF4-FFF2-40B4-BE49-F238E27FC236}">
              <a16:creationId xmlns:a16="http://schemas.microsoft.com/office/drawing/2014/main" id="{09B62D33-E9CD-4C35-BFB6-447CCDADB31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3" name="Text Box 5">
          <a:extLst>
            <a:ext uri="{FF2B5EF4-FFF2-40B4-BE49-F238E27FC236}">
              <a16:creationId xmlns:a16="http://schemas.microsoft.com/office/drawing/2014/main" id="{535364FE-5045-40BB-9050-4575049E02C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4" name="Text Box 14">
          <a:extLst>
            <a:ext uri="{FF2B5EF4-FFF2-40B4-BE49-F238E27FC236}">
              <a16:creationId xmlns:a16="http://schemas.microsoft.com/office/drawing/2014/main" id="{37A37731-05C0-47CB-9E6B-FD11113EC2F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5" name="Text Box 15">
          <a:extLst>
            <a:ext uri="{FF2B5EF4-FFF2-40B4-BE49-F238E27FC236}">
              <a16:creationId xmlns:a16="http://schemas.microsoft.com/office/drawing/2014/main" id="{995FEA40-463F-4069-BC17-1737F68A051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6" name="Text Box 4">
          <a:extLst>
            <a:ext uri="{FF2B5EF4-FFF2-40B4-BE49-F238E27FC236}">
              <a16:creationId xmlns:a16="http://schemas.microsoft.com/office/drawing/2014/main" id="{4A750444-46C9-4A9C-B967-6EE1E6E2ABA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7" name="Text Box 5">
          <a:extLst>
            <a:ext uri="{FF2B5EF4-FFF2-40B4-BE49-F238E27FC236}">
              <a16:creationId xmlns:a16="http://schemas.microsoft.com/office/drawing/2014/main" id="{652E9092-7D3C-467E-A445-B9F6924C0F4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8" name="Text Box 14">
          <a:extLst>
            <a:ext uri="{FF2B5EF4-FFF2-40B4-BE49-F238E27FC236}">
              <a16:creationId xmlns:a16="http://schemas.microsoft.com/office/drawing/2014/main" id="{3E3A36A4-3FC8-4371-A94D-0A75A5DC8DF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9" name="Text Box 15">
          <a:extLst>
            <a:ext uri="{FF2B5EF4-FFF2-40B4-BE49-F238E27FC236}">
              <a16:creationId xmlns:a16="http://schemas.microsoft.com/office/drawing/2014/main" id="{EB2A8DFB-40BE-4976-B050-487197423A0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0" name="Text Box 4">
          <a:extLst>
            <a:ext uri="{FF2B5EF4-FFF2-40B4-BE49-F238E27FC236}">
              <a16:creationId xmlns:a16="http://schemas.microsoft.com/office/drawing/2014/main" id="{8A227BC0-F9E6-4724-8EB8-F117D008914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1" name="Text Box 5">
          <a:extLst>
            <a:ext uri="{FF2B5EF4-FFF2-40B4-BE49-F238E27FC236}">
              <a16:creationId xmlns:a16="http://schemas.microsoft.com/office/drawing/2014/main" id="{119D86B5-7C11-4573-9FB1-EEB25D8E2CB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2" name="Text Box 14">
          <a:extLst>
            <a:ext uri="{FF2B5EF4-FFF2-40B4-BE49-F238E27FC236}">
              <a16:creationId xmlns:a16="http://schemas.microsoft.com/office/drawing/2014/main" id="{4C2A1E17-6193-4413-AD66-B870F9796EE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3" name="Text Box 15">
          <a:extLst>
            <a:ext uri="{FF2B5EF4-FFF2-40B4-BE49-F238E27FC236}">
              <a16:creationId xmlns:a16="http://schemas.microsoft.com/office/drawing/2014/main" id="{6B8F8F99-A144-432F-A540-2F04B491680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4" name="Text Box 4">
          <a:extLst>
            <a:ext uri="{FF2B5EF4-FFF2-40B4-BE49-F238E27FC236}">
              <a16:creationId xmlns:a16="http://schemas.microsoft.com/office/drawing/2014/main" id="{05DE108D-1E81-4EA4-A47A-894776C3815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5" name="Text Box 5">
          <a:extLst>
            <a:ext uri="{FF2B5EF4-FFF2-40B4-BE49-F238E27FC236}">
              <a16:creationId xmlns:a16="http://schemas.microsoft.com/office/drawing/2014/main" id="{E65FDF21-C530-4CBD-8EA8-1E6EC4978EF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6" name="Text Box 14">
          <a:extLst>
            <a:ext uri="{FF2B5EF4-FFF2-40B4-BE49-F238E27FC236}">
              <a16:creationId xmlns:a16="http://schemas.microsoft.com/office/drawing/2014/main" id="{1A838F66-C879-40C3-90E4-24422BABF34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7" name="Text Box 15">
          <a:extLst>
            <a:ext uri="{FF2B5EF4-FFF2-40B4-BE49-F238E27FC236}">
              <a16:creationId xmlns:a16="http://schemas.microsoft.com/office/drawing/2014/main" id="{5F0FB280-C7A0-47AA-9134-750A200B95F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8" name="Text Box 4">
          <a:extLst>
            <a:ext uri="{FF2B5EF4-FFF2-40B4-BE49-F238E27FC236}">
              <a16:creationId xmlns:a16="http://schemas.microsoft.com/office/drawing/2014/main" id="{1794F577-0D92-4E95-B53B-E64BA53D0E6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9" name="Text Box 5">
          <a:extLst>
            <a:ext uri="{FF2B5EF4-FFF2-40B4-BE49-F238E27FC236}">
              <a16:creationId xmlns:a16="http://schemas.microsoft.com/office/drawing/2014/main" id="{75186FE4-4E4E-4BBF-BF8C-E78C3795027E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0" name="Text Box 14">
          <a:extLst>
            <a:ext uri="{FF2B5EF4-FFF2-40B4-BE49-F238E27FC236}">
              <a16:creationId xmlns:a16="http://schemas.microsoft.com/office/drawing/2014/main" id="{3CB4B805-7790-4972-B544-5A7AA65B49D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1" name="Text Box 15">
          <a:extLst>
            <a:ext uri="{FF2B5EF4-FFF2-40B4-BE49-F238E27FC236}">
              <a16:creationId xmlns:a16="http://schemas.microsoft.com/office/drawing/2014/main" id="{3B9199E4-1556-4904-A4B8-F1329573F5E4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2" name="Text Box 4">
          <a:extLst>
            <a:ext uri="{FF2B5EF4-FFF2-40B4-BE49-F238E27FC236}">
              <a16:creationId xmlns:a16="http://schemas.microsoft.com/office/drawing/2014/main" id="{D50C34D3-A1CC-40E6-9D38-7A71DB28AAF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3" name="Text Box 5">
          <a:extLst>
            <a:ext uri="{FF2B5EF4-FFF2-40B4-BE49-F238E27FC236}">
              <a16:creationId xmlns:a16="http://schemas.microsoft.com/office/drawing/2014/main" id="{AD4B810E-1B1E-4475-A153-DF3255703B8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4" name="Text Box 14">
          <a:extLst>
            <a:ext uri="{FF2B5EF4-FFF2-40B4-BE49-F238E27FC236}">
              <a16:creationId xmlns:a16="http://schemas.microsoft.com/office/drawing/2014/main" id="{C87EDA22-CE86-499C-9190-9774DAC66E8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5" name="Text Box 15">
          <a:extLst>
            <a:ext uri="{FF2B5EF4-FFF2-40B4-BE49-F238E27FC236}">
              <a16:creationId xmlns:a16="http://schemas.microsoft.com/office/drawing/2014/main" id="{89E52FC0-FB6B-4244-A81D-42D75FC44E65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6" name="Text Box 4">
          <a:extLst>
            <a:ext uri="{FF2B5EF4-FFF2-40B4-BE49-F238E27FC236}">
              <a16:creationId xmlns:a16="http://schemas.microsoft.com/office/drawing/2014/main" id="{223C2163-0FFB-480E-BAA0-D954715973CB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7" name="Text Box 5">
          <a:extLst>
            <a:ext uri="{FF2B5EF4-FFF2-40B4-BE49-F238E27FC236}">
              <a16:creationId xmlns:a16="http://schemas.microsoft.com/office/drawing/2014/main" id="{5AD79865-391F-4900-AC57-FB9B95BD413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8" name="Text Box 14">
          <a:extLst>
            <a:ext uri="{FF2B5EF4-FFF2-40B4-BE49-F238E27FC236}">
              <a16:creationId xmlns:a16="http://schemas.microsoft.com/office/drawing/2014/main" id="{821D71F0-F053-45E9-A88C-ED9752128221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9" name="Text Box 15">
          <a:extLst>
            <a:ext uri="{FF2B5EF4-FFF2-40B4-BE49-F238E27FC236}">
              <a16:creationId xmlns:a16="http://schemas.microsoft.com/office/drawing/2014/main" id="{E3B61E54-86FA-4C15-9C99-294C458E960A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0" name="Text Box 4">
          <a:extLst>
            <a:ext uri="{FF2B5EF4-FFF2-40B4-BE49-F238E27FC236}">
              <a16:creationId xmlns:a16="http://schemas.microsoft.com/office/drawing/2014/main" id="{67D804B3-5914-4A9E-ACF7-7BB95BCB40EC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1" name="Text Box 5">
          <a:extLst>
            <a:ext uri="{FF2B5EF4-FFF2-40B4-BE49-F238E27FC236}">
              <a16:creationId xmlns:a16="http://schemas.microsoft.com/office/drawing/2014/main" id="{796276F3-3168-4455-BAAF-57FB796F667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2" name="Text Box 14">
          <a:extLst>
            <a:ext uri="{FF2B5EF4-FFF2-40B4-BE49-F238E27FC236}">
              <a16:creationId xmlns:a16="http://schemas.microsoft.com/office/drawing/2014/main" id="{39AACDC9-2C48-4B78-86E7-03A49982B107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3" name="Text Box 15">
          <a:extLst>
            <a:ext uri="{FF2B5EF4-FFF2-40B4-BE49-F238E27FC236}">
              <a16:creationId xmlns:a16="http://schemas.microsoft.com/office/drawing/2014/main" id="{CAC8DADF-E685-4597-AFAA-6A12B39EAC53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4" name="Text Box 4">
          <a:extLst>
            <a:ext uri="{FF2B5EF4-FFF2-40B4-BE49-F238E27FC236}">
              <a16:creationId xmlns:a16="http://schemas.microsoft.com/office/drawing/2014/main" id="{D27976B5-1696-4DC0-B276-036A970473C2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5" name="Text Box 5">
          <a:extLst>
            <a:ext uri="{FF2B5EF4-FFF2-40B4-BE49-F238E27FC236}">
              <a16:creationId xmlns:a16="http://schemas.microsoft.com/office/drawing/2014/main" id="{BF49057D-3C74-4F56-84D0-EB2E46FD9B99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6" name="Text Box 14">
          <a:extLst>
            <a:ext uri="{FF2B5EF4-FFF2-40B4-BE49-F238E27FC236}">
              <a16:creationId xmlns:a16="http://schemas.microsoft.com/office/drawing/2014/main" id="{0EFE1FB1-D7FB-4816-8329-38BA53DCCE50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7" name="Text Box 15">
          <a:extLst>
            <a:ext uri="{FF2B5EF4-FFF2-40B4-BE49-F238E27FC236}">
              <a16:creationId xmlns:a16="http://schemas.microsoft.com/office/drawing/2014/main" id="{8FD910C1-AFBD-4DC1-9F9C-C996EC83316D}"/>
            </a:ext>
          </a:extLst>
        </xdr:cNvPr>
        <xdr:cNvSpPr txBox="1">
          <a:spLocks noChangeArrowheads="1"/>
        </xdr:cNvSpPr>
      </xdr:nvSpPr>
      <xdr:spPr bwMode="auto">
        <a:xfrm>
          <a:off x="10090150" y="236156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83"/>
  <sheetViews>
    <sheetView tabSelected="1" zoomScale="107" zoomScaleNormal="107" workbookViewId="0">
      <selection activeCell="A85" sqref="A85:XFD89"/>
    </sheetView>
  </sheetViews>
  <sheetFormatPr defaultColWidth="11.54296875" defaultRowHeight="14.5" x14ac:dyDescent="0.35"/>
  <cols>
    <col min="1" max="1" width="3.08984375" style="126" customWidth="1"/>
    <col min="2" max="2" width="6.90625" style="126" customWidth="1"/>
    <col min="3" max="3" width="57.08984375" style="126" customWidth="1"/>
    <col min="4" max="6" width="15.6328125" style="220" customWidth="1"/>
    <col min="7" max="7" width="10.36328125" style="220" customWidth="1"/>
    <col min="8" max="8" width="10.08984375" style="220" customWidth="1"/>
    <col min="9" max="9" width="10" style="126" customWidth="1"/>
    <col min="10" max="10" width="17.36328125" style="12" customWidth="1"/>
    <col min="11" max="12" width="17.36328125" style="126" customWidth="1"/>
    <col min="13" max="13" width="9.6328125" style="126" bestFit="1" customWidth="1"/>
    <col min="14" max="15" width="8.6328125" style="126" customWidth="1"/>
    <col min="16" max="16384" width="11.54296875" style="126"/>
  </cols>
  <sheetData>
    <row r="1" spans="1:15" ht="18" x14ac:dyDescent="0.4">
      <c r="B1" s="253" t="s">
        <v>189</v>
      </c>
      <c r="C1" s="253"/>
    </row>
    <row r="3" spans="1:15" x14ac:dyDescent="0.35">
      <c r="B3" s="7" t="s">
        <v>123</v>
      </c>
      <c r="C3" s="7"/>
      <c r="D3" s="141"/>
      <c r="E3" s="141"/>
      <c r="F3" s="141"/>
      <c r="G3" s="141"/>
      <c r="H3" s="141"/>
      <c r="I3" s="7"/>
      <c r="J3" s="117"/>
      <c r="K3" s="116"/>
      <c r="L3" s="116"/>
      <c r="M3" s="116"/>
      <c r="N3" s="116"/>
      <c r="O3" s="116"/>
    </row>
    <row r="4" spans="1:15" x14ac:dyDescent="0.35">
      <c r="B4" s="7" t="s">
        <v>124</v>
      </c>
      <c r="C4" s="7"/>
      <c r="D4" s="141"/>
      <c r="E4" s="254"/>
      <c r="F4" s="254"/>
      <c r="G4" s="141"/>
      <c r="H4" s="141"/>
      <c r="I4" s="7"/>
      <c r="J4" s="257"/>
      <c r="K4" s="254"/>
      <c r="L4" s="254"/>
      <c r="M4" s="116"/>
      <c r="N4" s="116"/>
      <c r="O4" s="116"/>
    </row>
    <row r="5" spans="1:15" x14ac:dyDescent="0.35">
      <c r="B5" s="7" t="s">
        <v>131</v>
      </c>
      <c r="C5" s="7"/>
      <c r="D5" s="141"/>
      <c r="E5" s="116"/>
      <c r="F5" s="116"/>
      <c r="G5" s="141"/>
      <c r="H5" s="141"/>
      <c r="I5" s="7"/>
      <c r="J5" s="117"/>
      <c r="K5" s="116"/>
      <c r="L5" s="116"/>
      <c r="M5" s="116"/>
      <c r="N5" s="116"/>
      <c r="O5" s="116"/>
    </row>
    <row r="6" spans="1:15" hidden="1" x14ac:dyDescent="0.35">
      <c r="B6" s="116"/>
      <c r="C6" s="7"/>
      <c r="D6" s="141"/>
      <c r="E6" s="141"/>
      <c r="F6" s="141"/>
      <c r="G6" s="141"/>
      <c r="H6" s="141"/>
      <c r="I6" s="7"/>
      <c r="J6" s="117"/>
      <c r="K6" s="116"/>
      <c r="L6" s="116"/>
      <c r="M6" s="116"/>
      <c r="N6" s="116"/>
      <c r="O6" s="116"/>
    </row>
    <row r="7" spans="1:15" hidden="1" x14ac:dyDescent="0.35">
      <c r="B7" s="11"/>
      <c r="C7" s="1"/>
      <c r="D7" s="141"/>
      <c r="E7" s="141"/>
      <c r="F7" s="141"/>
      <c r="G7" s="141"/>
      <c r="H7" s="141"/>
      <c r="I7" s="7"/>
      <c r="J7" s="117"/>
      <c r="K7" s="116"/>
      <c r="L7" s="116"/>
      <c r="M7" s="116"/>
      <c r="N7" s="116"/>
      <c r="O7" s="116"/>
    </row>
    <row r="8" spans="1:15" ht="15" thickBot="1" x14ac:dyDescent="0.4">
      <c r="A8" s="264"/>
      <c r="B8" s="265" t="s">
        <v>106</v>
      </c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</row>
    <row r="9" spans="1:15" ht="59" customHeight="1" x14ac:dyDescent="0.35">
      <c r="A9" s="264"/>
      <c r="B9" s="8"/>
      <c r="C9" s="18"/>
      <c r="D9" s="123" t="s">
        <v>188</v>
      </c>
      <c r="E9" s="124" t="s">
        <v>180</v>
      </c>
      <c r="F9" s="124" t="s">
        <v>181</v>
      </c>
      <c r="G9" s="229" t="s">
        <v>186</v>
      </c>
      <c r="H9" s="229" t="s">
        <v>185</v>
      </c>
      <c r="I9" s="241" t="s">
        <v>173</v>
      </c>
      <c r="J9" s="258" t="s">
        <v>187</v>
      </c>
      <c r="K9" s="124" t="s">
        <v>182</v>
      </c>
      <c r="L9" s="124" t="s">
        <v>183</v>
      </c>
      <c r="M9" s="229" t="s">
        <v>186</v>
      </c>
      <c r="N9" s="229" t="s">
        <v>185</v>
      </c>
      <c r="O9" s="239" t="s">
        <v>173</v>
      </c>
    </row>
    <row r="10" spans="1:15" s="137" customFormat="1" ht="19.25" customHeight="1" x14ac:dyDescent="0.3">
      <c r="A10" s="264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5" t="s">
        <v>177</v>
      </c>
      <c r="H10" s="225" t="s">
        <v>178</v>
      </c>
      <c r="I10" s="14" t="s">
        <v>179</v>
      </c>
      <c r="J10" s="259">
        <v>1</v>
      </c>
      <c r="K10" s="10">
        <v>2</v>
      </c>
      <c r="L10" s="10">
        <v>3</v>
      </c>
      <c r="M10" s="10" t="s">
        <v>177</v>
      </c>
      <c r="N10" s="10" t="s">
        <v>178</v>
      </c>
      <c r="O10" s="240" t="s">
        <v>179</v>
      </c>
    </row>
    <row r="11" spans="1:15" s="137" customFormat="1" ht="23" customHeight="1" x14ac:dyDescent="0.35">
      <c r="A11" s="264"/>
      <c r="B11" s="119" t="s">
        <v>21</v>
      </c>
      <c r="C11" s="142" t="s">
        <v>98</v>
      </c>
      <c r="D11" s="120">
        <v>1812786203.1399989</v>
      </c>
      <c r="E11" s="121">
        <v>1783315078.8699975</v>
      </c>
      <c r="F11" s="121">
        <v>1429045059.6599984</v>
      </c>
      <c r="G11" s="144">
        <v>101.65260332395529</v>
      </c>
      <c r="H11" s="144">
        <v>126.85297716023743</v>
      </c>
      <c r="I11" s="143">
        <v>124.79068219824279</v>
      </c>
      <c r="J11" s="120">
        <v>20340141863.239998</v>
      </c>
      <c r="K11" s="121">
        <v>18573614528.470001</v>
      </c>
      <c r="L11" s="121">
        <v>15636702795.09</v>
      </c>
      <c r="M11" s="144">
        <v>109.51095077407915</v>
      </c>
      <c r="N11" s="144">
        <v>130.07948113989158</v>
      </c>
      <c r="O11" s="221">
        <v>118.78216764663587</v>
      </c>
    </row>
    <row r="12" spans="1:15" s="137" customFormat="1" ht="32" customHeight="1" x14ac:dyDescent="0.35">
      <c r="A12" s="264"/>
      <c r="B12" s="146" t="s">
        <v>22</v>
      </c>
      <c r="C12" s="147" t="s">
        <v>119</v>
      </c>
      <c r="D12" s="242">
        <v>421182507.96999961</v>
      </c>
      <c r="E12" s="148">
        <v>389221992.29999948</v>
      </c>
      <c r="F12" s="148">
        <v>342228510.12999904</v>
      </c>
      <c r="G12" s="150">
        <v>108.2113848400853</v>
      </c>
      <c r="H12" s="150">
        <v>123.0705495021467</v>
      </c>
      <c r="I12" s="149">
        <v>113.73160937180525</v>
      </c>
      <c r="J12" s="140">
        <v>4540141636.3599997</v>
      </c>
      <c r="K12" s="139">
        <v>3996428713.1099997</v>
      </c>
      <c r="L12" s="148">
        <v>3273260488.6499996</v>
      </c>
      <c r="M12" s="150">
        <v>113.60496989390523</v>
      </c>
      <c r="N12" s="150">
        <v>138.7039513690676</v>
      </c>
      <c r="O12" s="222">
        <v>122.09320727658491</v>
      </c>
    </row>
    <row r="13" spans="1:15" s="137" customFormat="1" ht="23" customHeight="1" x14ac:dyDescent="0.3">
      <c r="A13" s="264"/>
      <c r="B13" s="3" t="s">
        <v>23</v>
      </c>
      <c r="C13" s="151" t="s">
        <v>61</v>
      </c>
      <c r="D13" s="243">
        <v>306185149.02999943</v>
      </c>
      <c r="E13" s="152">
        <v>290260323.75999922</v>
      </c>
      <c r="F13" s="152">
        <v>264730939.43999884</v>
      </c>
      <c r="G13" s="154">
        <v>105.48639409744737</v>
      </c>
      <c r="H13" s="154">
        <v>115.65899689612826</v>
      </c>
      <c r="I13" s="153">
        <v>109.64352121969733</v>
      </c>
      <c r="J13" s="129">
        <v>2967006950.7099996</v>
      </c>
      <c r="K13" s="128">
        <v>2860017524.7699995</v>
      </c>
      <c r="L13" s="152">
        <v>2498914899.5799994</v>
      </c>
      <c r="M13" s="154">
        <v>103.74086609656716</v>
      </c>
      <c r="N13" s="154">
        <v>118.73181240420287</v>
      </c>
      <c r="O13" s="223">
        <v>114.45037705168318</v>
      </c>
    </row>
    <row r="14" spans="1:15" s="137" customFormat="1" ht="20" customHeight="1" x14ac:dyDescent="0.3">
      <c r="A14" s="264"/>
      <c r="B14" s="155" t="s">
        <v>24</v>
      </c>
      <c r="C14" s="156" t="s">
        <v>62</v>
      </c>
      <c r="D14" s="244">
        <v>322854.47000002861</v>
      </c>
      <c r="E14" s="157">
        <v>1413228.6699999571</v>
      </c>
      <c r="F14" s="157">
        <v>1531631.75</v>
      </c>
      <c r="G14" s="160">
        <v>22.845168432652756</v>
      </c>
      <c r="H14" s="160">
        <v>21.079118397749891</v>
      </c>
      <c r="I14" s="158">
        <v>92.269481224841215</v>
      </c>
      <c r="J14" s="260">
        <v>-328691108.14999998</v>
      </c>
      <c r="K14" s="159">
        <v>-286388617.79000002</v>
      </c>
      <c r="L14" s="157">
        <v>-248265218.59</v>
      </c>
      <c r="M14" s="160">
        <v>114.77100964641656</v>
      </c>
      <c r="N14" s="160">
        <v>132.39514983885846</v>
      </c>
      <c r="O14" s="230">
        <v>115.35591631261053</v>
      </c>
    </row>
    <row r="15" spans="1:15" s="137" customFormat="1" ht="20" customHeight="1" x14ac:dyDescent="0.3">
      <c r="A15" s="264"/>
      <c r="B15" s="161" t="s">
        <v>63</v>
      </c>
      <c r="C15" s="162" t="s">
        <v>0</v>
      </c>
      <c r="D15" s="245">
        <v>2520200.8800000548</v>
      </c>
      <c r="E15" s="163">
        <v>2791528.3599999547</v>
      </c>
      <c r="F15" s="163">
        <v>2528404.8799999952</v>
      </c>
      <c r="G15" s="167">
        <v>90.280325147765851</v>
      </c>
      <c r="H15" s="167">
        <v>99.675526650623283</v>
      </c>
      <c r="I15" s="164">
        <v>110.40669878789191</v>
      </c>
      <c r="J15" s="187">
        <v>65387185.820000052</v>
      </c>
      <c r="K15" s="166">
        <v>58023329.129999995</v>
      </c>
      <c r="L15" s="163">
        <v>62983482.059999973</v>
      </c>
      <c r="M15" s="167">
        <v>112.69119990254524</v>
      </c>
      <c r="N15" s="167">
        <v>103.81640341464487</v>
      </c>
      <c r="O15" s="231">
        <v>92.124676553648172</v>
      </c>
    </row>
    <row r="16" spans="1:15" s="137" customFormat="1" ht="20" customHeight="1" x14ac:dyDescent="0.3">
      <c r="A16" s="264"/>
      <c r="B16" s="161" t="s">
        <v>25</v>
      </c>
      <c r="C16" s="162" t="s">
        <v>1</v>
      </c>
      <c r="D16" s="245">
        <v>2197346.4100000262</v>
      </c>
      <c r="E16" s="163">
        <v>1378299.6899999976</v>
      </c>
      <c r="F16" s="163">
        <v>996773.12999999523</v>
      </c>
      <c r="G16" s="167">
        <v>159.42442894984833</v>
      </c>
      <c r="H16" s="167">
        <v>220.44599155677849</v>
      </c>
      <c r="I16" s="164">
        <v>138.27616821894105</v>
      </c>
      <c r="J16" s="187">
        <v>394078293.97000003</v>
      </c>
      <c r="K16" s="166">
        <v>344411946.92000002</v>
      </c>
      <c r="L16" s="163">
        <v>311248700.64999998</v>
      </c>
      <c r="M16" s="167">
        <v>114.42062259865118</v>
      </c>
      <c r="N16" s="167">
        <v>126.61202862759649</v>
      </c>
      <c r="O16" s="231">
        <v>110.65490271951117</v>
      </c>
    </row>
    <row r="17" spans="1:15" s="137" customFormat="1" ht="20" customHeight="1" x14ac:dyDescent="0.3">
      <c r="A17" s="264"/>
      <c r="B17" s="155" t="s">
        <v>26</v>
      </c>
      <c r="C17" s="156" t="s">
        <v>64</v>
      </c>
      <c r="D17" s="244">
        <v>267347007.92999935</v>
      </c>
      <c r="E17" s="157">
        <v>262720578.27999926</v>
      </c>
      <c r="F17" s="157">
        <v>237622066.96999884</v>
      </c>
      <c r="G17" s="160">
        <v>101.76096965083161</v>
      </c>
      <c r="H17" s="160">
        <v>112.5093352393713</v>
      </c>
      <c r="I17" s="158">
        <v>110.56236553702281</v>
      </c>
      <c r="J17" s="260">
        <v>2994681591.1599994</v>
      </c>
      <c r="K17" s="159">
        <v>2889716319.9799995</v>
      </c>
      <c r="L17" s="157">
        <v>2529903149.8899999</v>
      </c>
      <c r="M17" s="160">
        <v>103.63237285453425</v>
      </c>
      <c r="N17" s="160">
        <v>118.37139264758842</v>
      </c>
      <c r="O17" s="230">
        <v>114.22240887385924</v>
      </c>
    </row>
    <row r="18" spans="1:15" s="137" customFormat="1" ht="20" customHeight="1" x14ac:dyDescent="0.3">
      <c r="A18" s="264"/>
      <c r="B18" s="155" t="s">
        <v>27</v>
      </c>
      <c r="C18" s="156" t="s">
        <v>145</v>
      </c>
      <c r="D18" s="244">
        <v>38502308.700000048</v>
      </c>
      <c r="E18" s="157">
        <v>26544346.01000002</v>
      </c>
      <c r="F18" s="157">
        <v>25569029.229999989</v>
      </c>
      <c r="G18" s="160">
        <v>145.04900096425476</v>
      </c>
      <c r="H18" s="160">
        <v>150.58181659405949</v>
      </c>
      <c r="I18" s="158">
        <v>103.814445872101</v>
      </c>
      <c r="J18" s="260">
        <v>300508709.09000003</v>
      </c>
      <c r="K18" s="159">
        <v>268388615.49000001</v>
      </c>
      <c r="L18" s="157">
        <v>214872574.69999999</v>
      </c>
      <c r="M18" s="160">
        <v>111.96775561487884</v>
      </c>
      <c r="N18" s="160">
        <v>139.85438090904026</v>
      </c>
      <c r="O18" s="230">
        <v>124.90594291277881</v>
      </c>
    </row>
    <row r="19" spans="1:15" s="137" customFormat="1" ht="20" customHeight="1" x14ac:dyDescent="0.3">
      <c r="A19" s="264"/>
      <c r="B19" s="155" t="s">
        <v>28</v>
      </c>
      <c r="C19" s="156" t="s">
        <v>2</v>
      </c>
      <c r="D19" s="244">
        <v>12977.929999999993</v>
      </c>
      <c r="E19" s="157">
        <v>-417829.19999999925</v>
      </c>
      <c r="F19" s="157">
        <v>8211.4900000002235</v>
      </c>
      <c r="G19" s="160">
        <v>-3.1060371079857552</v>
      </c>
      <c r="H19" s="160">
        <v>158.04598191070852</v>
      </c>
      <c r="I19" s="158">
        <v>-5088.3481560592281</v>
      </c>
      <c r="J19" s="260">
        <v>507758.61</v>
      </c>
      <c r="K19" s="159">
        <v>-11698792.91</v>
      </c>
      <c r="L19" s="157">
        <v>2404393.58</v>
      </c>
      <c r="M19" s="160">
        <v>-4.3402649649945806</v>
      </c>
      <c r="N19" s="160">
        <v>21.117949000678998</v>
      </c>
      <c r="O19" s="230">
        <v>-486.55898132950426</v>
      </c>
    </row>
    <row r="20" spans="1:15" s="36" customFormat="1" ht="23" customHeight="1" x14ac:dyDescent="0.3">
      <c r="A20" s="264"/>
      <c r="B20" s="262" t="s">
        <v>29</v>
      </c>
      <c r="C20" s="263" t="s">
        <v>176</v>
      </c>
      <c r="D20" s="247">
        <v>107809401.40000013</v>
      </c>
      <c r="E20" s="133">
        <v>87948971.430000216</v>
      </c>
      <c r="F20" s="133">
        <v>77498246.330000192</v>
      </c>
      <c r="G20" s="131">
        <v>122.58176491103947</v>
      </c>
      <c r="H20" s="131">
        <v>139.11205285979</v>
      </c>
      <c r="I20" s="184">
        <v>113.4851117217532</v>
      </c>
      <c r="J20" s="129">
        <v>1553446057.3700001</v>
      </c>
      <c r="K20" s="129">
        <v>1114788324.9300003</v>
      </c>
      <c r="L20" s="133">
        <v>772928735.72000015</v>
      </c>
      <c r="M20" s="131">
        <v>139.34897079833914</v>
      </c>
      <c r="N20" s="131">
        <v>200.9817963260133</v>
      </c>
      <c r="O20" s="132">
        <v>144.22912144565962</v>
      </c>
    </row>
    <row r="21" spans="1:15" s="137" customFormat="1" ht="23" customHeight="1" x14ac:dyDescent="0.3">
      <c r="A21" s="264"/>
      <c r="B21" s="161" t="s">
        <v>174</v>
      </c>
      <c r="C21" s="162" t="s">
        <v>104</v>
      </c>
      <c r="D21" s="245">
        <v>108514811.3900001</v>
      </c>
      <c r="E21" s="163">
        <v>89415510.550000191</v>
      </c>
      <c r="F21" s="163">
        <v>78189195.7900002</v>
      </c>
      <c r="G21" s="154">
        <v>121.36016528063081</v>
      </c>
      <c r="H21" s="154">
        <v>138.78491816369126</v>
      </c>
      <c r="I21" s="153">
        <v>114.35788493099676</v>
      </c>
      <c r="J21" s="187">
        <v>1736723250.4000001</v>
      </c>
      <c r="K21" s="166">
        <v>1294550129.3200002</v>
      </c>
      <c r="L21" s="163">
        <v>977378573.00000012</v>
      </c>
      <c r="M21" s="154">
        <v>134.15650820044058</v>
      </c>
      <c r="N21" s="154">
        <v>177.69197099024186</v>
      </c>
      <c r="O21" s="223">
        <v>132.4512491967634</v>
      </c>
    </row>
    <row r="22" spans="1:15" s="137" customFormat="1" ht="23" customHeight="1" x14ac:dyDescent="0.3">
      <c r="A22" s="264"/>
      <c r="B22" s="161" t="s">
        <v>175</v>
      </c>
      <c r="C22" s="162" t="s">
        <v>1</v>
      </c>
      <c r="D22" s="245">
        <v>705409.98999997973</v>
      </c>
      <c r="E22" s="163">
        <v>1466539.119999975</v>
      </c>
      <c r="F22" s="163">
        <v>690949.46000000834</v>
      </c>
      <c r="G22" s="154">
        <v>48.100318660438582</v>
      </c>
      <c r="H22" s="154">
        <v>102.09284916439059</v>
      </c>
      <c r="I22" s="153">
        <v>212.24983951792322</v>
      </c>
      <c r="J22" s="187">
        <v>183277193.02999997</v>
      </c>
      <c r="K22" s="166">
        <v>179761804.38999999</v>
      </c>
      <c r="L22" s="163">
        <v>204449837.28</v>
      </c>
      <c r="M22" s="154">
        <v>101.9555815274157</v>
      </c>
      <c r="N22" s="154">
        <v>89.644088480734041</v>
      </c>
      <c r="O22" s="223">
        <v>87.924650262162331</v>
      </c>
    </row>
    <row r="23" spans="1:15" s="137" customFormat="1" ht="23" customHeight="1" x14ac:dyDescent="0.3">
      <c r="A23" s="264"/>
      <c r="B23" s="3" t="s">
        <v>30</v>
      </c>
      <c r="C23" s="151" t="s">
        <v>4</v>
      </c>
      <c r="D23" s="243">
        <v>7187957.540000001</v>
      </c>
      <c r="E23" s="152">
        <v>11012697.110000001</v>
      </c>
      <c r="F23" s="152">
        <v>-675.64000000013039</v>
      </c>
      <c r="G23" s="154">
        <v>65.269728824858248</v>
      </c>
      <c r="H23" s="255" t="s">
        <v>168</v>
      </c>
      <c r="I23" s="256" t="s">
        <v>168</v>
      </c>
      <c r="J23" s="129">
        <v>19688628.280000001</v>
      </c>
      <c r="K23" s="128">
        <v>21622863.41</v>
      </c>
      <c r="L23" s="152">
        <v>1416853.35</v>
      </c>
      <c r="M23" s="154">
        <v>91.054676277955551</v>
      </c>
      <c r="N23" s="154">
        <v>1389.6024087461135</v>
      </c>
      <c r="O23" s="223">
        <v>1526.1186635864608</v>
      </c>
    </row>
    <row r="24" spans="1:15" s="137" customFormat="1" ht="35" customHeight="1" x14ac:dyDescent="0.35">
      <c r="A24" s="264"/>
      <c r="B24" s="146" t="s">
        <v>31</v>
      </c>
      <c r="C24" s="147" t="s">
        <v>65</v>
      </c>
      <c r="D24" s="242">
        <v>842088338.42999935</v>
      </c>
      <c r="E24" s="148">
        <v>760667253.57999778</v>
      </c>
      <c r="F24" s="148">
        <v>696179517.28999996</v>
      </c>
      <c r="G24" s="150">
        <v>110.70390298344014</v>
      </c>
      <c r="H24" s="150">
        <v>120.95850531598155</v>
      </c>
      <c r="I24" s="149">
        <v>109.26309014965388</v>
      </c>
      <c r="J24" s="140">
        <v>8491611669.6399994</v>
      </c>
      <c r="K24" s="139">
        <v>7918745585.4699984</v>
      </c>
      <c r="L24" s="148">
        <v>6672188001.2399998</v>
      </c>
      <c r="M24" s="150">
        <v>107.23430343842774</v>
      </c>
      <c r="N24" s="150">
        <v>127.2687710247653</v>
      </c>
      <c r="O24" s="222">
        <v>118.68289058998833</v>
      </c>
    </row>
    <row r="25" spans="1:15" s="137" customFormat="1" ht="23" customHeight="1" x14ac:dyDescent="0.3">
      <c r="A25" s="264"/>
      <c r="B25" s="3" t="s">
        <v>32</v>
      </c>
      <c r="C25" s="151" t="s">
        <v>5</v>
      </c>
      <c r="D25" s="243">
        <v>4798586.5199999958</v>
      </c>
      <c r="E25" s="152">
        <v>4355745.9399999902</v>
      </c>
      <c r="F25" s="152">
        <v>4012764.3199999928</v>
      </c>
      <c r="G25" s="154">
        <v>110.16681381559196</v>
      </c>
      <c r="H25" s="154">
        <v>119.583063876525</v>
      </c>
      <c r="I25" s="153">
        <v>108.54726549203365</v>
      </c>
      <c r="J25" s="129">
        <v>48257574.539999999</v>
      </c>
      <c r="K25" s="128">
        <v>45273638.270000003</v>
      </c>
      <c r="L25" s="152">
        <v>40590266.129999995</v>
      </c>
      <c r="M25" s="154">
        <v>106.59089126481196</v>
      </c>
      <c r="N25" s="154">
        <v>118.88952485663341</v>
      </c>
      <c r="O25" s="223">
        <v>111.53816564050207</v>
      </c>
    </row>
    <row r="26" spans="1:15" s="137" customFormat="1" ht="23" customHeight="1" x14ac:dyDescent="0.3">
      <c r="A26" s="264"/>
      <c r="B26" s="3" t="s">
        <v>33</v>
      </c>
      <c r="C26" s="151" t="s">
        <v>6</v>
      </c>
      <c r="D26" s="243">
        <v>4376187.7099999934</v>
      </c>
      <c r="E26" s="152">
        <v>3953076.5900000185</v>
      </c>
      <c r="F26" s="152">
        <v>3647057.2199999876</v>
      </c>
      <c r="G26" s="154">
        <v>110.70333727078061</v>
      </c>
      <c r="H26" s="154">
        <v>119.99229641919378</v>
      </c>
      <c r="I26" s="153">
        <v>108.39085738281977</v>
      </c>
      <c r="J26" s="129">
        <v>43769615.080000006</v>
      </c>
      <c r="K26" s="128">
        <v>40991137.490000017</v>
      </c>
      <c r="L26" s="152">
        <v>36720708.749999993</v>
      </c>
      <c r="M26" s="154">
        <v>106.77823978580201</v>
      </c>
      <c r="N26" s="154">
        <v>119.19599749010841</v>
      </c>
      <c r="O26" s="223">
        <v>111.62948343147114</v>
      </c>
    </row>
    <row r="27" spans="1:15" s="137" customFormat="1" ht="23" customHeight="1" x14ac:dyDescent="0.3">
      <c r="A27" s="264"/>
      <c r="B27" s="3" t="s">
        <v>34</v>
      </c>
      <c r="C27" s="151" t="s">
        <v>7</v>
      </c>
      <c r="D27" s="243">
        <v>534501052.69999981</v>
      </c>
      <c r="E27" s="152">
        <v>483364257.63999844</v>
      </c>
      <c r="F27" s="152">
        <v>442196352.56000042</v>
      </c>
      <c r="G27" s="154">
        <v>110.57934968333699</v>
      </c>
      <c r="H27" s="154">
        <v>120.87414326364777</v>
      </c>
      <c r="I27" s="153">
        <v>109.30986988962377</v>
      </c>
      <c r="J27" s="129">
        <v>5397920798.0499992</v>
      </c>
      <c r="K27" s="128">
        <v>5034392529.3999987</v>
      </c>
      <c r="L27" s="152">
        <v>4088581737.27</v>
      </c>
      <c r="M27" s="154">
        <v>107.22089639469026</v>
      </c>
      <c r="N27" s="154">
        <v>132.02428482337893</v>
      </c>
      <c r="O27" s="223">
        <v>123.13297991595317</v>
      </c>
    </row>
    <row r="28" spans="1:15" s="137" customFormat="1" ht="23" customHeight="1" x14ac:dyDescent="0.3">
      <c r="A28" s="264"/>
      <c r="B28" s="3" t="s">
        <v>35</v>
      </c>
      <c r="C28" s="151" t="s">
        <v>8</v>
      </c>
      <c r="D28" s="243">
        <v>298412511.49999952</v>
      </c>
      <c r="E28" s="152">
        <v>268994173.40999937</v>
      </c>
      <c r="F28" s="152">
        <v>246323343.18999958</v>
      </c>
      <c r="G28" s="154">
        <v>110.93642204850323</v>
      </c>
      <c r="H28" s="154">
        <v>121.14666342029199</v>
      </c>
      <c r="I28" s="153">
        <v>109.20368728615088</v>
      </c>
      <c r="J28" s="129">
        <v>3001663681.9699998</v>
      </c>
      <c r="K28" s="128">
        <v>2798088280.3099995</v>
      </c>
      <c r="L28" s="152">
        <v>2506295289.0899997</v>
      </c>
      <c r="M28" s="154">
        <v>107.27551747000086</v>
      </c>
      <c r="N28" s="154">
        <v>119.76496524716612</v>
      </c>
      <c r="O28" s="223">
        <v>111.64240273243884</v>
      </c>
    </row>
    <row r="29" spans="1:15" s="137" customFormat="1" ht="32" customHeight="1" x14ac:dyDescent="0.35">
      <c r="A29" s="264"/>
      <c r="B29" s="146" t="s">
        <v>36</v>
      </c>
      <c r="C29" s="147" t="s">
        <v>66</v>
      </c>
      <c r="D29" s="242">
        <v>2927077.1099999994</v>
      </c>
      <c r="E29" s="148">
        <v>2675780.8900000043</v>
      </c>
      <c r="F29" s="148">
        <v>2056507.9599999972</v>
      </c>
      <c r="G29" s="150">
        <v>109.39150963141809</v>
      </c>
      <c r="H29" s="150">
        <v>142.33239875230063</v>
      </c>
      <c r="I29" s="149">
        <v>130.11283895054839</v>
      </c>
      <c r="J29" s="140">
        <v>26678670.25</v>
      </c>
      <c r="K29" s="139">
        <v>23891250.760000002</v>
      </c>
      <c r="L29" s="148">
        <v>21645031.779999997</v>
      </c>
      <c r="M29" s="150">
        <v>111.66711411638124</v>
      </c>
      <c r="N29" s="150">
        <v>123.25539884238508</v>
      </c>
      <c r="O29" s="222">
        <v>110.37752682846838</v>
      </c>
    </row>
    <row r="30" spans="1:15" s="137" customFormat="1" ht="23" customHeight="1" x14ac:dyDescent="0.3">
      <c r="A30" s="264"/>
      <c r="B30" s="3" t="s">
        <v>37</v>
      </c>
      <c r="C30" s="151" t="s">
        <v>9</v>
      </c>
      <c r="D30" s="243">
        <v>2927077.1099999994</v>
      </c>
      <c r="E30" s="152">
        <v>2675780.8900000043</v>
      </c>
      <c r="F30" s="152">
        <v>2056507.9599999972</v>
      </c>
      <c r="G30" s="154">
        <v>109.39150963141809</v>
      </c>
      <c r="H30" s="154">
        <v>142.33239875230063</v>
      </c>
      <c r="I30" s="153">
        <v>130.11283895054839</v>
      </c>
      <c r="J30" s="129">
        <v>26678670.25</v>
      </c>
      <c r="K30" s="128">
        <v>23891250.760000002</v>
      </c>
      <c r="L30" s="152">
        <v>21645031.779999997</v>
      </c>
      <c r="M30" s="154">
        <v>111.66711411638124</v>
      </c>
      <c r="N30" s="154">
        <v>123.25539884238508</v>
      </c>
      <c r="O30" s="223">
        <v>110.37752682846838</v>
      </c>
    </row>
    <row r="31" spans="1:15" s="137" customFormat="1" ht="32" customHeight="1" x14ac:dyDescent="0.35">
      <c r="A31" s="264"/>
      <c r="B31" s="146" t="s">
        <v>38</v>
      </c>
      <c r="C31" s="168" t="s">
        <v>67</v>
      </c>
      <c r="D31" s="242">
        <v>14580239.350000003</v>
      </c>
      <c r="E31" s="148">
        <v>19670953.699999973</v>
      </c>
      <c r="F31" s="148">
        <v>18468697.099999957</v>
      </c>
      <c r="G31" s="150">
        <v>74.120653082519453</v>
      </c>
      <c r="H31" s="150">
        <v>78.945684533426217</v>
      </c>
      <c r="I31" s="149">
        <v>106.50969905180816</v>
      </c>
      <c r="J31" s="140">
        <v>336542382.16999996</v>
      </c>
      <c r="K31" s="139">
        <v>316827962.61000001</v>
      </c>
      <c r="L31" s="148">
        <v>287286643.58000004</v>
      </c>
      <c r="M31" s="150">
        <v>106.22243674377549</v>
      </c>
      <c r="N31" s="150">
        <v>117.14515439221378</v>
      </c>
      <c r="O31" s="222">
        <v>110.28287241685626</v>
      </c>
    </row>
    <row r="32" spans="1:15" s="137" customFormat="1" ht="23" customHeight="1" x14ac:dyDescent="0.3">
      <c r="A32" s="264"/>
      <c r="B32" s="3" t="s">
        <v>39</v>
      </c>
      <c r="C32" s="151" t="s">
        <v>10</v>
      </c>
      <c r="D32" s="243">
        <v>8269293.3799999952</v>
      </c>
      <c r="E32" s="152">
        <v>12614662.109999985</v>
      </c>
      <c r="F32" s="152">
        <v>13746587.229999959</v>
      </c>
      <c r="G32" s="154">
        <v>65.553031130692773</v>
      </c>
      <c r="H32" s="154">
        <v>60.155246110492399</v>
      </c>
      <c r="I32" s="153">
        <v>91.76577356211213</v>
      </c>
      <c r="J32" s="129">
        <v>262498292.31</v>
      </c>
      <c r="K32" s="128">
        <v>251191293.34</v>
      </c>
      <c r="L32" s="152">
        <v>236205519.84</v>
      </c>
      <c r="M32" s="154">
        <v>104.50134987548927</v>
      </c>
      <c r="N32" s="154">
        <v>111.13131161702321</v>
      </c>
      <c r="O32" s="223">
        <v>106.34437904336487</v>
      </c>
    </row>
    <row r="33" spans="1:15" s="137" customFormat="1" ht="20" customHeight="1" x14ac:dyDescent="0.3">
      <c r="A33" s="264"/>
      <c r="B33" s="169" t="s">
        <v>68</v>
      </c>
      <c r="C33" s="170" t="s">
        <v>69</v>
      </c>
      <c r="D33" s="246">
        <v>372.83000000000084</v>
      </c>
      <c r="E33" s="171">
        <v>165.5</v>
      </c>
      <c r="F33" s="171">
        <v>84.949999999999818</v>
      </c>
      <c r="G33" s="94">
        <v>225.27492447129961</v>
      </c>
      <c r="H33" s="94">
        <v>438.88169511477531</v>
      </c>
      <c r="I33" s="172">
        <v>194.82048263684561</v>
      </c>
      <c r="J33" s="95">
        <v>4254.9500000000007</v>
      </c>
      <c r="K33" s="93">
        <v>10819.41</v>
      </c>
      <c r="L33" s="171">
        <v>4090.7599999999998</v>
      </c>
      <c r="M33" s="94">
        <v>39.327005816398497</v>
      </c>
      <c r="N33" s="94">
        <v>104.0136796096569</v>
      </c>
      <c r="O33" s="232">
        <v>264.4841056429612</v>
      </c>
    </row>
    <row r="34" spans="1:15" s="137" customFormat="1" ht="23" customHeight="1" x14ac:dyDescent="0.3">
      <c r="A34" s="264"/>
      <c r="B34" s="3" t="s">
        <v>40</v>
      </c>
      <c r="C34" s="151" t="s">
        <v>11</v>
      </c>
      <c r="D34" s="243">
        <v>4590.3499999998603</v>
      </c>
      <c r="E34" s="152">
        <v>6009.6300000000047</v>
      </c>
      <c r="F34" s="152">
        <v>4706.9600000000792</v>
      </c>
      <c r="G34" s="154">
        <v>76.383238235962224</v>
      </c>
      <c r="H34" s="154">
        <v>97.522604823490809</v>
      </c>
      <c r="I34" s="153">
        <v>127.6753998334361</v>
      </c>
      <c r="J34" s="129">
        <v>734702.32</v>
      </c>
      <c r="K34" s="128">
        <v>708633.54</v>
      </c>
      <c r="L34" s="152">
        <v>669766.55000000005</v>
      </c>
      <c r="M34" s="154">
        <v>103.67873922535476</v>
      </c>
      <c r="N34" s="154">
        <v>109.69528412549117</v>
      </c>
      <c r="O34" s="223">
        <v>105.8030652620678</v>
      </c>
    </row>
    <row r="35" spans="1:15" s="137" customFormat="1" ht="20" customHeight="1" x14ac:dyDescent="0.3">
      <c r="A35" s="264"/>
      <c r="B35" s="169" t="s">
        <v>70</v>
      </c>
      <c r="C35" s="170" t="s">
        <v>71</v>
      </c>
      <c r="D35" s="246">
        <v>1650.4499999999534</v>
      </c>
      <c r="E35" s="171">
        <v>2218.039999999979</v>
      </c>
      <c r="F35" s="171">
        <v>2048.0200000000186</v>
      </c>
      <c r="G35" s="94">
        <v>74.410290166091187</v>
      </c>
      <c r="H35" s="94">
        <v>80.587591918044666</v>
      </c>
      <c r="I35" s="172">
        <v>108.30167674143607</v>
      </c>
      <c r="J35" s="95">
        <v>289807.52999999997</v>
      </c>
      <c r="K35" s="93">
        <v>282291.24</v>
      </c>
      <c r="L35" s="171">
        <v>265921.62</v>
      </c>
      <c r="M35" s="94">
        <v>102.66260121993159</v>
      </c>
      <c r="N35" s="94">
        <v>108.98231215649182</v>
      </c>
      <c r="O35" s="232">
        <v>106.15580636128796</v>
      </c>
    </row>
    <row r="36" spans="1:15" s="137" customFormat="1" ht="23" customHeight="1" x14ac:dyDescent="0.3">
      <c r="A36" s="264"/>
      <c r="B36" s="3" t="s">
        <v>41</v>
      </c>
      <c r="C36" s="173" t="s">
        <v>12</v>
      </c>
      <c r="D36" s="243">
        <v>1421619.6699999981</v>
      </c>
      <c r="E36" s="152">
        <v>1143056.4499999993</v>
      </c>
      <c r="F36" s="152">
        <v>892945.46999999881</v>
      </c>
      <c r="G36" s="154">
        <v>124.37003176877212</v>
      </c>
      <c r="H36" s="154">
        <v>159.20565339784969</v>
      </c>
      <c r="I36" s="153">
        <v>128.00965886528331</v>
      </c>
      <c r="J36" s="129">
        <v>17130600.829999998</v>
      </c>
      <c r="K36" s="128">
        <v>10601971.34</v>
      </c>
      <c r="L36" s="152">
        <v>10074957.779999999</v>
      </c>
      <c r="M36" s="154">
        <v>161.57939198881098</v>
      </c>
      <c r="N36" s="154">
        <v>170.03148999796602</v>
      </c>
      <c r="O36" s="223">
        <v>105.2309257419042</v>
      </c>
    </row>
    <row r="37" spans="1:15" s="137" customFormat="1" ht="23" customHeight="1" x14ac:dyDescent="0.3">
      <c r="A37" s="264"/>
      <c r="B37" s="3" t="s">
        <v>42</v>
      </c>
      <c r="C37" s="173" t="s">
        <v>13</v>
      </c>
      <c r="D37" s="243">
        <v>4884735.9500000104</v>
      </c>
      <c r="E37" s="152">
        <v>5907225.5099999905</v>
      </c>
      <c r="F37" s="152">
        <v>3824457.4399999976</v>
      </c>
      <c r="G37" s="154">
        <v>82.69086632516283</v>
      </c>
      <c r="H37" s="154">
        <v>127.72363208727494</v>
      </c>
      <c r="I37" s="153">
        <v>154.45917761343929</v>
      </c>
      <c r="J37" s="129">
        <v>56178786.710000001</v>
      </c>
      <c r="K37" s="128">
        <v>54326064.389999993</v>
      </c>
      <c r="L37" s="152">
        <v>40336399.409999996</v>
      </c>
      <c r="M37" s="154">
        <v>103.41037463472331</v>
      </c>
      <c r="N37" s="154">
        <v>139.2756605243066</v>
      </c>
      <c r="O37" s="223">
        <v>134.68248327720534</v>
      </c>
    </row>
    <row r="38" spans="1:15" s="137" customFormat="1" ht="26.4" customHeight="1" x14ac:dyDescent="0.3">
      <c r="A38" s="264"/>
      <c r="B38" s="169" t="s">
        <v>72</v>
      </c>
      <c r="C38" s="174" t="s">
        <v>73</v>
      </c>
      <c r="D38" s="246">
        <v>52354.089999999967</v>
      </c>
      <c r="E38" s="171">
        <v>273006.78999999998</v>
      </c>
      <c r="F38" s="171">
        <v>502.94999999999709</v>
      </c>
      <c r="G38" s="94">
        <v>19.176845381757708</v>
      </c>
      <c r="H38" s="94">
        <v>10409.402525101954</v>
      </c>
      <c r="I38" s="172">
        <v>54281.09951287436</v>
      </c>
      <c r="J38" s="95">
        <v>771819.65</v>
      </c>
      <c r="K38" s="93">
        <v>507159.74</v>
      </c>
      <c r="L38" s="171">
        <v>114816.62</v>
      </c>
      <c r="M38" s="94">
        <v>152.18472388995232</v>
      </c>
      <c r="N38" s="94">
        <v>672.21944871744176</v>
      </c>
      <c r="O38" s="232">
        <v>441.71282868281611</v>
      </c>
    </row>
    <row r="39" spans="1:15" s="137" customFormat="1" ht="35" customHeight="1" x14ac:dyDescent="0.35">
      <c r="A39" s="264"/>
      <c r="B39" s="146" t="s">
        <v>43</v>
      </c>
      <c r="C39" s="147" t="s">
        <v>129</v>
      </c>
      <c r="D39" s="242">
        <v>504368221.65000027</v>
      </c>
      <c r="E39" s="148">
        <v>577731995.73000002</v>
      </c>
      <c r="F39" s="148">
        <v>360996689.57999963</v>
      </c>
      <c r="G39" s="150">
        <v>87.301417504616467</v>
      </c>
      <c r="H39" s="150">
        <v>139.71547003292628</v>
      </c>
      <c r="I39" s="149">
        <v>160.03803148504227</v>
      </c>
      <c r="J39" s="140">
        <v>6655928054.8899994</v>
      </c>
      <c r="K39" s="139">
        <v>6140362862.710001</v>
      </c>
      <c r="L39" s="148">
        <v>5279915352.4300003</v>
      </c>
      <c r="M39" s="150">
        <v>108.39633102647713</v>
      </c>
      <c r="N39" s="150">
        <v>126.06126444483074</v>
      </c>
      <c r="O39" s="222">
        <v>116.29661562441514</v>
      </c>
    </row>
    <row r="40" spans="1:15" s="137" customFormat="1" ht="23" customHeight="1" x14ac:dyDescent="0.3">
      <c r="A40" s="264"/>
      <c r="B40" s="3" t="s">
        <v>44</v>
      </c>
      <c r="C40" s="173" t="s">
        <v>111</v>
      </c>
      <c r="D40" s="247">
        <v>396755680.97000021</v>
      </c>
      <c r="E40" s="133">
        <v>418224408.6699999</v>
      </c>
      <c r="F40" s="133">
        <v>266191124.85999963</v>
      </c>
      <c r="G40" s="176">
        <v>94.866696621492608</v>
      </c>
      <c r="H40" s="176">
        <v>149.04917704475292</v>
      </c>
      <c r="I40" s="153">
        <v>157.11433237676897</v>
      </c>
      <c r="J40" s="129">
        <v>4747438238.4499998</v>
      </c>
      <c r="K40" s="129">
        <v>4230982615.1800003</v>
      </c>
      <c r="L40" s="133">
        <v>3528011700.3400002</v>
      </c>
      <c r="M40" s="176">
        <v>112.20651726190154</v>
      </c>
      <c r="N40" s="176">
        <v>134.56412964822314</v>
      </c>
      <c r="O40" s="132">
        <v>119.92541336448102</v>
      </c>
    </row>
    <row r="41" spans="1:15" s="137" customFormat="1" ht="20" customHeight="1" x14ac:dyDescent="0.3">
      <c r="A41" s="264"/>
      <c r="B41" s="155" t="s">
        <v>45</v>
      </c>
      <c r="C41" s="156" t="s">
        <v>109</v>
      </c>
      <c r="D41" s="244">
        <v>379885612.53000021</v>
      </c>
      <c r="E41" s="157">
        <v>404150717.07999992</v>
      </c>
      <c r="F41" s="157">
        <v>255509372.37999964</v>
      </c>
      <c r="G41" s="160">
        <v>93.996025857552411</v>
      </c>
      <c r="H41" s="160">
        <v>148.67776042478209</v>
      </c>
      <c r="I41" s="158">
        <v>158.17451755896349</v>
      </c>
      <c r="J41" s="260">
        <v>4525311420.3199997</v>
      </c>
      <c r="K41" s="159">
        <v>4069992660.4200001</v>
      </c>
      <c r="L41" s="157">
        <v>3413263734.29</v>
      </c>
      <c r="M41" s="160">
        <v>111.18721329224739</v>
      </c>
      <c r="N41" s="160">
        <v>132.58018637289155</v>
      </c>
      <c r="O41" s="230">
        <v>119.24049757809318</v>
      </c>
    </row>
    <row r="42" spans="1:15" s="137" customFormat="1" ht="20" customHeight="1" x14ac:dyDescent="0.3">
      <c r="A42" s="264"/>
      <c r="B42" s="161" t="s">
        <v>107</v>
      </c>
      <c r="C42" s="162" t="s">
        <v>104</v>
      </c>
      <c r="D42" s="248">
        <v>628973869.40000057</v>
      </c>
      <c r="E42" s="177">
        <v>617617836.65999985</v>
      </c>
      <c r="F42" s="177">
        <v>445738011.7699995</v>
      </c>
      <c r="G42" s="180">
        <v>101.83868276884824</v>
      </c>
      <c r="H42" s="180">
        <v>141.10842081930195</v>
      </c>
      <c r="I42" s="178">
        <v>138.56072857853778</v>
      </c>
      <c r="J42" s="179">
        <v>7427346998.6900005</v>
      </c>
      <c r="K42" s="179">
        <v>6302804833.4200001</v>
      </c>
      <c r="L42" s="177">
        <v>5348379338.3999996</v>
      </c>
      <c r="M42" s="180">
        <v>117.84193220306025</v>
      </c>
      <c r="N42" s="180">
        <v>138.87098368964863</v>
      </c>
      <c r="O42" s="233">
        <v>117.84513465915683</v>
      </c>
    </row>
    <row r="43" spans="1:15" s="137" customFormat="1" ht="20" customHeight="1" x14ac:dyDescent="0.3">
      <c r="A43" s="264"/>
      <c r="B43" s="161" t="s">
        <v>108</v>
      </c>
      <c r="C43" s="162" t="s">
        <v>1</v>
      </c>
      <c r="D43" s="248">
        <v>249088256.87000036</v>
      </c>
      <c r="E43" s="177">
        <v>213467119.57999992</v>
      </c>
      <c r="F43" s="177">
        <v>190228639.38999987</v>
      </c>
      <c r="G43" s="182">
        <v>116.68694333819916</v>
      </c>
      <c r="H43" s="182">
        <v>130.94151210287984</v>
      </c>
      <c r="I43" s="181">
        <v>112.21607864332003</v>
      </c>
      <c r="J43" s="179">
        <v>2902035578.3700004</v>
      </c>
      <c r="K43" s="179">
        <v>2232812173</v>
      </c>
      <c r="L43" s="177">
        <v>1935115604.1099999</v>
      </c>
      <c r="M43" s="182">
        <v>129.97222128500107</v>
      </c>
      <c r="N43" s="182">
        <v>149.96703929245132</v>
      </c>
      <c r="O43" s="234">
        <v>115.38391650905615</v>
      </c>
    </row>
    <row r="44" spans="1:15" s="137" customFormat="1" ht="23" customHeight="1" x14ac:dyDescent="0.3">
      <c r="A44" s="264"/>
      <c r="B44" s="155" t="s">
        <v>46</v>
      </c>
      <c r="C44" s="156" t="s">
        <v>105</v>
      </c>
      <c r="D44" s="244">
        <v>16870068.440000001</v>
      </c>
      <c r="E44" s="157">
        <v>14073691.589999985</v>
      </c>
      <c r="F44" s="157">
        <v>10681752.479999999</v>
      </c>
      <c r="G44" s="160">
        <v>119.86953339226912</v>
      </c>
      <c r="H44" s="160">
        <v>157.93352702739284</v>
      </c>
      <c r="I44" s="158">
        <v>131.7545188989437</v>
      </c>
      <c r="J44" s="260">
        <v>222126818.13</v>
      </c>
      <c r="K44" s="159">
        <v>160989954.75999999</v>
      </c>
      <c r="L44" s="157">
        <v>114747966.05000001</v>
      </c>
      <c r="M44" s="160">
        <v>137.97557646447035</v>
      </c>
      <c r="N44" s="160">
        <v>193.57800035707035</v>
      </c>
      <c r="O44" s="230">
        <v>140.29874367433283</v>
      </c>
    </row>
    <row r="45" spans="1:15" s="137" customFormat="1" ht="23" customHeight="1" x14ac:dyDescent="0.3">
      <c r="A45" s="264"/>
      <c r="B45" s="4" t="s">
        <v>47</v>
      </c>
      <c r="C45" s="34" t="s">
        <v>112</v>
      </c>
      <c r="D45" s="249">
        <v>214369.09999999404</v>
      </c>
      <c r="E45" s="183">
        <v>11620409.459999992</v>
      </c>
      <c r="F45" s="183">
        <v>9460727.9000000022</v>
      </c>
      <c r="G45" s="131">
        <v>1.8447637386436313</v>
      </c>
      <c r="H45" s="131">
        <v>2.2658837910346623</v>
      </c>
      <c r="I45" s="184">
        <v>122.82785830887271</v>
      </c>
      <c r="J45" s="130">
        <v>102998513.86</v>
      </c>
      <c r="K45" s="130">
        <v>131367479.74000001</v>
      </c>
      <c r="L45" s="183">
        <v>125392729.78</v>
      </c>
      <c r="M45" s="131">
        <v>78.404879247019636</v>
      </c>
      <c r="N45" s="131">
        <v>82.140738175737638</v>
      </c>
      <c r="O45" s="132">
        <v>104.76482964401734</v>
      </c>
    </row>
    <row r="46" spans="1:15" s="137" customFormat="1" ht="23" customHeight="1" x14ac:dyDescent="0.3">
      <c r="A46" s="264"/>
      <c r="B46" s="3" t="s">
        <v>48</v>
      </c>
      <c r="C46" s="35" t="s">
        <v>114</v>
      </c>
      <c r="D46" s="247">
        <v>79167809.540000007</v>
      </c>
      <c r="E46" s="133">
        <v>121240027.5400002</v>
      </c>
      <c r="F46" s="133">
        <v>63137882.36999999</v>
      </c>
      <c r="G46" s="131">
        <v>65.298409400212748</v>
      </c>
      <c r="H46" s="131">
        <v>125.38876276537371</v>
      </c>
      <c r="I46" s="175">
        <v>192.02422220864267</v>
      </c>
      <c r="J46" s="129">
        <v>1446286287.8200002</v>
      </c>
      <c r="K46" s="129">
        <v>1470438513.8900001</v>
      </c>
      <c r="L46" s="133">
        <v>1314431741.9899998</v>
      </c>
      <c r="M46" s="131">
        <v>98.357481401510228</v>
      </c>
      <c r="N46" s="131">
        <v>110.03129653810532</v>
      </c>
      <c r="O46" s="132">
        <v>111.8687617558453</v>
      </c>
    </row>
    <row r="47" spans="1:15" s="137" customFormat="1" ht="20" customHeight="1" x14ac:dyDescent="0.3">
      <c r="A47" s="264"/>
      <c r="B47" s="161" t="s">
        <v>77</v>
      </c>
      <c r="C47" s="185" t="s">
        <v>104</v>
      </c>
      <c r="D47" s="250">
        <v>80232125.250000015</v>
      </c>
      <c r="E47" s="186">
        <v>125025918.4500002</v>
      </c>
      <c r="F47" s="186">
        <v>66435130.859999992</v>
      </c>
      <c r="G47" s="182">
        <v>64.172394208074607</v>
      </c>
      <c r="H47" s="182">
        <v>120.76761829381309</v>
      </c>
      <c r="I47" s="181">
        <v>188.19247713001374</v>
      </c>
      <c r="J47" s="187">
        <v>1491115726.5100002</v>
      </c>
      <c r="K47" s="165">
        <v>1557454590.5700002</v>
      </c>
      <c r="L47" s="186">
        <v>1380590492.4699998</v>
      </c>
      <c r="M47" s="182">
        <v>95.740558699966911</v>
      </c>
      <c r="N47" s="182">
        <v>108.00564936835548</v>
      </c>
      <c r="O47" s="234">
        <v>112.81075735814858</v>
      </c>
    </row>
    <row r="48" spans="1:15" s="137" customFormat="1" ht="20" customHeight="1" x14ac:dyDescent="0.3">
      <c r="A48" s="264"/>
      <c r="B48" s="161" t="s">
        <v>113</v>
      </c>
      <c r="C48" s="185" t="s">
        <v>1</v>
      </c>
      <c r="D48" s="245">
        <v>1064315.7100000032</v>
      </c>
      <c r="E48" s="163">
        <v>3785890.9100000015</v>
      </c>
      <c r="F48" s="163">
        <v>3297248.4900000007</v>
      </c>
      <c r="G48" s="167">
        <v>28.112688276060304</v>
      </c>
      <c r="H48" s="167">
        <v>32.278905069723848</v>
      </c>
      <c r="I48" s="164">
        <v>114.81970259390431</v>
      </c>
      <c r="J48" s="187">
        <v>44829438.690000005</v>
      </c>
      <c r="K48" s="188">
        <v>87016076.680000007</v>
      </c>
      <c r="L48" s="163">
        <v>66158750.480000012</v>
      </c>
      <c r="M48" s="167">
        <v>51.51857036126718</v>
      </c>
      <c r="N48" s="167">
        <v>67.760407149092202</v>
      </c>
      <c r="O48" s="231">
        <v>131.52617915041372</v>
      </c>
    </row>
    <row r="49" spans="1:15" s="137" customFormat="1" ht="23" customHeight="1" x14ac:dyDescent="0.3">
      <c r="A49" s="264"/>
      <c r="B49" s="3" t="s">
        <v>49</v>
      </c>
      <c r="C49" s="173" t="s">
        <v>74</v>
      </c>
      <c r="D49" s="247">
        <v>21137974.930000037</v>
      </c>
      <c r="E49" s="152">
        <v>20349248.75</v>
      </c>
      <c r="F49" s="152">
        <v>14910222.669999987</v>
      </c>
      <c r="G49" s="131">
        <v>103.87594741058948</v>
      </c>
      <c r="H49" s="131">
        <v>141.7683383932995</v>
      </c>
      <c r="I49" s="184">
        <v>136.47850337569787</v>
      </c>
      <c r="J49" s="129">
        <v>271348429.5</v>
      </c>
      <c r="K49" s="125">
        <v>231930533.82000002</v>
      </c>
      <c r="L49" s="152">
        <v>217434171.79999998</v>
      </c>
      <c r="M49" s="131">
        <v>116.99556114098888</v>
      </c>
      <c r="N49" s="131">
        <v>124.79566907707192</v>
      </c>
      <c r="O49" s="132">
        <v>106.66701185926473</v>
      </c>
    </row>
    <row r="50" spans="1:15" s="137" customFormat="1" ht="20" customHeight="1" x14ac:dyDescent="0.3">
      <c r="A50" s="264"/>
      <c r="B50" s="169" t="s">
        <v>110</v>
      </c>
      <c r="C50" s="170" t="s">
        <v>75</v>
      </c>
      <c r="D50" s="246">
        <v>20967517.75000003</v>
      </c>
      <c r="E50" s="171">
        <v>19975579.810000002</v>
      </c>
      <c r="F50" s="171">
        <v>14637317.939999998</v>
      </c>
      <c r="G50" s="94">
        <v>104.96575293150417</v>
      </c>
      <c r="H50" s="94">
        <v>143.24699262493462</v>
      </c>
      <c r="I50" s="172">
        <v>136.47021873735432</v>
      </c>
      <c r="J50" s="95">
        <v>265362799.72999999</v>
      </c>
      <c r="K50" s="189">
        <v>228651418.78999999</v>
      </c>
      <c r="L50" s="171">
        <v>215051493.94</v>
      </c>
      <c r="M50" s="94">
        <v>116.05561038469514</v>
      </c>
      <c r="N50" s="94">
        <v>123.3950040840158</v>
      </c>
      <c r="O50" s="232">
        <v>106.32403179388952</v>
      </c>
    </row>
    <row r="51" spans="1:15" s="137" customFormat="1" ht="23" customHeight="1" x14ac:dyDescent="0.3">
      <c r="A51" s="264"/>
      <c r="B51" s="3" t="s">
        <v>91</v>
      </c>
      <c r="C51" s="173" t="s">
        <v>76</v>
      </c>
      <c r="D51" s="243">
        <v>5482146.710000026</v>
      </c>
      <c r="E51" s="152">
        <v>4662694.5000000149</v>
      </c>
      <c r="F51" s="152">
        <v>4768958.5499999989</v>
      </c>
      <c r="G51" s="154">
        <v>117.57464937923787</v>
      </c>
      <c r="H51" s="154">
        <v>114.95479888371072</v>
      </c>
      <c r="I51" s="153">
        <v>97.771755638346164</v>
      </c>
      <c r="J51" s="129">
        <v>69468880.12000002</v>
      </c>
      <c r="K51" s="128">
        <v>61626699.770000011</v>
      </c>
      <c r="L51" s="152">
        <v>61407854.159999996</v>
      </c>
      <c r="M51" s="154">
        <v>112.72529663160317</v>
      </c>
      <c r="N51" s="154">
        <v>113.1270275932404</v>
      </c>
      <c r="O51" s="223">
        <v>100.35638048746958</v>
      </c>
    </row>
    <row r="52" spans="1:15" s="137" customFormat="1" ht="20" customHeight="1" x14ac:dyDescent="0.3">
      <c r="A52" s="264"/>
      <c r="B52" s="169" t="s">
        <v>99</v>
      </c>
      <c r="C52" s="170" t="s">
        <v>78</v>
      </c>
      <c r="D52" s="246">
        <v>3214824.7499999967</v>
      </c>
      <c r="E52" s="171">
        <v>2647107.3800000004</v>
      </c>
      <c r="F52" s="171">
        <v>2756685.0799999987</v>
      </c>
      <c r="G52" s="94">
        <v>121.44670723557864</v>
      </c>
      <c r="H52" s="94">
        <v>116.61922405732317</v>
      </c>
      <c r="I52" s="172">
        <v>96.025019296001773</v>
      </c>
      <c r="J52" s="95">
        <v>37488190.629999995</v>
      </c>
      <c r="K52" s="93">
        <v>34435354.990000002</v>
      </c>
      <c r="L52" s="171">
        <v>32039865.759999998</v>
      </c>
      <c r="M52" s="94">
        <v>108.86541068296387</v>
      </c>
      <c r="N52" s="94">
        <v>117.00483051586916</v>
      </c>
      <c r="O52" s="232">
        <v>107.47658947120384</v>
      </c>
    </row>
    <row r="53" spans="1:15" s="137" customFormat="1" ht="23" customHeight="1" x14ac:dyDescent="0.3">
      <c r="A53" s="264"/>
      <c r="B53" s="3" t="s">
        <v>100</v>
      </c>
      <c r="C53" s="173" t="s">
        <v>14</v>
      </c>
      <c r="D53" s="243">
        <v>1610240.399999999</v>
      </c>
      <c r="E53" s="152">
        <v>1635206.8100000003</v>
      </c>
      <c r="F53" s="152">
        <v>2527773.2300000014</v>
      </c>
      <c r="G53" s="154">
        <v>98.473195570901439</v>
      </c>
      <c r="H53" s="154">
        <v>63.70193262945498</v>
      </c>
      <c r="I53" s="153">
        <v>64.689616560263957</v>
      </c>
      <c r="J53" s="129">
        <v>18387705.140000001</v>
      </c>
      <c r="K53" s="128">
        <v>14017020.310000001</v>
      </c>
      <c r="L53" s="152">
        <v>33237154.359999999</v>
      </c>
      <c r="M53" s="154">
        <v>131.18126915234527</v>
      </c>
      <c r="N53" s="154">
        <v>55.322741955698518</v>
      </c>
      <c r="O53" s="223">
        <v>42.172744869124834</v>
      </c>
    </row>
    <row r="54" spans="1:15" s="137" customFormat="1" ht="32" customHeight="1" x14ac:dyDescent="0.35">
      <c r="A54" s="264"/>
      <c r="B54" s="146" t="s">
        <v>50</v>
      </c>
      <c r="C54" s="147" t="s">
        <v>90</v>
      </c>
      <c r="D54" s="242">
        <v>27639788.089999996</v>
      </c>
      <c r="E54" s="148">
        <v>33347139.380000032</v>
      </c>
      <c r="F54" s="148">
        <v>9114341.6100000124</v>
      </c>
      <c r="G54" s="150">
        <v>82.885034830234872</v>
      </c>
      <c r="H54" s="150">
        <v>303.25600326055763</v>
      </c>
      <c r="I54" s="149">
        <v>365.87546097035073</v>
      </c>
      <c r="J54" s="140">
        <v>289237892.79000008</v>
      </c>
      <c r="K54" s="139">
        <v>177356585.04000005</v>
      </c>
      <c r="L54" s="148">
        <v>102387423.48</v>
      </c>
      <c r="M54" s="150">
        <v>163.08269169975668</v>
      </c>
      <c r="N54" s="150">
        <v>282.49357485443392</v>
      </c>
      <c r="O54" s="222">
        <v>173.221064669768</v>
      </c>
    </row>
    <row r="55" spans="1:15" s="137" customFormat="1" ht="23" customHeight="1" x14ac:dyDescent="0.3">
      <c r="A55" s="264"/>
      <c r="B55" s="3" t="s">
        <v>102</v>
      </c>
      <c r="C55" s="35" t="s">
        <v>103</v>
      </c>
      <c r="D55" s="247">
        <v>27639788.089999996</v>
      </c>
      <c r="E55" s="133">
        <v>33347139.380000032</v>
      </c>
      <c r="F55" s="133">
        <v>9114341.6100000124</v>
      </c>
      <c r="G55" s="131">
        <v>82.885034830234872</v>
      </c>
      <c r="H55" s="131">
        <v>303.25600326055763</v>
      </c>
      <c r="I55" s="184">
        <v>365.87546097035073</v>
      </c>
      <c r="J55" s="129">
        <v>289237892.79000008</v>
      </c>
      <c r="K55" s="129">
        <v>177356585.04000005</v>
      </c>
      <c r="L55" s="133">
        <v>102387423.48</v>
      </c>
      <c r="M55" s="131">
        <v>163.08269169975668</v>
      </c>
      <c r="N55" s="131">
        <v>282.49357485443392</v>
      </c>
      <c r="O55" s="132">
        <v>173.221064669768</v>
      </c>
    </row>
    <row r="56" spans="1:15" s="137" customFormat="1" ht="32" customHeight="1" x14ac:dyDescent="0.35">
      <c r="A56" s="264"/>
      <c r="B56" s="146" t="s">
        <v>52</v>
      </c>
      <c r="C56" s="190" t="s">
        <v>15</v>
      </c>
      <c r="D56" s="242">
        <v>30.539999999999964</v>
      </c>
      <c r="E56" s="148">
        <v>-36.710000000000036</v>
      </c>
      <c r="F56" s="148">
        <v>795.98999999999796</v>
      </c>
      <c r="G56" s="150">
        <v>-83.192590574775082</v>
      </c>
      <c r="H56" s="150">
        <v>3.8367316172313775</v>
      </c>
      <c r="I56" s="149">
        <v>-4.6118669832535746</v>
      </c>
      <c r="J56" s="140">
        <v>1557.1399999999999</v>
      </c>
      <c r="K56" s="139">
        <v>1568.77</v>
      </c>
      <c r="L56" s="148">
        <v>19853.929999999997</v>
      </c>
      <c r="M56" s="150">
        <v>99.258654869738706</v>
      </c>
      <c r="N56" s="150">
        <v>7.8429812132912735</v>
      </c>
      <c r="O56" s="222">
        <v>7.9015590364225137</v>
      </c>
    </row>
    <row r="57" spans="1:15" s="137" customFormat="1" ht="23" customHeight="1" x14ac:dyDescent="0.35">
      <c r="A57" s="264"/>
      <c r="B57" s="119" t="s">
        <v>51</v>
      </c>
      <c r="C57" s="142" t="s">
        <v>117</v>
      </c>
      <c r="D57" s="120">
        <v>9221012.3899999931</v>
      </c>
      <c r="E57" s="121">
        <v>8687839.1300000027</v>
      </c>
      <c r="F57" s="121">
        <v>4332172.5900000008</v>
      </c>
      <c r="G57" s="144">
        <v>106.1370065907285</v>
      </c>
      <c r="H57" s="144">
        <v>212.84960833012408</v>
      </c>
      <c r="I57" s="191">
        <v>200.54231334306101</v>
      </c>
      <c r="J57" s="120">
        <v>113055010.77000001</v>
      </c>
      <c r="K57" s="122">
        <v>82831133.999999985</v>
      </c>
      <c r="L57" s="121">
        <v>77717650.359999985</v>
      </c>
      <c r="M57" s="144">
        <v>136.48854640816583</v>
      </c>
      <c r="N57" s="144">
        <v>145.4688995952811</v>
      </c>
      <c r="O57" s="221">
        <v>106.57956540929064</v>
      </c>
    </row>
    <row r="58" spans="1:15" s="137" customFormat="1" ht="33" customHeight="1" x14ac:dyDescent="0.35">
      <c r="A58" s="264"/>
      <c r="B58" s="146" t="s">
        <v>53</v>
      </c>
      <c r="C58" s="192" t="s">
        <v>101</v>
      </c>
      <c r="D58" s="242">
        <v>6485370.7999999933</v>
      </c>
      <c r="E58" s="148">
        <v>5333246.53</v>
      </c>
      <c r="F58" s="148">
        <v>1891716.3200000022</v>
      </c>
      <c r="G58" s="150">
        <v>121.60268165964555</v>
      </c>
      <c r="H58" s="150">
        <v>342.82998626347876</v>
      </c>
      <c r="I58" s="193">
        <v>281.9263371370605</v>
      </c>
      <c r="J58" s="140">
        <v>80466623.570000008</v>
      </c>
      <c r="K58" s="139">
        <v>49501662.349999994</v>
      </c>
      <c r="L58" s="148">
        <v>49310014.379999995</v>
      </c>
      <c r="M58" s="150">
        <v>162.55337649281998</v>
      </c>
      <c r="N58" s="150">
        <v>163.18515535180424</v>
      </c>
      <c r="O58" s="222">
        <v>100.38865932693326</v>
      </c>
    </row>
    <row r="59" spans="1:15" s="137" customFormat="1" ht="23" customHeight="1" x14ac:dyDescent="0.3">
      <c r="A59" s="264"/>
      <c r="B59" s="3" t="s">
        <v>92</v>
      </c>
      <c r="C59" s="194" t="s">
        <v>79</v>
      </c>
      <c r="D59" s="243">
        <v>3457049.3799999952</v>
      </c>
      <c r="E59" s="152">
        <v>2669743.9399999995</v>
      </c>
      <c r="F59" s="152">
        <v>3.0000001192092896E-2</v>
      </c>
      <c r="G59" s="131">
        <v>129.4899232920441</v>
      </c>
      <c r="H59" s="255" t="s">
        <v>168</v>
      </c>
      <c r="I59" s="256" t="s">
        <v>168</v>
      </c>
      <c r="J59" s="129">
        <v>39707619.579999998</v>
      </c>
      <c r="K59" s="128">
        <v>17655801.77</v>
      </c>
      <c r="L59" s="152">
        <v>23346288.890000001</v>
      </c>
      <c r="M59" s="154">
        <v>224.89842204430229</v>
      </c>
      <c r="N59" s="154">
        <v>170.08107698439431</v>
      </c>
      <c r="O59" s="223">
        <v>75.625731580673502</v>
      </c>
    </row>
    <row r="60" spans="1:15" s="137" customFormat="1" ht="29" customHeight="1" x14ac:dyDescent="0.3">
      <c r="A60" s="264"/>
      <c r="B60" s="3" t="s">
        <v>93</v>
      </c>
      <c r="C60" s="195" t="s">
        <v>120</v>
      </c>
      <c r="D60" s="243">
        <v>2228795.9199999981</v>
      </c>
      <c r="E60" s="152">
        <v>2059214.7800000012</v>
      </c>
      <c r="F60" s="152">
        <v>1479856.4400000013</v>
      </c>
      <c r="G60" s="131">
        <v>108.2352332377877</v>
      </c>
      <c r="H60" s="131">
        <v>150.60892798493319</v>
      </c>
      <c r="I60" s="184">
        <v>139.14963129801964</v>
      </c>
      <c r="J60" s="129">
        <v>32660380.32</v>
      </c>
      <c r="K60" s="128">
        <v>26152130.75</v>
      </c>
      <c r="L60" s="152">
        <v>21249913.190000001</v>
      </c>
      <c r="M60" s="131">
        <v>124.88611590472414</v>
      </c>
      <c r="N60" s="131">
        <v>153.69653526570477</v>
      </c>
      <c r="O60" s="132">
        <v>123.06935334826183</v>
      </c>
    </row>
    <row r="61" spans="1:15" s="137" customFormat="1" ht="26" customHeight="1" x14ac:dyDescent="0.3">
      <c r="A61" s="264"/>
      <c r="B61" s="3" t="s">
        <v>94</v>
      </c>
      <c r="C61" s="195" t="s">
        <v>80</v>
      </c>
      <c r="D61" s="243">
        <v>799525.5</v>
      </c>
      <c r="E61" s="152">
        <v>604287.80999999959</v>
      </c>
      <c r="F61" s="152">
        <v>411859.84999999963</v>
      </c>
      <c r="G61" s="131">
        <v>132.30872553924274</v>
      </c>
      <c r="H61" s="131">
        <v>194.12562307299456</v>
      </c>
      <c r="I61" s="184">
        <v>146.72170885314512</v>
      </c>
      <c r="J61" s="129">
        <v>8098623.6699999999</v>
      </c>
      <c r="K61" s="128">
        <v>5693729.8300000001</v>
      </c>
      <c r="L61" s="152">
        <v>4713812.3</v>
      </c>
      <c r="M61" s="131">
        <v>142.23758260057801</v>
      </c>
      <c r="N61" s="131">
        <v>171.80623993025773</v>
      </c>
      <c r="O61" s="132">
        <v>120.78821700219163</v>
      </c>
    </row>
    <row r="62" spans="1:15" s="137" customFormat="1" ht="21" customHeight="1" x14ac:dyDescent="0.35">
      <c r="A62" s="264"/>
      <c r="B62" s="146" t="s">
        <v>54</v>
      </c>
      <c r="C62" s="190" t="s">
        <v>81</v>
      </c>
      <c r="D62" s="242">
        <v>5331.2899999999936</v>
      </c>
      <c r="E62" s="148">
        <v>7499.6900000000032</v>
      </c>
      <c r="F62" s="148">
        <v>1388.5000000000009</v>
      </c>
      <c r="G62" s="150">
        <v>71.086804921269959</v>
      </c>
      <c r="H62" s="150">
        <v>383.96038890889378</v>
      </c>
      <c r="I62" s="149">
        <v>540.12891609650694</v>
      </c>
      <c r="J62" s="140">
        <v>45549.399999999994</v>
      </c>
      <c r="K62" s="140">
        <v>31556.870000000003</v>
      </c>
      <c r="L62" s="148">
        <v>26856.25</v>
      </c>
      <c r="M62" s="150">
        <v>144.34067764008279</v>
      </c>
      <c r="N62" s="150">
        <v>169.60446823365137</v>
      </c>
      <c r="O62" s="222">
        <v>117.50289038864325</v>
      </c>
    </row>
    <row r="63" spans="1:15" s="137" customFormat="1" ht="21" customHeight="1" x14ac:dyDescent="0.35">
      <c r="A63" s="264"/>
      <c r="B63" s="146" t="s">
        <v>55</v>
      </c>
      <c r="C63" s="190" t="s">
        <v>121</v>
      </c>
      <c r="D63" s="242">
        <v>2446674.7299999995</v>
      </c>
      <c r="E63" s="148">
        <v>3003322.9500000011</v>
      </c>
      <c r="F63" s="148">
        <v>2205165.7999999989</v>
      </c>
      <c r="G63" s="150">
        <v>81.465588973706559</v>
      </c>
      <c r="H63" s="150">
        <v>110.95196243293819</v>
      </c>
      <c r="I63" s="193">
        <v>136.19488158214693</v>
      </c>
      <c r="J63" s="140">
        <v>29332617.23</v>
      </c>
      <c r="K63" s="140">
        <v>30543786.029999994</v>
      </c>
      <c r="L63" s="148">
        <v>25419046.049999997</v>
      </c>
      <c r="M63" s="150">
        <v>96.034647444130243</v>
      </c>
      <c r="N63" s="150">
        <v>115.39621578363679</v>
      </c>
      <c r="O63" s="222">
        <v>120.16102402080504</v>
      </c>
    </row>
    <row r="64" spans="1:15" s="137" customFormat="1" ht="21" customHeight="1" x14ac:dyDescent="0.35">
      <c r="A64" s="264"/>
      <c r="B64" s="146" t="s">
        <v>57</v>
      </c>
      <c r="C64" s="190" t="s">
        <v>161</v>
      </c>
      <c r="D64" s="242">
        <v>283635.57000000018</v>
      </c>
      <c r="E64" s="148">
        <v>343769.9600000002</v>
      </c>
      <c r="F64" s="148">
        <v>233901.96999999997</v>
      </c>
      <c r="G64" s="150">
        <v>82.507374989949682</v>
      </c>
      <c r="H64" s="150">
        <v>121.26258278200915</v>
      </c>
      <c r="I64" s="193">
        <v>146.97181045546571</v>
      </c>
      <c r="J64" s="140">
        <v>3210220.5700000003</v>
      </c>
      <c r="K64" s="139">
        <v>2754128.75</v>
      </c>
      <c r="L64" s="148">
        <v>2961733.6799999997</v>
      </c>
      <c r="M64" s="150">
        <v>116.56029406758854</v>
      </c>
      <c r="N64" s="150">
        <v>108.38991336992866</v>
      </c>
      <c r="O64" s="222">
        <v>92.990425459185786</v>
      </c>
    </row>
    <row r="65" spans="1:15" s="137" customFormat="1" ht="23" customHeight="1" x14ac:dyDescent="0.3">
      <c r="A65" s="264"/>
      <c r="B65" s="3" t="s">
        <v>58</v>
      </c>
      <c r="C65" s="151" t="s">
        <v>16</v>
      </c>
      <c r="D65" s="243">
        <v>283635.57000000018</v>
      </c>
      <c r="E65" s="196">
        <v>343769.9600000002</v>
      </c>
      <c r="F65" s="196">
        <v>233901.96999999997</v>
      </c>
      <c r="G65" s="154">
        <v>82.507374989949682</v>
      </c>
      <c r="H65" s="154">
        <v>121.26258278200915</v>
      </c>
      <c r="I65" s="184">
        <v>146.97181045546571</v>
      </c>
      <c r="J65" s="202">
        <v>3210220.5700000003</v>
      </c>
      <c r="K65" s="197">
        <v>2754128.75</v>
      </c>
      <c r="L65" s="196">
        <v>2961733.6799999997</v>
      </c>
      <c r="M65" s="154">
        <v>116.56029406758854</v>
      </c>
      <c r="N65" s="154">
        <v>108.38991336992866</v>
      </c>
      <c r="O65" s="223">
        <v>92.990425459185786</v>
      </c>
    </row>
    <row r="66" spans="1:15" s="137" customFormat="1" ht="20" customHeight="1" x14ac:dyDescent="0.3">
      <c r="A66" s="264"/>
      <c r="B66" s="169" t="s">
        <v>160</v>
      </c>
      <c r="C66" s="170" t="s">
        <v>82</v>
      </c>
      <c r="D66" s="246">
        <v>283635.57000000018</v>
      </c>
      <c r="E66" s="198">
        <v>343769.9600000002</v>
      </c>
      <c r="F66" s="198">
        <v>233901.96999999997</v>
      </c>
      <c r="G66" s="94">
        <v>82.507374989949682</v>
      </c>
      <c r="H66" s="94">
        <v>121.26258278200915</v>
      </c>
      <c r="I66" s="199">
        <v>146.97181045546571</v>
      </c>
      <c r="J66" s="261">
        <v>3210220.5700000003</v>
      </c>
      <c r="K66" s="200">
        <v>2754128.75</v>
      </c>
      <c r="L66" s="198">
        <v>2961733.6799999997</v>
      </c>
      <c r="M66" s="94">
        <v>116.56029406758854</v>
      </c>
      <c r="N66" s="94">
        <v>108.38991336992866</v>
      </c>
      <c r="O66" s="232">
        <v>92.990425459185786</v>
      </c>
    </row>
    <row r="67" spans="1:15" s="137" customFormat="1" ht="23" customHeight="1" x14ac:dyDescent="0.35">
      <c r="A67" s="264"/>
      <c r="B67" s="119" t="s">
        <v>56</v>
      </c>
      <c r="C67" s="142" t="s">
        <v>118</v>
      </c>
      <c r="D67" s="120">
        <v>49270357.399999961</v>
      </c>
      <c r="E67" s="121">
        <v>45970127.190000199</v>
      </c>
      <c r="F67" s="121">
        <v>46787071.619999938</v>
      </c>
      <c r="G67" s="144">
        <v>107.1790756557177</v>
      </c>
      <c r="H67" s="144">
        <v>105.30763241642698</v>
      </c>
      <c r="I67" s="143">
        <v>98.253909890674748</v>
      </c>
      <c r="J67" s="120">
        <v>591598441.13999999</v>
      </c>
      <c r="K67" s="122">
        <v>554717562.17000008</v>
      </c>
      <c r="L67" s="121">
        <v>556280811.93999994</v>
      </c>
      <c r="M67" s="144">
        <v>106.64858686386735</v>
      </c>
      <c r="N67" s="144">
        <v>106.3488850310748</v>
      </c>
      <c r="O67" s="221">
        <v>99.71898189970851</v>
      </c>
    </row>
    <row r="68" spans="1:15" s="137" customFormat="1" ht="35" customHeight="1" x14ac:dyDescent="0.35">
      <c r="A68" s="264"/>
      <c r="B68" s="146" t="s">
        <v>95</v>
      </c>
      <c r="C68" s="192" t="s">
        <v>122</v>
      </c>
      <c r="D68" s="242">
        <v>49270357.399999961</v>
      </c>
      <c r="E68" s="148">
        <v>45970127.190000199</v>
      </c>
      <c r="F68" s="148">
        <v>46787071.619999938</v>
      </c>
      <c r="G68" s="150">
        <v>107.1790756557177</v>
      </c>
      <c r="H68" s="150">
        <v>105.30763241642698</v>
      </c>
      <c r="I68" s="193">
        <v>98.253909890674748</v>
      </c>
      <c r="J68" s="140">
        <v>591598441.13999999</v>
      </c>
      <c r="K68" s="139">
        <v>554717562.17000008</v>
      </c>
      <c r="L68" s="148">
        <v>556280811.93999994</v>
      </c>
      <c r="M68" s="150">
        <v>106.64858686386735</v>
      </c>
      <c r="N68" s="150">
        <v>106.3488850310748</v>
      </c>
      <c r="O68" s="222">
        <v>99.71898189970851</v>
      </c>
    </row>
    <row r="69" spans="1:15" ht="23" customHeight="1" x14ac:dyDescent="0.35">
      <c r="A69" s="264"/>
      <c r="B69" s="3" t="s">
        <v>96</v>
      </c>
      <c r="C69" s="135" t="s">
        <v>17</v>
      </c>
      <c r="D69" s="247">
        <v>30866.789999999979</v>
      </c>
      <c r="E69" s="133">
        <v>30365.859999999986</v>
      </c>
      <c r="F69" s="133">
        <v>30585.070000000007</v>
      </c>
      <c r="G69" s="131">
        <v>101.64964865147897</v>
      </c>
      <c r="H69" s="131">
        <v>100.92110300875549</v>
      </c>
      <c r="I69" s="184">
        <v>99.283277756107736</v>
      </c>
      <c r="J69" s="129">
        <v>372427.68</v>
      </c>
      <c r="K69" s="129">
        <v>364096.67</v>
      </c>
      <c r="L69" s="133">
        <v>376861.13</v>
      </c>
      <c r="M69" s="131">
        <v>102.28813133610916</v>
      </c>
      <c r="N69" s="131">
        <v>98.823585228861361</v>
      </c>
      <c r="O69" s="132">
        <v>96.612953954683505</v>
      </c>
    </row>
    <row r="70" spans="1:15" ht="31.25" customHeight="1" x14ac:dyDescent="0.35">
      <c r="A70" s="264"/>
      <c r="B70" s="3" t="s">
        <v>97</v>
      </c>
      <c r="C70" s="135" t="s">
        <v>18</v>
      </c>
      <c r="D70" s="247">
        <v>51638.489999999874</v>
      </c>
      <c r="E70" s="133">
        <v>50675.449999999953</v>
      </c>
      <c r="F70" s="133">
        <v>51693.959999999963</v>
      </c>
      <c r="G70" s="131">
        <v>101.90040739648079</v>
      </c>
      <c r="H70" s="131">
        <v>99.892695394200629</v>
      </c>
      <c r="I70" s="184">
        <v>98.02973113299889</v>
      </c>
      <c r="J70" s="129">
        <v>625046.0199999999</v>
      </c>
      <c r="K70" s="129">
        <v>608815.34</v>
      </c>
      <c r="L70" s="133">
        <v>632066.74</v>
      </c>
      <c r="M70" s="131">
        <v>102.66594465244583</v>
      </c>
      <c r="N70" s="131">
        <v>98.88924387953081</v>
      </c>
      <c r="O70" s="132">
        <v>96.321369480697555</v>
      </c>
    </row>
    <row r="71" spans="1:15" ht="29" customHeight="1" x14ac:dyDescent="0.35">
      <c r="A71" s="264"/>
      <c r="B71" s="3" t="s">
        <v>115</v>
      </c>
      <c r="C71" s="135" t="s">
        <v>19</v>
      </c>
      <c r="D71" s="247">
        <v>44703283.729999959</v>
      </c>
      <c r="E71" s="133">
        <v>41495021.2900002</v>
      </c>
      <c r="F71" s="133">
        <v>42283839.139999926</v>
      </c>
      <c r="G71" s="131">
        <v>107.73168042878656</v>
      </c>
      <c r="H71" s="131">
        <v>105.72191323968801</v>
      </c>
      <c r="I71" s="184">
        <v>98.134469655444519</v>
      </c>
      <c r="J71" s="129">
        <v>535426449.30000001</v>
      </c>
      <c r="K71" s="129">
        <v>499928268.01000011</v>
      </c>
      <c r="L71" s="133">
        <v>499591413.51999998</v>
      </c>
      <c r="M71" s="131">
        <v>107.10065494621917</v>
      </c>
      <c r="N71" s="131">
        <v>107.17286863029032</v>
      </c>
      <c r="O71" s="132">
        <v>100.06742599670133</v>
      </c>
    </row>
    <row r="72" spans="1:15" ht="29" customHeight="1" x14ac:dyDescent="0.35">
      <c r="A72" s="138"/>
      <c r="B72" s="5" t="s">
        <v>116</v>
      </c>
      <c r="C72" s="135" t="s">
        <v>20</v>
      </c>
      <c r="D72" s="251">
        <v>4484568.3900000006</v>
      </c>
      <c r="E72" s="201">
        <v>4394064.5899999961</v>
      </c>
      <c r="F72" s="201">
        <v>4420953.4500000104</v>
      </c>
      <c r="G72" s="203">
        <v>102.05968296883876</v>
      </c>
      <c r="H72" s="203">
        <v>101.43894163825655</v>
      </c>
      <c r="I72" s="184">
        <v>99.391785950607243</v>
      </c>
      <c r="J72" s="202">
        <v>55174518.140000001</v>
      </c>
      <c r="K72" s="202">
        <v>53816382.149999999</v>
      </c>
      <c r="L72" s="201">
        <v>55680470.550000004</v>
      </c>
      <c r="M72" s="203">
        <v>102.52364788516353</v>
      </c>
      <c r="N72" s="203">
        <v>99.091328781882922</v>
      </c>
      <c r="O72" s="235">
        <v>96.652168378630904</v>
      </c>
    </row>
    <row r="73" spans="1:15" ht="23" customHeight="1" x14ac:dyDescent="0.35">
      <c r="B73" s="136" t="s">
        <v>83</v>
      </c>
      <c r="C73" s="142" t="s">
        <v>162</v>
      </c>
      <c r="D73" s="120">
        <v>-26276837.02</v>
      </c>
      <c r="E73" s="121">
        <v>-42722819.420000002</v>
      </c>
      <c r="F73" s="226">
        <v>-29322294.019999992</v>
      </c>
      <c r="G73" s="204">
        <v>61.505390741367883</v>
      </c>
      <c r="H73" s="204">
        <v>89.613851501786442</v>
      </c>
      <c r="I73" s="191">
        <v>145.70080837079067</v>
      </c>
      <c r="J73" s="120">
        <v>-5967230.6199999833</v>
      </c>
      <c r="K73" s="122">
        <v>-5669240.6300000204</v>
      </c>
      <c r="L73" s="226">
        <v>3461809.4100000379</v>
      </c>
      <c r="M73" s="204">
        <v>105.25625933785707</v>
      </c>
      <c r="N73" s="204">
        <v>-172.3731700180432</v>
      </c>
      <c r="O73" s="145">
        <v>-163.76524408372782</v>
      </c>
    </row>
    <row r="74" spans="1:15" ht="23" customHeight="1" x14ac:dyDescent="0.35">
      <c r="B74" s="205" t="s">
        <v>59</v>
      </c>
      <c r="C74" s="206" t="s">
        <v>163</v>
      </c>
      <c r="D74" s="209">
        <v>1845000735.9099989</v>
      </c>
      <c r="E74" s="207">
        <v>1795250225.7699978</v>
      </c>
      <c r="F74" s="227">
        <v>1450842009.8499982</v>
      </c>
      <c r="G74" s="211">
        <v>102.77122985007077</v>
      </c>
      <c r="H74" s="211">
        <v>127.1675842982209</v>
      </c>
      <c r="I74" s="208">
        <v>123.73850588704747</v>
      </c>
      <c r="J74" s="209">
        <v>21038828084.529999</v>
      </c>
      <c r="K74" s="210">
        <v>19205493984.009998</v>
      </c>
      <c r="L74" s="227">
        <v>16274163066.800001</v>
      </c>
      <c r="M74" s="211">
        <v>109.5458836000073</v>
      </c>
      <c r="N74" s="211">
        <v>129.27748111022754</v>
      </c>
      <c r="O74" s="236">
        <v>118.01217614188737</v>
      </c>
    </row>
    <row r="75" spans="1:15" ht="35" customHeight="1" x14ac:dyDescent="0.35">
      <c r="B75" s="134" t="s">
        <v>84</v>
      </c>
      <c r="C75" s="212" t="s">
        <v>164</v>
      </c>
      <c r="D75" s="252">
        <v>713695.59999999986</v>
      </c>
      <c r="E75" s="213">
        <v>1005035.9500000001</v>
      </c>
      <c r="F75" s="228">
        <v>676553.94000000006</v>
      </c>
      <c r="G75" s="215">
        <v>71.01194738357367</v>
      </c>
      <c r="H75" s="215">
        <v>105.48982982790696</v>
      </c>
      <c r="I75" s="214">
        <v>148.55222777950269</v>
      </c>
      <c r="J75" s="224">
        <v>10383230.419999998</v>
      </c>
      <c r="K75" s="224">
        <v>10003879.619999999</v>
      </c>
      <c r="L75" s="228">
        <v>7591985.9100000001</v>
      </c>
      <c r="M75" s="215">
        <v>103.79203683380587</v>
      </c>
      <c r="N75" s="215">
        <v>136.76567031458043</v>
      </c>
      <c r="O75" s="237">
        <v>131.76894344367926</v>
      </c>
    </row>
    <row r="76" spans="1:15" ht="23" customHeight="1" x14ac:dyDescent="0.35">
      <c r="B76" s="216" t="s">
        <v>85</v>
      </c>
      <c r="C76" s="212" t="s">
        <v>165</v>
      </c>
      <c r="D76" s="252">
        <v>0</v>
      </c>
      <c r="E76" s="213">
        <v>0</v>
      </c>
      <c r="F76" s="228">
        <v>0</v>
      </c>
      <c r="G76" s="218" t="s">
        <v>168</v>
      </c>
      <c r="H76" s="218" t="s">
        <v>168</v>
      </c>
      <c r="I76" s="217" t="s">
        <v>168</v>
      </c>
      <c r="J76" s="224">
        <v>0</v>
      </c>
      <c r="K76" s="224">
        <v>0</v>
      </c>
      <c r="L76" s="228">
        <v>0</v>
      </c>
      <c r="M76" s="218" t="s">
        <v>168</v>
      </c>
      <c r="N76" s="218" t="s">
        <v>168</v>
      </c>
      <c r="O76" s="238" t="s">
        <v>168</v>
      </c>
    </row>
    <row r="77" spans="1:15" ht="23" customHeight="1" x14ac:dyDescent="0.35">
      <c r="B77" s="136" t="s">
        <v>86</v>
      </c>
      <c r="C77" s="142" t="s">
        <v>166</v>
      </c>
      <c r="D77" s="120">
        <v>713695.59999999986</v>
      </c>
      <c r="E77" s="121">
        <v>1005035.9500000001</v>
      </c>
      <c r="F77" s="121">
        <v>676553.94000000006</v>
      </c>
      <c r="G77" s="144">
        <v>71.01194738357367</v>
      </c>
      <c r="H77" s="144">
        <v>105.48982982790696</v>
      </c>
      <c r="I77" s="191">
        <v>148.55222777950269</v>
      </c>
      <c r="J77" s="121">
        <v>10383230.419999998</v>
      </c>
      <c r="K77" s="122">
        <v>10003879.619999999</v>
      </c>
      <c r="L77" s="121">
        <v>7591985.9100000001</v>
      </c>
      <c r="M77" s="144">
        <v>103.79203683380587</v>
      </c>
      <c r="N77" s="144">
        <v>136.76567031458043</v>
      </c>
      <c r="O77" s="221">
        <v>131.76894344367926</v>
      </c>
    </row>
    <row r="78" spans="1:15" ht="32.4" customHeight="1" thickBot="1" x14ac:dyDescent="0.4">
      <c r="B78" s="278" t="s">
        <v>87</v>
      </c>
      <c r="C78" s="279" t="s">
        <v>167</v>
      </c>
      <c r="D78" s="280">
        <v>1845714431.5099988</v>
      </c>
      <c r="E78" s="281">
        <v>1796255261.7199979</v>
      </c>
      <c r="F78" s="282">
        <v>1451518563.7899983</v>
      </c>
      <c r="G78" s="283">
        <v>102.75345998110768</v>
      </c>
      <c r="H78" s="283">
        <v>127.15748027987547</v>
      </c>
      <c r="I78" s="284">
        <v>123.75007158226569</v>
      </c>
      <c r="J78" s="285">
        <v>21049211314.949997</v>
      </c>
      <c r="K78" s="286">
        <v>19215497863.629997</v>
      </c>
      <c r="L78" s="282">
        <v>16281755052.710001</v>
      </c>
      <c r="M78" s="283">
        <v>109.542888060115</v>
      </c>
      <c r="N78" s="283">
        <v>129.28097276249392</v>
      </c>
      <c r="O78" s="287">
        <v>118.01859075647801</v>
      </c>
    </row>
    <row r="79" spans="1:15" x14ac:dyDescent="0.35">
      <c r="A79" s="264"/>
      <c r="B79" s="264"/>
      <c r="C79" s="264"/>
      <c r="D79" s="264"/>
      <c r="E79" s="264"/>
      <c r="F79" s="264"/>
      <c r="G79" s="264"/>
      <c r="H79" s="264"/>
      <c r="I79" s="264"/>
      <c r="J79" s="264"/>
      <c r="K79" s="264"/>
      <c r="L79" s="264"/>
      <c r="M79" s="264"/>
      <c r="N79" s="264"/>
      <c r="O79" s="264"/>
    </row>
    <row r="80" spans="1:15" ht="22.25" customHeight="1" x14ac:dyDescent="0.35">
      <c r="B80" s="20" t="s">
        <v>172</v>
      </c>
      <c r="C80" s="116"/>
      <c r="D80" s="219"/>
      <c r="E80" s="219"/>
      <c r="F80" s="219"/>
      <c r="G80" s="219"/>
      <c r="H80" s="219"/>
      <c r="I80" s="127"/>
      <c r="J80" s="2"/>
      <c r="K80" s="127"/>
      <c r="L80" s="127"/>
      <c r="M80" s="127"/>
      <c r="N80" s="127"/>
      <c r="O80" s="127"/>
    </row>
    <row r="81" spans="2:15" ht="24" x14ac:dyDescent="0.35">
      <c r="B81" s="268"/>
      <c r="C81" s="269" t="s">
        <v>190</v>
      </c>
      <c r="D81" s="270"/>
      <c r="E81" s="270"/>
      <c r="F81" s="270"/>
      <c r="G81" s="271"/>
      <c r="H81" s="271"/>
      <c r="I81" s="271"/>
      <c r="J81" s="272"/>
      <c r="K81" s="128"/>
      <c r="L81" s="128">
        <v>607639850.91999996</v>
      </c>
      <c r="M81" s="37"/>
      <c r="N81" s="37"/>
      <c r="O81" s="37"/>
    </row>
    <row r="82" spans="2:15" ht="22.25" customHeight="1" x14ac:dyDescent="0.35">
      <c r="B82" s="273"/>
      <c r="C82" s="274" t="s">
        <v>184</v>
      </c>
      <c r="D82" s="275">
        <f>D78+D81</f>
        <v>1845714431.5099988</v>
      </c>
      <c r="E82" s="275">
        <f t="shared" ref="E82:F82" si="0">E78+E81</f>
        <v>1796255261.7199979</v>
      </c>
      <c r="F82" s="275">
        <f t="shared" si="0"/>
        <v>1451518563.7899983</v>
      </c>
      <c r="G82" s="276">
        <f>D82/E82*100</f>
        <v>102.75345998110768</v>
      </c>
      <c r="H82" s="276">
        <f>D82/F82*100</f>
        <v>127.15748027987547</v>
      </c>
      <c r="I82" s="277">
        <f>E82/F82*100</f>
        <v>123.75007158226569</v>
      </c>
      <c r="J82" s="275">
        <f>J78+J81</f>
        <v>21049211314.949997</v>
      </c>
      <c r="K82" s="275">
        <f t="shared" ref="K82:L82" si="1">K78+K81</f>
        <v>19215497863.629997</v>
      </c>
      <c r="L82" s="275">
        <f t="shared" si="1"/>
        <v>16889394903.630001</v>
      </c>
      <c r="M82" s="276">
        <f>J82/K82*100</f>
        <v>109.542888060115</v>
      </c>
      <c r="N82" s="276">
        <f>J82/L82*100</f>
        <v>124.6297539672421</v>
      </c>
      <c r="O82" s="276">
        <f>K82/L82*100</f>
        <v>113.77256540730214</v>
      </c>
    </row>
    <row r="83" spans="2:15" x14ac:dyDescent="0.35">
      <c r="B83" s="117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9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90625" defaultRowHeight="11.5" x14ac:dyDescent="0.25"/>
  <cols>
    <col min="1" max="1" width="10.08984375" style="6" customWidth="1"/>
    <col min="2" max="2" width="8.984375E-2" style="6" customWidth="1"/>
    <col min="3" max="3" width="29.90625" style="6" customWidth="1"/>
    <col min="4" max="4" width="22.6328125" style="6" customWidth="1"/>
    <col min="5" max="5" width="22.90625" style="6" customWidth="1"/>
    <col min="6" max="6" width="21" style="6" customWidth="1"/>
    <col min="7" max="7" width="21.54296875" style="6" customWidth="1"/>
    <col min="8" max="8" width="21.6328125" style="6" customWidth="1"/>
    <col min="9" max="9" width="13.453125" style="6" bestFit="1" customWidth="1"/>
    <col min="10" max="10" width="11.54296875" style="6" customWidth="1"/>
    <col min="11" max="12" width="8.90625" style="6"/>
    <col min="13" max="13" width="10.90625" style="6" bestFit="1" customWidth="1"/>
    <col min="14" max="16384" width="8.90625" style="6"/>
  </cols>
  <sheetData>
    <row r="1" spans="1:9" ht="15.5" x14ac:dyDescent="0.3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5">
      <c r="B2" s="267"/>
      <c r="C2" s="24"/>
      <c r="D2" s="25" t="s">
        <v>158</v>
      </c>
      <c r="E2" s="25" t="s">
        <v>149</v>
      </c>
    </row>
    <row r="3" spans="1:9" ht="23" customHeight="1" x14ac:dyDescent="0.3">
      <c r="B3" s="267"/>
      <c r="C3" s="15"/>
      <c r="D3" s="15"/>
      <c r="E3" s="15"/>
      <c r="F3" s="17" t="s">
        <v>159</v>
      </c>
    </row>
    <row r="4" spans="1:9" ht="20" x14ac:dyDescent="0.4">
      <c r="B4" s="267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6" t="e">
        <f>D4-E4</f>
        <v>#REF!</v>
      </c>
    </row>
    <row r="5" spans="1:9" ht="20" x14ac:dyDescent="0.4">
      <c r="B5" s="267"/>
      <c r="C5" s="16" t="s">
        <v>88</v>
      </c>
      <c r="D5" s="26" t="e">
        <f t="shared" si="0"/>
        <v>#REF!</v>
      </c>
      <c r="E5" s="26" t="e">
        <f t="shared" si="0"/>
        <v>#REF!</v>
      </c>
      <c r="F5" s="6" t="e">
        <f t="shared" ref="F5:F8" si="1">D5-E5</f>
        <v>#REF!</v>
      </c>
    </row>
    <row r="6" spans="1:9" ht="20" x14ac:dyDescent="0.4">
      <c r="B6" s="267"/>
      <c r="C6" s="16" t="s">
        <v>89</v>
      </c>
      <c r="D6" s="26" t="e">
        <f t="shared" si="0"/>
        <v>#REF!</v>
      </c>
      <c r="E6" s="26" t="e">
        <f t="shared" si="0"/>
        <v>#REF!</v>
      </c>
      <c r="F6" s="6" t="e">
        <f t="shared" si="1"/>
        <v>#REF!</v>
      </c>
    </row>
    <row r="7" spans="1:9" ht="20" x14ac:dyDescent="0.4">
      <c r="B7" s="267"/>
      <c r="C7" s="16" t="s">
        <v>128</v>
      </c>
      <c r="D7" s="26" t="e">
        <f t="shared" si="0"/>
        <v>#REF!</v>
      </c>
      <c r="E7" s="26" t="e">
        <f t="shared" si="0"/>
        <v>#REF!</v>
      </c>
      <c r="F7" s="6" t="e">
        <f t="shared" si="1"/>
        <v>#REF!</v>
      </c>
    </row>
    <row r="8" spans="1:9" ht="20.25" customHeight="1" x14ac:dyDescent="0.4">
      <c r="B8" s="267"/>
      <c r="C8" s="27" t="s">
        <v>139</v>
      </c>
      <c r="D8" s="28" t="e">
        <f>SUM(D4:D7)</f>
        <v>#REF!</v>
      </c>
      <c r="E8" s="28" t="e">
        <f>SUM(E4:E7)</f>
        <v>#REF!</v>
      </c>
      <c r="F8" s="6" t="e">
        <f t="shared" si="1"/>
        <v>#REF!</v>
      </c>
    </row>
    <row r="9" spans="1:9" ht="14.5" x14ac:dyDescent="0.25">
      <c r="G9" s="29"/>
    </row>
    <row r="10" spans="1:9" ht="15" thickBot="1" x14ac:dyDescent="0.3">
      <c r="G10" s="29"/>
    </row>
    <row r="11" spans="1:9" ht="31" x14ac:dyDescent="0.35">
      <c r="C11" s="31" t="s">
        <v>146</v>
      </c>
      <c r="D11" s="118" t="s">
        <v>169</v>
      </c>
      <c r="E11" s="118" t="s">
        <v>170</v>
      </c>
      <c r="F11" s="40" t="s">
        <v>147</v>
      </c>
      <c r="G11" s="118" t="s">
        <v>169</v>
      </c>
      <c r="H11" s="118" t="s">
        <v>170</v>
      </c>
    </row>
    <row r="12" spans="1:9" ht="17.5" x14ac:dyDescent="0.25">
      <c r="C12" s="16" t="s">
        <v>127</v>
      </c>
      <c r="D12" s="39" t="e">
        <f>#REF!</f>
        <v>#REF!</v>
      </c>
      <c r="E12" s="42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5" x14ac:dyDescent="0.25">
      <c r="C13" s="16" t="s">
        <v>88</v>
      </c>
      <c r="D13" s="39" t="e">
        <f>#REF!</f>
        <v>#REF!</v>
      </c>
      <c r="E13" s="42" t="e">
        <f>#REF!</f>
        <v>#REF!</v>
      </c>
      <c r="F13" s="16" t="s">
        <v>88</v>
      </c>
      <c r="G13" s="32"/>
      <c r="H13" s="33"/>
    </row>
    <row r="14" spans="1:9" ht="17.5" x14ac:dyDescent="0.25">
      <c r="C14" s="16" t="s">
        <v>89</v>
      </c>
      <c r="D14" s="39" t="e">
        <f>#REF!</f>
        <v>#REF!</v>
      </c>
      <c r="E14" s="42" t="e">
        <f>#REF!</f>
        <v>#REF!</v>
      </c>
      <c r="F14" s="16" t="s">
        <v>89</v>
      </c>
      <c r="G14" s="32"/>
      <c r="H14" s="33"/>
    </row>
    <row r="15" spans="1:9" ht="17.5" x14ac:dyDescent="0.25">
      <c r="C15" s="16" t="s">
        <v>128</v>
      </c>
      <c r="D15" s="39" t="e">
        <f>#REF!</f>
        <v>#REF!</v>
      </c>
      <c r="E15" s="42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5">
      <c r="C16" s="30" t="s">
        <v>138</v>
      </c>
      <c r="D16" s="38" t="e">
        <f>SUM(D12:D15)</f>
        <v>#REF!</v>
      </c>
      <c r="E16" s="38" t="e">
        <f>SUM(E12:E15)</f>
        <v>#REF!</v>
      </c>
      <c r="F16" s="41" t="s">
        <v>130</v>
      </c>
      <c r="G16" s="38" t="e">
        <f>SUM(G12:G15)</f>
        <v>#REF!</v>
      </c>
      <c r="H16" s="38" t="e">
        <f>SUM(H12:H15)</f>
        <v>#REF!</v>
      </c>
    </row>
    <row r="18" spans="3:3" ht="13" x14ac:dyDescent="0.3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B2:E42"/>
  <sheetViews>
    <sheetView workbookViewId="0">
      <selection sqref="A1:XFD1048576"/>
    </sheetView>
  </sheetViews>
  <sheetFormatPr defaultRowHeight="14.5" x14ac:dyDescent="0.35"/>
  <cols>
    <col min="3" max="4" width="20.08984375" customWidth="1"/>
    <col min="5" max="5" width="17.90625" customWidth="1"/>
  </cols>
  <sheetData>
    <row r="2" spans="2:5" x14ac:dyDescent="0.35">
      <c r="B2" s="44" t="s">
        <v>151</v>
      </c>
    </row>
    <row r="4" spans="2:5" ht="15" thickBot="1" x14ac:dyDescent="0.4">
      <c r="B4" s="266" t="s">
        <v>106</v>
      </c>
      <c r="C4" s="266"/>
      <c r="D4" s="266"/>
      <c r="E4" s="266"/>
    </row>
    <row r="5" spans="2:5" ht="26.5" x14ac:dyDescent="0.35">
      <c r="B5" s="54" t="s">
        <v>60</v>
      </c>
      <c r="C5" s="55" t="s">
        <v>132</v>
      </c>
      <c r="D5" s="63" t="s">
        <v>126</v>
      </c>
      <c r="E5" s="64" t="s">
        <v>150</v>
      </c>
    </row>
    <row r="6" spans="2:5" x14ac:dyDescent="0.35">
      <c r="B6" s="76">
        <v>1</v>
      </c>
      <c r="C6" s="74">
        <v>2</v>
      </c>
      <c r="D6" s="74">
        <v>3</v>
      </c>
      <c r="E6" s="75">
        <v>4</v>
      </c>
    </row>
    <row r="7" spans="2:5" x14ac:dyDescent="0.35">
      <c r="B7" s="56" t="s">
        <v>22</v>
      </c>
      <c r="C7" s="43" t="s">
        <v>137</v>
      </c>
      <c r="D7" s="73">
        <f>+E7/E$11*100</f>
        <v>11.333449030663902</v>
      </c>
      <c r="E7" s="60">
        <f>FURS!D12</f>
        <v>421182507.96999961</v>
      </c>
    </row>
    <row r="8" spans="2:5" x14ac:dyDescent="0.35">
      <c r="B8" s="56" t="s">
        <v>31</v>
      </c>
      <c r="C8" s="43" t="s">
        <v>134</v>
      </c>
      <c r="D8" s="73">
        <f t="shared" ref="D8:D10" si="0">+E8/E$11*100</f>
        <v>22.659453045454214</v>
      </c>
      <c r="E8" s="60">
        <f>FURS!D24</f>
        <v>842088338.42999935</v>
      </c>
    </row>
    <row r="9" spans="2:5" x14ac:dyDescent="0.35">
      <c r="B9" s="56" t="s">
        <v>43</v>
      </c>
      <c r="C9" s="43" t="s">
        <v>135</v>
      </c>
      <c r="D9" s="73">
        <f t="shared" si="0"/>
        <v>13.571863561731847</v>
      </c>
      <c r="E9" s="60">
        <f>FURS!D39</f>
        <v>504368221.65000027</v>
      </c>
    </row>
    <row r="10" spans="2:5" x14ac:dyDescent="0.35">
      <c r="B10" s="56"/>
      <c r="C10" s="43" t="s">
        <v>136</v>
      </c>
      <c r="D10" s="73">
        <f t="shared" si="0"/>
        <v>52.435234362150027</v>
      </c>
      <c r="E10" s="60">
        <f>FURS!D29+FURS!D31+FURS!D54+FURS!D56+FURS!D57+FURS!D67+FURS!D74</f>
        <v>1948639240.7899988</v>
      </c>
    </row>
    <row r="11" spans="2:5" ht="15" thickBot="1" x14ac:dyDescent="0.4">
      <c r="B11" s="58"/>
      <c r="C11" s="57" t="s">
        <v>130</v>
      </c>
      <c r="D11" s="65">
        <f>SUM(D7:D10)</f>
        <v>99.999999999999986</v>
      </c>
      <c r="E11" s="61">
        <f>SUM(E7:E10)</f>
        <v>3716278308.8399982</v>
      </c>
    </row>
    <row r="33" spans="2:5" x14ac:dyDescent="0.35">
      <c r="B33" s="44" t="s">
        <v>152</v>
      </c>
    </row>
    <row r="35" spans="2:5" ht="15" thickBot="1" x14ac:dyDescent="0.4">
      <c r="B35" s="266" t="s">
        <v>106</v>
      </c>
      <c r="C35" s="266"/>
      <c r="D35" s="266"/>
      <c r="E35" s="266"/>
    </row>
    <row r="36" spans="2:5" ht="39.5" x14ac:dyDescent="0.35">
      <c r="B36" s="54" t="s">
        <v>60</v>
      </c>
      <c r="C36" s="55" t="s">
        <v>132</v>
      </c>
      <c r="D36" s="63" t="s">
        <v>126</v>
      </c>
      <c r="E36" s="64" t="s">
        <v>153</v>
      </c>
    </row>
    <row r="37" spans="2:5" x14ac:dyDescent="0.35">
      <c r="B37" s="76">
        <v>1</v>
      </c>
      <c r="C37" s="74">
        <v>2</v>
      </c>
      <c r="D37" s="74">
        <v>3</v>
      </c>
      <c r="E37" s="75">
        <v>4</v>
      </c>
    </row>
    <row r="38" spans="2:5" x14ac:dyDescent="0.35">
      <c r="B38" s="56" t="s">
        <v>22</v>
      </c>
      <c r="C38" s="43" t="s">
        <v>133</v>
      </c>
      <c r="D38" s="62">
        <f>+E38/E$42*100</f>
        <v>10.788381012825344</v>
      </c>
      <c r="E38" s="71">
        <f>FURS!J12</f>
        <v>4540141636.3599997</v>
      </c>
    </row>
    <row r="39" spans="2:5" x14ac:dyDescent="0.35">
      <c r="B39" s="56" t="s">
        <v>31</v>
      </c>
      <c r="C39" s="43" t="s">
        <v>134</v>
      </c>
      <c r="D39" s="62">
        <f t="shared" ref="D39:D41" si="1">+E39/E$42*100</f>
        <v>20.177948055928496</v>
      </c>
      <c r="E39" s="71">
        <f>FURS!J24</f>
        <v>8491611669.6399994</v>
      </c>
    </row>
    <row r="40" spans="2:5" x14ac:dyDescent="0.35">
      <c r="B40" s="56" t="s">
        <v>43</v>
      </c>
      <c r="C40" s="43" t="s">
        <v>135</v>
      </c>
      <c r="D40" s="62">
        <f t="shared" si="1"/>
        <v>15.815957650976916</v>
      </c>
      <c r="E40" s="71">
        <f>FURS!J39</f>
        <v>6655928054.8899994</v>
      </c>
    </row>
    <row r="41" spans="2:5" x14ac:dyDescent="0.35">
      <c r="B41" s="56"/>
      <c r="C41" s="43" t="s">
        <v>136</v>
      </c>
      <c r="D41" s="62">
        <f t="shared" si="1"/>
        <v>53.217713280269251</v>
      </c>
      <c r="E41" s="71">
        <f>FURS!J29+FURS!J31+FURS!J54+FURS!J56+FURS!J57+FURS!J67+FURS!J74</f>
        <v>22395942038.789997</v>
      </c>
    </row>
    <row r="42" spans="2:5" ht="15" thickBot="1" x14ac:dyDescent="0.4">
      <c r="B42" s="58"/>
      <c r="C42" s="57" t="s">
        <v>130</v>
      </c>
      <c r="D42" s="59">
        <f>SUM(D38:D41)</f>
        <v>100</v>
      </c>
      <c r="E42" s="72">
        <f>SUM(E38:E41)</f>
        <v>42083623399.679993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5" x14ac:dyDescent="0.35"/>
  <cols>
    <col min="1" max="1" width="4" customWidth="1"/>
    <col min="2" max="2" width="6.54296875" customWidth="1"/>
    <col min="3" max="3" width="41.36328125" customWidth="1"/>
    <col min="4" max="5" width="14.36328125" customWidth="1"/>
    <col min="6" max="6" width="10.90625" customWidth="1"/>
    <col min="7" max="8" width="14.54296875" customWidth="1"/>
    <col min="9" max="9" width="10.90625" customWidth="1"/>
  </cols>
  <sheetData>
    <row r="2" spans="2:9" x14ac:dyDescent="0.35">
      <c r="B2" s="77" t="s">
        <v>140</v>
      </c>
    </row>
    <row r="4" spans="2:9" ht="50.25" customHeight="1" x14ac:dyDescent="0.35">
      <c r="B4" s="78"/>
      <c r="C4" s="79" t="s">
        <v>143</v>
      </c>
      <c r="D4" s="79" t="s">
        <v>154</v>
      </c>
      <c r="E4" s="79" t="s">
        <v>155</v>
      </c>
      <c r="F4" s="79" t="s">
        <v>148</v>
      </c>
      <c r="G4" s="79" t="s">
        <v>156</v>
      </c>
      <c r="H4" s="79" t="s">
        <v>157</v>
      </c>
      <c r="I4" s="79" t="s">
        <v>148</v>
      </c>
    </row>
    <row r="5" spans="2:9" x14ac:dyDescent="0.35">
      <c r="B5" s="80" t="s">
        <v>23</v>
      </c>
      <c r="C5" s="81" t="s">
        <v>61</v>
      </c>
      <c r="D5" s="68">
        <f>+D6+D9+D10+D11</f>
        <v>306185149.02999943</v>
      </c>
      <c r="E5" s="68">
        <f>+E6+E9+E10+E11</f>
        <v>290260323.75999922</v>
      </c>
      <c r="F5" s="69">
        <f t="shared" ref="F5:F11" si="0">D5/E5*100</f>
        <v>105.48639409744737</v>
      </c>
      <c r="G5" s="68">
        <f>+G6+G9+G10+G11</f>
        <v>2967006950.7099996</v>
      </c>
      <c r="H5" s="68">
        <f>+H6+H9+H10+H11</f>
        <v>2860017524.7699995</v>
      </c>
      <c r="I5" s="82">
        <f t="shared" ref="I5:I11" si="1">G5/H5*100</f>
        <v>103.74086609656716</v>
      </c>
    </row>
    <row r="6" spans="2:9" x14ac:dyDescent="0.35">
      <c r="B6" s="83" t="s">
        <v>24</v>
      </c>
      <c r="C6" s="84" t="s">
        <v>62</v>
      </c>
      <c r="D6" s="53">
        <f>+D7-D8</f>
        <v>322854.47000002861</v>
      </c>
      <c r="E6" s="53">
        <f>+E7-E8</f>
        <v>1413228.6699999571</v>
      </c>
      <c r="F6" s="52">
        <f t="shared" si="0"/>
        <v>22.845168432652756</v>
      </c>
      <c r="G6" s="53">
        <f>+G7-G8</f>
        <v>-328691108.14999998</v>
      </c>
      <c r="H6" s="53">
        <f>+H7-H8</f>
        <v>-286388617.79000002</v>
      </c>
      <c r="I6" s="85">
        <f t="shared" si="1"/>
        <v>114.77100964641656</v>
      </c>
    </row>
    <row r="7" spans="2:9" x14ac:dyDescent="0.35">
      <c r="B7" s="105" t="s">
        <v>63</v>
      </c>
      <c r="C7" s="112" t="s">
        <v>0</v>
      </c>
      <c r="D7" s="51">
        <f>FURS!D15</f>
        <v>2520200.8800000548</v>
      </c>
      <c r="E7" s="51">
        <f>FURS!E15</f>
        <v>2791528.3599999547</v>
      </c>
      <c r="F7" s="52">
        <f t="shared" si="0"/>
        <v>90.280325147765851</v>
      </c>
      <c r="G7" s="51">
        <f>FURS!J15</f>
        <v>65387185.820000052</v>
      </c>
      <c r="H7" s="51">
        <f>FURS!K15</f>
        <v>58023329.129999995</v>
      </c>
      <c r="I7" s="85">
        <f t="shared" si="1"/>
        <v>112.69119990254524</v>
      </c>
    </row>
    <row r="8" spans="2:9" x14ac:dyDescent="0.35">
      <c r="B8" s="105" t="s">
        <v>25</v>
      </c>
      <c r="C8" s="112" t="s">
        <v>1</v>
      </c>
      <c r="D8" s="51">
        <f>FURS!D16</f>
        <v>2197346.4100000262</v>
      </c>
      <c r="E8" s="51">
        <f>FURS!E16</f>
        <v>1378299.6899999976</v>
      </c>
      <c r="F8" s="52">
        <f t="shared" si="0"/>
        <v>159.42442894984833</v>
      </c>
      <c r="G8" s="51">
        <f>FURS!J16</f>
        <v>394078293.97000003</v>
      </c>
      <c r="H8" s="51">
        <f>FURS!K16</f>
        <v>344411946.92000002</v>
      </c>
      <c r="I8" s="85">
        <f t="shared" si="1"/>
        <v>114.42062259865118</v>
      </c>
    </row>
    <row r="9" spans="2:9" x14ac:dyDescent="0.35">
      <c r="B9" s="86" t="s">
        <v>26</v>
      </c>
      <c r="C9" s="87" t="s">
        <v>64</v>
      </c>
      <c r="D9" s="53">
        <f>FURS!D17</f>
        <v>267347007.92999935</v>
      </c>
      <c r="E9" s="53">
        <f>FURS!E17</f>
        <v>262720578.27999926</v>
      </c>
      <c r="F9" s="67">
        <f t="shared" si="0"/>
        <v>101.76096965083161</v>
      </c>
      <c r="G9" s="53">
        <f>FURS!J17</f>
        <v>2994681591.1599994</v>
      </c>
      <c r="H9" s="53">
        <f>FURS!K17</f>
        <v>2889716319.9799995</v>
      </c>
      <c r="I9" s="88">
        <f t="shared" si="1"/>
        <v>103.63237285453425</v>
      </c>
    </row>
    <row r="10" spans="2:9" ht="24" x14ac:dyDescent="0.35">
      <c r="B10" s="83" t="s">
        <v>27</v>
      </c>
      <c r="C10" s="89" t="s">
        <v>145</v>
      </c>
      <c r="D10" s="51">
        <f>FURS!D18</f>
        <v>38502308.700000048</v>
      </c>
      <c r="E10" s="51">
        <f>FURS!E18</f>
        <v>26544346.01000002</v>
      </c>
      <c r="F10" s="52">
        <f t="shared" si="0"/>
        <v>145.04900096425476</v>
      </c>
      <c r="G10" s="51">
        <f>FURS!J18</f>
        <v>300508709.09000003</v>
      </c>
      <c r="H10" s="51">
        <f>FURS!K18</f>
        <v>268388615.49000001</v>
      </c>
      <c r="I10" s="85">
        <f t="shared" si="1"/>
        <v>111.96775561487884</v>
      </c>
    </row>
    <row r="11" spans="2:9" x14ac:dyDescent="0.35">
      <c r="B11" s="83" t="s">
        <v>28</v>
      </c>
      <c r="C11" s="90" t="s">
        <v>2</v>
      </c>
      <c r="D11" s="51">
        <f>FURS!D19</f>
        <v>12977.929999999993</v>
      </c>
      <c r="E11" s="51">
        <f>FURS!E19</f>
        <v>-417829.19999999925</v>
      </c>
      <c r="F11" s="52">
        <f t="shared" si="0"/>
        <v>-3.1060371079857552</v>
      </c>
      <c r="G11" s="51">
        <f>FURS!J19</f>
        <v>507758.61</v>
      </c>
      <c r="H11" s="51">
        <f>FURS!K19</f>
        <v>-11698792.91</v>
      </c>
      <c r="I11" s="85">
        <f t="shared" si="1"/>
        <v>-4.3402649649945806</v>
      </c>
    </row>
    <row r="14" spans="2:9" x14ac:dyDescent="0.35">
      <c r="B14" s="77" t="s">
        <v>141</v>
      </c>
    </row>
    <row r="16" spans="2:9" ht="53.25" customHeight="1" x14ac:dyDescent="0.35">
      <c r="B16" s="78"/>
      <c r="C16" s="79" t="s">
        <v>143</v>
      </c>
      <c r="D16" s="79" t="s">
        <v>154</v>
      </c>
      <c r="E16" s="79" t="s">
        <v>155</v>
      </c>
      <c r="F16" s="79" t="s">
        <v>148</v>
      </c>
      <c r="G16" s="79" t="s">
        <v>156</v>
      </c>
      <c r="H16" s="79" t="s">
        <v>157</v>
      </c>
      <c r="I16" s="79" t="s">
        <v>148</v>
      </c>
    </row>
    <row r="17" spans="2:9" ht="21.75" customHeight="1" x14ac:dyDescent="0.35">
      <c r="B17" s="91" t="s">
        <v>29</v>
      </c>
      <c r="C17" s="92" t="s">
        <v>3</v>
      </c>
      <c r="D17" s="93">
        <f>FURS!D20</f>
        <v>107809401.40000013</v>
      </c>
      <c r="E17" s="93">
        <f>FURS!E20</f>
        <v>87948971.430000216</v>
      </c>
      <c r="F17" s="94">
        <f t="shared" ref="F17" si="2">D17/E17*100</f>
        <v>122.58176491103947</v>
      </c>
      <c r="G17" s="93">
        <f>FURS!J20</f>
        <v>1553446057.3700001</v>
      </c>
      <c r="H17" s="93">
        <f>FURS!K20</f>
        <v>1114788324.9300003</v>
      </c>
      <c r="I17" s="96">
        <f>G17/H17*100</f>
        <v>139.34897079833914</v>
      </c>
    </row>
    <row r="20" spans="2:9" x14ac:dyDescent="0.35">
      <c r="B20" s="77" t="s">
        <v>142</v>
      </c>
    </row>
    <row r="22" spans="2:9" ht="54" customHeight="1" x14ac:dyDescent="0.35">
      <c r="B22" s="78"/>
      <c r="C22" s="79" t="s">
        <v>143</v>
      </c>
      <c r="D22" s="79" t="s">
        <v>154</v>
      </c>
      <c r="E22" s="79" t="s">
        <v>155</v>
      </c>
      <c r="F22" s="79" t="s">
        <v>148</v>
      </c>
      <c r="G22" s="79" t="s">
        <v>156</v>
      </c>
      <c r="H22" s="79" t="s">
        <v>157</v>
      </c>
      <c r="I22" s="79" t="s">
        <v>148</v>
      </c>
    </row>
    <row r="23" spans="2:9" ht="30" customHeight="1" x14ac:dyDescent="0.35">
      <c r="B23" s="80" t="s">
        <v>43</v>
      </c>
      <c r="C23" s="97" t="s">
        <v>129</v>
      </c>
      <c r="D23" s="70">
        <f>+D24+D33+D35+D37+D29+D30</f>
        <v>504368221.65000027</v>
      </c>
      <c r="E23" s="70">
        <f>+E24+E33+E35+E37+E29+E30</f>
        <v>577731995.73000002</v>
      </c>
      <c r="F23" s="98">
        <f t="shared" ref="F23:F37" si="3">D23/E23*100</f>
        <v>87.301417504616467</v>
      </c>
      <c r="G23" s="68">
        <f>+G24+G33+G35+G37+G29+G30</f>
        <v>6655928054.8899994</v>
      </c>
      <c r="H23" s="68">
        <f>+H24+H33+H35+H37+H29+H30</f>
        <v>6140362862.710001</v>
      </c>
      <c r="I23" s="99">
        <f t="shared" ref="I23:I37" si="4">G23/H23*100</f>
        <v>108.39633102647713</v>
      </c>
    </row>
    <row r="24" spans="2:9" x14ac:dyDescent="0.35">
      <c r="B24" s="86" t="s">
        <v>44</v>
      </c>
      <c r="C24" s="87" t="s">
        <v>111</v>
      </c>
      <c r="D24" s="45">
        <f>D25+D28</f>
        <v>396755680.97000021</v>
      </c>
      <c r="E24" s="45">
        <f>E25+E28</f>
        <v>418224408.6699999</v>
      </c>
      <c r="F24" s="47">
        <f t="shared" si="3"/>
        <v>94.866696621492608</v>
      </c>
      <c r="G24" s="46">
        <f>G25+G28</f>
        <v>4747438238.4499998</v>
      </c>
      <c r="H24" s="46">
        <f>H25+H28</f>
        <v>4230982615.1800003</v>
      </c>
      <c r="I24" s="100">
        <f t="shared" si="4"/>
        <v>112.20651726190154</v>
      </c>
    </row>
    <row r="25" spans="2:9" ht="24" x14ac:dyDescent="0.35">
      <c r="B25" s="86" t="s">
        <v>45</v>
      </c>
      <c r="C25" s="101" t="s">
        <v>109</v>
      </c>
      <c r="D25" s="45">
        <f>D26-D27</f>
        <v>379885612.53000021</v>
      </c>
      <c r="E25" s="45">
        <f>E26-E27</f>
        <v>404150717.07999992</v>
      </c>
      <c r="F25" s="47">
        <f t="shared" si="3"/>
        <v>93.996025857552411</v>
      </c>
      <c r="G25" s="45">
        <f>G26-G27</f>
        <v>4525311420.3199997</v>
      </c>
      <c r="H25" s="45">
        <f>H26-H27</f>
        <v>4069992660.4200001</v>
      </c>
      <c r="I25" s="102">
        <f t="shared" si="4"/>
        <v>111.18721329224739</v>
      </c>
    </row>
    <row r="26" spans="2:9" x14ac:dyDescent="0.35">
      <c r="B26" s="105" t="s">
        <v>107</v>
      </c>
      <c r="C26" s="112" t="s">
        <v>104</v>
      </c>
      <c r="D26" s="48">
        <f>FURS!D42</f>
        <v>628973869.40000057</v>
      </c>
      <c r="E26" s="48">
        <f>FURS!E42</f>
        <v>617617836.65999985</v>
      </c>
      <c r="F26" s="49">
        <f t="shared" si="3"/>
        <v>101.83868276884824</v>
      </c>
      <c r="G26" s="48">
        <f>FURS!J42</f>
        <v>7427346998.6900005</v>
      </c>
      <c r="H26" s="48">
        <f>FURS!K42</f>
        <v>6302804833.4200001</v>
      </c>
      <c r="I26" s="113">
        <f t="shared" si="4"/>
        <v>117.84193220306025</v>
      </c>
    </row>
    <row r="27" spans="2:9" x14ac:dyDescent="0.35">
      <c r="B27" s="105" t="s">
        <v>108</v>
      </c>
      <c r="C27" s="112" t="s">
        <v>1</v>
      </c>
      <c r="D27" s="48">
        <f>FURS!D43</f>
        <v>249088256.87000036</v>
      </c>
      <c r="E27" s="48">
        <f>FURS!E43</f>
        <v>213467119.57999992</v>
      </c>
      <c r="F27" s="49">
        <f t="shared" si="3"/>
        <v>116.68694333819916</v>
      </c>
      <c r="G27" s="48">
        <f>FURS!J43</f>
        <v>2902035578.3700004</v>
      </c>
      <c r="H27" s="48">
        <f>FURS!K43</f>
        <v>2232812173</v>
      </c>
      <c r="I27" s="107">
        <f t="shared" si="4"/>
        <v>129.97222128500107</v>
      </c>
    </row>
    <row r="28" spans="2:9" x14ac:dyDescent="0.35">
      <c r="B28" s="103" t="s">
        <v>46</v>
      </c>
      <c r="C28" s="104" t="s">
        <v>105</v>
      </c>
      <c r="D28" s="45">
        <f>FURS!D44</f>
        <v>16870068.440000001</v>
      </c>
      <c r="E28" s="45">
        <f>FURS!E44</f>
        <v>14073691.589999985</v>
      </c>
      <c r="F28" s="47">
        <f t="shared" si="3"/>
        <v>119.86953339226912</v>
      </c>
      <c r="G28" s="45">
        <f>FURS!J44</f>
        <v>222126818.13</v>
      </c>
      <c r="H28" s="45">
        <f>FURS!K44</f>
        <v>160989954.75999999</v>
      </c>
      <c r="I28" s="100">
        <f t="shared" si="4"/>
        <v>137.97557646447035</v>
      </c>
    </row>
    <row r="29" spans="2:9" x14ac:dyDescent="0.35">
      <c r="B29" s="105" t="s">
        <v>47</v>
      </c>
      <c r="C29" s="106" t="s">
        <v>112</v>
      </c>
      <c r="D29" s="48">
        <f>FURS!D45</f>
        <v>214369.09999999404</v>
      </c>
      <c r="E29" s="48">
        <f>FURS!E45</f>
        <v>11620409.459999992</v>
      </c>
      <c r="F29" s="49">
        <f t="shared" si="3"/>
        <v>1.8447637386436313</v>
      </c>
      <c r="G29" s="48">
        <f>FURS!J45</f>
        <v>102998513.86</v>
      </c>
      <c r="H29" s="48">
        <f>FURS!K45</f>
        <v>131367479.74000001</v>
      </c>
      <c r="I29" s="107">
        <f t="shared" si="4"/>
        <v>78.404879247019636</v>
      </c>
    </row>
    <row r="30" spans="2:9" x14ac:dyDescent="0.35">
      <c r="B30" s="86" t="s">
        <v>48</v>
      </c>
      <c r="C30" s="108" t="s">
        <v>114</v>
      </c>
      <c r="D30" s="46">
        <f>D31-D32</f>
        <v>79167809.540000007</v>
      </c>
      <c r="E30" s="46">
        <f>E31-E32</f>
        <v>121240027.5400002</v>
      </c>
      <c r="F30" s="47">
        <f t="shared" si="3"/>
        <v>65.298409400212748</v>
      </c>
      <c r="G30" s="46">
        <f>G31-G32</f>
        <v>1446286287.8200002</v>
      </c>
      <c r="H30" s="46">
        <f>H31-H32</f>
        <v>1470438513.8900001</v>
      </c>
      <c r="I30" s="100">
        <f t="shared" si="4"/>
        <v>98.357481401510228</v>
      </c>
    </row>
    <row r="31" spans="2:9" x14ac:dyDescent="0.35">
      <c r="B31" s="105" t="s">
        <v>77</v>
      </c>
      <c r="C31" s="114" t="s">
        <v>104</v>
      </c>
      <c r="D31" s="50">
        <f>FURS!D47</f>
        <v>80232125.250000015</v>
      </c>
      <c r="E31" s="50">
        <f>FURS!E47</f>
        <v>125025918.4500002</v>
      </c>
      <c r="F31" s="49">
        <f t="shared" si="3"/>
        <v>64.172394208074607</v>
      </c>
      <c r="G31" s="50">
        <f>FURS!J47</f>
        <v>1491115726.5100002</v>
      </c>
      <c r="H31" s="50">
        <f>FURS!K47</f>
        <v>1557454590.5700002</v>
      </c>
      <c r="I31" s="107">
        <f t="shared" si="4"/>
        <v>95.740558699966911</v>
      </c>
    </row>
    <row r="32" spans="2:9" x14ac:dyDescent="0.35">
      <c r="B32" s="83" t="s">
        <v>113</v>
      </c>
      <c r="C32" s="114" t="s">
        <v>1</v>
      </c>
      <c r="D32" s="50">
        <f>FURS!D48</f>
        <v>1064315.7100000032</v>
      </c>
      <c r="E32" s="50">
        <f>FURS!E48</f>
        <v>3785890.9100000015</v>
      </c>
      <c r="F32" s="52">
        <f t="shared" si="3"/>
        <v>28.112688276060304</v>
      </c>
      <c r="G32" s="50">
        <f>FURS!J48</f>
        <v>44829438.690000005</v>
      </c>
      <c r="H32" s="50">
        <f>FURS!K48</f>
        <v>87016076.680000007</v>
      </c>
      <c r="I32" s="85">
        <f t="shared" si="4"/>
        <v>51.51857036126718</v>
      </c>
    </row>
    <row r="33" spans="2:9" x14ac:dyDescent="0.35">
      <c r="B33" s="83" t="s">
        <v>49</v>
      </c>
      <c r="C33" s="109" t="s">
        <v>74</v>
      </c>
      <c r="D33" s="50">
        <f>FURS!D49</f>
        <v>21137974.930000037</v>
      </c>
      <c r="E33" s="50">
        <f>FURS!E49</f>
        <v>20349248.75</v>
      </c>
      <c r="F33" s="49">
        <f t="shared" si="3"/>
        <v>103.87594741058948</v>
      </c>
      <c r="G33" s="50">
        <f>FURS!J49</f>
        <v>271348429.5</v>
      </c>
      <c r="H33" s="50">
        <f>FURS!K49</f>
        <v>231930533.82000002</v>
      </c>
      <c r="I33" s="107">
        <f t="shared" si="4"/>
        <v>116.99556114098888</v>
      </c>
    </row>
    <row r="34" spans="2:9" hidden="1" x14ac:dyDescent="0.35">
      <c r="B34" s="83" t="s">
        <v>110</v>
      </c>
      <c r="C34" s="109" t="s">
        <v>75</v>
      </c>
      <c r="D34" s="50">
        <f>FURS!D50</f>
        <v>20967517.75000003</v>
      </c>
      <c r="E34" s="50">
        <f>FURS!E50</f>
        <v>19975579.810000002</v>
      </c>
      <c r="F34" s="52">
        <f t="shared" si="3"/>
        <v>104.96575293150417</v>
      </c>
      <c r="G34" s="50">
        <f>FURS!J50</f>
        <v>265362799.72999999</v>
      </c>
      <c r="H34" s="50">
        <f>FURS!K50</f>
        <v>228651418.78999999</v>
      </c>
      <c r="I34" s="85">
        <f t="shared" si="4"/>
        <v>116.05561038469514</v>
      </c>
    </row>
    <row r="35" spans="2:9" x14ac:dyDescent="0.35">
      <c r="B35" s="83" t="s">
        <v>91</v>
      </c>
      <c r="C35" s="109" t="s">
        <v>76</v>
      </c>
      <c r="D35" s="50">
        <f>FURS!D51</f>
        <v>5482146.710000026</v>
      </c>
      <c r="E35" s="50">
        <f>FURS!E51</f>
        <v>4662694.5000000149</v>
      </c>
      <c r="F35" s="52">
        <f t="shared" si="3"/>
        <v>117.57464937923787</v>
      </c>
      <c r="G35" s="50">
        <f>FURS!J51</f>
        <v>69468880.12000002</v>
      </c>
      <c r="H35" s="50">
        <f>FURS!K51</f>
        <v>61626699.770000011</v>
      </c>
      <c r="I35" s="85">
        <f t="shared" si="4"/>
        <v>112.72529663160317</v>
      </c>
    </row>
    <row r="36" spans="2:9" hidden="1" x14ac:dyDescent="0.35">
      <c r="B36" s="83" t="s">
        <v>99</v>
      </c>
      <c r="C36" s="109" t="s">
        <v>78</v>
      </c>
      <c r="D36" s="50">
        <f>FURS!D52</f>
        <v>3214824.7499999967</v>
      </c>
      <c r="E36" s="50">
        <f>FURS!E52</f>
        <v>2647107.3800000004</v>
      </c>
      <c r="F36" s="52">
        <f t="shared" si="3"/>
        <v>121.44670723557864</v>
      </c>
      <c r="G36" s="50">
        <f>FURS!J52</f>
        <v>37488190.629999995</v>
      </c>
      <c r="H36" s="50">
        <f>FURS!K52</f>
        <v>34435354.990000002</v>
      </c>
      <c r="I36" s="85">
        <f t="shared" si="4"/>
        <v>108.86541068296387</v>
      </c>
    </row>
    <row r="37" spans="2:9" x14ac:dyDescent="0.35">
      <c r="B37" s="83" t="s">
        <v>100</v>
      </c>
      <c r="C37" s="109" t="s">
        <v>14</v>
      </c>
      <c r="D37" s="50">
        <f>FURS!D53</f>
        <v>1610240.399999999</v>
      </c>
      <c r="E37" s="50">
        <f>FURS!E53</f>
        <v>1635206.8100000003</v>
      </c>
      <c r="F37" s="52">
        <f t="shared" si="3"/>
        <v>98.473195570901439</v>
      </c>
      <c r="G37" s="50">
        <f>FURS!J53</f>
        <v>18387705.140000001</v>
      </c>
      <c r="H37" s="50">
        <f>FURS!K53</f>
        <v>14017020.310000001</v>
      </c>
      <c r="I37" s="85">
        <f t="shared" si="4"/>
        <v>131.18126915234527</v>
      </c>
    </row>
    <row r="39" spans="2:9" x14ac:dyDescent="0.35">
      <c r="B39" s="77" t="s">
        <v>144</v>
      </c>
    </row>
    <row r="41" spans="2:9" ht="52.5" customHeight="1" x14ac:dyDescent="0.35">
      <c r="B41" s="78"/>
      <c r="C41" s="79" t="s">
        <v>143</v>
      </c>
      <c r="D41" s="79" t="s">
        <v>154</v>
      </c>
      <c r="E41" s="79" t="s">
        <v>155</v>
      </c>
      <c r="F41" s="79" t="s">
        <v>148</v>
      </c>
      <c r="G41" s="79" t="s">
        <v>156</v>
      </c>
      <c r="H41" s="79" t="s">
        <v>157</v>
      </c>
      <c r="I41" s="79" t="s">
        <v>148</v>
      </c>
    </row>
    <row r="42" spans="2:9" ht="30" customHeight="1" x14ac:dyDescent="0.35">
      <c r="B42" s="80" t="s">
        <v>31</v>
      </c>
      <c r="C42" s="97" t="s">
        <v>65</v>
      </c>
      <c r="D42" s="70">
        <f>+D43+D44+D45+D46</f>
        <v>842088338.42999935</v>
      </c>
      <c r="E42" s="70">
        <f>+E43+E44+E45+E46</f>
        <v>760667253.57999778</v>
      </c>
      <c r="F42" s="98">
        <f t="shared" ref="F42:F46" si="5">D42/E42*100</f>
        <v>110.70390298344014</v>
      </c>
      <c r="G42" s="68">
        <f>+G43+G44+G45+G46</f>
        <v>8491611669.6399994</v>
      </c>
      <c r="H42" s="68">
        <f>+H43+H44+H45+H46</f>
        <v>7918745585.4699984</v>
      </c>
      <c r="I42" s="99">
        <f>G42/H42*100</f>
        <v>107.23430343842774</v>
      </c>
    </row>
    <row r="43" spans="2:9" x14ac:dyDescent="0.35">
      <c r="B43" s="86" t="s">
        <v>32</v>
      </c>
      <c r="C43" s="87" t="s">
        <v>5</v>
      </c>
      <c r="D43" s="51">
        <f>FURS!D25</f>
        <v>4798586.5199999958</v>
      </c>
      <c r="E43" s="51">
        <f>FURS!E25</f>
        <v>4355745.9399999902</v>
      </c>
      <c r="F43" s="52">
        <f t="shared" si="5"/>
        <v>110.16681381559196</v>
      </c>
      <c r="G43" s="51">
        <f>FURS!J25</f>
        <v>48257574.539999999</v>
      </c>
      <c r="H43" s="51">
        <f>FURS!K25</f>
        <v>45273638.270000003</v>
      </c>
      <c r="I43" s="85">
        <f>G43/H43*100</f>
        <v>106.59089126481196</v>
      </c>
    </row>
    <row r="44" spans="2:9" x14ac:dyDescent="0.35">
      <c r="B44" s="86" t="s">
        <v>33</v>
      </c>
      <c r="C44" s="87" t="s">
        <v>6</v>
      </c>
      <c r="D44" s="51">
        <f>FURS!D26</f>
        <v>4376187.7099999934</v>
      </c>
      <c r="E44" s="51">
        <f>FURS!E26</f>
        <v>3953076.5900000185</v>
      </c>
      <c r="F44" s="52">
        <f t="shared" si="5"/>
        <v>110.70333727078061</v>
      </c>
      <c r="G44" s="51">
        <f>FURS!J26</f>
        <v>43769615.080000006</v>
      </c>
      <c r="H44" s="51">
        <f>FURS!K26</f>
        <v>40991137.490000017</v>
      </c>
      <c r="I44" s="85">
        <f>G44/H44*100</f>
        <v>106.77823978580201</v>
      </c>
    </row>
    <row r="45" spans="2:9" x14ac:dyDescent="0.35">
      <c r="B45" s="86" t="s">
        <v>34</v>
      </c>
      <c r="C45" s="86" t="s">
        <v>7</v>
      </c>
      <c r="D45" s="51">
        <f>FURS!D27</f>
        <v>534501052.69999981</v>
      </c>
      <c r="E45" s="51">
        <f>FURS!E27</f>
        <v>483364257.63999844</v>
      </c>
      <c r="F45" s="52">
        <f t="shared" si="5"/>
        <v>110.57934968333699</v>
      </c>
      <c r="G45" s="51">
        <f>FURS!J27</f>
        <v>5397920798.0499992</v>
      </c>
      <c r="H45" s="51">
        <f>FURS!K27</f>
        <v>5034392529.3999987</v>
      </c>
      <c r="I45" s="85">
        <f>G45/H45*100</f>
        <v>107.22089639469026</v>
      </c>
    </row>
    <row r="46" spans="2:9" x14ac:dyDescent="0.35">
      <c r="B46" s="86" t="s">
        <v>35</v>
      </c>
      <c r="C46" s="87" t="s">
        <v>8</v>
      </c>
      <c r="D46" s="51">
        <f>FURS!D28</f>
        <v>298412511.49999952</v>
      </c>
      <c r="E46" s="51">
        <f>FURS!E28</f>
        <v>268994173.40999937</v>
      </c>
      <c r="F46" s="52">
        <f t="shared" si="5"/>
        <v>110.93642204850323</v>
      </c>
      <c r="G46" s="51">
        <f>FURS!J28</f>
        <v>3001663681.9699998</v>
      </c>
      <c r="H46" s="51">
        <f>FURS!K28</f>
        <v>2798088280.3099995</v>
      </c>
      <c r="I46" s="85">
        <f>G46/H46*100</f>
        <v>107.27551747000086</v>
      </c>
    </row>
    <row r="49" spans="2:9" ht="52" x14ac:dyDescent="0.35">
      <c r="B49" s="78"/>
      <c r="C49" s="79" t="s">
        <v>143</v>
      </c>
      <c r="D49" s="79" t="s">
        <v>154</v>
      </c>
      <c r="E49" s="79" t="s">
        <v>155</v>
      </c>
      <c r="F49" s="79" t="s">
        <v>148</v>
      </c>
      <c r="G49" s="79" t="s">
        <v>156</v>
      </c>
      <c r="H49" s="79" t="s">
        <v>157</v>
      </c>
      <c r="I49" s="79" t="s">
        <v>148</v>
      </c>
    </row>
    <row r="50" spans="2:9" ht="49.5" customHeight="1" x14ac:dyDescent="0.35">
      <c r="B50" s="111" t="s">
        <v>95</v>
      </c>
      <c r="C50" s="110" t="s">
        <v>122</v>
      </c>
      <c r="D50" s="68">
        <f>SUM(D51:D54)</f>
        <v>49270357.399999961</v>
      </c>
      <c r="E50" s="68">
        <f>SUM(E51:E54)</f>
        <v>45970127.190000199</v>
      </c>
      <c r="F50" s="98">
        <f t="shared" ref="F50:F54" si="6">D50/E50*100</f>
        <v>107.1790756557177</v>
      </c>
      <c r="G50" s="68">
        <f>SUM(G51:G54)</f>
        <v>591598441.13999999</v>
      </c>
      <c r="H50" s="68">
        <f>SUM(H51:H54)</f>
        <v>554717562.17000008</v>
      </c>
      <c r="I50" s="99">
        <f>G50/H50*100</f>
        <v>106.64858686386735</v>
      </c>
    </row>
    <row r="51" spans="2:9" ht="16.5" customHeight="1" x14ac:dyDescent="0.35">
      <c r="B51" s="86" t="s">
        <v>96</v>
      </c>
      <c r="C51" s="115" t="s">
        <v>17</v>
      </c>
      <c r="D51" s="37">
        <f>FURS!D69</f>
        <v>30866.789999999979</v>
      </c>
      <c r="E51" s="37">
        <f>FURS!E69</f>
        <v>30365.859999999986</v>
      </c>
      <c r="F51" s="52">
        <f t="shared" si="6"/>
        <v>101.64964865147897</v>
      </c>
      <c r="G51" s="95">
        <f>FURS!J69</f>
        <v>372427.68</v>
      </c>
      <c r="H51" s="95">
        <f>FURS!K69</f>
        <v>364096.67</v>
      </c>
      <c r="I51" s="85">
        <f>G51/H51*100</f>
        <v>102.28813133610916</v>
      </c>
    </row>
    <row r="52" spans="2:9" ht="14.25" customHeight="1" x14ac:dyDescent="0.35">
      <c r="B52" s="86" t="s">
        <v>97</v>
      </c>
      <c r="C52" s="115" t="s">
        <v>18</v>
      </c>
      <c r="D52" s="37">
        <f>FURS!D70</f>
        <v>51638.489999999874</v>
      </c>
      <c r="E52" s="37">
        <f>FURS!E70</f>
        <v>50675.449999999953</v>
      </c>
      <c r="F52" s="52">
        <f t="shared" si="6"/>
        <v>101.90040739648079</v>
      </c>
      <c r="G52" s="95">
        <f>FURS!J70</f>
        <v>625046.0199999999</v>
      </c>
      <c r="H52" s="95">
        <f>FURS!K70</f>
        <v>608815.34</v>
      </c>
      <c r="I52" s="85">
        <f>G52/H52*100</f>
        <v>102.66594465244583</v>
      </c>
    </row>
    <row r="53" spans="2:9" ht="21.75" customHeight="1" x14ac:dyDescent="0.35">
      <c r="B53" s="86" t="s">
        <v>115</v>
      </c>
      <c r="C53" s="115" t="s">
        <v>19</v>
      </c>
      <c r="D53" s="37">
        <f>FURS!D71</f>
        <v>44703283.729999959</v>
      </c>
      <c r="E53" s="37">
        <f>FURS!E71</f>
        <v>41495021.2900002</v>
      </c>
      <c r="F53" s="52">
        <f t="shared" si="6"/>
        <v>107.73168042878656</v>
      </c>
      <c r="G53" s="95">
        <f>FURS!J71</f>
        <v>535426449.30000001</v>
      </c>
      <c r="H53" s="95">
        <f>FURS!K71</f>
        <v>499928268.01000011</v>
      </c>
      <c r="I53" s="85">
        <f>G53/H53*100</f>
        <v>107.10065494621917</v>
      </c>
    </row>
    <row r="54" spans="2:9" ht="20.25" customHeight="1" x14ac:dyDescent="0.35">
      <c r="B54" s="86" t="s">
        <v>116</v>
      </c>
      <c r="C54" s="115" t="s">
        <v>20</v>
      </c>
      <c r="D54" s="37">
        <f>FURS!D72</f>
        <v>4484568.3900000006</v>
      </c>
      <c r="E54" s="37">
        <f>FURS!E72</f>
        <v>4394064.5899999961</v>
      </c>
      <c r="F54" s="52">
        <f t="shared" si="6"/>
        <v>102.05968296883876</v>
      </c>
      <c r="G54" s="95">
        <f>FURS!J72</f>
        <v>55174518.140000001</v>
      </c>
      <c r="H54" s="95">
        <f>FURS!K72</f>
        <v>53816382.149999999</v>
      </c>
      <c r="I54" s="85">
        <f>G54/H54*100</f>
        <v>102.52364788516353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7" ma:contentTypeDescription="Ustvari nov dokument." ma:contentTypeScope="" ma:versionID="454bb14d62ed31606db6dee40ddf54a3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december</Mesec>
    <Leto xmlns="a1b54cee-d36d-4423-9882-848277f2f248">2022</Leto>
  </documentManagement>
</p:properties>
</file>

<file path=customXml/itemProps1.xml><?xml version="1.0" encoding="utf-8"?>
<ds:datastoreItem xmlns:ds="http://schemas.openxmlformats.org/officeDocument/2006/customXml" ds:itemID="{D944C176-3AC1-404E-89C2-E9FDDD4B12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a1b54cee-d36d-4423-9882-848277f2f24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2023-01-31T08:40:00Z</cp:lastPrinted>
  <dcterms:created xsi:type="dcterms:W3CDTF">2013-10-09T08:57:38Z</dcterms:created>
  <dcterms:modified xsi:type="dcterms:W3CDTF">2023-01-31T08:59:57Z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JUNIJ 2021_delovna.xlsx</vt:lpwstr>
  </property>
</Properties>
</file>