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85" activeTab="0"/>
  </bookViews>
  <sheets>
    <sheet name="Specifikacija predračuna" sheetId="1" r:id="rId1"/>
  </sheets>
  <definedNames>
    <definedName name="_xlnm.Print_Area" localSheetId="0">'Specifikacija predračuna'!$A$1:$F$46</definedName>
  </definedNames>
  <calcPr fullCalcOnLoad="1"/>
</workbook>
</file>

<file path=xl/sharedStrings.xml><?xml version="1.0" encoding="utf-8"?>
<sst xmlns="http://schemas.openxmlformats.org/spreadsheetml/2006/main" count="143" uniqueCount="64">
  <si>
    <t>količina</t>
  </si>
  <si>
    <t>enota
mere</t>
  </si>
  <si>
    <t>načrt</t>
  </si>
  <si>
    <t>elaborat</t>
  </si>
  <si>
    <t>SKUPAJ VSA DELA - brez DDV</t>
  </si>
  <si>
    <t>Načrt ravnanja z gradbenimi odpadki</t>
  </si>
  <si>
    <t>SKUPAJ VSA DELA - z DDV</t>
  </si>
  <si>
    <t>komplet</t>
  </si>
  <si>
    <t xml:space="preserve">Načrti s področja gradbeništva </t>
  </si>
  <si>
    <t>Načrti s področja elektrotehnike</t>
  </si>
  <si>
    <t>Načrti s področja strojništva</t>
  </si>
  <si>
    <t xml:space="preserve">Vodilni načrt </t>
  </si>
  <si>
    <t>komunalna infrastruktura</t>
  </si>
  <si>
    <t>Načrti s področja geodezije</t>
  </si>
  <si>
    <t>Elaborat za odmero odškodnine zaradi spremembe namembnosti</t>
  </si>
  <si>
    <t>skupni popisi del in predračun</t>
  </si>
  <si>
    <t>Načrt vodenja cestnega prometa v času gradnje vključno s cestnimi zaporami</t>
  </si>
  <si>
    <t>povzetek tehničnih poročil in grafične priloge</t>
  </si>
  <si>
    <t>Načrti s področja  prometnega inženirstva</t>
  </si>
  <si>
    <t>Načrti s področja krajinske ureditve</t>
  </si>
  <si>
    <t>Načrt okoljskega monitoringa vključno z Elaboratom preprečevanja in zmanjšana emisij delcev iz gradbišča</t>
  </si>
  <si>
    <t>Opis storitve</t>
  </si>
  <si>
    <t>cena 
po enoti
(EUR)</t>
  </si>
  <si>
    <t>ponudbena
cena
(EUR)</t>
  </si>
  <si>
    <t>Opomba: 
V okviru enote cene ponudbenih postavk, morajo biti zajeti tudi stroški koordinacij in drugi stroški za izpolnitev pogodbenih obveznosti, morebitni drugi elaborati in načrti, ki niso navedeni v ponudbenem predračuna, vendar so potrebni za izdajo gradbenega dovoljena v skladu z Gradbenim zakonom oz. so zahtevani v projektni nalogi naročnika.</t>
  </si>
  <si>
    <t>F</t>
  </si>
  <si>
    <t>PZR- Ureditev Mislinje</t>
  </si>
  <si>
    <t>Hidrološko hidravlični elaborat in karte poplavne nevarnosti</t>
  </si>
  <si>
    <t>PZR-razbremenilnik in zadrževalnik-ureditev Homšnice</t>
  </si>
  <si>
    <t>ZVV - elektro vodi  - NN priključek, razsvetljava</t>
  </si>
  <si>
    <t>TK in CATV</t>
  </si>
  <si>
    <t>JGI - izgradnja, prestavitve, zaščita in križanja - elektrovodi (NN, SN in VN)</t>
  </si>
  <si>
    <t>ZVV - zapornični objekt/hidromehanska oprema</t>
  </si>
  <si>
    <t>JGI - izgradnja, prestavitve, zaščita in križanja (vodovod, kanalizacija)</t>
  </si>
  <si>
    <t>JGI - izgradnja, prestavitve, zaščita in križanja (plinovod)</t>
  </si>
  <si>
    <t xml:space="preserve"> </t>
  </si>
  <si>
    <t>dostopne ceste in poti ter križanja z obstoječo cestno infrastrukturo</t>
  </si>
  <si>
    <t>IZP - idejna zasnova (enovita in dve ločeni za potrebe projektnih pogojev)</t>
  </si>
  <si>
    <t>Pridobitev projektnih pogojev (ločeno za obe območji)</t>
  </si>
  <si>
    <t>IZDELAVA DGD - ureditev Homšnice</t>
  </si>
  <si>
    <t>IZDELAVA DGD - ureditev Mislinje</t>
  </si>
  <si>
    <t>IZDELAVA PZR-R (podlaga za izdelavo PZR, t.i. razširjen PZR) - ureditev Homšnice</t>
  </si>
  <si>
    <t>Pridobitev mnenj, sodelovanje v postopku izdaje GD, koordinacija</t>
  </si>
  <si>
    <t>vodnogospodarska ureditev (zadrževalnik, razbremenilnik)</t>
  </si>
  <si>
    <t>premostitveni objekti in oporne konstrukcije</t>
  </si>
  <si>
    <t>Geološko geotehnični elaborat</t>
  </si>
  <si>
    <t>DGD v vsebini kot jo določa Gradbeni zakon in podzakonski akti</t>
  </si>
  <si>
    <t>geodetski načrt s certifikatom 
elaborat geodetskih del 
(zakoličba in snemanje profilov) 
zbirna karta komunalnih vodov (barvna) na TTN in katastru</t>
  </si>
  <si>
    <t>IZDELAVA PZR-R (podlaga za izdelavo PZR, t.i. razširjen PZR) - ureditev Mislinje</t>
  </si>
  <si>
    <t>vodnogospodarska ureditev  Mislinje</t>
  </si>
  <si>
    <t>IZDELAVA PZR - Ureditev Homšnice</t>
  </si>
  <si>
    <t>IZDELAVA PZR-Ureditev Mislinje</t>
  </si>
  <si>
    <t>A</t>
  </si>
  <si>
    <t>B</t>
  </si>
  <si>
    <t>C</t>
  </si>
  <si>
    <t>D</t>
  </si>
  <si>
    <t>E</t>
  </si>
  <si>
    <t>OBRAZEC 3a: SPECIFIKACIJA PONUDBENEGA PREDRAČUNA 
Izdelava IZP, DGD in PZR za »Zmanjšanje poplavne ogroženosti v občini Slovenj Gradec«</t>
  </si>
  <si>
    <t>ENOVITA DOKUMENTACIJA in IZP</t>
  </si>
  <si>
    <t>G</t>
  </si>
  <si>
    <t>SKUPAJ VSA DELA A, B, C, D, E, F in G - brez DDV</t>
  </si>
  <si>
    <t>22 % DDV</t>
  </si>
  <si>
    <r>
      <t>Načrt odstranitve objektov in naprav</t>
    </r>
    <r>
      <rPr>
        <sz val="11"/>
        <rFont val="Arial"/>
        <family val="2"/>
      </rPr>
      <t xml:space="preserve"> 
</t>
    </r>
    <r>
      <rPr>
        <sz val="10"/>
        <rFont val="Arial"/>
        <family val="2"/>
      </rPr>
      <t>/vsebine se lahko vključi v druge posamezne načrte/ strošek zajeti v ceno na enoto drugih storitev/</t>
    </r>
  </si>
  <si>
    <t>Ponudnik mora podati vse ponudbene cene za zgoraj navedne postavke. V kolikor ponudnik ne navede cene za posamezno postavko bo naročnik smatral, da  ponudnik zagotavlja storitve, za katere ni podal ponudbene cene, za vrednost nič (0)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</si>
</sst>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left" vertical="top" wrapText="1" indent="2"/>
    </xf>
    <xf numFmtId="0" fontId="8" fillId="0" borderId="11" xfId="0" applyFont="1" applyBorder="1" applyAlignment="1">
      <alignment horizontal="left" vertical="top" wrapText="1" indent="3"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15" borderId="12" xfId="0" applyNumberFormat="1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2" fontId="5" fillId="15" borderId="12" xfId="0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4" fontId="5" fillId="15" borderId="12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2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/>
    </xf>
    <xf numFmtId="0" fontId="5" fillId="3" borderId="11" xfId="0" applyFont="1" applyFill="1" applyBorder="1" applyAlignment="1">
      <alignment horizontal="left"/>
    </xf>
    <xf numFmtId="4" fontId="5" fillId="3" borderId="11" xfId="0" applyNumberFormat="1" applyFont="1" applyFill="1" applyBorder="1" applyAlignment="1">
      <alignment/>
    </xf>
    <xf numFmtId="0" fontId="6" fillId="9" borderId="13" xfId="0" applyNumberFormat="1" applyFont="1" applyFill="1" applyBorder="1" applyAlignment="1">
      <alignment horizontal="center"/>
    </xf>
    <xf numFmtId="0" fontId="7" fillId="9" borderId="14" xfId="0" applyFont="1" applyFill="1" applyBorder="1" applyAlignment="1">
      <alignment horizontal="left" vertical="top" wrapText="1" indent="1"/>
    </xf>
    <xf numFmtId="2" fontId="7" fillId="9" borderId="14" xfId="0" applyNumberFormat="1" applyFont="1" applyFill="1" applyBorder="1" applyAlignment="1">
      <alignment horizontal="center" vertical="top" wrapText="1"/>
    </xf>
    <xf numFmtId="0" fontId="7" fillId="9" borderId="15" xfId="0" applyFont="1" applyFill="1" applyBorder="1" applyAlignment="1">
      <alignment horizontal="left" vertical="top" wrapText="1" indent="1"/>
    </xf>
    <xf numFmtId="4" fontId="7" fillId="9" borderId="16" xfId="0" applyNumberFormat="1" applyFont="1" applyFill="1" applyBorder="1" applyAlignment="1">
      <alignment/>
    </xf>
    <xf numFmtId="0" fontId="6" fillId="9" borderId="17" xfId="0" applyNumberFormat="1" applyFont="1" applyFill="1" applyBorder="1" applyAlignment="1">
      <alignment horizontal="center"/>
    </xf>
    <xf numFmtId="0" fontId="7" fillId="9" borderId="18" xfId="0" applyFont="1" applyFill="1" applyBorder="1" applyAlignment="1">
      <alignment horizontal="left" vertical="top" wrapText="1" indent="1"/>
    </xf>
    <xf numFmtId="2" fontId="6" fillId="9" borderId="18" xfId="0" applyNumberFormat="1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/>
    </xf>
    <xf numFmtId="4" fontId="7" fillId="9" borderId="2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left"/>
    </xf>
    <xf numFmtId="4" fontId="5" fillId="3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left"/>
    </xf>
    <xf numFmtId="4" fontId="5" fillId="0" borderId="21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6" fillId="9" borderId="17" xfId="0" applyNumberFormat="1" applyFont="1" applyFill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3" borderId="11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2" fontId="3" fillId="0" borderId="21" xfId="0" applyNumberFormat="1" applyFon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2" fontId="3" fillId="0" borderId="21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4" fontId="3" fillId="0" borderId="11" xfId="0" applyNumberFormat="1" applyFont="1" applyBorder="1" applyAlignment="1" applyProtection="1">
      <alignment/>
      <protection locked="0"/>
    </xf>
    <xf numFmtId="4" fontId="3" fillId="3" borderId="11" xfId="0" applyNumberFormat="1" applyFont="1" applyFill="1" applyBorder="1" applyAlignment="1" applyProtection="1">
      <alignment horizontal="left"/>
      <protection locked="0"/>
    </xf>
    <xf numFmtId="4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 horizontal="left"/>
      <protection locked="0"/>
    </xf>
    <xf numFmtId="4" fontId="3" fillId="0" borderId="21" xfId="0" applyNumberFormat="1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 applyProtection="1">
      <alignment/>
      <protection locked="0"/>
    </xf>
    <xf numFmtId="2" fontId="3" fillId="0" borderId="21" xfId="0" applyNumberFormat="1" applyFont="1" applyBorder="1" applyAlignment="1" applyProtection="1">
      <alignment wrapText="1"/>
      <protection locked="0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2" fontId="3" fillId="0" borderId="2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125" zoomScaleNormal="125" workbookViewId="0" topLeftCell="A1">
      <selection activeCell="B88" sqref="B88:F88"/>
    </sheetView>
  </sheetViews>
  <sheetFormatPr defaultColWidth="11.375" defaultRowHeight="12.75"/>
  <cols>
    <col min="1" max="1" width="5.25390625" style="1" customWidth="1"/>
    <col min="2" max="2" width="113.875" style="3" customWidth="1"/>
    <col min="3" max="3" width="10.00390625" style="13" customWidth="1"/>
    <col min="4" max="4" width="11.125" style="2" customWidth="1"/>
    <col min="5" max="5" width="17.125" style="18" customWidth="1"/>
    <col min="6" max="6" width="22.00390625" style="18" customWidth="1"/>
    <col min="7" max="7" width="27.125" style="3" customWidth="1"/>
    <col min="8" max="8" width="41.25390625" style="3" bestFit="1" customWidth="1"/>
    <col min="9" max="16384" width="11.375" style="3" customWidth="1"/>
  </cols>
  <sheetData>
    <row r="1" spans="1:8" ht="79.5" customHeight="1">
      <c r="A1" s="100" t="s">
        <v>57</v>
      </c>
      <c r="B1" s="101"/>
      <c r="C1" s="101"/>
      <c r="D1" s="101"/>
      <c r="E1" s="101"/>
      <c r="F1" s="101"/>
      <c r="H1"/>
    </row>
    <row r="2" spans="1:8" ht="45">
      <c r="A2" s="19"/>
      <c r="B2" s="20" t="s">
        <v>21</v>
      </c>
      <c r="C2" s="21" t="s">
        <v>0</v>
      </c>
      <c r="D2" s="22" t="s">
        <v>1</v>
      </c>
      <c r="E2" s="23" t="s">
        <v>22</v>
      </c>
      <c r="F2" s="23" t="s">
        <v>23</v>
      </c>
      <c r="G2" s="4"/>
      <c r="H2"/>
    </row>
    <row r="3" spans="1:8" ht="15">
      <c r="A3" s="24" t="s">
        <v>52</v>
      </c>
      <c r="B3" s="25" t="s">
        <v>58</v>
      </c>
      <c r="C3" s="26"/>
      <c r="D3" s="27"/>
      <c r="E3" s="28"/>
      <c r="F3" s="28"/>
      <c r="H3"/>
    </row>
    <row r="4" spans="1:8" ht="14.25">
      <c r="A4" s="1">
        <v>1</v>
      </c>
      <c r="B4" s="16" t="s">
        <v>37</v>
      </c>
      <c r="C4" s="55">
        <v>1</v>
      </c>
      <c r="D4" s="15" t="s">
        <v>7</v>
      </c>
      <c r="E4" s="85"/>
      <c r="F4" s="17">
        <f>C4*E4</f>
        <v>0</v>
      </c>
      <c r="H4"/>
    </row>
    <row r="5" spans="1:8" ht="14.25">
      <c r="A5" s="1">
        <v>2</v>
      </c>
      <c r="B5" s="16" t="s">
        <v>27</v>
      </c>
      <c r="C5" s="55">
        <v>1</v>
      </c>
      <c r="D5" s="15" t="s">
        <v>7</v>
      </c>
      <c r="E5" s="85"/>
      <c r="F5" s="17">
        <f>C5*E5</f>
        <v>0</v>
      </c>
      <c r="H5"/>
    </row>
    <row r="6" spans="1:8" ht="14.25">
      <c r="A6" s="1">
        <v>3</v>
      </c>
      <c r="B6" s="16" t="s">
        <v>45</v>
      </c>
      <c r="C6" s="55">
        <v>1</v>
      </c>
      <c r="D6" s="15" t="s">
        <v>7</v>
      </c>
      <c r="E6" s="85"/>
      <c r="F6" s="17">
        <f>C6*E6</f>
        <v>0</v>
      </c>
      <c r="H6"/>
    </row>
    <row r="7" spans="1:8" ht="14.25">
      <c r="A7" s="1">
        <v>4</v>
      </c>
      <c r="B7" s="16" t="s">
        <v>38</v>
      </c>
      <c r="C7" s="55">
        <v>1</v>
      </c>
      <c r="D7" s="15" t="s">
        <v>7</v>
      </c>
      <c r="E7" s="85"/>
      <c r="F7" s="17">
        <f>C7*E7</f>
        <v>0</v>
      </c>
      <c r="H7"/>
    </row>
    <row r="8" spans="1:8" ht="15">
      <c r="A8" s="24" t="s">
        <v>52</v>
      </c>
      <c r="B8" s="29" t="s">
        <v>4</v>
      </c>
      <c r="C8" s="43"/>
      <c r="D8" s="29"/>
      <c r="E8" s="86"/>
      <c r="F8" s="30">
        <f>F4+F5+F6+F7</f>
        <v>0</v>
      </c>
      <c r="H8"/>
    </row>
    <row r="9" spans="1:8" s="8" customFormat="1" ht="15">
      <c r="A9" s="51"/>
      <c r="B9" s="3"/>
      <c r="C9" s="52"/>
      <c r="D9" s="54"/>
      <c r="E9" s="87"/>
      <c r="F9" s="53"/>
      <c r="G9" s="46"/>
      <c r="H9" s="12"/>
    </row>
    <row r="10" spans="1:8" ht="15">
      <c r="A10" s="26" t="s">
        <v>53</v>
      </c>
      <c r="B10" s="25" t="s">
        <v>39</v>
      </c>
      <c r="C10" s="26"/>
      <c r="D10" s="27"/>
      <c r="E10" s="88"/>
      <c r="F10" s="28"/>
      <c r="H10"/>
    </row>
    <row r="11" spans="1:8" ht="14.25">
      <c r="A11" s="1">
        <v>1</v>
      </c>
      <c r="B11" s="16" t="s">
        <v>46</v>
      </c>
      <c r="C11" s="55">
        <v>1</v>
      </c>
      <c r="D11" s="15" t="s">
        <v>7</v>
      </c>
      <c r="E11" s="85"/>
      <c r="F11" s="17">
        <f>C11*E11</f>
        <v>0</v>
      </c>
      <c r="H11"/>
    </row>
    <row r="12" spans="1:8" ht="14.25">
      <c r="A12" s="1">
        <v>2</v>
      </c>
      <c r="B12" s="16" t="s">
        <v>42</v>
      </c>
      <c r="C12" s="55">
        <v>1</v>
      </c>
      <c r="D12" s="15" t="s">
        <v>7</v>
      </c>
      <c r="E12" s="85"/>
      <c r="F12" s="17">
        <f>C12*E12</f>
        <v>0</v>
      </c>
      <c r="H12"/>
    </row>
    <row r="13" spans="1:8" ht="14.25">
      <c r="A13" s="1">
        <v>3</v>
      </c>
      <c r="B13" s="63" t="s">
        <v>14</v>
      </c>
      <c r="C13" s="55">
        <v>1</v>
      </c>
      <c r="D13" s="15" t="s">
        <v>7</v>
      </c>
      <c r="E13" s="85"/>
      <c r="F13" s="17">
        <f>C13*E13</f>
        <v>0</v>
      </c>
      <c r="H13"/>
    </row>
    <row r="14" spans="1:8" ht="15">
      <c r="A14" s="26" t="s">
        <v>53</v>
      </c>
      <c r="B14" s="29" t="s">
        <v>4</v>
      </c>
      <c r="C14" s="43"/>
      <c r="D14" s="29"/>
      <c r="E14" s="86"/>
      <c r="F14" s="30">
        <f>F11+F12+F13</f>
        <v>0</v>
      </c>
      <c r="H14"/>
    </row>
    <row r="15" spans="1:8" s="8" customFormat="1" ht="15">
      <c r="A15" s="65"/>
      <c r="B15" s="56"/>
      <c r="C15" s="57"/>
      <c r="D15" s="56"/>
      <c r="E15" s="89"/>
      <c r="F15" s="47"/>
      <c r="H15" s="12"/>
    </row>
    <row r="16" spans="1:8" ht="15">
      <c r="A16" s="26" t="s">
        <v>54</v>
      </c>
      <c r="B16" s="25" t="s">
        <v>40</v>
      </c>
      <c r="C16" s="26"/>
      <c r="D16" s="27"/>
      <c r="E16" s="88"/>
      <c r="F16" s="28"/>
      <c r="H16"/>
    </row>
    <row r="17" spans="1:8" ht="14.25">
      <c r="A17" s="6">
        <v>1</v>
      </c>
      <c r="B17" s="16" t="s">
        <v>46</v>
      </c>
      <c r="C17" s="55">
        <v>1</v>
      </c>
      <c r="D17" s="15" t="s">
        <v>7</v>
      </c>
      <c r="E17" s="85"/>
      <c r="F17" s="17">
        <f>C17*E17</f>
        <v>0</v>
      </c>
      <c r="H17"/>
    </row>
    <row r="18" spans="1:8" ht="14.25">
      <c r="A18" s="6">
        <v>2</v>
      </c>
      <c r="B18" s="16" t="s">
        <v>42</v>
      </c>
      <c r="C18" s="55">
        <v>1</v>
      </c>
      <c r="D18" s="15" t="s">
        <v>7</v>
      </c>
      <c r="E18" s="85"/>
      <c r="F18" s="17">
        <f>C18*E18</f>
        <v>0</v>
      </c>
      <c r="H18"/>
    </row>
    <row r="19" spans="1:8" ht="14.25">
      <c r="A19" s="6">
        <v>3</v>
      </c>
      <c r="B19" s="63" t="s">
        <v>14</v>
      </c>
      <c r="C19" s="55">
        <v>1</v>
      </c>
      <c r="D19" s="15" t="s">
        <v>7</v>
      </c>
      <c r="E19" s="85"/>
      <c r="F19" s="17">
        <f>C19*E19</f>
        <v>0</v>
      </c>
      <c r="H19"/>
    </row>
    <row r="20" spans="1:8" ht="15">
      <c r="A20" s="26" t="s">
        <v>54</v>
      </c>
      <c r="B20" s="29" t="s">
        <v>4</v>
      </c>
      <c r="C20" s="43"/>
      <c r="D20" s="29"/>
      <c r="E20" s="86"/>
      <c r="F20" s="30">
        <f>F17+F18+F19</f>
        <v>0</v>
      </c>
      <c r="H20"/>
    </row>
    <row r="21" spans="1:8" s="8" customFormat="1" ht="15">
      <c r="A21" s="66"/>
      <c r="B21" s="48"/>
      <c r="C21" s="49"/>
      <c r="D21" s="48"/>
      <c r="E21" s="90"/>
      <c r="F21" s="50"/>
      <c r="H21" s="12"/>
    </row>
    <row r="22" spans="1:8" s="8" customFormat="1" ht="15">
      <c r="A22" s="66"/>
      <c r="B22" s="48"/>
      <c r="C22" s="48"/>
      <c r="D22" s="48"/>
      <c r="E22" s="91"/>
      <c r="F22" s="47"/>
      <c r="H22" s="12"/>
    </row>
    <row r="23" spans="1:8" ht="15">
      <c r="A23" s="26" t="s">
        <v>55</v>
      </c>
      <c r="B23" s="25" t="s">
        <v>41</v>
      </c>
      <c r="C23" s="26"/>
      <c r="D23" s="27"/>
      <c r="E23" s="88"/>
      <c r="F23" s="28"/>
      <c r="H23"/>
    </row>
    <row r="24" spans="1:8" ht="14.25" customHeight="1">
      <c r="A24" s="6">
        <v>1</v>
      </c>
      <c r="B24" s="14" t="s">
        <v>11</v>
      </c>
      <c r="C24" s="70">
        <v>1</v>
      </c>
      <c r="D24" s="5" t="s">
        <v>2</v>
      </c>
      <c r="E24" s="92"/>
      <c r="F24" s="17">
        <f>C24*E24</f>
        <v>0</v>
      </c>
      <c r="H24"/>
    </row>
    <row r="25" spans="1:6" ht="15">
      <c r="A25" s="6">
        <v>2</v>
      </c>
      <c r="B25" s="72" t="s">
        <v>8</v>
      </c>
      <c r="C25" s="78"/>
      <c r="D25" s="78"/>
      <c r="E25" s="93"/>
      <c r="F25" s="79"/>
    </row>
    <row r="26" spans="1:6" ht="14.25">
      <c r="A26" s="6"/>
      <c r="B26" s="11" t="s">
        <v>43</v>
      </c>
      <c r="C26" s="70">
        <v>1</v>
      </c>
      <c r="D26" s="5" t="s">
        <v>2</v>
      </c>
      <c r="E26" s="92"/>
      <c r="F26" s="17">
        <f aca="true" t="shared" si="0" ref="F26:F45">C26*E26</f>
        <v>0</v>
      </c>
    </row>
    <row r="27" spans="1:6" ht="14.25">
      <c r="A27" s="6"/>
      <c r="B27" s="11" t="s">
        <v>44</v>
      </c>
      <c r="C27" s="70">
        <v>1</v>
      </c>
      <c r="D27" s="5" t="s">
        <v>2</v>
      </c>
      <c r="E27" s="92"/>
      <c r="F27" s="17">
        <f t="shared" si="0"/>
        <v>0</v>
      </c>
    </row>
    <row r="28" spans="1:6" ht="14.25">
      <c r="A28" s="6"/>
      <c r="B28" s="11" t="s">
        <v>36</v>
      </c>
      <c r="C28" s="70">
        <v>1</v>
      </c>
      <c r="D28" s="5" t="s">
        <v>2</v>
      </c>
      <c r="E28" s="92"/>
      <c r="F28" s="17">
        <f t="shared" si="0"/>
        <v>0</v>
      </c>
    </row>
    <row r="29" spans="1:6" ht="14.25">
      <c r="A29" s="6"/>
      <c r="B29" s="11" t="s">
        <v>12</v>
      </c>
      <c r="C29" s="70">
        <v>1</v>
      </c>
      <c r="D29" s="5" t="s">
        <v>2</v>
      </c>
      <c r="E29" s="92"/>
      <c r="F29" s="17">
        <f t="shared" si="0"/>
        <v>0</v>
      </c>
    </row>
    <row r="30" spans="1:6" ht="15">
      <c r="A30" s="6">
        <v>3</v>
      </c>
      <c r="B30" s="14" t="s">
        <v>9</v>
      </c>
      <c r="C30" s="80"/>
      <c r="D30" s="80"/>
      <c r="E30" s="94"/>
      <c r="F30" s="81"/>
    </row>
    <row r="31" spans="1:6" ht="14.25">
      <c r="A31" s="6"/>
      <c r="B31" s="11" t="s">
        <v>29</v>
      </c>
      <c r="C31" s="70">
        <v>1</v>
      </c>
      <c r="D31" s="7" t="s">
        <v>2</v>
      </c>
      <c r="E31" s="95"/>
      <c r="F31" s="17">
        <f t="shared" si="0"/>
        <v>0</v>
      </c>
    </row>
    <row r="32" spans="1:6" ht="14.25">
      <c r="A32" s="6"/>
      <c r="B32" s="11" t="s">
        <v>30</v>
      </c>
      <c r="C32" s="70">
        <v>1</v>
      </c>
      <c r="D32" s="5" t="s">
        <v>2</v>
      </c>
      <c r="E32" s="92"/>
      <c r="F32" s="17">
        <f t="shared" si="0"/>
        <v>0</v>
      </c>
    </row>
    <row r="33" spans="1:6" ht="14.25">
      <c r="A33" s="6"/>
      <c r="B33" s="11" t="s">
        <v>31</v>
      </c>
      <c r="C33" s="70">
        <v>1</v>
      </c>
      <c r="D33" s="5" t="s">
        <v>2</v>
      </c>
      <c r="E33" s="92"/>
      <c r="F33" s="17">
        <f>C33*E33</f>
        <v>0</v>
      </c>
    </row>
    <row r="34" spans="1:6" ht="15">
      <c r="A34" s="6">
        <v>4</v>
      </c>
      <c r="B34" s="73" t="s">
        <v>10</v>
      </c>
      <c r="C34" s="80"/>
      <c r="D34" s="80"/>
      <c r="E34" s="94"/>
      <c r="F34" s="81"/>
    </row>
    <row r="35" spans="1:6" ht="14.25">
      <c r="A35" s="6"/>
      <c r="B35" s="11" t="s">
        <v>32</v>
      </c>
      <c r="C35" s="70">
        <v>1</v>
      </c>
      <c r="D35" s="7" t="s">
        <v>2</v>
      </c>
      <c r="E35" s="95"/>
      <c r="F35" s="17">
        <f t="shared" si="0"/>
        <v>0</v>
      </c>
    </row>
    <row r="36" spans="1:6" ht="14.25">
      <c r="A36" s="6"/>
      <c r="B36" s="11" t="s">
        <v>33</v>
      </c>
      <c r="C36" s="70">
        <v>1</v>
      </c>
      <c r="D36" s="7" t="s">
        <v>2</v>
      </c>
      <c r="E36" s="95"/>
      <c r="F36" s="17">
        <f>C36*E36</f>
        <v>0</v>
      </c>
    </row>
    <row r="37" spans="1:6" ht="14.25">
      <c r="A37" s="6"/>
      <c r="B37" s="11" t="s">
        <v>34</v>
      </c>
      <c r="C37" s="70">
        <v>1</v>
      </c>
      <c r="D37" s="7" t="s">
        <v>2</v>
      </c>
      <c r="E37" s="95"/>
      <c r="F37" s="17">
        <f>C37*E37</f>
        <v>0</v>
      </c>
    </row>
    <row r="38" spans="1:6" ht="15">
      <c r="A38" s="6">
        <v>5</v>
      </c>
      <c r="B38" s="14" t="s">
        <v>13</v>
      </c>
      <c r="C38" s="82"/>
      <c r="D38" s="82"/>
      <c r="E38" s="96"/>
      <c r="F38" s="83"/>
    </row>
    <row r="39" spans="1:6" ht="54.75" customHeight="1">
      <c r="A39" s="6"/>
      <c r="B39" s="10" t="s">
        <v>47</v>
      </c>
      <c r="C39" s="70">
        <v>1</v>
      </c>
      <c r="D39" s="7" t="s">
        <v>7</v>
      </c>
      <c r="E39" s="97"/>
      <c r="F39" s="17">
        <f>C39*E39</f>
        <v>0</v>
      </c>
    </row>
    <row r="40" spans="1:6" ht="15">
      <c r="A40" s="6">
        <v>6</v>
      </c>
      <c r="B40" s="14" t="s">
        <v>18</v>
      </c>
      <c r="C40" s="70">
        <v>1</v>
      </c>
      <c r="D40" s="5" t="s">
        <v>2</v>
      </c>
      <c r="E40" s="95"/>
      <c r="F40" s="17">
        <f>C40*E40</f>
        <v>0</v>
      </c>
    </row>
    <row r="41" spans="1:6" ht="15">
      <c r="A41" s="6">
        <v>7</v>
      </c>
      <c r="B41" s="14" t="s">
        <v>19</v>
      </c>
      <c r="C41" s="70">
        <v>1</v>
      </c>
      <c r="D41" s="5" t="s">
        <v>2</v>
      </c>
      <c r="E41" s="95"/>
      <c r="F41" s="17">
        <f t="shared" si="0"/>
        <v>0</v>
      </c>
    </row>
    <row r="42" spans="1:6" ht="27.75">
      <c r="A42" s="6">
        <v>8</v>
      </c>
      <c r="B42" s="42" t="s">
        <v>62</v>
      </c>
      <c r="C42" s="71" t="s">
        <v>35</v>
      </c>
      <c r="D42" s="62"/>
      <c r="E42" s="98"/>
      <c r="F42" s="62"/>
    </row>
    <row r="43" spans="1:6" ht="15">
      <c r="A43" s="6">
        <v>9</v>
      </c>
      <c r="B43" s="42" t="s">
        <v>5</v>
      </c>
      <c r="C43" s="70">
        <v>1</v>
      </c>
      <c r="D43" s="7" t="s">
        <v>2</v>
      </c>
      <c r="E43" s="95"/>
      <c r="F43" s="17">
        <f t="shared" si="0"/>
        <v>0</v>
      </c>
    </row>
    <row r="44" spans="1:6" ht="15">
      <c r="A44" s="6">
        <v>10</v>
      </c>
      <c r="B44" s="42" t="s">
        <v>16</v>
      </c>
      <c r="C44" s="70">
        <v>1</v>
      </c>
      <c r="D44" s="7" t="s">
        <v>2</v>
      </c>
      <c r="E44" s="95"/>
      <c r="F44" s="17">
        <f t="shared" si="0"/>
        <v>0</v>
      </c>
    </row>
    <row r="45" spans="1:6" ht="15">
      <c r="A45" s="6">
        <v>11</v>
      </c>
      <c r="B45" s="42" t="s">
        <v>20</v>
      </c>
      <c r="C45" s="70">
        <v>1</v>
      </c>
      <c r="D45" s="7" t="s">
        <v>3</v>
      </c>
      <c r="E45" s="95"/>
      <c r="F45" s="17">
        <f t="shared" si="0"/>
        <v>0</v>
      </c>
    </row>
    <row r="46" spans="1:8" s="9" customFormat="1" ht="24" customHeight="1">
      <c r="A46" s="68" t="s">
        <v>55</v>
      </c>
      <c r="B46" s="74" t="s">
        <v>4</v>
      </c>
      <c r="C46" s="74"/>
      <c r="D46" s="74"/>
      <c r="E46" s="74"/>
      <c r="F46" s="44">
        <f>F24+F26+F27+F28+F29+F31+F32+F33+F35+F36+F37+F39+F40+F41+F43+F44+F45</f>
        <v>0</v>
      </c>
      <c r="H46" s="45"/>
    </row>
    <row r="47" spans="1:8" s="60" customFormat="1" ht="24" customHeight="1">
      <c r="A47" s="67"/>
      <c r="B47" s="58"/>
      <c r="C47" s="58"/>
      <c r="D47" s="58"/>
      <c r="E47" s="58"/>
      <c r="F47" s="59"/>
      <c r="H47" s="61"/>
    </row>
    <row r="48" spans="1:8" ht="15">
      <c r="A48" s="26" t="s">
        <v>56</v>
      </c>
      <c r="B48" s="25" t="s">
        <v>48</v>
      </c>
      <c r="C48" s="26"/>
      <c r="D48" s="27"/>
      <c r="E48" s="28"/>
      <c r="F48" s="28"/>
      <c r="H48"/>
    </row>
    <row r="49" spans="1:8" ht="14.25" customHeight="1">
      <c r="A49" s="6">
        <v>1</v>
      </c>
      <c r="B49" s="14" t="s">
        <v>11</v>
      </c>
      <c r="C49" s="70">
        <v>1</v>
      </c>
      <c r="D49" s="5" t="s">
        <v>2</v>
      </c>
      <c r="E49" s="92"/>
      <c r="F49" s="17">
        <f>C49*E49</f>
        <v>0</v>
      </c>
      <c r="H49"/>
    </row>
    <row r="50" spans="1:6" ht="15">
      <c r="A50" s="6">
        <v>2</v>
      </c>
      <c r="B50" s="72" t="s">
        <v>8</v>
      </c>
      <c r="C50" s="78"/>
      <c r="D50" s="78"/>
      <c r="E50" s="93"/>
      <c r="F50" s="79"/>
    </row>
    <row r="51" spans="1:6" ht="14.25">
      <c r="A51" s="6"/>
      <c r="B51" s="11" t="s">
        <v>49</v>
      </c>
      <c r="C51" s="70">
        <v>1</v>
      </c>
      <c r="D51" s="5" t="s">
        <v>2</v>
      </c>
      <c r="E51" s="92"/>
      <c r="F51" s="17">
        <f>C51*E51</f>
        <v>0</v>
      </c>
    </row>
    <row r="52" spans="1:6" ht="14.25">
      <c r="A52" s="6"/>
      <c r="B52" s="11" t="s">
        <v>44</v>
      </c>
      <c r="C52" s="70">
        <v>1</v>
      </c>
      <c r="D52" s="5" t="s">
        <v>2</v>
      </c>
      <c r="E52" s="92"/>
      <c r="F52" s="17">
        <f>C52*E52</f>
        <v>0</v>
      </c>
    </row>
    <row r="53" spans="1:6" ht="14.25">
      <c r="A53" s="6"/>
      <c r="B53" s="11" t="s">
        <v>36</v>
      </c>
      <c r="C53" s="70">
        <v>1</v>
      </c>
      <c r="D53" s="5" t="s">
        <v>2</v>
      </c>
      <c r="E53" s="92"/>
      <c r="F53" s="17">
        <f>C53*E53</f>
        <v>0</v>
      </c>
    </row>
    <row r="54" spans="1:6" ht="14.25">
      <c r="A54" s="6"/>
      <c r="B54" s="11" t="s">
        <v>12</v>
      </c>
      <c r="C54" s="70">
        <v>1</v>
      </c>
      <c r="D54" s="5" t="s">
        <v>2</v>
      </c>
      <c r="E54" s="92"/>
      <c r="F54" s="17">
        <f>C54*E54</f>
        <v>0</v>
      </c>
    </row>
    <row r="55" spans="1:6" ht="15">
      <c r="A55" s="6">
        <v>3</v>
      </c>
      <c r="B55" s="14" t="s">
        <v>9</v>
      </c>
      <c r="C55" s="80"/>
      <c r="D55" s="80"/>
      <c r="E55" s="94"/>
      <c r="F55" s="81"/>
    </row>
    <row r="56" spans="1:6" ht="14.25">
      <c r="A56" s="6"/>
      <c r="B56" s="11" t="s">
        <v>30</v>
      </c>
      <c r="C56" s="70">
        <v>1</v>
      </c>
      <c r="D56" s="5" t="s">
        <v>2</v>
      </c>
      <c r="E56" s="92"/>
      <c r="F56" s="17">
        <f>C56*E56</f>
        <v>0</v>
      </c>
    </row>
    <row r="57" spans="1:6" ht="14.25">
      <c r="A57" s="6"/>
      <c r="B57" s="11" t="s">
        <v>31</v>
      </c>
      <c r="C57" s="70">
        <v>1</v>
      </c>
      <c r="D57" s="5" t="s">
        <v>2</v>
      </c>
      <c r="E57" s="92"/>
      <c r="F57" s="17">
        <f>C57*E57</f>
        <v>0</v>
      </c>
    </row>
    <row r="58" spans="1:6" ht="15">
      <c r="A58" s="6">
        <v>4</v>
      </c>
      <c r="B58" s="73" t="s">
        <v>10</v>
      </c>
      <c r="C58" s="80"/>
      <c r="D58" s="80"/>
      <c r="E58" s="94"/>
      <c r="F58" s="81"/>
    </row>
    <row r="59" spans="1:6" ht="14.25">
      <c r="A59" s="6"/>
      <c r="B59" s="11" t="s">
        <v>33</v>
      </c>
      <c r="C59" s="70">
        <v>1</v>
      </c>
      <c r="D59" s="7" t="s">
        <v>2</v>
      </c>
      <c r="E59" s="95"/>
      <c r="F59" s="17">
        <f>C59*E59</f>
        <v>0</v>
      </c>
    </row>
    <row r="60" spans="1:6" ht="14.25">
      <c r="A60" s="6"/>
      <c r="B60" s="11" t="s">
        <v>34</v>
      </c>
      <c r="C60" s="70">
        <v>1</v>
      </c>
      <c r="D60" s="7" t="s">
        <v>2</v>
      </c>
      <c r="E60" s="95"/>
      <c r="F60" s="17">
        <f>C60*E60</f>
        <v>0</v>
      </c>
    </row>
    <row r="61" spans="1:6" ht="15">
      <c r="A61" s="6">
        <v>5</v>
      </c>
      <c r="B61" s="14" t="s">
        <v>13</v>
      </c>
      <c r="C61" s="82"/>
      <c r="D61" s="82"/>
      <c r="E61" s="96"/>
      <c r="F61" s="83"/>
    </row>
    <row r="62" spans="1:6" ht="57.75" customHeight="1">
      <c r="A62" s="6"/>
      <c r="B62" s="10" t="s">
        <v>47</v>
      </c>
      <c r="C62" s="70">
        <v>1</v>
      </c>
      <c r="D62" s="7" t="s">
        <v>7</v>
      </c>
      <c r="E62" s="97"/>
      <c r="F62" s="17">
        <f>C62*E62</f>
        <v>0</v>
      </c>
    </row>
    <row r="63" spans="1:6" ht="15">
      <c r="A63" s="6">
        <v>6</v>
      </c>
      <c r="B63" s="14" t="s">
        <v>18</v>
      </c>
      <c r="C63" s="70">
        <v>1</v>
      </c>
      <c r="D63" s="5" t="s">
        <v>2</v>
      </c>
      <c r="E63" s="95"/>
      <c r="F63" s="17">
        <f>C63*E63</f>
        <v>0</v>
      </c>
    </row>
    <row r="64" spans="1:6" ht="15">
      <c r="A64" s="6">
        <v>7</v>
      </c>
      <c r="B64" s="14" t="s">
        <v>19</v>
      </c>
      <c r="C64" s="70">
        <v>1</v>
      </c>
      <c r="D64" s="5" t="s">
        <v>2</v>
      </c>
      <c r="E64" s="95"/>
      <c r="F64" s="17">
        <f>C64*E64</f>
        <v>0</v>
      </c>
    </row>
    <row r="65" spans="1:6" ht="27.75">
      <c r="A65" s="6">
        <v>8</v>
      </c>
      <c r="B65" s="42" t="s">
        <v>62</v>
      </c>
      <c r="C65" s="71" t="s">
        <v>35</v>
      </c>
      <c r="D65" s="62"/>
      <c r="E65" s="98"/>
      <c r="F65" s="62"/>
    </row>
    <row r="66" spans="1:6" ht="15">
      <c r="A66" s="6">
        <v>9</v>
      </c>
      <c r="B66" s="42" t="s">
        <v>5</v>
      </c>
      <c r="C66" s="70">
        <v>1</v>
      </c>
      <c r="D66" s="7" t="s">
        <v>2</v>
      </c>
      <c r="E66" s="95"/>
      <c r="F66" s="17">
        <f>C66*E66</f>
        <v>0</v>
      </c>
    </row>
    <row r="67" spans="1:6" ht="15">
      <c r="A67" s="6">
        <v>10</v>
      </c>
      <c r="B67" s="42" t="s">
        <v>16</v>
      </c>
      <c r="C67" s="70">
        <v>1</v>
      </c>
      <c r="D67" s="7" t="s">
        <v>2</v>
      </c>
      <c r="E67" s="95"/>
      <c r="F67" s="17">
        <f>C67*E67</f>
        <v>0</v>
      </c>
    </row>
    <row r="68" spans="1:6" ht="15">
      <c r="A68" s="6">
        <v>11</v>
      </c>
      <c r="B68" s="42" t="s">
        <v>20</v>
      </c>
      <c r="C68" s="70">
        <v>1</v>
      </c>
      <c r="D68" s="7" t="s">
        <v>3</v>
      </c>
      <c r="E68" s="95"/>
      <c r="F68" s="17">
        <f>C68*E68</f>
        <v>0</v>
      </c>
    </row>
    <row r="69" spans="1:8" s="9" customFormat="1" ht="24" customHeight="1">
      <c r="A69" s="68" t="s">
        <v>56</v>
      </c>
      <c r="B69" s="74" t="s">
        <v>4</v>
      </c>
      <c r="C69" s="74"/>
      <c r="D69" s="74"/>
      <c r="E69" s="74"/>
      <c r="F69" s="44">
        <f>F49+F51+F52+F53+F54+F56+F57+F59+F60+F62+F63+F64+F66+F67+F68</f>
        <v>0</v>
      </c>
      <c r="H69" s="45"/>
    </row>
    <row r="70" ht="14.25">
      <c r="A70" s="64"/>
    </row>
    <row r="71" spans="1:8" ht="15">
      <c r="A71" s="26" t="s">
        <v>25</v>
      </c>
      <c r="B71" s="25" t="s">
        <v>50</v>
      </c>
      <c r="C71" s="26"/>
      <c r="D71" s="27"/>
      <c r="E71" s="28"/>
      <c r="F71" s="28"/>
      <c r="H71"/>
    </row>
    <row r="72" spans="1:6" ht="15">
      <c r="A72" s="6">
        <v>1</v>
      </c>
      <c r="B72" s="14" t="s">
        <v>28</v>
      </c>
      <c r="C72" s="55">
        <v>1</v>
      </c>
      <c r="D72" s="15" t="s">
        <v>7</v>
      </c>
      <c r="E72" s="85"/>
      <c r="F72" s="17">
        <f>C72*E72</f>
        <v>0</v>
      </c>
    </row>
    <row r="73" spans="1:6" ht="14.25">
      <c r="A73" s="6"/>
      <c r="B73" s="10" t="s">
        <v>17</v>
      </c>
      <c r="C73" s="84"/>
      <c r="D73" s="82"/>
      <c r="E73" s="82"/>
      <c r="F73" s="83"/>
    </row>
    <row r="74" spans="1:6" ht="14.25">
      <c r="A74" s="6"/>
      <c r="B74" s="10" t="s">
        <v>15</v>
      </c>
      <c r="C74" s="84"/>
      <c r="D74" s="82"/>
      <c r="E74" s="82"/>
      <c r="F74" s="83"/>
    </row>
    <row r="75" spans="1:8" s="9" customFormat="1" ht="24" customHeight="1">
      <c r="A75" s="68" t="s">
        <v>25</v>
      </c>
      <c r="B75" s="75" t="s">
        <v>4</v>
      </c>
      <c r="C75" s="76"/>
      <c r="D75" s="76"/>
      <c r="E75" s="77"/>
      <c r="F75" s="44">
        <f>F72</f>
        <v>0</v>
      </c>
      <c r="H75" s="45"/>
    </row>
    <row r="76" ht="14.25">
      <c r="A76" s="64"/>
    </row>
    <row r="77" spans="1:8" ht="15">
      <c r="A77" s="26" t="s">
        <v>59</v>
      </c>
      <c r="B77" s="25" t="s">
        <v>51</v>
      </c>
      <c r="C77" s="26"/>
      <c r="D77" s="27"/>
      <c r="E77" s="28"/>
      <c r="F77" s="28"/>
      <c r="H77"/>
    </row>
    <row r="78" spans="1:6" ht="15">
      <c r="A78" s="6">
        <v>1</v>
      </c>
      <c r="B78" s="14" t="s">
        <v>26</v>
      </c>
      <c r="C78" s="55">
        <v>1</v>
      </c>
      <c r="D78" s="15" t="s">
        <v>7</v>
      </c>
      <c r="E78" s="85"/>
      <c r="F78" s="17">
        <f>C78*E78</f>
        <v>0</v>
      </c>
    </row>
    <row r="79" spans="1:6" ht="14.25">
      <c r="A79" s="6"/>
      <c r="B79" s="10" t="s">
        <v>17</v>
      </c>
      <c r="C79" s="84"/>
      <c r="D79" s="82"/>
      <c r="E79" s="82"/>
      <c r="F79" s="83"/>
    </row>
    <row r="80" spans="1:6" ht="14.25">
      <c r="A80" s="6"/>
      <c r="B80" s="10" t="s">
        <v>15</v>
      </c>
      <c r="C80" s="84"/>
      <c r="D80" s="82"/>
      <c r="E80" s="82"/>
      <c r="F80" s="83"/>
    </row>
    <row r="81" spans="1:8" s="9" customFormat="1" ht="24" customHeight="1" thickBot="1">
      <c r="A81" s="68" t="s">
        <v>59</v>
      </c>
      <c r="B81" s="75" t="s">
        <v>4</v>
      </c>
      <c r="C81" s="76"/>
      <c r="D81" s="76"/>
      <c r="E81" s="77"/>
      <c r="F81" s="44">
        <f>F78</f>
        <v>0</v>
      </c>
      <c r="H81" s="45"/>
    </row>
    <row r="82" spans="1:6" ht="16.5" thickBot="1">
      <c r="A82" s="69"/>
      <c r="B82" s="37" t="s">
        <v>60</v>
      </c>
      <c r="C82" s="38"/>
      <c r="D82" s="39"/>
      <c r="E82" s="40"/>
      <c r="F82" s="41">
        <f>F8+F14+F20+F46+F69+F75+F81</f>
        <v>0</v>
      </c>
    </row>
    <row r="83" spans="1:6" ht="16.5" thickBot="1">
      <c r="A83" s="31"/>
      <c r="B83" s="32" t="s">
        <v>61</v>
      </c>
      <c r="C83" s="33"/>
      <c r="D83" s="32"/>
      <c r="E83" s="34"/>
      <c r="F83" s="35">
        <f>F82*0.22</f>
        <v>0</v>
      </c>
    </row>
    <row r="84" spans="1:6" ht="16.5" thickBot="1">
      <c r="A84" s="36"/>
      <c r="B84" s="37" t="s">
        <v>6</v>
      </c>
      <c r="C84" s="38"/>
      <c r="D84" s="39"/>
      <c r="E84" s="40"/>
      <c r="F84" s="41">
        <f>F82+F83</f>
        <v>0</v>
      </c>
    </row>
    <row r="87" spans="2:6" ht="70.5" customHeight="1">
      <c r="B87" s="99" t="s">
        <v>24</v>
      </c>
      <c r="C87" s="99"/>
      <c r="D87" s="99"/>
      <c r="E87" s="99"/>
      <c r="F87" s="99"/>
    </row>
    <row r="88" spans="2:6" ht="27.75" customHeight="1">
      <c r="B88" s="99" t="s">
        <v>63</v>
      </c>
      <c r="C88" s="99"/>
      <c r="D88" s="99"/>
      <c r="E88" s="99"/>
      <c r="F88" s="99"/>
    </row>
  </sheetData>
  <sheetProtection/>
  <mergeCells count="3">
    <mergeCell ref="B87:F87"/>
    <mergeCell ref="A1:F1"/>
    <mergeCell ref="B88:F88"/>
  </mergeCells>
  <printOptions/>
  <pageMargins left="0.4724409448818898" right="0.2755905511811024" top="0.984251968503937" bottom="0.984251968503937" header="0" footer="0"/>
  <pageSetup fitToHeight="1" fitToWidth="1" horizontalDpi="600" verticalDpi="600" orientation="portrait" paperSize="9" scale="57"/>
  <headerFooter alignWithMargins="0">
    <oddFooter>&amp;L&amp;8podpis in žig ponudnika: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2020-03-03T10:00:53Z</cp:lastPrinted>
  <dcterms:created xsi:type="dcterms:W3CDTF">2005-06-21T08:29:14Z</dcterms:created>
  <dcterms:modified xsi:type="dcterms:W3CDTF">2020-07-24T10:33:08Z</dcterms:modified>
  <cp:category/>
  <cp:version/>
  <cp:contentType/>
  <cp:contentStatus/>
</cp:coreProperties>
</file>