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/Users/aljosa/Dropbox/2 - DRSV_MEŽA 2022/04 RAZPISI/Odprti/5 Gradnja - Otiški vrh (rumena knjiga)/03 RD/11 za OBJAVO 04-02-2021/"/>
    </mc:Choice>
  </mc:AlternateContent>
  <xr:revisionPtr revIDLastSave="0" documentId="13_ncr:1_{41654E59-AEDE-8E40-A3F0-81B27F7F9266}" xr6:coauthVersionLast="36" xr6:coauthVersionMax="46" xr10:uidLastSave="{00000000-0000-0000-0000-000000000000}"/>
  <workbookProtection workbookAlgorithmName="SHA-512" workbookHashValue="Yz40jm0wtJJxlLispsn8NiYwQ1cGtLT1iCUSXthbDB9miJo+PKex0O4DIXIz7Oj3kcyns6oT2ncTelkmdWqHrw==" workbookSaltValue="hpUHyDnHmG9GT1am6aQsZQ==" workbookSpinCount="100000" lockStructure="1"/>
  <bookViews>
    <workbookView xWindow="0" yWindow="500" windowWidth="28800" windowHeight="15920" xr2:uid="{00000000-000D-0000-FFFF-FFFF00000000}"/>
  </bookViews>
  <sheets>
    <sheet name="REKAPITULACIJA" sheetId="9" r:id="rId1"/>
    <sheet name="OKVIRNE KOLIČINE" sheetId="8" r:id="rId2"/>
    <sheet name="ANALIZA CENE" sheetId="5" r:id="rId3"/>
    <sheet name="REŽIJSKI CENIK" sheetId="6" r:id="rId4"/>
  </sheets>
  <definedNames>
    <definedName name="_xlnm.Print_Area" localSheetId="1">'OKVIRNE KOLIČINE'!$A$1:$D$776</definedName>
  </definedNames>
  <calcPr calcId="181029"/>
</workbook>
</file>

<file path=xl/calcChain.xml><?xml version="1.0" encoding="utf-8"?>
<calcChain xmlns="http://schemas.openxmlformats.org/spreadsheetml/2006/main">
  <c r="C10" i="9" l="1"/>
  <c r="D530" i="8" l="1"/>
  <c r="C11" i="9" l="1"/>
  <c r="C12" i="9" s="1"/>
</calcChain>
</file>

<file path=xl/sharedStrings.xml><?xml version="1.0" encoding="utf-8"?>
<sst xmlns="http://schemas.openxmlformats.org/spreadsheetml/2006/main" count="1281" uniqueCount="612">
  <si>
    <t>Enota</t>
  </si>
  <si>
    <t>Količina</t>
  </si>
  <si>
    <t>m2</t>
  </si>
  <si>
    <t>m3</t>
  </si>
  <si>
    <t>kg</t>
  </si>
  <si>
    <t>OPIS</t>
  </si>
  <si>
    <t>Za spodaj navedene postavke mora ponudnik izdelati podrobno ANALIZO CENE.</t>
  </si>
  <si>
    <t>Analiza cene za vse spodnje postavke je obvezna priloga ponudbenega predračuna.</t>
  </si>
  <si>
    <t>ANALIZA CENE</t>
  </si>
  <si>
    <t>ENOTA</t>
  </si>
  <si>
    <t>CENA</t>
  </si>
  <si>
    <t>Št.</t>
  </si>
  <si>
    <t>Opis</t>
  </si>
  <si>
    <t>Cena</t>
  </si>
  <si>
    <t>1. Režijski cenik - delovna sila</t>
  </si>
  <si>
    <t>DD 1.01</t>
  </si>
  <si>
    <t>Nekvalificiran (NK)</t>
  </si>
  <si>
    <t>h</t>
  </si>
  <si>
    <t>DD 1.02</t>
  </si>
  <si>
    <t>Polkvalificiran (PK)</t>
  </si>
  <si>
    <t>DD 1.03</t>
  </si>
  <si>
    <t>Kvalificiran (KV)</t>
  </si>
  <si>
    <t>DD 1.04</t>
  </si>
  <si>
    <t>Srednješolska izobrazba (VKV)</t>
  </si>
  <si>
    <t>DD 1.05</t>
  </si>
  <si>
    <t>DD 1.06</t>
  </si>
  <si>
    <t>2. Režijski cenik - Materiali</t>
  </si>
  <si>
    <t>DM 2.01</t>
  </si>
  <si>
    <t>Pesek</t>
  </si>
  <si>
    <t>t</t>
  </si>
  <si>
    <t>DM 2.02</t>
  </si>
  <si>
    <t>Mivka</t>
  </si>
  <si>
    <t>DM 2.03</t>
  </si>
  <si>
    <t>DM 2.04</t>
  </si>
  <si>
    <t>DM 2.05</t>
  </si>
  <si>
    <t>DM 2.06</t>
  </si>
  <si>
    <t>DM 2.07</t>
  </si>
  <si>
    <t>DM 2.08</t>
  </si>
  <si>
    <t>Malta MG II + III</t>
  </si>
  <si>
    <t>DM 2.09</t>
  </si>
  <si>
    <t>DM 2.10</t>
  </si>
  <si>
    <t>Armaturno jeklo mreže</t>
  </si>
  <si>
    <t>DM 2.11</t>
  </si>
  <si>
    <t>Bitugramoz z vgradnjo 7cm</t>
  </si>
  <si>
    <t>DM 2.12</t>
  </si>
  <si>
    <t>Asfalt-beton z vgradnjo 3cm</t>
  </si>
  <si>
    <t>DM 2.13</t>
  </si>
  <si>
    <t>Tampon z vgradnjo (0-32mm)</t>
  </si>
  <si>
    <t>DM 2.14</t>
  </si>
  <si>
    <t>Gramoz - stenski</t>
  </si>
  <si>
    <t>DM 2.15</t>
  </si>
  <si>
    <t>Opaž leseni</t>
  </si>
  <si>
    <t>DM 2.16</t>
  </si>
  <si>
    <t>Kamnomet</t>
  </si>
  <si>
    <t>3. Režijski cenik - Izvajalčeva oprema</t>
  </si>
  <si>
    <t>DS 3.01</t>
  </si>
  <si>
    <t>Kompresor na zrak</t>
  </si>
  <si>
    <t>DS 3.02</t>
  </si>
  <si>
    <t>Tovorno vozilo - kiper, nosilnost 10t</t>
  </si>
  <si>
    <t>DS 3.03</t>
  </si>
  <si>
    <t>Tovorno vozilo - kiper, nosilnost 20t</t>
  </si>
  <si>
    <t>DS 3.04</t>
  </si>
  <si>
    <t>Črpalka za beton na tovornem vozilu</t>
  </si>
  <si>
    <t>DS 3.05</t>
  </si>
  <si>
    <t>Potopna črpalka, 7,5 kW</t>
  </si>
  <si>
    <t>DS 3.06</t>
  </si>
  <si>
    <t>Avtodvigalo, 20t</t>
  </si>
  <si>
    <t>DS 3.07</t>
  </si>
  <si>
    <t>Avtodvigalo, 40t</t>
  </si>
  <si>
    <t>DS 3.08</t>
  </si>
  <si>
    <t>Mešalec betona na vozilu ("hruška")</t>
  </si>
  <si>
    <t>DS 3.09</t>
  </si>
  <si>
    <t>Bager 10t (0,45m3) - kolesni</t>
  </si>
  <si>
    <t>DS 3.10</t>
  </si>
  <si>
    <t>Bager 20t (1m3) - gosenični</t>
  </si>
  <si>
    <t>DS 3.11</t>
  </si>
  <si>
    <t>Valjar - 2,5t</t>
  </si>
  <si>
    <t>Valjar - vibracijski nad 10t</t>
  </si>
  <si>
    <t>DS 3.12</t>
  </si>
  <si>
    <t>Valjar - jež nad 10t</t>
  </si>
  <si>
    <t>DS 3.13</t>
  </si>
  <si>
    <t>Pnevmatsko kladivo na bagerju (10t)</t>
  </si>
  <si>
    <t>DS 3.14</t>
  </si>
  <si>
    <t>Buldožer - 15t</t>
  </si>
  <si>
    <t>DS 3.15</t>
  </si>
  <si>
    <t>Rovokopač - nakladač</t>
  </si>
  <si>
    <t>DS 3.16</t>
  </si>
  <si>
    <t>Greder</t>
  </si>
  <si>
    <t>DS 3.17</t>
  </si>
  <si>
    <t>Opaži kovinski za razpiranje grabene jame s postavitvijo</t>
  </si>
  <si>
    <t>KOLIČINA</t>
  </si>
  <si>
    <t>kos</t>
  </si>
  <si>
    <t>Projektantski nadzor</t>
  </si>
  <si>
    <t>Geomehanski nadzor</t>
  </si>
  <si>
    <t>3.1</t>
  </si>
  <si>
    <t>3.2</t>
  </si>
  <si>
    <t>kpl</t>
  </si>
  <si>
    <t>SKUPAJ Z DDV</t>
  </si>
  <si>
    <t>DDV - 22%</t>
  </si>
  <si>
    <t>CENA brez DDV</t>
  </si>
  <si>
    <t>POZ.</t>
  </si>
  <si>
    <t>SKUPNA REKAPITULACIJA</t>
  </si>
  <si>
    <t>ZEMELJSKA DELA</t>
  </si>
  <si>
    <t>kom</t>
  </si>
  <si>
    <t>Upravljalski nadzor</t>
  </si>
  <si>
    <t>I.</t>
  </si>
  <si>
    <t>1.0</t>
  </si>
  <si>
    <t>PREDDELA</t>
  </si>
  <si>
    <t>1.0.1</t>
  </si>
  <si>
    <t>km</t>
  </si>
  <si>
    <t>1.0.2</t>
  </si>
  <si>
    <t>Postavitev in zavarovanje prečnih gradbenih profilov</t>
  </si>
  <si>
    <t>1.0.3</t>
  </si>
  <si>
    <t>1.0.4</t>
  </si>
  <si>
    <t>1.0.5</t>
  </si>
  <si>
    <t>Strojno ruvanje panjev z odrivom in odvozom v deponijo + razplaniranje oviš.zemlje debelina Fi 30-50</t>
  </si>
  <si>
    <t>2.0</t>
  </si>
  <si>
    <t>2.0.1</t>
  </si>
  <si>
    <t>2.0.2</t>
  </si>
  <si>
    <t>2.0.3</t>
  </si>
  <si>
    <t>2.0.4</t>
  </si>
  <si>
    <t>2.0.5</t>
  </si>
  <si>
    <t>Strojno formiranje nasipov iz zemljine do III.kat. z buldožerji,vključno z raztiranjem dorinjene zemljine v slojih 30-50 cm,grobim oblikovanjem in delnim komprimiranjem nasipa do potrebne zbitosti</t>
  </si>
  <si>
    <t>2.0.6</t>
  </si>
  <si>
    <t xml:space="preserve">Strojno planiranje ravnih in poševnih površin </t>
  </si>
  <si>
    <t>2.0.7</t>
  </si>
  <si>
    <t>Strojno humuziranje ravnih in poševnih površin in posejanje s travnim semenom.</t>
  </si>
  <si>
    <t>2.0.8</t>
  </si>
  <si>
    <t>2.0.9</t>
  </si>
  <si>
    <t>2.0.10</t>
  </si>
  <si>
    <t>3.0</t>
  </si>
  <si>
    <t>OBJEKTI</t>
  </si>
  <si>
    <t>3.1.1</t>
  </si>
  <si>
    <t>3.1.2</t>
  </si>
  <si>
    <t>3.1.3</t>
  </si>
  <si>
    <t>3.1.5</t>
  </si>
  <si>
    <t>m</t>
  </si>
  <si>
    <t>3.2.2</t>
  </si>
  <si>
    <t>II.</t>
  </si>
  <si>
    <t>4.1.6</t>
  </si>
  <si>
    <t>4.1.7</t>
  </si>
  <si>
    <t>III.</t>
  </si>
  <si>
    <t>1.0.6</t>
  </si>
  <si>
    <t>Dobava in vgradnja podložnega betona C 8/10</t>
  </si>
  <si>
    <t>IV.</t>
  </si>
  <si>
    <t>4.0</t>
  </si>
  <si>
    <t>ZAVAROVALNA DELA</t>
  </si>
  <si>
    <t>ZAKLJUČNA DELA</t>
  </si>
  <si>
    <t>Sanacija poškodovanih transportnih poti v času gradnje</t>
  </si>
  <si>
    <t>Odškodnine za začasno uporabo zemljišč v času gradnje nasipa</t>
  </si>
  <si>
    <t>5.0</t>
  </si>
  <si>
    <t>6.0</t>
  </si>
  <si>
    <t>Visoka strokovna šola (VSŠ) ali visokošolski študijski programi (1. stopnja) ali univerzitetni programi (1. stopnja) - raven izobrazbe 6/1 (SOK6)</t>
  </si>
  <si>
    <t>Univerzitetni dipl. inž. (UNI) ali magisterij stroke 2.stopnja - raven izobrazbe 7 (SOK 8)</t>
  </si>
  <si>
    <t>Beton C12/15</t>
  </si>
  <si>
    <t>Beton C20/25</t>
  </si>
  <si>
    <t>Beton C25/30</t>
  </si>
  <si>
    <t>Beton C30/37</t>
  </si>
  <si>
    <t>Beton C30/37 vodotesen</t>
  </si>
  <si>
    <t>Armaturno jeklo palice do 16mm</t>
  </si>
  <si>
    <t>Armaturno jeklo palice nad fi 16mm</t>
  </si>
  <si>
    <t>OKVIRNI POPISI DEL</t>
  </si>
  <si>
    <t xml:space="preserve">VODNOGOSPODARSKA UREDITEV MEŽE </t>
  </si>
  <si>
    <t>Zakoličba osi trase nasipa ali zidu in zavarovanje izven operativnega pasu</t>
  </si>
  <si>
    <t>Posek in odstranitev grmovja in dreves fi 15 cm z drobljenjem</t>
  </si>
  <si>
    <t>Strojni posek dreves z odžaganjem vej, odlaganjem v depon.in drobljenjem vej vej Fi 30-50 cm</t>
  </si>
  <si>
    <t>Rezanje asfaltne plasti s talno diamantno žago, debele 6 do 10 cm</t>
  </si>
  <si>
    <t>m1</t>
  </si>
  <si>
    <t>1.0.7</t>
  </si>
  <si>
    <t>Porušitev in odstranitev asfaltne plasti v debelini 6 do 10 cm z odvozom v deponijo</t>
  </si>
  <si>
    <t>1.0.9</t>
  </si>
  <si>
    <t>Odstravitev in ponovna postavitev nadstrešnice</t>
  </si>
  <si>
    <t>1.0.10</t>
  </si>
  <si>
    <t>Rušenje  žičnate ograje iz mrežastih panelov z odvozom v deponijo</t>
  </si>
  <si>
    <t>1.0.11</t>
  </si>
  <si>
    <t>Rušenje cevnega prepusta fi 70 z odvozom v deponijo</t>
  </si>
  <si>
    <t>1.0.12</t>
  </si>
  <si>
    <t>Rušenje in odvoz betonskih temeljev na opuščenem mostu z odvozom v deponijo</t>
  </si>
  <si>
    <t>1.0.13</t>
  </si>
  <si>
    <t>Rušenje in odvoz jeklenih I nosilcev z odvozom v deponijo</t>
  </si>
  <si>
    <t>Rušenje in odvoz lesenih delov opuščenea mostu</t>
  </si>
  <si>
    <t>Strojni izkop humusa s porivom na razdaljo 40 m in razplaniranjem.</t>
  </si>
  <si>
    <t>Strojni izkop humusa s porivom na deponijo na razdaljo 40 m za ponovno humuziranje nasipov</t>
  </si>
  <si>
    <t>Strojni izkop v zemljini III. ktg,  v mokrem in odmetom na rob</t>
  </si>
  <si>
    <t xml:space="preserve">Strojni izkop v zemljini III. ktg,  v mokrem in odmetom na rob in odvozom na deponijo ( izvedba kinete za nizke vode ) </t>
  </si>
  <si>
    <t>Nakladanje in odovoz viška materiala na deponijo</t>
  </si>
  <si>
    <t>Strojni izkop jarkov v zemljini III. ktg, s profilno žlico  in odmetom na rob nakladanje on odvoz na deponijo</t>
  </si>
  <si>
    <t>3.0.1</t>
  </si>
  <si>
    <t>Strojni izkop v zemljini III. ktg,  v mokrem in odmetom na rob nakladanjem in odvozom v deponijo</t>
  </si>
  <si>
    <t>3.0.2</t>
  </si>
  <si>
    <t>Izdelava talnih pragov v območju mostu in zavarovanje dna pod mostom z lomljencen d=30-50 cm</t>
  </si>
  <si>
    <t>3.0.3</t>
  </si>
  <si>
    <t>Dobava lomljenca d=0.5 - 0.8 m in izdelava zavarovanja brežine Meže, 1/3 iz obstoječega zavarovanja</t>
  </si>
  <si>
    <t>3.0.4</t>
  </si>
  <si>
    <t>Izdelava zavarovanja brežine Meže,  iz obstoječega zavarovanja</t>
  </si>
  <si>
    <t>3.0.5</t>
  </si>
  <si>
    <t>Komplet izdelava jezbic</t>
  </si>
  <si>
    <t>3.0.6</t>
  </si>
  <si>
    <t>Komplet izdelava stabilizacijskega praga 1.0 x 0.8 m iz lomljenca v betonu D = 0.5 m</t>
  </si>
  <si>
    <t>3.0.7</t>
  </si>
  <si>
    <t>Komplet izdelava taključnega  praga 1.0 x 0.8 m iz lomljenca v betonu D = 0.5 m</t>
  </si>
  <si>
    <t>4.1</t>
  </si>
  <si>
    <t>VISOKOVODNI ZID</t>
  </si>
  <si>
    <t>4.1.1</t>
  </si>
  <si>
    <t>Dobava in vgradnja betona C 25/30 za temelj z stopnjo izpostavljenosti XC2</t>
  </si>
  <si>
    <t>4.2.2</t>
  </si>
  <si>
    <t>Dobava in vgradnja betona C 25/30 za zid z stopnjo izpostavljenosti XC4, XD3, XF3 vodotesnost PV-2</t>
  </si>
  <si>
    <t>4.2.3</t>
  </si>
  <si>
    <t>4.2.4</t>
  </si>
  <si>
    <t xml:space="preserve">Izdelava dvostranskega podprtega opaža za raven zid, visok do 3 m
 </t>
  </si>
  <si>
    <t>4.2.5</t>
  </si>
  <si>
    <t xml:space="preserve">Betonsko jeklo BSt400-S vseh profilov. Izvedba, dobava in montaža z eventuelnim čiščenjem armature. Vračunati je betonske distančnike za zagotovitev krovnega sloja betona   </t>
  </si>
  <si>
    <t>4.2.6</t>
  </si>
  <si>
    <t xml:space="preserve">Betonske mreže BSt500-M, izvedba, dobava in montaža z eventuelnim čiščenjem armature. Vračunati je betonske distančnike za zagotovitev krovnega sloja betona   </t>
  </si>
  <si>
    <t>4.2</t>
  </si>
  <si>
    <t>4.3</t>
  </si>
  <si>
    <t>PODPORNI ZID</t>
  </si>
  <si>
    <t>4.3.1</t>
  </si>
  <si>
    <t>Dobava in montaža enostranskega opaža  (odstranitev in čiščenje)</t>
  </si>
  <si>
    <t>4.3.2</t>
  </si>
  <si>
    <t>Dobava in montaža dvostranskega opaža za ravne temelje (odstranitev in čiščenje)</t>
  </si>
  <si>
    <t>4.3.3</t>
  </si>
  <si>
    <t>Izdelava dvostransko vezanega opaža za zaključni robni venec zidu, z odkapno trikotno letvico</t>
  </si>
  <si>
    <t>4.3.4</t>
  </si>
  <si>
    <t>Dobava in izgradnja opornega zidu iz lomljenca premera 30-50 cm v betonu C25/30  v razmerju 65/35 (kamen/ beton)</t>
  </si>
  <si>
    <t>4.3.5</t>
  </si>
  <si>
    <t>4.3.6</t>
  </si>
  <si>
    <t>Priprava in vgraditev mešanice ojačenega cementnega betona C 25/30, XC2, XF1 v prerez do 0,35 m3/m2-m1 - AB zaključni robni  venec</t>
  </si>
  <si>
    <t>4.3.7</t>
  </si>
  <si>
    <t xml:space="preserve">Betonsko jeklo BSt400-S vseh profilov in betonske mreže BSt 500-M. Izvedba, dobava in montaža z eventuelnim čiščenjem armature. Vračunati je betonske distančnike za zagotovitev krovnega sloja betona   </t>
  </si>
  <si>
    <t>4.3.8</t>
  </si>
  <si>
    <t>Dobava PVC cevi in vgradnja barbakan fi 50 v odporni zid 1 na m1</t>
  </si>
  <si>
    <t>4.3.9</t>
  </si>
  <si>
    <t xml:space="preserve">Črpanje  vode v času gradnje. Obračun se izvrši po dejanskih stroških. </t>
  </si>
  <si>
    <t>ocena</t>
  </si>
  <si>
    <t>4.3.10</t>
  </si>
  <si>
    <t>Zasip gradbanih jame z izkopanim materialom za podpornimi in visokovodnimi zidovi s primernim komprimiranjem</t>
  </si>
  <si>
    <t>4.4</t>
  </si>
  <si>
    <t>4.4.1</t>
  </si>
  <si>
    <t>4.4.2</t>
  </si>
  <si>
    <t>4.4.3</t>
  </si>
  <si>
    <t>Odstranitev in ponovna postavitev vodovoda na novo mostno konstrukcijo in začasna postavitev cevovoda za oskrbo z vodo v času gradnje mostu</t>
  </si>
  <si>
    <t>4.4.4</t>
  </si>
  <si>
    <t>Odstranitev in ponovna postavitev plinovoda na novo mostno konstrukcijo in začasna postavitev plinovoda za oskrbo s plinom v času gradnje mostu</t>
  </si>
  <si>
    <t>4.4.5</t>
  </si>
  <si>
    <t>Odstranitev in ponovna postavitev odpadne kanalizacije na novo mostno konstrukcijo in začasna postavitev kanala za odvodnjo odpadnih voda v času gradnje mostu</t>
  </si>
  <si>
    <t>4.4.6</t>
  </si>
  <si>
    <t>Odstranitev in ponovna postavitev TK voda na novo mostno konstrukcijo in zagotovitev oskrbe v času gradnje</t>
  </si>
  <si>
    <t>4.5</t>
  </si>
  <si>
    <t>RIBJE ZAVETIŠČE</t>
  </si>
  <si>
    <t>4.5.1</t>
  </si>
  <si>
    <t xml:space="preserve">Strojni izkop v zemljini III. Ktg delno v mokrem  z odmetom na rob za postavitev betonskih cevi fi 40 in ponovni zasip </t>
  </si>
  <si>
    <t>4.5.2</t>
  </si>
  <si>
    <t>Dobava pilotov fi 25, d = 1.5 m in zabijanje</t>
  </si>
  <si>
    <t>4.5.3</t>
  </si>
  <si>
    <t>Dobava poloblic fi 25 in pritrjevanje pred pilote</t>
  </si>
  <si>
    <t>4.5.4</t>
  </si>
  <si>
    <t>Dobava skale 1 x 0.60m potisnjene  do 1/3 v dno</t>
  </si>
  <si>
    <t>4.5.5</t>
  </si>
  <si>
    <t>Dobava in polaganje betonslih cevi fi 80 3 x 1.0 m</t>
  </si>
  <si>
    <t>Ribje zavetišče</t>
  </si>
  <si>
    <t>24</t>
  </si>
  <si>
    <t>OSTALA DELA</t>
  </si>
  <si>
    <t>5.0.1</t>
  </si>
  <si>
    <t xml:space="preserve">Dobava skal in vgradnja v dno struge velikosti ca 1.0 m </t>
  </si>
  <si>
    <t>5.0.2</t>
  </si>
  <si>
    <t>Dobava in postavitev panelne žične ograje višine 1.5 m na visokovodni zid vključno s postavitvijo nosilnih stebričkov</t>
  </si>
  <si>
    <t>5.0.3</t>
  </si>
  <si>
    <t xml:space="preserve">Komplet izdelava obbetoniranega prepusta fi 60 dolžine 23 m z vtočno glavo in iztočno loputo </t>
  </si>
  <si>
    <t>5.0.4</t>
  </si>
  <si>
    <t>Dobava in vgradnja protipoplavne loputa fi 700</t>
  </si>
  <si>
    <t>5.0.5</t>
  </si>
  <si>
    <t>Izlov rib pred izvedbo regulacijskih del</t>
  </si>
  <si>
    <t>5.0.7</t>
  </si>
  <si>
    <t>Nastavitev vodomerne postaje</t>
  </si>
  <si>
    <t>5.0.8</t>
  </si>
  <si>
    <t>Postavitev delne zapore ceste</t>
  </si>
  <si>
    <t>5.0.9</t>
  </si>
  <si>
    <t>Dobava in vgradnja WHS ali podobnih protipoplavnih snemljivih elementov za individualno zaščito</t>
  </si>
  <si>
    <t>5.0.10</t>
  </si>
  <si>
    <t xml:space="preserve">Izvedba prepusta fi 100 ST01 i vtočno in iztočno glavo </t>
  </si>
  <si>
    <t>5.0.11</t>
  </si>
  <si>
    <t xml:space="preserve">Sajenje in zaščita drevesnih sadik kvalitete 150-175 cm:    </t>
  </si>
  <si>
    <t>Izkop sadilne jame v velikosti 40 x 40 x 40 cm, dodajanje komposta (10 l /sadiko), dodajanje založnega gnojila (20 g), saditev, posatvitev kola L=1,5m, vezanje h kolu, zalivanje, zatrpavanje, oblikovanje kroga za zalivanje</t>
  </si>
  <si>
    <t>PRESTAVITEV IN ZAŠČITA KOMUNALNIH VODOV</t>
  </si>
  <si>
    <t>6.0.1</t>
  </si>
  <si>
    <t>Zavarovanje plinovoda z lomljencem 0.3 - 0.5 m v betonu v širini 2.0 m med P23 in P24</t>
  </si>
  <si>
    <t>6.0.2</t>
  </si>
  <si>
    <t>Zaščita ali prestavitev TK voda V P61</t>
  </si>
  <si>
    <t>6.0.3</t>
  </si>
  <si>
    <t>Prestavitev TK droga v P43</t>
  </si>
  <si>
    <t>6.0.4</t>
  </si>
  <si>
    <t>Zaščita ali prestavitev el. Voda pri P37 in P36A</t>
  </si>
  <si>
    <t>6.0.5</t>
  </si>
  <si>
    <t>Zaščita ali prestavitev el. voda vzprednega z Mežo med P36 in P38</t>
  </si>
  <si>
    <t>6.0.6</t>
  </si>
  <si>
    <t>Zaščita ali prestavitev el. voda v območju vv zidu.</t>
  </si>
  <si>
    <t>7.0</t>
  </si>
  <si>
    <t>CESTE IN ASFALTNE POVRŠINE</t>
  </si>
  <si>
    <t>7.0.1</t>
  </si>
  <si>
    <t>Izdelava izravnalne plasti iz drobljenca v povprečni debelini do 5 cm</t>
  </si>
  <si>
    <t>7.0.2</t>
  </si>
  <si>
    <t xml:space="preserve">Dobava materiala in vgrajevanje tamponskega drobljenca TD32 v debelini 30 cm
           </t>
  </si>
  <si>
    <t>7.0.3</t>
  </si>
  <si>
    <t>Valjanje tampona s finim planiranjem</t>
  </si>
  <si>
    <t>7.0.4</t>
  </si>
  <si>
    <t xml:space="preserve">Izdelava  bankine iz prodca, široke do 1.20 m
</t>
  </si>
  <si>
    <t>7.0.5</t>
  </si>
  <si>
    <t xml:space="preserve">Izdelava obrabne in zaporne plasti bituminizirane zmesi AC 11 surf B 70/100, A3, 5 cm </t>
  </si>
  <si>
    <t>7.0.6</t>
  </si>
  <si>
    <t xml:space="preserve">Izdelava asfaltne  bankine  široke do 1.0 m
</t>
  </si>
  <si>
    <t>7.0.7</t>
  </si>
  <si>
    <t>Izdelava cestnega požiralnika fi 50 s čelnim vtokom in izlivom v Mežo. Na iztočno cev se namesti nepovratna lopua</t>
  </si>
  <si>
    <t>Izdelava varnostnega načrta</t>
  </si>
  <si>
    <t xml:space="preserve">VODNOGOSPODARSKA UREDITEV MISLINJE </t>
  </si>
  <si>
    <t>1.0.8</t>
  </si>
  <si>
    <t>Odstravitev lesena barake in ponovna namestitev</t>
  </si>
  <si>
    <t>Rušenje  enostvne žičnate ograje in  z odvozom v deponijo</t>
  </si>
  <si>
    <t xml:space="preserve">Dobava in postavitev  enostvne žičnate ograje </t>
  </si>
  <si>
    <t>Nakladanje in odovoz viška materiala v deponijo</t>
  </si>
  <si>
    <t>Nakladanje in odovoz materiala za nasip pri Hoferu in med profili M25 in M35</t>
  </si>
  <si>
    <t>Nakladanje in odovoz materiala za nasip ob cesti i nasip med profili M61 in M64</t>
  </si>
  <si>
    <t xml:space="preserve">Strojno formiranje nasipov iz zemljine do III.kat. z buldožerji,vključno z raztiranjem pripeljane zemljine v slojih 30-50 cm,grobim oblikovanjem in delnim komprimiranjem nasipa do potrebne zbitosti . Dovoz material iz izkopa na razdaljo 1000 m. </t>
  </si>
  <si>
    <t>Strojni izkop v zemljini III. ktg, s profilno žlico  in odmetom na rob nakladanje in odvoz na deponijo ( Jarki za odvodnjo zalednih vod )</t>
  </si>
  <si>
    <t>0.0.9</t>
  </si>
  <si>
    <t>Strojni izkop v zemljini III. Ktg. Za zavarovanje  v mokrem in odmetom na rob nakladanjem in odvozom v deponijo</t>
  </si>
  <si>
    <t>Izdelava talnih pragov v območju mostov in zavarovanje dna v območju mostov z lomljencen d=30-50 cm</t>
  </si>
  <si>
    <t>Dobava lomljenca d=0.5 - 0.8 m in izdelava zavarovanja brežine Mislinje, (2/3 )</t>
  </si>
  <si>
    <t>Izdelava zavarovanja brežine Mislinje,  iz obstoječega zavarovanja (1/3)</t>
  </si>
  <si>
    <t>Dobava skal D = 1.0 - 1.2 m za zavarovanje pete brežine na levem bregu med profilom M27 in M34</t>
  </si>
  <si>
    <t>Dobava smrekovih pilotov fi 25 dolžine 2.0 m in zabijanje na razdalji 2.0 m</t>
  </si>
  <si>
    <t>Dobava smrekovih 0blic fi 20 in pritrjevanje na pilote</t>
  </si>
  <si>
    <t>NASIP PRI TRGOVINI HOFER IN MED PROFILI M25 IN M35</t>
  </si>
  <si>
    <t>nasip Hofer</t>
  </si>
  <si>
    <t>4.1.2</t>
  </si>
  <si>
    <t>4.1.3</t>
  </si>
  <si>
    <t>4.1.4</t>
  </si>
  <si>
    <t>4.1.5</t>
  </si>
  <si>
    <t>4.1.8</t>
  </si>
  <si>
    <t>Strojno formiranje nasipov iz zemljine do III.kat. z buldožerji,vključno z raztiranjem pripeljane zemljine v slojih 30-50 cm,grobim oblikovanjem in delnim komprimiranjem nasipa do potrebne zbitosti . Dovoz material zajet pri izkopih pri Mislinji</t>
  </si>
  <si>
    <t>4.1.9</t>
  </si>
  <si>
    <t>Strojno planiranje ravnih in poševnih površin in posejanje s trvnim semenom</t>
  </si>
  <si>
    <t>4.1.10</t>
  </si>
  <si>
    <t>Komplet izdelava protipoplavnega zidu višine 1.9 m</t>
  </si>
  <si>
    <t xml:space="preserve">Komplet izdelava  prepusta fi 60 dolžine 5.0n m z vtočno glavo in iztočno loputo </t>
  </si>
  <si>
    <t>nasip P25 in P35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</si>
  <si>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</si>
  <si>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</si>
  <si>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</si>
  <si>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</si>
  <si>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</si>
  <si>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</si>
  <si>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</si>
  <si>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</si>
  <si>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Strojno formiranje nasipov iz zemljine do III.kat. z buldožerji,vključno z raztiranjem pripeljane zemljine v slojih 30-50 cm,grobim oblikovanjem in delnim komprimiranjem nasipa do potrebne zbitosti . Dovoz materiala zajet pri izkopih pri Mislinji</t>
  </si>
  <si>
    <t>2.0.19</t>
  </si>
  <si>
    <t>NASIP OB CESTI</t>
  </si>
  <si>
    <t>Zajet je tudi nasip med profili M61 in M64</t>
  </si>
  <si>
    <t>4.2.1</t>
  </si>
  <si>
    <t>4.2.7</t>
  </si>
  <si>
    <t xml:space="preserve">Dobava materiala in vgrajevanje tamponskega drobljenca TD32 v debelini 30 cm za rampi
           </t>
  </si>
  <si>
    <t xml:space="preserve">Izdelava dvostranskega podprtega opaža za raven zid, visok do 2 m
 </t>
  </si>
  <si>
    <t>Priprava in vgraditev mešanice ojačenega cementnega betona C25/30 XC2, ( temelj zidu )</t>
  </si>
  <si>
    <t>4.4.7</t>
  </si>
  <si>
    <t>4.4.8</t>
  </si>
  <si>
    <t>4.4.9</t>
  </si>
  <si>
    <t>4.4.10</t>
  </si>
  <si>
    <t>HRAPAVA DRČA V PROFILU M29</t>
  </si>
  <si>
    <t>Strojni izkop v zemljini III. Ktg delno v mokrem za zavarovanje dna drče in pragov z nakladanjem in odvozom v deponijo na razdaljo 1.5 km</t>
  </si>
  <si>
    <t>Dobava skal in izdelava zavarovanja dna drče iz skal d=0.8 - 1.0 m postavljene na geotekstil (2/3)</t>
  </si>
  <si>
    <t>Izdelava zavarovanja dna drče iz skal d=0.8 - 1.0 m ( pridobljene iz obstoječe drče ) postavljene na geotekstil</t>
  </si>
  <si>
    <t>Dobava lomljenca in izdelava zaključnih talnih pragov iz lomljenca v betonu d=0.5 - 0.7 m</t>
  </si>
  <si>
    <t>Dobava lomljenca d = 0.5 - 0.7 m in izdelava založitve v dnu pred pragovi</t>
  </si>
  <si>
    <t>4.5.6</t>
  </si>
  <si>
    <t>4.5.7</t>
  </si>
  <si>
    <t>Formiranje podlage za položitev geotekstila in odstranitev ostrh delcev.</t>
  </si>
  <si>
    <t>4.5.8</t>
  </si>
  <si>
    <t>Dobava in polaganje geotekstila pod zavarovanje dna in brežin na hrapavi drči</t>
  </si>
  <si>
    <t>4.6</t>
  </si>
  <si>
    <t>HRAPAVA DRČA V PROFILU M61</t>
  </si>
  <si>
    <t>4.6.1</t>
  </si>
  <si>
    <t>4.6.2</t>
  </si>
  <si>
    <t>Dobava skal in izdelava zavarovanja dna drče iz skal d=0.8 - 1.0 m postavljene na geotekstil</t>
  </si>
  <si>
    <t>4.6.3</t>
  </si>
  <si>
    <t>4.6.4</t>
  </si>
  <si>
    <t>4.6.5</t>
  </si>
  <si>
    <t>4.6.6</t>
  </si>
  <si>
    <t>4.6.7</t>
  </si>
  <si>
    <t>4.7</t>
  </si>
  <si>
    <t>HRAPAVA DRČA V PROFILU M64</t>
  </si>
  <si>
    <t>4.7.1</t>
  </si>
  <si>
    <t>4.7.2</t>
  </si>
  <si>
    <t>4.7.3</t>
  </si>
  <si>
    <t>4.7.4</t>
  </si>
  <si>
    <t>4.7.5</t>
  </si>
  <si>
    <t>4.7.6</t>
  </si>
  <si>
    <t>4.7.7</t>
  </si>
  <si>
    <t>4.8</t>
  </si>
  <si>
    <t>4.8.1</t>
  </si>
  <si>
    <t>4.8.2</t>
  </si>
  <si>
    <t>4.8.3</t>
  </si>
  <si>
    <t>4.8.4</t>
  </si>
  <si>
    <t>4.8.5</t>
  </si>
  <si>
    <t xml:space="preserve">Komplet izdelava obbetoniranega prepusta fi 100 dolžine 11 m z vtočno glavo in iztočno loputo </t>
  </si>
  <si>
    <t>Dobava in vgradnja protipoplavne loputa fi 1400 na obstoječi prepust</t>
  </si>
  <si>
    <t>Dobava in vgradnja protipoplavne loputa fi 500 na obstoječi prepust</t>
  </si>
  <si>
    <t>5.0.6</t>
  </si>
  <si>
    <t xml:space="preserve">Sajenje sadik popenjavk:    </t>
  </si>
  <si>
    <t>Izkop sadilne jame v velikosti 40 x 40 x 40 cm, dodajanje komposta (10 l /sadiko), dodajanje založnega gnojila (20 g), saditev, zalivanje, zatrpavanje</t>
  </si>
  <si>
    <t>Zavarovanje plinovoda z lomljencem 0.3 - 0.5 m v betonu v širini 2.0 m</t>
  </si>
  <si>
    <t>Izdelava kabelske kanalizacije 3xmapitel160mm+2x50/42,6mm;
izkop, zasip z izkopanim materilaom, odvoz viška, peščen obsip in posteljica, ureditev stanja</t>
  </si>
  <si>
    <t>Izdelava kabelske kanalizacije 4xmapitel160mm+2x50/42,6mm;
izkop, zasip z izkopanim materilaom, odvoz viška, peščen obsip in posteljica, ureditev stanja</t>
  </si>
  <si>
    <t>Montažni jaški 200/200/160 z LTŽ pokrovom 2x800/800</t>
  </si>
  <si>
    <t>Zemeljski kabel  3x NA2XS(F)2Y 1x150/25 mm2 12/20 kV</t>
  </si>
  <si>
    <t>Kabelske spojke za zemeljski kabel  3x NA2XS(F)2Y 1x150/25 mm2 12/20 kV</t>
  </si>
  <si>
    <t>gar</t>
  </si>
  <si>
    <t>6.0.7</t>
  </si>
  <si>
    <t>Zemeljski kabel  E-AY2Y-J 3×70SM+1,5 RM</t>
  </si>
  <si>
    <t>6.0.8</t>
  </si>
  <si>
    <t>Kabelske spojke za zemeljski kabel  E-AY2Y-J 3×70SM+1,5 RM</t>
  </si>
  <si>
    <t>6.0.9</t>
  </si>
  <si>
    <t>Optični kabel zemeljski 96 vlakenski SM</t>
  </si>
  <si>
    <t>6.0.10</t>
  </si>
  <si>
    <t>Kabelske spojke Optični kabel zemeljski 96 vlaknski SM</t>
  </si>
  <si>
    <t>6.0.11</t>
  </si>
  <si>
    <t>Zaščita ali prestavitev TK voda ob cesti G1-4</t>
  </si>
  <si>
    <t>6.0.12</t>
  </si>
  <si>
    <t>Zavarovanje ali prestavitev SN kabla pod nasipom pri Hoferu</t>
  </si>
  <si>
    <t>6.0.13</t>
  </si>
  <si>
    <t>Zavarovanje ali prestavitev TK kabla pod nasipom pri Hoferu 2x12 m</t>
  </si>
  <si>
    <t>6.0.14</t>
  </si>
  <si>
    <t>Zavarovanje ali prestavitev vodovoda v P39</t>
  </si>
  <si>
    <t>6.0.15</t>
  </si>
  <si>
    <t>Zavarovanje ali prestavitev vodovoda na Beantovem potoku med P7 in P8</t>
  </si>
  <si>
    <t>6.0.16</t>
  </si>
  <si>
    <t>Prestavitev vodovoda med P14 in P18</t>
  </si>
  <si>
    <t>6.0.17</t>
  </si>
  <si>
    <t>Zavarovanje kanalizacije odpadnih voda pri P19</t>
  </si>
  <si>
    <t>6.0.18</t>
  </si>
  <si>
    <t>Zavarovanje ali prestavitev vodovoda med profilomaP25 in P26</t>
  </si>
  <si>
    <t>6.0.19</t>
  </si>
  <si>
    <t>Zavarovanje ali prestavitev vodovoda med profiloma  P58 in P59</t>
  </si>
  <si>
    <t>Izdelava obrabne in zaporne plasti bituminizirane zmesi AC 11 surf B 70/100, A3, 5 cm (zajeta izvoza)</t>
  </si>
  <si>
    <t xml:space="preserve"> VODNOGOSPODARSKA UREDITEV BEGANTOVEGA GRABNA</t>
  </si>
  <si>
    <t>Odstravitev nadstrešnice in ponovna namestitev</t>
  </si>
  <si>
    <t>Nakladanje in odovoz materiala v deponijo</t>
  </si>
  <si>
    <t xml:space="preserve">Strojno formiranje nasipov iz izkopane zemljine do III.kat. grobim oblikovanjem in delnim komprimiranjem nasipa do potrebne zbitosti </t>
  </si>
  <si>
    <t>3.01</t>
  </si>
  <si>
    <t>Izdelava nizkih pragov pragov  iz lomljencen d=30-50 cm 3 kom</t>
  </si>
  <si>
    <t>Dobava lomljenca d=0.3 - 0.5 m in izdelava zavarovanja brežine Begantivega grabna</t>
  </si>
  <si>
    <t>Dobava lomljenca d = 0,5 - 0.8 m za zavarovanje vtoka v Mislinjo</t>
  </si>
  <si>
    <t xml:space="preserve"> VODNOGOSPODARSKA UREDITEV BAVHOVEGA POTOKA</t>
  </si>
  <si>
    <t>Strojni izkop v zemljini III. ktg,  v mokrem za zavarovanje vtoka v Mislinjo z razplaniranjem</t>
  </si>
  <si>
    <t>0.0.5</t>
  </si>
  <si>
    <t xml:space="preserve">Strojno formiranje nasipov iz izkopane zemljine do III.kat. grobim oblikovanjem in delnim komprimiranjem nasipa do potrebne zbitosti ( dovoz iz Mislinje ) </t>
  </si>
  <si>
    <t>Dobava in vgradnja protipoplavne loputa fi 500</t>
  </si>
  <si>
    <t>Dobava in vgradnja protipoplavne loputa fi 300</t>
  </si>
  <si>
    <t>Vse postavke vključujejo ves potreben material, opremo in delo za izvedbo posamezne postavke (vključno z dovozom oz. odvozom ter nakladanjem oz. razkladanjem materiala in opreme).</t>
  </si>
  <si>
    <t>1.1</t>
  </si>
  <si>
    <t>GEODETSKA DELA</t>
  </si>
  <si>
    <t>1.1.1</t>
  </si>
  <si>
    <t>Postavitev in zavarovanje prečnega profila ostale javne ceste v ravninskem terenu</t>
  </si>
  <si>
    <t>1.1.2</t>
  </si>
  <si>
    <t>Postavitev in zavarovanje profilov za zakoličbo objekta s površino nad 100 do 200 m2.</t>
  </si>
  <si>
    <t>1.1.3</t>
  </si>
  <si>
    <t>Geodetska dela pri gradnji objekta s površino do 200 m2 z določitvijo in preverjanjem položajev, višin in potrebnih smeri.</t>
  </si>
  <si>
    <t>1.2</t>
  </si>
  <si>
    <t>OSTALA PREDDELA</t>
  </si>
  <si>
    <t>1.2.1</t>
  </si>
  <si>
    <t>Zavarovanje gradbišča v času gradnje s popolno zaporo prometa. Postavka zajema tudi ureditev in preusmeritev prometa po okoliških poteh.</t>
  </si>
  <si>
    <t>1.3</t>
  </si>
  <si>
    <t>RUŠITVE</t>
  </si>
  <si>
    <t>1.3.1</t>
  </si>
  <si>
    <t>1.4</t>
  </si>
  <si>
    <t>PRIPRAVLJALNA IN ZAKLJUČNA DELA</t>
  </si>
  <si>
    <t>1.4.1</t>
  </si>
  <si>
    <t>1.4.2</t>
  </si>
  <si>
    <t>Črpanje vode za zavarovanje gradbene jame do 5l/s.</t>
  </si>
  <si>
    <t>ura</t>
  </si>
  <si>
    <t>1.4.3</t>
  </si>
  <si>
    <t>Izdelava in dobava varnostne ograje odra.</t>
  </si>
  <si>
    <t>1.4.4</t>
  </si>
  <si>
    <t>Dobava in postavitev nepremičnega delovnega odra višine do 5m za izdelavo opornikov</t>
  </si>
  <si>
    <t>1.4.5</t>
  </si>
  <si>
    <t>Transport, dvigovanje in montaža nosilcev vključno z elaboratom tehnologije dviga</t>
  </si>
  <si>
    <t>1.5</t>
  </si>
  <si>
    <t>ZAČASNI OBJEKTI</t>
  </si>
  <si>
    <t>1.5.1</t>
  </si>
  <si>
    <t>Organizacija gradbišča - postavitev začasnih objektov. Postavka zajema: gradbiščno tablo, kontejner - garderoba in pisarna, sanitarna kabina, gradbiščna ograja, opozorilne table, opozorilne vrvice, prva pomoč in varnostne ograje.</t>
  </si>
  <si>
    <t>1.5.2</t>
  </si>
  <si>
    <t>Organizacija gradbišča - odstranitev začasnih objektov. Postavka zajema: gradbiščno tablo, kontejner - garderoba in pisarna, sanitarna kabina, gradbiščna ograja, opozorilne table, opozorilne vrvice in varnostne ograje.</t>
  </si>
  <si>
    <t>2</t>
  </si>
  <si>
    <t>ZEMELJSKA DELA IN TEMELJENJE</t>
  </si>
  <si>
    <t>OPOMBE</t>
  </si>
  <si>
    <t>2.1</t>
  </si>
  <si>
    <t>IZKOPI</t>
  </si>
  <si>
    <t>2.1.1</t>
  </si>
  <si>
    <t>Površinski izkop plodne zemljine - humusa, strojno z odrivom do 50 m. postavka vključuje odriv humusa ob objektu in vzdolž celotne trase cestišča.</t>
  </si>
  <si>
    <t>2.1.2</t>
  </si>
  <si>
    <t>m³</t>
  </si>
  <si>
    <t>2.1.3</t>
  </si>
  <si>
    <t>Široki izkop gradbene jame globine do 2m za izdelavo kamnite obloge potoka Postavka vsebuje tudi izkop temeljev obloge,  v 3. kategoriji zemljine z vsemi nakladanji, odvozi in razkladanji na zato v naprej pripravljeno deponijo.</t>
  </si>
  <si>
    <t>2.2</t>
  </si>
  <si>
    <t>ZASIPI</t>
  </si>
  <si>
    <t>2.2.1</t>
  </si>
  <si>
    <t>Dobava in vgrajevanje klina (drenažne plasti) iz naravno pridobljene trde kamnine debeline nad 50 cm. Zasip pod prehodno ploščo. V postavko so vključena tudi vsa dela in mehanizacija za komplimiranje klina.</t>
  </si>
  <si>
    <t>2.3</t>
  </si>
  <si>
    <t>BREŽINE IN ZELENICE</t>
  </si>
  <si>
    <t>2.3.1</t>
  </si>
  <si>
    <t>Dobava in humuziranje brežine z valjanjem v debelini do 15 cm strojno in ročno. Postavka zajema tudi zatravitev s semenom.</t>
  </si>
  <si>
    <t>2.3.2</t>
  </si>
  <si>
    <t>Izdelava in dobava zaščite brežine pod objektom z naravnim kamnom izvedeno s cementnim betonom po načrtu. Postavka obsega vse materiale z nakladanjem, transportom in zvračanjem, ustrezno pripravo podlage, odbiranje, vgrajevanje in zaklinjenje materiala.</t>
  </si>
  <si>
    <t>2.3.3</t>
  </si>
  <si>
    <t xml:space="preserve">Izdelava in dobava vodnih pragov (pete) 50/50cm. Postavka vključuje tudi ves opaž in beton C25/30, stopnja izpostavljenosti XC3. </t>
  </si>
  <si>
    <t>2.4</t>
  </si>
  <si>
    <t>KOLI IN VODNJAKI</t>
  </si>
  <si>
    <t>2.4.1</t>
  </si>
  <si>
    <t>Izdelava uvrtanih kolov iz ojačenega cementnega betona, C25/30, XC2, PV-II, Dmax=16mm, sistema Benotto, premera 100 cm, izkop v vezljivi zemljini/zrnati kamnini, dolžine do 10 m . V ceno vključiti dovoz, postavitev, vzdrževanje, demontiranje in odvoz vseh potrebnih strojev, dobavo in vgraditev vseh potrebnih materialov. Količina armature 200 kg/m3.</t>
  </si>
  <si>
    <t>2.4.2</t>
  </si>
  <si>
    <t>Obsekanje uvrtanih kolov iz ojačenega betona, premera 100cm v v višini cca 50 cm.</t>
  </si>
  <si>
    <t>3</t>
  </si>
  <si>
    <t>VOZIŠČNA KONSTRUKCIJA</t>
  </si>
  <si>
    <t>OBRABNE IN ZAPORNE PLASTI</t>
  </si>
  <si>
    <t>Izdelava in dobava nevezane nosilne plasti gramoza v debelini do 30 cm za utrditev cestišča pred objektom. V postavko so vključena tudi vsa dela in mehanizacija za komplimiranje nasipa.</t>
  </si>
  <si>
    <t>Izdelava in dobava obrabne plasti DMB 11S - PmB II v debelini 4 cm na objektu</t>
  </si>
  <si>
    <t>Izdelava in dobava zaščitne plasti DMB 8 - PmB III v debelini 3 cm na objektu</t>
  </si>
  <si>
    <t>Izdelava in dobava zaščitne plasti AC 16 base B50/70 A3 v debelini 7 cm pred objektom</t>
  </si>
  <si>
    <t>ROBNI ELEMENTI VOZIŠČ</t>
  </si>
  <si>
    <t>Dobava in vgraditev  robnika na prehodu z objekta na nasip  iz naravnega kamna s prerezom 20/23cm.</t>
  </si>
  <si>
    <t>3.3.</t>
  </si>
  <si>
    <t>BANKINE</t>
  </si>
  <si>
    <t>3.3.1</t>
  </si>
  <si>
    <t>Izdelava in dobava bankine širine do 1m iz drobljenca v debelini do 20 cm. V postavko so vključena tudi vsa dela in mehanizacija za komplimiranje bankine.</t>
  </si>
  <si>
    <t>4</t>
  </si>
  <si>
    <t>GRADBENA IN OBRTNIŠKA DELA</t>
  </si>
  <si>
    <t>TESARSKA DELA</t>
  </si>
  <si>
    <t>Izdelava in dobava podprtega opaža za ravne temelje, pilotne blazine. Razred vidne površine VB0.</t>
  </si>
  <si>
    <t>Izdelava in dobava dvostransko vezanega opaža za raven zid, visok do 3m za izdelavo sten opornika v osi 1 in 2. Razred vidne površine betona VB2.</t>
  </si>
  <si>
    <t>Izdelava in dobava dvostransko vezanega opaža za raven zid, visok do 3m za izdelavo kril opornika v osi 1 in 2. Razred vidne površine betona VB2.</t>
  </si>
  <si>
    <t>Izdelava in dobava podprtega opaža za izdelavo prehodnih plošč. Razred vidne površine betona VB0.</t>
  </si>
  <si>
    <t>Izdelava dvostransko vezanega opaža za montažni nosilec dolžine 23,2 m; 3 kom.</t>
  </si>
  <si>
    <t>Izdelava in dobava opaža za stransko zapiranje plošče. Razred vidne površine betona VB2.</t>
  </si>
  <si>
    <t>Izdelava in dobava obešenega opaža robnega venca na premostitvenem objektu. Razred vidne površine betona VB2.</t>
  </si>
  <si>
    <t>DELA Z JEKLOM ZA OJAČITEV</t>
  </si>
  <si>
    <t xml:space="preserve">Dobava, priprava in postavitev rebrastih žic iz visokovrednega naravno trdega jekla B500 (B) s premerom do 12 mm za srednje zahtevno ojačitev. </t>
  </si>
  <si>
    <t>Dobava,priprava in postavitev rebrastih žic iz visokovrednega naravno trdega jekla B500 (B) s premerom 14 mm in večjim za srednje zahtevno ojačitev.</t>
  </si>
  <si>
    <t>Dobava,priprava in postavitev rebrastih žic iz visokovrednega naravno trdega jekla B500 (B) s premerom 14 mm in večjim za srednje zahtevno ojačitev montažnih nosilcev.</t>
  </si>
  <si>
    <t>Dobava,priprava in postavitev vrvi iz gladkih jeklenih žic + glave +cevi + injektiranje. Kabli za prednapenjanje Y1860S2; Ap=150mm2</t>
  </si>
  <si>
    <t>DELA S CEMENTNIM BETONOM</t>
  </si>
  <si>
    <t>Dobava in vgraditev konstrukcijskega cementnega betona, C 12/15, X0, Dmax=32mm; podbetoni</t>
  </si>
  <si>
    <t>Dobava in vgraditev ojačanega cementnega betona C 25/30 XC2, PV-II, Dmax = 16mm, razred vidne površine: osnovna obdelava VB0; v pilotne grede.</t>
  </si>
  <si>
    <t>Dobava in vgraditev ojačanega cementnega betona C 25/30, stopnja izpostavljenosti XC2, razred vidne površine: osnovna obdelava VB0; v prehodne plošče.</t>
  </si>
  <si>
    <t>Dobava in vgraditev ojačanega cementnega betona, C 30/37, XF3, XD1, PV-II, Dmax = 16mm,  razred vidne površine: enostavna obdelava VB2, v montažne nosilce</t>
  </si>
  <si>
    <t>Dobava in vgraditev ojačanega cementnega betona, C 30/37, XF3, XD1, PV-II, Dmax = 16mm,  razred vidne površine: enostavna obdelava VB2, v ploščo prekladne konstrukcije.</t>
  </si>
  <si>
    <t>Dobava in vgraditev ojačanega cementnega betona, C 30/37, XF3, XC4, PV-II, Dmax = 16mm, razred vidne površine: enostavna obdelava VB2, v  stene opornikov in krilne zidove  s konzolami.</t>
  </si>
  <si>
    <t>Dobava in vgraditev ojačanega cementnega betona, C30/37, XF4,XD3, PV-II, Dmax = 16mm, razred vidne površine: enostavna obdelava VB2; v  hodnike in robne vence.</t>
  </si>
  <si>
    <t>HIDROIZOLACIJE</t>
  </si>
  <si>
    <t>Priprava podlage - površine cementnega betona z vodnim curkom.</t>
  </si>
  <si>
    <t>Izdelava sprijemne plasti predhodnega premaza s hladnim bitumenskim vezivom, količina 0,21 do 0,30 kg/m², premaz zasutih delov opornika</t>
  </si>
  <si>
    <t>Izdelava hidroizolacije z bitumenskimi trakovi, debelimi 4,5 ali 5 mm, sprijemna plast iz bitumenske lepilne zmesi, stikovanje s preklopi</t>
  </si>
  <si>
    <t>Zatesnitev mejnih površin stikov, širokih do 20 mm in globokih do 4 cm, s prehodnim premazom bližnjih površin in zapolnitvijo z bitumensko zmesjo za tesnjenje stikov. Stiki med asfaltom vozišča in robnim vencem.</t>
  </si>
  <si>
    <t>Izdelava dilatacije hodnika po projektu. Hodnik se dilatira s stiroporjem širine 1cm. Na vrhu se dilatacija razširi 2/2,5cm in zapolni z trajnoelastičnim kitom.</t>
  </si>
  <si>
    <t>KLJUČAVNIČARSKA DELA</t>
  </si>
  <si>
    <t>Dobava in vgraditev ograje iz jeklenih cevnih profilov z vertikalnimi polnili po projektu. Antikorozijska zaščita: vroče cinkano, debeline nanosa 85μm, izvesti v skladu s SIST EN ISO 14713, SIST EN ISO 1461. Ograja je višine 120 cm, pritrjena z sidernimi vijaki napr: HILTI HST3 M12x145/50 v hodnik objekta.</t>
  </si>
  <si>
    <t>Dobava in vgraditev merilnih čepov, vključno z navezavo na veljavno nivelmansko mrežo. Na obeh straneh hodnikov nad vsako podporo ter v sredini polja in na vsakem krilu opornika.</t>
  </si>
  <si>
    <t>kom.</t>
  </si>
  <si>
    <t>Dobava in vgraditev kovinske plošče z vpisanim nazivom izvajalca in letom rekonstrukcije objekta po projektu. Na ograji za pešce na gorvodni strani objekta.</t>
  </si>
  <si>
    <t>Dobava in vgraditev dilatacijske pločevine po projektu. Sestavljena je iz profila T90 na katerega so privarjena sidra na razdalji 20cm. Antikorozijska zaščita: vroče cinkano, debeline nanosa 85μm, izvesti v skladu s SIST EN ISO 14713, SIST EN ISO 1461. Teža elementa po m¹ je 21kg.</t>
  </si>
  <si>
    <r>
      <t>m</t>
    </r>
    <r>
      <rPr>
        <vertAlign val="superscript"/>
        <sz val="11"/>
        <rFont val="Arial CE"/>
        <family val="2"/>
        <charset val="238"/>
      </rPr>
      <t>2</t>
    </r>
  </si>
  <si>
    <r>
      <t xml:space="preserve">Široki strojni izkop gradbene jame globine </t>
    </r>
    <r>
      <rPr>
        <sz val="11"/>
        <rFont val="Arial"/>
        <family val="2"/>
        <charset val="238"/>
      </rPr>
      <t>do 4m</t>
    </r>
    <r>
      <rPr>
        <sz val="11"/>
        <color theme="1"/>
        <rFont val="Arial"/>
        <family val="2"/>
        <charset val="238"/>
      </rPr>
      <t xml:space="preserve"> , za izdelavo opornika in prehodne plošče, v 3. kategoriji zemljine z vsemi nakladanji, odvozi in razkladanji na zato v naprej pripravljeno deponijo.</t>
    </r>
  </si>
  <si>
    <r>
      <t>m</t>
    </r>
    <r>
      <rPr>
        <vertAlign val="superscript"/>
        <sz val="11"/>
        <rFont val="Arial CE"/>
        <family val="2"/>
        <charset val="238"/>
      </rPr>
      <t>1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</si>
  <si>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</si>
  <si>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r>
      <t>Izdelava sprijemne plasti, osnovnega premaza z reakcijsko smolo v dveh slojih in količini od 0,8 do 1 kg/m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.</t>
    </r>
  </si>
  <si>
    <r>
      <t>Posip sprijemne plasti osnovnega premaza s posušenim kremenčevim peskom zrnavosti 0,5/1 mm, količina do 1 kg/m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.</t>
    </r>
  </si>
  <si>
    <r>
      <t>m</t>
    </r>
    <r>
      <rPr>
        <vertAlign val="superscript"/>
        <sz val="11"/>
        <rFont val="Arial"/>
        <family val="2"/>
        <charset val="238"/>
      </rPr>
      <t>1</t>
    </r>
  </si>
  <si>
    <t>GRADNJA OBMOČJA MEŽA</t>
  </si>
  <si>
    <t>I.1</t>
  </si>
  <si>
    <t>GRADNJA OBMOČJA MISLINJA</t>
  </si>
  <si>
    <t>II.1</t>
  </si>
  <si>
    <t>II.2</t>
  </si>
  <si>
    <t>II.3</t>
  </si>
  <si>
    <t>II.4</t>
  </si>
  <si>
    <t>MOST NA MISLINJI (v km 1+255 - IMONT)</t>
  </si>
  <si>
    <t>IZDELAVA PROJEKTNE IN DRUGE DOKUMENTACIJE</t>
  </si>
  <si>
    <t>I.2</t>
  </si>
  <si>
    <t>DELA IN AKTIVNOSTI ZA PRIDOBITEV GRADBENEGA DOVOLJENJA</t>
  </si>
  <si>
    <t>II.5</t>
  </si>
  <si>
    <t>OMILITVENI UKREPI NA SOTOČJU MEŽE IN MISLINJE</t>
  </si>
  <si>
    <t xml:space="preserve">Omilitiveni ukrepi v skladu z izdelano Oceno presoje vpliva protipoplavnih ukrepov na stanje površinskih voda </t>
  </si>
  <si>
    <t>1.01</t>
  </si>
  <si>
    <t>1.02</t>
  </si>
  <si>
    <t>Pridobivanje zemljišč (izvedba odkupov) in ureditev premoženjsko pravnih razmerij ter sklenitev služnostnih pogodb</t>
  </si>
  <si>
    <t>GRADNJA OBMOČJA MEŽE</t>
  </si>
  <si>
    <t>GRADNJA OBMOČJA MISLINJE</t>
  </si>
  <si>
    <t xml:space="preserve">IZDELAVA PROJEKTNE IN DRUGE DOKUMENTACIJE </t>
  </si>
  <si>
    <t>DELA IN AKTIVNOSTI ZA PRIDOBITEV GRADBENIH DOVOLJENJ</t>
  </si>
  <si>
    <t>SKUPAJ I. - IV.</t>
  </si>
  <si>
    <t>Ureditev začasne preusmeritve vodotoka za delovni plato  (Izdelava delovnega platoja za izdelavo pilotov)</t>
  </si>
  <si>
    <t>Izdelava PID, DOZ vključno z Načrtom vzdrževanja in upravljanja (loečno po prevzemnikih oz. bodočih upravljavcih)</t>
  </si>
  <si>
    <t>Navodila in pogoji za uporabo vodnih in drugih zemljišč po izgradnji vodne infrastrukture</t>
  </si>
  <si>
    <t>Izdelava elaboratov za vpis infrastrukture v evidence</t>
  </si>
  <si>
    <t>8.0</t>
  </si>
  <si>
    <t>Pridobitev gradbenega dovoljenja (ali več gradbenih dovoljenj glede na razpoložljiva zemljišča) za vse načrtovane ukrepe</t>
  </si>
  <si>
    <t>Komplet izvedba novega mostu vključno s priključno cesto in vklopom na obstoječe stanje všteti so asfaltni priključki na obstoječo cesto</t>
  </si>
  <si>
    <t>Porušitev in odstranitev obstoječega mostu  ter odvoz vseh odpadkov na trajno deponijo v oddaljenosti do 20km z obračunano težo odpadkov v povprečju 2200 kg/m3. Most je površine cca 140m2 sestavljen iz 3xmontažni AB nosilci z AB ploščo, Vozišče in asfalta, Hodnik iz robnikov in AB robnega venca + ograja za pešče. Ab opornik na pilotih.</t>
  </si>
  <si>
    <t>MOST na MEŽI v km 1+700 v PR 37</t>
  </si>
  <si>
    <t>Odstranitev obstoječega mostu, cestne zapore, začasne deviacije</t>
  </si>
  <si>
    <t>Volumen zkopanega materiala je izračunan v prvotnem raščenem stanju. Volumen materiala za zasutje po vgradnji in končnem komplimiranju nasutja. V postavkah se vključi tudi vse uporabe deponij in prevozi.</t>
  </si>
  <si>
    <t>Izdelava DGD, PZI  (3 ali več glede na dinamiko pridobivanja gradbenih dovoljenj) za vse ureditve vključno z načrti za novogradnje in odstranitve objektov, omilitvene ukrepe in mostom na Meži v km 1+700</t>
  </si>
  <si>
    <t>Zaščita, prestavitev in varovanje ter začasne prevezave vse ostale javne in privatne gospodarske infrastrukture na območju posega</t>
  </si>
  <si>
    <t>kpl.</t>
  </si>
  <si>
    <r>
      <t>m</t>
    </r>
    <r>
      <rPr>
        <vertAlign val="superscript"/>
        <sz val="11"/>
        <rFont val="Calibri"/>
        <family val="2"/>
        <charset val="238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</si>
</sst>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</numFmts>
  <fonts count="33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Gatineau"/>
    </font>
    <font>
      <sz val="5"/>
      <name val="Courier New CE"/>
      <family val="3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C000"/>
      <name val="Arial"/>
      <family val="2"/>
      <charset val="238"/>
    </font>
    <font>
      <vertAlign val="superscript"/>
      <sz val="11"/>
      <name val="Arial CE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theme="1"/>
      <name val="Arial"/>
      <family val="2"/>
    </font>
    <font>
      <vertAlign val="superscript"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0" fontId="8" fillId="0" borderId="0"/>
    <xf numFmtId="165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2" fillId="0" borderId="0">
      <alignment vertical="top"/>
      <protection hidden="1"/>
    </xf>
    <xf numFmtId="0" fontId="9" fillId="0" borderId="0"/>
    <xf numFmtId="0" fontId="3" fillId="0" borderId="0"/>
    <xf numFmtId="0" fontId="8" fillId="0" borderId="0"/>
    <xf numFmtId="0" fontId="13" fillId="0" borderId="0" applyNumberFormat="0" applyFill="0" applyBorder="0" applyProtection="0"/>
    <xf numFmtId="0" fontId="3" fillId="0" borderId="0"/>
  </cellStyleXfs>
  <cellXfs count="22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7" fillId="0" borderId="0" xfId="1" applyNumberFormat="1" applyFont="1" applyProtection="1"/>
    <xf numFmtId="0" fontId="7" fillId="0" borderId="0" xfId="1" applyFont="1" applyProtection="1"/>
    <xf numFmtId="0" fontId="6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7" fillId="0" borderId="1" xfId="1" applyNumberFormat="1" applyFont="1" applyBorder="1"/>
    <xf numFmtId="0" fontId="7" fillId="0" borderId="1" xfId="1" applyFont="1" applyBorder="1"/>
    <xf numFmtId="49" fontId="2" fillId="0" borderId="1" xfId="1" applyNumberFormat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49" fontId="7" fillId="0" borderId="0" xfId="1" applyNumberFormat="1" applyFont="1"/>
    <xf numFmtId="0" fontId="7" fillId="0" borderId="0" xfId="1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14" fillId="4" borderId="0" xfId="0" applyNumberFormat="1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horizontal="left" vertical="center" wrapText="1"/>
    </xf>
    <xf numFmtId="4" fontId="14" fillId="4" borderId="0" xfId="0" applyNumberFormat="1" applyFont="1" applyFill="1" applyBorder="1" applyAlignment="1">
      <alignment horizontal="center" vertical="center" wrapText="1"/>
    </xf>
    <xf numFmtId="4" fontId="14" fillId="4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49" fontId="14" fillId="5" borderId="0" xfId="0" applyNumberFormat="1" applyFont="1" applyFill="1" applyBorder="1" applyAlignment="1">
      <alignment horizontal="left" vertical="top"/>
    </xf>
    <xf numFmtId="0" fontId="14" fillId="5" borderId="0" xfId="0" applyFont="1" applyFill="1" applyBorder="1" applyAlignment="1">
      <alignment vertical="top"/>
    </xf>
    <xf numFmtId="4" fontId="15" fillId="5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center" vertical="center"/>
    </xf>
    <xf numFmtId="49" fontId="14" fillId="6" borderId="0" xfId="0" applyNumberFormat="1" applyFont="1" applyFill="1" applyAlignment="1">
      <alignment horizontal="justify"/>
    </xf>
    <xf numFmtId="49" fontId="14" fillId="6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justify"/>
    </xf>
    <xf numFmtId="4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justify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justify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Fill="1" applyBorder="1"/>
    <xf numFmtId="49" fontId="16" fillId="0" borderId="0" xfId="0" applyNumberFormat="1" applyFont="1" applyFill="1" applyBorder="1" applyAlignment="1">
      <alignment horizontal="justify" vertical="top"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justify" vertical="top"/>
    </xf>
    <xf numFmtId="49" fontId="14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justify"/>
    </xf>
    <xf numFmtId="49" fontId="14" fillId="0" borderId="0" xfId="0" applyNumberFormat="1" applyFont="1" applyFill="1" applyBorder="1" applyAlignment="1">
      <alignment horizontal="justify"/>
    </xf>
    <xf numFmtId="49" fontId="15" fillId="0" borderId="0" xfId="0" applyNumberFormat="1" applyFont="1" applyFill="1" applyBorder="1" applyAlignment="1">
      <alignment horizontal="justify" vertical="justify"/>
    </xf>
    <xf numFmtId="4" fontId="15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4" applyFont="1" applyFill="1" applyBorder="1" applyAlignment="1">
      <alignment vertical="top" wrapText="1"/>
    </xf>
    <xf numFmtId="4" fontId="15" fillId="0" borderId="0" xfId="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 applyProtection="1">
      <alignment horizontal="left" vertical="top" wrapText="1"/>
      <protection hidden="1"/>
    </xf>
    <xf numFmtId="49" fontId="21" fillId="0" borderId="0" xfId="0" quotePrefix="1" applyNumberFormat="1" applyFont="1" applyFill="1" applyBorder="1" applyAlignment="1" applyProtection="1">
      <alignment horizontal="left" vertical="top" wrapText="1"/>
      <protection hidden="1"/>
    </xf>
    <xf numFmtId="49" fontId="21" fillId="0" borderId="0" xfId="0" quotePrefix="1" applyNumberFormat="1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 vertical="top" wrapText="1"/>
    </xf>
    <xf numFmtId="4" fontId="15" fillId="0" borderId="0" xfId="7" applyNumberFormat="1" applyFont="1" applyFill="1" applyBorder="1" applyAlignment="1" applyProtection="1">
      <alignment horizontal="center" vertical="center"/>
      <protection locked="0"/>
    </xf>
    <xf numFmtId="3" fontId="15" fillId="0" borderId="0" xfId="2" applyNumberFormat="1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3" fontId="20" fillId="0" borderId="0" xfId="2" applyNumberFormat="1" applyFont="1" applyFill="1" applyBorder="1" applyAlignment="1">
      <alignment wrapText="1"/>
    </xf>
    <xf numFmtId="3" fontId="20" fillId="0" borderId="0" xfId="2" applyNumberFormat="1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justify" vertical="top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49" fontId="15" fillId="0" borderId="0" xfId="0" applyNumberFormat="1" applyFont="1" applyBorder="1" applyAlignment="1">
      <alignment horizontal="justify" vertical="top"/>
    </xf>
    <xf numFmtId="49" fontId="15" fillId="0" borderId="0" xfId="0" applyNumberFormat="1" applyFont="1" applyAlignment="1">
      <alignment horizontal="justify"/>
    </xf>
    <xf numFmtId="49" fontId="15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justify" vertical="top"/>
    </xf>
    <xf numFmtId="49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justify" vertical="top"/>
    </xf>
    <xf numFmtId="49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justify" vertical="justify" wrapText="1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/>
    <xf numFmtId="49" fontId="15" fillId="0" borderId="0" xfId="0" applyNumberFormat="1" applyFont="1" applyBorder="1" applyAlignment="1">
      <alignment horizontal="justify" vertical="justify"/>
    </xf>
    <xf numFmtId="0" fontId="15" fillId="0" borderId="0" xfId="10" applyFont="1" applyBorder="1" applyAlignment="1">
      <alignment horizontal="left" vertical="justify" wrapText="1"/>
    </xf>
    <xf numFmtId="49" fontId="14" fillId="0" borderId="0" xfId="0" applyNumberFormat="1" applyFont="1" applyBorder="1" applyAlignment="1">
      <alignment horizontal="justify"/>
    </xf>
    <xf numFmtId="49" fontId="15" fillId="0" borderId="0" xfId="0" applyNumberFormat="1" applyFont="1" applyFill="1" applyAlignment="1">
      <alignment horizontal="right"/>
    </xf>
    <xf numFmtId="4" fontId="15" fillId="0" borderId="0" xfId="0" applyNumberFormat="1" applyFont="1"/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Fill="1" applyAlignment="1">
      <alignment horizontal="justify"/>
    </xf>
    <xf numFmtId="4" fontId="15" fillId="0" borderId="0" xfId="0" applyNumberFormat="1" applyFont="1" applyFill="1" applyAlignment="1">
      <alignment horizontal="right"/>
    </xf>
    <xf numFmtId="0" fontId="15" fillId="0" borderId="0" xfId="11" applyFont="1" applyBorder="1" applyAlignment="1">
      <alignment horizontal="justify"/>
    </xf>
    <xf numFmtId="49" fontId="15" fillId="0" borderId="0" xfId="0" applyNumberFormat="1" applyFont="1" applyFill="1" applyAlignment="1">
      <alignment horizontal="justify"/>
    </xf>
    <xf numFmtId="0" fontId="15" fillId="0" borderId="0" xfId="10" applyFont="1" applyAlignment="1">
      <alignment horizontal="left" vertical="justify" wrapText="1"/>
    </xf>
    <xf numFmtId="0" fontId="15" fillId="0" borderId="0" xfId="0" applyFont="1" applyBorder="1" applyAlignment="1">
      <alignment horizontal="right"/>
    </xf>
    <xf numFmtId="49" fontId="14" fillId="0" borderId="0" xfId="0" applyNumberFormat="1" applyFont="1" applyFill="1" applyBorder="1" applyAlignment="1">
      <alignment horizontal="justify" vertical="top" wrapText="1"/>
    </xf>
    <xf numFmtId="4" fontId="19" fillId="0" borderId="0" xfId="0" applyNumberFormat="1" applyFont="1" applyFill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 applyProtection="1">
      <protection locked="0"/>
    </xf>
    <xf numFmtId="49" fontId="15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justify"/>
    </xf>
    <xf numFmtId="49" fontId="14" fillId="0" borderId="0" xfId="0" applyNumberFormat="1" applyFont="1" applyBorder="1" applyAlignment="1"/>
    <xf numFmtId="4" fontId="14" fillId="0" borderId="0" xfId="0" applyNumberFormat="1" applyFont="1" applyFill="1" applyBorder="1" applyAlignment="1">
      <alignment horizontal="centerContinuous"/>
    </xf>
    <xf numFmtId="0" fontId="15" fillId="0" borderId="0" xfId="12" applyNumberFormat="1" applyFont="1" applyBorder="1" applyAlignment="1">
      <alignment vertical="top" wrapText="1"/>
    </xf>
    <xf numFmtId="0" fontId="15" fillId="0" borderId="0" xfId="1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5" fillId="0" borderId="0" xfId="0" applyFont="1"/>
    <xf numFmtId="49" fontId="15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vertical="justify"/>
    </xf>
    <xf numFmtId="4" fontId="21" fillId="0" borderId="0" xfId="13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justify" vertical="top" wrapText="1"/>
    </xf>
    <xf numFmtId="4" fontId="14" fillId="6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9" fontId="21" fillId="0" borderId="0" xfId="13" applyNumberFormat="1" applyFont="1" applyFill="1" applyBorder="1" applyAlignment="1">
      <alignment horizontal="center"/>
    </xf>
    <xf numFmtId="4" fontId="21" fillId="0" borderId="0" xfId="13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5" fillId="0" borderId="0" xfId="8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8" applyNumberFormat="1" applyFont="1" applyFill="1" applyBorder="1" applyAlignment="1" applyProtection="1">
      <alignment horizontal="center" vertical="center" wrapText="1"/>
      <protection hidden="1"/>
    </xf>
    <xf numFmtId="49" fontId="15" fillId="0" borderId="3" xfId="0" applyNumberFormat="1" applyFont="1" applyBorder="1" applyAlignment="1">
      <alignment horizontal="justify"/>
    </xf>
    <xf numFmtId="49" fontId="15" fillId="0" borderId="3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24" fillId="0" borderId="0" xfId="14" applyFont="1" applyBorder="1" applyAlignment="1">
      <alignment horizontal="justify" vertical="top" wrapText="1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14" applyFont="1" applyBorder="1" applyAlignment="1" applyProtection="1">
      <alignment horizontal="justify" vertical="top" wrapText="1"/>
      <protection locked="0"/>
    </xf>
    <xf numFmtId="4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14" applyFont="1" applyFill="1" applyBorder="1" applyAlignment="1" applyProtection="1">
      <alignment horizontal="justify" vertical="top" wrapText="1"/>
      <protection locked="0"/>
    </xf>
    <xf numFmtId="0" fontId="23" fillId="0" borderId="0" xfId="2" applyFont="1" applyFill="1" applyBorder="1" applyAlignment="1" applyProtection="1">
      <alignment horizontal="center" vertical="center"/>
      <protection locked="0"/>
    </xf>
    <xf numFmtId="0" fontId="24" fillId="0" borderId="0" xfId="14" applyFont="1" applyBorder="1" applyAlignment="1" applyProtection="1">
      <alignment horizontal="justify" vertical="top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vertical="top" wrapText="1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4" fillId="0" borderId="0" xfId="14" applyFont="1" applyFill="1" applyBorder="1" applyAlignment="1" applyProtection="1">
      <alignment horizontal="justify" vertical="top" wrapText="1"/>
      <protection locked="0"/>
    </xf>
    <xf numFmtId="4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6" borderId="0" xfId="0" applyNumberFormat="1" applyFont="1" applyFill="1" applyAlignment="1">
      <alignment horizontal="left" vertical="top"/>
    </xf>
    <xf numFmtId="49" fontId="16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49" fontId="15" fillId="0" borderId="0" xfId="0" applyNumberFormat="1" applyFont="1" applyFill="1" applyAlignment="1">
      <alignment horizontal="left" vertical="top"/>
    </xf>
    <xf numFmtId="0" fontId="16" fillId="0" borderId="0" xfId="0" applyFont="1" applyAlignment="1">
      <alignment horizontal="left"/>
    </xf>
    <xf numFmtId="49" fontId="23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14" applyFont="1" applyFill="1" applyBorder="1" applyAlignment="1" applyProtection="1">
      <alignment horizontal="justify" vertical="top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18" fillId="0" borderId="0" xfId="0" applyFont="1"/>
    <xf numFmtId="0" fontId="31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/>
    <xf numFmtId="0" fontId="18" fillId="0" borderId="1" xfId="0" applyFont="1" applyBorder="1"/>
    <xf numFmtId="0" fontId="18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4" fontId="31" fillId="0" borderId="1" xfId="0" applyNumberFormat="1" applyFont="1" applyBorder="1"/>
    <xf numFmtId="0" fontId="18" fillId="0" borderId="0" xfId="0" applyFont="1" applyAlignment="1">
      <alignment horizontal="justify"/>
    </xf>
    <xf numFmtId="0" fontId="31" fillId="0" borderId="0" xfId="0" applyFont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/>
    <xf numFmtId="4" fontId="18" fillId="0" borderId="0" xfId="0" applyNumberFormat="1" applyFont="1" applyBorder="1" applyAlignment="1">
      <alignment horizontal="right"/>
    </xf>
    <xf numFmtId="0" fontId="18" fillId="0" borderId="0" xfId="0" applyFont="1" applyBorder="1"/>
    <xf numFmtId="49" fontId="15" fillId="0" borderId="0" xfId="2" applyNumberFormat="1" applyFont="1" applyFill="1" applyBorder="1" applyAlignment="1">
      <alignment horizontal="left" vertical="top"/>
    </xf>
    <xf numFmtId="49" fontId="17" fillId="3" borderId="2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justify" vertical="top"/>
    </xf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justify" vertical="justify" wrapText="1"/>
    </xf>
    <xf numFmtId="49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0" fontId="5" fillId="0" borderId="1" xfId="11" applyFont="1" applyBorder="1" applyAlignment="1">
      <alignment horizontal="justify"/>
    </xf>
    <xf numFmtId="49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14" applyFont="1" applyFill="1" applyBorder="1" applyAlignment="1" applyProtection="1">
      <alignment horizontal="justify" vertical="top" wrapText="1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49" fontId="1" fillId="2" borderId="1" xfId="1" applyNumberFormat="1" applyFont="1" applyFill="1" applyBorder="1" applyAlignment="1">
      <alignment horizontal="left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Protection="1">
      <protection locked="0"/>
    </xf>
    <xf numFmtId="4" fontId="5" fillId="0" borderId="1" xfId="0" applyNumberFormat="1" applyFont="1" applyFill="1" applyBorder="1" applyProtection="1">
      <protection locked="0"/>
    </xf>
    <xf numFmtId="2" fontId="7" fillId="0" borderId="1" xfId="1" applyNumberFormat="1" applyFont="1" applyBorder="1" applyProtection="1">
      <protection locked="0"/>
    </xf>
    <xf numFmtId="2" fontId="2" fillId="0" borderId="1" xfId="1" applyNumberFormat="1" applyFont="1" applyBorder="1" applyAlignment="1" applyProtection="1">
      <alignment horizontal="center"/>
      <protection locked="0"/>
    </xf>
    <xf numFmtId="4" fontId="18" fillId="0" borderId="1" xfId="0" applyNumberFormat="1" applyFont="1" applyBorder="1" applyProtection="1">
      <protection locked="0"/>
    </xf>
    <xf numFmtId="4" fontId="18" fillId="0" borderId="1" xfId="0" applyNumberFormat="1" applyFont="1" applyBorder="1" applyAlignment="1" applyProtection="1">
      <alignment horizontal="right"/>
      <protection locked="0"/>
    </xf>
  </cellXfs>
  <cellStyles count="15">
    <cellStyle name="Comma" xfId="7" builtinId="3"/>
    <cellStyle name="Navadno 2" xfId="1" xr:uid="{00000000-0005-0000-0000-000001000000}"/>
    <cellStyle name="Navadno 2 2" xfId="5" xr:uid="{00000000-0005-0000-0000-000002000000}"/>
    <cellStyle name="Navadno 2 4" xfId="2" xr:uid="{00000000-0005-0000-0000-000003000000}"/>
    <cellStyle name="Navadno 3" xfId="14" xr:uid="{DCDB39E2-FF7B-8B4D-A00D-2273728CE576}"/>
    <cellStyle name="Navadno 4" xfId="12" xr:uid="{6DEA89CE-43D6-EE4B-A23C-A4ACF106DC1C}"/>
    <cellStyle name="Navadno 5" xfId="13" xr:uid="{7820797B-C751-8F41-B89A-36E6884ABD19}"/>
    <cellStyle name="Navadno_21nasiplevibreg" xfId="11" xr:uid="{228EF3E4-41FD-4542-9513-CCD16650BE6F}"/>
    <cellStyle name="Navadno_List1" xfId="10" xr:uid="{C99DC238-A86A-42EA-9B3D-C2B90354B264}"/>
    <cellStyle name="Normal" xfId="0" builtinId="0"/>
    <cellStyle name="Normal_SP 2" xfId="4" xr:uid="{00000000-0005-0000-0000-000004000000}"/>
    <cellStyle name="Percent" xfId="8" builtinId="5"/>
    <cellStyle name="Pomoc" xfId="9" xr:uid="{00000000-0005-0000-0000-000006000000}"/>
    <cellStyle name="Valuta 2 2" xfId="3" xr:uid="{00000000-0005-0000-0000-000007000000}"/>
    <cellStyle name="Vejica_popis-splošno-zun.ured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7"/>
  <sheetViews>
    <sheetView tabSelected="1" workbookViewId="0">
      <selection activeCell="B17" sqref="B17"/>
    </sheetView>
  </sheetViews>
  <sheetFormatPr baseColWidth="10" defaultColWidth="8.83203125" defaultRowHeight="16"/>
  <cols>
    <col min="1" max="1" width="8.83203125" style="183"/>
    <col min="2" max="2" width="76.5" style="183" customWidth="1"/>
    <col min="3" max="3" width="27.5" style="183" customWidth="1"/>
    <col min="4" max="16384" width="8.83203125" style="183"/>
  </cols>
  <sheetData>
    <row r="2" spans="1:3">
      <c r="B2" s="191" t="s">
        <v>101</v>
      </c>
    </row>
    <row r="4" spans="1:3" ht="30.75" customHeight="1">
      <c r="A4" s="197" t="s">
        <v>100</v>
      </c>
      <c r="B4" s="197" t="s">
        <v>5</v>
      </c>
      <c r="C4" s="197" t="s">
        <v>99</v>
      </c>
    </row>
    <row r="5" spans="1:3" ht="17">
      <c r="A5" s="184" t="s">
        <v>105</v>
      </c>
      <c r="B5" s="198" t="s">
        <v>592</v>
      </c>
      <c r="C5" s="223"/>
    </row>
    <row r="6" spans="1:3" ht="17">
      <c r="A6" s="184" t="s">
        <v>138</v>
      </c>
      <c r="B6" s="198" t="s">
        <v>593</v>
      </c>
      <c r="C6" s="224"/>
    </row>
    <row r="7" spans="1:3" ht="17">
      <c r="A7" s="184" t="s">
        <v>141</v>
      </c>
      <c r="B7" s="198" t="s">
        <v>594</v>
      </c>
      <c r="C7" s="224"/>
    </row>
    <row r="8" spans="1:3" ht="17">
      <c r="A8" s="184" t="s">
        <v>144</v>
      </c>
      <c r="B8" s="198" t="s">
        <v>595</v>
      </c>
      <c r="C8" s="224"/>
    </row>
    <row r="9" spans="1:3" s="195" customFormat="1">
      <c r="A9" s="192"/>
      <c r="B9" s="193"/>
      <c r="C9" s="194"/>
    </row>
    <row r="10" spans="1:3" ht="17">
      <c r="A10" s="186"/>
      <c r="B10" s="187" t="s">
        <v>596</v>
      </c>
      <c r="C10" s="185">
        <f>SUM(C5:C8)</f>
        <v>0</v>
      </c>
    </row>
    <row r="11" spans="1:3" ht="17">
      <c r="A11" s="186"/>
      <c r="B11" s="187" t="s">
        <v>98</v>
      </c>
      <c r="C11" s="185">
        <f>C10*0.22</f>
        <v>0</v>
      </c>
    </row>
    <row r="12" spans="1:3" ht="17">
      <c r="A12" s="186"/>
      <c r="B12" s="188" t="s">
        <v>97</v>
      </c>
      <c r="C12" s="189">
        <f>C10+C11</f>
        <v>0</v>
      </c>
    </row>
    <row r="15" spans="1:3">
      <c r="B15" s="190"/>
    </row>
    <row r="16" spans="1:3">
      <c r="B16" s="190"/>
    </row>
    <row r="17" spans="2:2">
      <c r="B17" s="190"/>
    </row>
  </sheetData>
  <sheetProtection algorithmName="SHA-512" hashValue="8Mkb+6cDlAR8pfTwLzSE2AWo0QOSJ+J/4DMzn1V2fnBaX6prGmM5B27ncB8uLb8TQNMH9cYnRX+nH6oESQkwRg==" saltValue="vscTN7JQfcGINV0tQjdKpQ==" spinCount="100000" sheet="1" objects="1" scenarios="1"/>
  <protectedRanges>
    <protectedRange sqref="C5:C9" name="Obseg1"/>
  </protectedRanges>
  <pageMargins left="0.7" right="0.7" top="0.75" bottom="0.75" header="0.3" footer="0.3"/>
  <pageSetup paperSize="9" orientation="portrait" verticalDpi="0" r:id="rId1"/>
  <ignoredErrors>
    <ignoredError sqref="C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03"/>
  <sheetViews>
    <sheetView zoomScale="85" zoomScaleNormal="85" workbookViewId="0">
      <selection activeCell="B766" sqref="B766"/>
    </sheetView>
  </sheetViews>
  <sheetFormatPr baseColWidth="10" defaultColWidth="9.1640625" defaultRowHeight="14"/>
  <cols>
    <col min="1" max="1" width="10.83203125" style="30" customWidth="1"/>
    <col min="2" max="2" width="77.5" style="31" customWidth="1"/>
    <col min="3" max="4" width="12.83203125" style="32" customWidth="1"/>
    <col min="5" max="16384" width="9.1640625" style="26"/>
  </cols>
  <sheetData>
    <row r="2" spans="1:4" ht="50.25" customHeight="1">
      <c r="A2" s="22" t="s">
        <v>100</v>
      </c>
      <c r="B2" s="23" t="s">
        <v>161</v>
      </c>
      <c r="C2" s="24" t="s">
        <v>0</v>
      </c>
      <c r="D2" s="25" t="s">
        <v>1</v>
      </c>
    </row>
    <row r="4" spans="1:4">
      <c r="A4" s="27" t="s">
        <v>105</v>
      </c>
      <c r="B4" s="28" t="s">
        <v>575</v>
      </c>
      <c r="C4" s="29"/>
      <c r="D4" s="29"/>
    </row>
    <row r="6" spans="1:4">
      <c r="A6" s="27" t="s">
        <v>576</v>
      </c>
      <c r="B6" s="28" t="s">
        <v>162</v>
      </c>
      <c r="C6" s="29"/>
      <c r="D6" s="29"/>
    </row>
    <row r="7" spans="1:4" ht="17" customHeight="1"/>
    <row r="8" spans="1:4" ht="15">
      <c r="A8" s="167" t="s">
        <v>106</v>
      </c>
      <c r="B8" s="33" t="s">
        <v>107</v>
      </c>
      <c r="C8" s="34"/>
      <c r="D8" s="126"/>
    </row>
    <row r="9" spans="1:4">
      <c r="A9" s="168"/>
      <c r="B9" s="35"/>
      <c r="C9" s="36"/>
      <c r="D9" s="127"/>
    </row>
    <row r="10" spans="1:4" ht="15">
      <c r="A10" s="169" t="s">
        <v>108</v>
      </c>
      <c r="B10" s="80" t="s">
        <v>163</v>
      </c>
      <c r="C10" s="81" t="s">
        <v>109</v>
      </c>
      <c r="D10" s="128">
        <v>1.34</v>
      </c>
    </row>
    <row r="11" spans="1:4">
      <c r="A11" s="170"/>
      <c r="B11" s="38"/>
      <c r="C11" s="36"/>
      <c r="D11" s="127"/>
    </row>
    <row r="12" spans="1:4" ht="15">
      <c r="A12" s="169" t="s">
        <v>110</v>
      </c>
      <c r="B12" s="80" t="s">
        <v>111</v>
      </c>
      <c r="C12" s="81" t="s">
        <v>103</v>
      </c>
      <c r="D12" s="128">
        <v>64</v>
      </c>
    </row>
    <row r="13" spans="1:4">
      <c r="A13" s="170"/>
      <c r="B13" s="38"/>
      <c r="C13" s="36"/>
      <c r="D13" s="127"/>
    </row>
    <row r="14" spans="1:4" ht="15">
      <c r="A14" s="169" t="s">
        <v>112</v>
      </c>
      <c r="B14" s="80" t="s">
        <v>164</v>
      </c>
      <c r="C14" s="81" t="s">
        <v>2</v>
      </c>
      <c r="D14" s="128">
        <v>2000</v>
      </c>
    </row>
    <row r="15" spans="1:4">
      <c r="A15" s="169"/>
      <c r="B15" s="80"/>
      <c r="C15" s="81"/>
      <c r="D15" s="128"/>
    </row>
    <row r="16" spans="1:4" ht="30">
      <c r="A16" s="169" t="s">
        <v>113</v>
      </c>
      <c r="B16" s="80" t="s">
        <v>165</v>
      </c>
      <c r="C16" s="81" t="s">
        <v>103</v>
      </c>
      <c r="D16" s="128">
        <v>1600</v>
      </c>
    </row>
    <row r="17" spans="1:4">
      <c r="A17" s="169"/>
      <c r="B17" s="80"/>
      <c r="C17" s="81"/>
      <c r="D17" s="128"/>
    </row>
    <row r="18" spans="1:4" ht="30">
      <c r="A18" s="169" t="s">
        <v>114</v>
      </c>
      <c r="B18" s="80" t="s">
        <v>115</v>
      </c>
      <c r="C18" s="81" t="s">
        <v>103</v>
      </c>
      <c r="D18" s="128">
        <v>1600</v>
      </c>
    </row>
    <row r="19" spans="1:4">
      <c r="A19" s="169"/>
      <c r="B19" s="80"/>
      <c r="C19" s="81"/>
      <c r="D19" s="128"/>
    </row>
    <row r="20" spans="1:4" ht="15">
      <c r="A20" s="169" t="s">
        <v>142</v>
      </c>
      <c r="B20" s="83" t="s">
        <v>166</v>
      </c>
      <c r="C20" s="81" t="s">
        <v>167</v>
      </c>
      <c r="D20" s="128">
        <v>210</v>
      </c>
    </row>
    <row r="21" spans="1:4">
      <c r="A21" s="169"/>
      <c r="B21" s="83"/>
      <c r="C21" s="81"/>
      <c r="D21" s="128"/>
    </row>
    <row r="22" spans="1:4" ht="15">
      <c r="A22" s="169" t="s">
        <v>168</v>
      </c>
      <c r="B22" s="83" t="s">
        <v>169</v>
      </c>
      <c r="C22" s="81" t="s">
        <v>2</v>
      </c>
      <c r="D22" s="128">
        <v>450</v>
      </c>
    </row>
    <row r="23" spans="1:4">
      <c r="A23" s="169"/>
      <c r="B23" s="83"/>
      <c r="C23" s="81"/>
      <c r="D23" s="128"/>
    </row>
    <row r="24" spans="1:4" ht="15">
      <c r="A24" s="169" t="s">
        <v>170</v>
      </c>
      <c r="B24" s="83" t="s">
        <v>171</v>
      </c>
      <c r="C24" s="81" t="s">
        <v>91</v>
      </c>
      <c r="D24" s="128">
        <v>1</v>
      </c>
    </row>
    <row r="25" spans="1:4">
      <c r="A25" s="169"/>
      <c r="B25" s="83"/>
      <c r="C25" s="81"/>
      <c r="D25" s="128"/>
    </row>
    <row r="26" spans="1:4" ht="32.25" customHeight="1">
      <c r="A26" s="169" t="s">
        <v>172</v>
      </c>
      <c r="B26" s="84" t="s">
        <v>173</v>
      </c>
      <c r="C26" s="81" t="s">
        <v>136</v>
      </c>
      <c r="D26" s="128">
        <v>50</v>
      </c>
    </row>
    <row r="27" spans="1:4">
      <c r="A27" s="169"/>
      <c r="B27" s="84"/>
      <c r="C27" s="81"/>
      <c r="D27" s="128"/>
    </row>
    <row r="28" spans="1:4" ht="15">
      <c r="A28" s="169" t="s">
        <v>174</v>
      </c>
      <c r="B28" s="84" t="s">
        <v>175</v>
      </c>
      <c r="C28" s="81" t="s">
        <v>136</v>
      </c>
      <c r="D28" s="128">
        <v>35</v>
      </c>
    </row>
    <row r="29" spans="1:4">
      <c r="A29" s="169"/>
      <c r="B29" s="84"/>
      <c r="C29" s="81"/>
      <c r="D29" s="128"/>
    </row>
    <row r="30" spans="1:4" ht="15">
      <c r="A30" s="169" t="s">
        <v>176</v>
      </c>
      <c r="B30" s="84" t="s">
        <v>177</v>
      </c>
      <c r="C30" s="81" t="s">
        <v>3</v>
      </c>
      <c r="D30" s="128">
        <v>35</v>
      </c>
    </row>
    <row r="31" spans="1:4">
      <c r="A31" s="169"/>
      <c r="B31" s="84"/>
      <c r="C31" s="81"/>
      <c r="D31" s="128"/>
    </row>
    <row r="32" spans="1:4" ht="15">
      <c r="A32" s="169" t="s">
        <v>178</v>
      </c>
      <c r="B32" s="84" t="s">
        <v>179</v>
      </c>
      <c r="C32" s="81" t="s">
        <v>29</v>
      </c>
      <c r="D32" s="128">
        <v>15</v>
      </c>
    </row>
    <row r="33" spans="1:4">
      <c r="A33" s="169"/>
      <c r="B33" s="84"/>
      <c r="C33" s="81"/>
      <c r="D33" s="128"/>
    </row>
    <row r="34" spans="1:4" ht="15">
      <c r="A34" s="169" t="s">
        <v>176</v>
      </c>
      <c r="B34" s="84" t="s">
        <v>180</v>
      </c>
      <c r="C34" s="81" t="s">
        <v>3</v>
      </c>
      <c r="D34" s="128">
        <v>14</v>
      </c>
    </row>
    <row r="35" spans="1:4">
      <c r="A35" s="171"/>
      <c r="B35" s="39"/>
      <c r="C35" s="40"/>
      <c r="D35" s="40"/>
    </row>
    <row r="36" spans="1:4" ht="15">
      <c r="A36" s="167" t="s">
        <v>106</v>
      </c>
      <c r="B36" s="33" t="s">
        <v>107</v>
      </c>
      <c r="C36" s="34"/>
      <c r="D36" s="126"/>
    </row>
    <row r="37" spans="1:4">
      <c r="B37" s="41"/>
      <c r="C37" s="42"/>
      <c r="D37" s="56"/>
    </row>
    <row r="38" spans="1:4" ht="15">
      <c r="A38" s="167" t="s">
        <v>116</v>
      </c>
      <c r="B38" s="33" t="s">
        <v>102</v>
      </c>
      <c r="C38" s="34"/>
      <c r="D38" s="126"/>
    </row>
    <row r="39" spans="1:4">
      <c r="A39" s="169"/>
      <c r="B39" s="80"/>
      <c r="C39" s="81"/>
      <c r="D39" s="128"/>
    </row>
    <row r="40" spans="1:4" ht="15">
      <c r="A40" s="169" t="s">
        <v>117</v>
      </c>
      <c r="B40" s="80" t="s">
        <v>181</v>
      </c>
      <c r="C40" s="81" t="s">
        <v>3</v>
      </c>
      <c r="D40" s="128">
        <v>3519</v>
      </c>
    </row>
    <row r="41" spans="1:4">
      <c r="A41" s="169"/>
      <c r="B41" s="80"/>
      <c r="C41" s="81"/>
      <c r="D41" s="128"/>
    </row>
    <row r="42" spans="1:4" ht="30">
      <c r="A42" s="169" t="s">
        <v>118</v>
      </c>
      <c r="B42" s="80" t="s">
        <v>182</v>
      </c>
      <c r="C42" s="81" t="s">
        <v>3</v>
      </c>
      <c r="D42" s="128">
        <v>1155</v>
      </c>
    </row>
    <row r="43" spans="1:4">
      <c r="A43" s="169"/>
      <c r="B43" s="80"/>
      <c r="C43" s="81"/>
      <c r="D43" s="128"/>
    </row>
    <row r="44" spans="1:4" ht="15">
      <c r="A44" s="169" t="s">
        <v>119</v>
      </c>
      <c r="B44" s="83" t="s">
        <v>183</v>
      </c>
      <c r="C44" s="81" t="s">
        <v>3</v>
      </c>
      <c r="D44" s="128">
        <v>22287</v>
      </c>
    </row>
    <row r="45" spans="1:4">
      <c r="A45" s="169"/>
      <c r="B45" s="83"/>
      <c r="C45" s="81"/>
      <c r="D45" s="128"/>
    </row>
    <row r="46" spans="1:4" ht="30">
      <c r="A46" s="169" t="s">
        <v>120</v>
      </c>
      <c r="B46" s="83" t="s">
        <v>184</v>
      </c>
      <c r="C46" s="81" t="s">
        <v>3</v>
      </c>
      <c r="D46" s="128">
        <v>3936</v>
      </c>
    </row>
    <row r="47" spans="1:4">
      <c r="A47" s="169"/>
      <c r="B47" s="83"/>
      <c r="C47" s="81"/>
      <c r="D47" s="128"/>
    </row>
    <row r="48" spans="1:4" ht="15">
      <c r="A48" s="169" t="s">
        <v>121</v>
      </c>
      <c r="B48" s="80" t="s">
        <v>185</v>
      </c>
      <c r="C48" s="81" t="s">
        <v>3</v>
      </c>
      <c r="D48" s="128">
        <v>10008</v>
      </c>
    </row>
    <row r="49" spans="1:4">
      <c r="A49" s="169"/>
      <c r="B49" s="80"/>
      <c r="C49" s="81"/>
      <c r="D49" s="128"/>
    </row>
    <row r="50" spans="1:4" ht="45">
      <c r="A50" s="169" t="s">
        <v>123</v>
      </c>
      <c r="B50" s="80" t="s">
        <v>122</v>
      </c>
      <c r="C50" s="81" t="s">
        <v>3</v>
      </c>
      <c r="D50" s="128">
        <v>6374</v>
      </c>
    </row>
    <row r="51" spans="1:4">
      <c r="A51" s="169"/>
      <c r="B51" s="80"/>
      <c r="C51" s="81"/>
      <c r="D51" s="128"/>
    </row>
    <row r="52" spans="1:4" ht="15">
      <c r="A52" s="169" t="s">
        <v>125</v>
      </c>
      <c r="B52" s="83" t="s">
        <v>124</v>
      </c>
      <c r="C52" s="81" t="s">
        <v>2</v>
      </c>
      <c r="D52" s="128">
        <v>7700</v>
      </c>
    </row>
    <row r="53" spans="1:4">
      <c r="A53" s="172"/>
      <c r="B53" s="44"/>
      <c r="C53" s="45"/>
      <c r="D53" s="45"/>
    </row>
    <row r="54" spans="1:4" ht="15">
      <c r="A54" s="169" t="s">
        <v>127</v>
      </c>
      <c r="B54" s="83" t="s">
        <v>126</v>
      </c>
      <c r="C54" s="81" t="s">
        <v>2</v>
      </c>
      <c r="D54" s="128">
        <v>7102</v>
      </c>
    </row>
    <row r="55" spans="1:4">
      <c r="A55" s="114"/>
      <c r="B55" s="80"/>
      <c r="C55" s="81"/>
      <c r="D55" s="128"/>
    </row>
    <row r="56" spans="1:4" ht="30">
      <c r="A56" s="169" t="s">
        <v>128</v>
      </c>
      <c r="B56" s="83" t="s">
        <v>186</v>
      </c>
      <c r="C56" s="81" t="s">
        <v>3</v>
      </c>
      <c r="D56" s="128">
        <v>140</v>
      </c>
    </row>
    <row r="57" spans="1:4">
      <c r="A57" s="169"/>
      <c r="B57" s="83"/>
      <c r="C57" s="81"/>
      <c r="D57" s="128"/>
    </row>
    <row r="58" spans="1:4" ht="15">
      <c r="A58" s="167" t="s">
        <v>130</v>
      </c>
      <c r="B58" s="33" t="s">
        <v>146</v>
      </c>
      <c r="C58" s="34"/>
      <c r="D58" s="126"/>
    </row>
    <row r="59" spans="1:4">
      <c r="A59" s="173"/>
      <c r="B59" s="86"/>
      <c r="C59" s="81"/>
      <c r="D59" s="128"/>
    </row>
    <row r="60" spans="1:4" ht="30">
      <c r="A60" s="169" t="s">
        <v>187</v>
      </c>
      <c r="B60" s="83" t="s">
        <v>188</v>
      </c>
      <c r="C60" s="81" t="s">
        <v>3</v>
      </c>
      <c r="D60" s="128">
        <v>3500</v>
      </c>
    </row>
    <row r="61" spans="1:4">
      <c r="A61" s="169"/>
      <c r="B61" s="83"/>
      <c r="C61" s="81"/>
      <c r="D61" s="128"/>
    </row>
    <row r="62" spans="1:4" ht="30">
      <c r="A62" s="114" t="s">
        <v>189</v>
      </c>
      <c r="B62" s="83" t="s">
        <v>190</v>
      </c>
      <c r="C62" s="87" t="s">
        <v>3</v>
      </c>
      <c r="D62" s="93">
        <v>144</v>
      </c>
    </row>
    <row r="63" spans="1:4">
      <c r="A63" s="169"/>
      <c r="B63" s="83"/>
      <c r="C63" s="81"/>
      <c r="D63" s="128"/>
    </row>
    <row r="64" spans="1:4" ht="30">
      <c r="A64" s="114" t="s">
        <v>191</v>
      </c>
      <c r="B64" s="80" t="s">
        <v>192</v>
      </c>
      <c r="C64" s="81" t="s">
        <v>3</v>
      </c>
      <c r="D64" s="128">
        <v>7019</v>
      </c>
    </row>
    <row r="65" spans="1:4">
      <c r="A65" s="114"/>
      <c r="B65" s="80"/>
      <c r="C65" s="81"/>
      <c r="D65" s="128"/>
    </row>
    <row r="66" spans="1:4" ht="15">
      <c r="A66" s="114" t="s">
        <v>193</v>
      </c>
      <c r="B66" s="80" t="s">
        <v>194</v>
      </c>
      <c r="C66" s="81" t="s">
        <v>3</v>
      </c>
      <c r="D66" s="128">
        <v>3509</v>
      </c>
    </row>
    <row r="67" spans="1:4">
      <c r="A67" s="114"/>
      <c r="B67" s="83"/>
      <c r="C67" s="87"/>
      <c r="D67" s="93"/>
    </row>
    <row r="68" spans="1:4" ht="15">
      <c r="A68" s="114" t="s">
        <v>195</v>
      </c>
      <c r="B68" s="83" t="s">
        <v>196</v>
      </c>
      <c r="C68" s="87" t="s">
        <v>103</v>
      </c>
      <c r="D68" s="93">
        <v>3</v>
      </c>
    </row>
    <row r="69" spans="1:4">
      <c r="A69" s="114"/>
      <c r="B69" s="83"/>
      <c r="C69" s="87"/>
      <c r="D69" s="93"/>
    </row>
    <row r="70" spans="1:4" ht="15">
      <c r="A70" s="114" t="s">
        <v>197</v>
      </c>
      <c r="B70" s="83" t="s">
        <v>198</v>
      </c>
      <c r="C70" s="87" t="s">
        <v>3</v>
      </c>
      <c r="D70" s="93">
        <v>29</v>
      </c>
    </row>
    <row r="71" spans="1:4">
      <c r="A71" s="114"/>
      <c r="B71" s="83"/>
      <c r="C71" s="87"/>
      <c r="D71" s="93"/>
    </row>
    <row r="72" spans="1:4" ht="15">
      <c r="A72" s="114" t="s">
        <v>199</v>
      </c>
      <c r="B72" s="83" t="s">
        <v>200</v>
      </c>
      <c r="C72" s="87" t="s">
        <v>3</v>
      </c>
      <c r="D72" s="93">
        <v>15</v>
      </c>
    </row>
    <row r="73" spans="1:4">
      <c r="A73" s="143"/>
      <c r="B73" s="89"/>
      <c r="C73" s="90"/>
      <c r="D73" s="129"/>
    </row>
    <row r="74" spans="1:4" ht="15">
      <c r="A74" s="167" t="s">
        <v>145</v>
      </c>
      <c r="B74" s="33" t="s">
        <v>131</v>
      </c>
      <c r="C74" s="34"/>
      <c r="D74" s="126"/>
    </row>
    <row r="75" spans="1:4">
      <c r="A75" s="143"/>
      <c r="B75" s="89"/>
      <c r="C75" s="90"/>
      <c r="D75" s="129"/>
    </row>
    <row r="76" spans="1:4" ht="15">
      <c r="A76" s="57" t="s">
        <v>201</v>
      </c>
      <c r="B76" s="54" t="s">
        <v>202</v>
      </c>
      <c r="C76" s="52"/>
      <c r="D76" s="133"/>
    </row>
    <row r="77" spans="1:4">
      <c r="A77" s="114"/>
      <c r="B77" s="83"/>
      <c r="C77" s="87"/>
      <c r="D77" s="93"/>
    </row>
    <row r="78" spans="1:4" ht="15">
      <c r="A78" s="114" t="s">
        <v>203</v>
      </c>
      <c r="B78" s="92" t="s">
        <v>204</v>
      </c>
      <c r="C78" s="93" t="s">
        <v>3</v>
      </c>
      <c r="D78" s="93">
        <v>50</v>
      </c>
    </row>
    <row r="79" spans="1:4">
      <c r="A79" s="114"/>
      <c r="B79" s="92"/>
      <c r="C79" s="93"/>
      <c r="D79" s="93"/>
    </row>
    <row r="80" spans="1:4" ht="30">
      <c r="A80" s="114" t="s">
        <v>205</v>
      </c>
      <c r="B80" s="92" t="s">
        <v>206</v>
      </c>
      <c r="C80" s="93" t="s">
        <v>3</v>
      </c>
      <c r="D80" s="93">
        <v>83</v>
      </c>
    </row>
    <row r="81" spans="1:4">
      <c r="A81" s="114"/>
      <c r="B81" s="95"/>
      <c r="C81" s="93"/>
      <c r="D81" s="93"/>
    </row>
    <row r="82" spans="1:4" ht="15">
      <c r="A82" s="114" t="s">
        <v>207</v>
      </c>
      <c r="B82" s="92" t="s">
        <v>143</v>
      </c>
      <c r="C82" s="93" t="s">
        <v>3</v>
      </c>
      <c r="D82" s="93">
        <v>16</v>
      </c>
    </row>
    <row r="83" spans="1:4">
      <c r="A83" s="114"/>
      <c r="B83" s="95"/>
      <c r="C83" s="93"/>
      <c r="D83" s="93"/>
    </row>
    <row r="84" spans="1:4" ht="30">
      <c r="A84" s="114" t="s">
        <v>208</v>
      </c>
      <c r="B84" s="96" t="s">
        <v>209</v>
      </c>
      <c r="C84" s="93" t="s">
        <v>2</v>
      </c>
      <c r="D84" s="93">
        <v>650</v>
      </c>
    </row>
    <row r="85" spans="1:4">
      <c r="A85" s="114"/>
      <c r="B85" s="97"/>
      <c r="C85" s="87"/>
      <c r="D85" s="93"/>
    </row>
    <row r="86" spans="1:4" ht="45">
      <c r="A86" s="114" t="s">
        <v>210</v>
      </c>
      <c r="B86" s="55" t="s">
        <v>211</v>
      </c>
      <c r="C86" s="93" t="s">
        <v>4</v>
      </c>
      <c r="D86" s="93">
        <v>4703</v>
      </c>
    </row>
    <row r="87" spans="1:4">
      <c r="A87" s="114"/>
      <c r="B87" s="96"/>
      <c r="C87" s="93"/>
      <c r="D87" s="93"/>
    </row>
    <row r="88" spans="1:4" ht="30">
      <c r="A88" s="174" t="s">
        <v>212</v>
      </c>
      <c r="B88" s="55" t="s">
        <v>213</v>
      </c>
      <c r="C88" s="130" t="s">
        <v>4</v>
      </c>
      <c r="D88" s="128">
        <v>2375</v>
      </c>
    </row>
    <row r="89" spans="1:4">
      <c r="A89" s="143"/>
      <c r="B89" s="89"/>
      <c r="C89" s="93"/>
      <c r="D89" s="93"/>
    </row>
    <row r="90" spans="1:4" ht="15">
      <c r="A90" s="57" t="s">
        <v>215</v>
      </c>
      <c r="B90" s="54" t="s">
        <v>216</v>
      </c>
      <c r="C90" s="52"/>
      <c r="D90" s="133"/>
    </row>
    <row r="91" spans="1:4">
      <c r="A91" s="174"/>
      <c r="B91" s="102"/>
      <c r="C91" s="131"/>
      <c r="D91" s="131"/>
    </row>
    <row r="92" spans="1:4" ht="15">
      <c r="A92" s="174" t="s">
        <v>217</v>
      </c>
      <c r="B92" s="104" t="s">
        <v>218</v>
      </c>
      <c r="C92" s="130" t="s">
        <v>2</v>
      </c>
      <c r="D92" s="131">
        <v>1214</v>
      </c>
    </row>
    <row r="93" spans="1:4">
      <c r="A93" s="174"/>
      <c r="B93" s="53"/>
      <c r="C93" s="130"/>
      <c r="D93" s="131"/>
    </row>
    <row r="94" spans="1:4" ht="15">
      <c r="A94" s="174" t="s">
        <v>219</v>
      </c>
      <c r="B94" s="104" t="s">
        <v>220</v>
      </c>
      <c r="C94" s="130" t="s">
        <v>2</v>
      </c>
      <c r="D94" s="131">
        <v>444</v>
      </c>
    </row>
    <row r="95" spans="1:4">
      <c r="A95" s="174"/>
      <c r="B95" s="104"/>
      <c r="C95" s="130"/>
      <c r="D95" s="131"/>
    </row>
    <row r="96" spans="1:4" ht="30">
      <c r="A96" s="174" t="s">
        <v>221</v>
      </c>
      <c r="B96" s="105" t="s">
        <v>222</v>
      </c>
      <c r="C96" s="130" t="s">
        <v>2</v>
      </c>
      <c r="D96" s="131">
        <v>67</v>
      </c>
    </row>
    <row r="97" spans="1:4">
      <c r="A97" s="174"/>
      <c r="B97" s="102"/>
      <c r="C97" s="131"/>
      <c r="D97" s="131"/>
    </row>
    <row r="98" spans="1:4" ht="30">
      <c r="A98" s="174" t="s">
        <v>223</v>
      </c>
      <c r="B98" s="106" t="s">
        <v>224</v>
      </c>
      <c r="C98" s="110" t="s">
        <v>3</v>
      </c>
      <c r="D98" s="131">
        <v>821</v>
      </c>
    </row>
    <row r="99" spans="1:4">
      <c r="A99" s="174"/>
      <c r="B99" s="106"/>
      <c r="C99" s="110"/>
      <c r="D99" s="131"/>
    </row>
    <row r="100" spans="1:4" ht="15">
      <c r="A100" s="174" t="s">
        <v>225</v>
      </c>
      <c r="B100" s="92" t="s">
        <v>204</v>
      </c>
      <c r="C100" s="130" t="s">
        <v>3</v>
      </c>
      <c r="D100" s="131">
        <v>510</v>
      </c>
    </row>
    <row r="101" spans="1:4">
      <c r="A101" s="174"/>
      <c r="B101" s="106"/>
      <c r="C101" s="130"/>
      <c r="D101" s="131"/>
    </row>
    <row r="102" spans="1:4" ht="30">
      <c r="A102" s="174" t="s">
        <v>226</v>
      </c>
      <c r="B102" s="106" t="s">
        <v>227</v>
      </c>
      <c r="C102" s="110" t="s">
        <v>3</v>
      </c>
      <c r="D102" s="131">
        <v>16</v>
      </c>
    </row>
    <row r="103" spans="1:4">
      <c r="A103" s="174"/>
      <c r="B103" s="106"/>
      <c r="C103" s="110"/>
      <c r="D103" s="131"/>
    </row>
    <row r="104" spans="1:4" ht="45">
      <c r="A104" s="174" t="s">
        <v>228</v>
      </c>
      <c r="B104" s="55" t="s">
        <v>229</v>
      </c>
      <c r="C104" s="110" t="s">
        <v>4</v>
      </c>
      <c r="D104" s="131">
        <v>28560</v>
      </c>
    </row>
    <row r="105" spans="1:4">
      <c r="A105" s="174"/>
      <c r="B105" s="55"/>
      <c r="C105" s="110"/>
      <c r="D105" s="131"/>
    </row>
    <row r="106" spans="1:4" ht="15">
      <c r="A106" s="174" t="s">
        <v>230</v>
      </c>
      <c r="B106" s="80" t="s">
        <v>231</v>
      </c>
      <c r="C106" s="110" t="s">
        <v>167</v>
      </c>
      <c r="D106" s="131">
        <v>204</v>
      </c>
    </row>
    <row r="107" spans="1:4">
      <c r="A107" s="174"/>
      <c r="B107" s="108"/>
      <c r="C107" s="56"/>
      <c r="D107" s="132"/>
    </row>
    <row r="108" spans="1:4" ht="15">
      <c r="A108" s="174" t="s">
        <v>232</v>
      </c>
      <c r="B108" s="80" t="s">
        <v>233</v>
      </c>
      <c r="C108" s="81" t="s">
        <v>234</v>
      </c>
      <c r="D108" s="128">
        <v>1</v>
      </c>
    </row>
    <row r="109" spans="1:4">
      <c r="A109" s="174"/>
      <c r="B109" s="80"/>
      <c r="C109" s="81"/>
      <c r="D109" s="128"/>
    </row>
    <row r="110" spans="1:4" ht="30">
      <c r="A110" s="174" t="s">
        <v>235</v>
      </c>
      <c r="B110" s="106" t="s">
        <v>236</v>
      </c>
      <c r="C110" s="110" t="s">
        <v>3</v>
      </c>
      <c r="D110" s="131">
        <v>2002</v>
      </c>
    </row>
    <row r="111" spans="1:4">
      <c r="A111" s="143"/>
      <c r="B111" s="89"/>
      <c r="C111" s="93"/>
      <c r="D111" s="93"/>
    </row>
    <row r="112" spans="1:4" ht="15">
      <c r="A112" s="57" t="s">
        <v>237</v>
      </c>
      <c r="B112" s="54" t="s">
        <v>605</v>
      </c>
      <c r="C112" s="52"/>
      <c r="D112" s="133"/>
    </row>
    <row r="113" spans="1:5">
      <c r="A113" s="143"/>
      <c r="B113" s="89"/>
      <c r="C113" s="93"/>
      <c r="D113" s="93"/>
    </row>
    <row r="114" spans="1:5" ht="15">
      <c r="A114" s="30" t="s">
        <v>238</v>
      </c>
      <c r="B114" s="53" t="s">
        <v>606</v>
      </c>
      <c r="C114" s="110" t="s">
        <v>91</v>
      </c>
      <c r="D114" s="110">
        <v>1</v>
      </c>
    </row>
    <row r="115" spans="1:5">
      <c r="A115" s="143"/>
      <c r="B115" s="51"/>
      <c r="C115" s="93"/>
      <c r="D115" s="93"/>
    </row>
    <row r="116" spans="1:5" ht="30">
      <c r="A116" s="114" t="s">
        <v>239</v>
      </c>
      <c r="B116" s="41" t="s">
        <v>603</v>
      </c>
      <c r="C116" s="93" t="s">
        <v>91</v>
      </c>
      <c r="D116" s="93">
        <v>1</v>
      </c>
    </row>
    <row r="117" spans="1:5">
      <c r="A117" s="143"/>
      <c r="B117" s="89"/>
      <c r="C117" s="93"/>
      <c r="D117" s="93"/>
    </row>
    <row r="118" spans="1:5" ht="30">
      <c r="A118" s="114" t="s">
        <v>240</v>
      </c>
      <c r="B118" s="83" t="s">
        <v>241</v>
      </c>
      <c r="C118" s="93" t="s">
        <v>136</v>
      </c>
      <c r="D118" s="93">
        <v>35</v>
      </c>
    </row>
    <row r="119" spans="1:5">
      <c r="A119" s="143"/>
      <c r="B119" s="89"/>
      <c r="C119" s="93"/>
      <c r="D119" s="93"/>
    </row>
    <row r="120" spans="1:5" ht="30">
      <c r="A120" s="114" t="s">
        <v>242</v>
      </c>
      <c r="B120" s="83" t="s">
        <v>243</v>
      </c>
      <c r="C120" s="93" t="s">
        <v>136</v>
      </c>
      <c r="D120" s="93">
        <v>35</v>
      </c>
    </row>
    <row r="121" spans="1:5">
      <c r="A121" s="143"/>
      <c r="B121" s="89"/>
      <c r="C121" s="93"/>
      <c r="D121" s="93"/>
    </row>
    <row r="122" spans="1:5" ht="30">
      <c r="A122" s="114" t="s">
        <v>244</v>
      </c>
      <c r="B122" s="83" t="s">
        <v>245</v>
      </c>
      <c r="C122" s="93" t="s">
        <v>136</v>
      </c>
      <c r="D122" s="93">
        <v>35</v>
      </c>
    </row>
    <row r="123" spans="1:5">
      <c r="A123" s="143"/>
      <c r="B123" s="89"/>
      <c r="C123" s="93"/>
      <c r="D123" s="93"/>
    </row>
    <row r="124" spans="1:5" ht="30">
      <c r="A124" s="114" t="s">
        <v>246</v>
      </c>
      <c r="B124" s="83" t="s">
        <v>247</v>
      </c>
      <c r="C124" s="93" t="s">
        <v>136</v>
      </c>
      <c r="D124" s="93">
        <v>40</v>
      </c>
    </row>
    <row r="125" spans="1:5">
      <c r="B125" s="41"/>
      <c r="C125" s="42"/>
      <c r="D125" s="56"/>
    </row>
    <row r="126" spans="1:5" ht="15">
      <c r="A126" s="57" t="s">
        <v>248</v>
      </c>
      <c r="B126" s="54" t="s">
        <v>249</v>
      </c>
      <c r="C126" s="52"/>
      <c r="D126" s="133"/>
    </row>
    <row r="127" spans="1:5">
      <c r="A127" s="114"/>
      <c r="B127" s="83"/>
      <c r="C127" s="87"/>
      <c r="D127" s="93"/>
      <c r="E127" s="113"/>
    </row>
    <row r="128" spans="1:5" ht="30">
      <c r="A128" s="114" t="s">
        <v>250</v>
      </c>
      <c r="B128" s="84" t="s">
        <v>251</v>
      </c>
      <c r="C128" s="81" t="s">
        <v>3</v>
      </c>
      <c r="D128" s="131">
        <v>3</v>
      </c>
      <c r="E128" s="103"/>
    </row>
    <row r="129" spans="1:5">
      <c r="A129" s="143"/>
      <c r="B129" s="100"/>
      <c r="C129" s="110"/>
      <c r="D129" s="93"/>
      <c r="E129" s="103"/>
    </row>
    <row r="130" spans="1:5" ht="15">
      <c r="A130" s="114" t="s">
        <v>252</v>
      </c>
      <c r="B130" s="115" t="s">
        <v>253</v>
      </c>
      <c r="C130" s="81" t="s">
        <v>136</v>
      </c>
      <c r="D130" s="128">
        <v>12</v>
      </c>
      <c r="E130" s="103"/>
    </row>
    <row r="131" spans="1:5">
      <c r="A131" s="114"/>
      <c r="B131" s="115"/>
      <c r="C131" s="81"/>
      <c r="D131" s="128"/>
      <c r="E131" s="103"/>
    </row>
    <row r="132" spans="1:5" ht="15">
      <c r="A132" s="114" t="s">
        <v>254</v>
      </c>
      <c r="B132" s="115" t="s">
        <v>255</v>
      </c>
      <c r="C132" s="81" t="s">
        <v>136</v>
      </c>
      <c r="D132" s="128">
        <v>3</v>
      </c>
      <c r="E132" s="103"/>
    </row>
    <row r="133" spans="1:5">
      <c r="A133" s="114"/>
      <c r="B133" s="115"/>
      <c r="C133" s="81"/>
      <c r="D133" s="128"/>
      <c r="E133" s="103"/>
    </row>
    <row r="134" spans="1:5" ht="15">
      <c r="A134" s="114" t="s">
        <v>256</v>
      </c>
      <c r="B134" s="115" t="s">
        <v>257</v>
      </c>
      <c r="C134" s="81" t="s">
        <v>3</v>
      </c>
      <c r="D134" s="128">
        <v>1.5</v>
      </c>
      <c r="E134" s="103"/>
    </row>
    <row r="135" spans="1:5">
      <c r="A135" s="114"/>
      <c r="B135" s="115"/>
      <c r="C135" s="81"/>
      <c r="D135" s="128"/>
      <c r="E135" s="103"/>
    </row>
    <row r="136" spans="1:5" ht="15">
      <c r="A136" s="114" t="s">
        <v>258</v>
      </c>
      <c r="B136" s="139" t="s">
        <v>259</v>
      </c>
      <c r="C136" s="140" t="s">
        <v>136</v>
      </c>
      <c r="D136" s="141">
        <v>3</v>
      </c>
      <c r="E136" s="103"/>
    </row>
    <row r="137" spans="1:5">
      <c r="A137" s="114"/>
      <c r="B137" s="83"/>
      <c r="C137" s="87"/>
      <c r="D137" s="93"/>
      <c r="E137" s="103"/>
    </row>
    <row r="138" spans="1:5">
      <c r="A138" s="143"/>
      <c r="B138" s="116" t="s">
        <v>260</v>
      </c>
      <c r="C138" s="90" t="s">
        <v>96</v>
      </c>
      <c r="D138" s="90" t="s">
        <v>261</v>
      </c>
      <c r="E138" s="116"/>
    </row>
    <row r="139" spans="1:5">
      <c r="A139" s="57"/>
      <c r="B139" s="54"/>
      <c r="C139" s="52"/>
      <c r="D139" s="133"/>
      <c r="E139" s="117"/>
    </row>
    <row r="140" spans="1:5" ht="15">
      <c r="A140" s="167" t="s">
        <v>150</v>
      </c>
      <c r="B140" s="33" t="s">
        <v>262</v>
      </c>
      <c r="C140" s="34"/>
      <c r="D140" s="126"/>
    </row>
    <row r="141" spans="1:5">
      <c r="A141" s="114"/>
      <c r="B141" s="83"/>
      <c r="C141" s="87"/>
      <c r="D141" s="93"/>
      <c r="E141" s="88"/>
    </row>
    <row r="142" spans="1:5" ht="15">
      <c r="A142" s="114" t="s">
        <v>263</v>
      </c>
      <c r="B142" s="83" t="s">
        <v>264</v>
      </c>
      <c r="C142" s="87" t="s">
        <v>3</v>
      </c>
      <c r="D142" s="93">
        <v>270</v>
      </c>
      <c r="E142" s="88"/>
    </row>
    <row r="143" spans="1:5">
      <c r="A143" s="57"/>
      <c r="B143" s="54"/>
      <c r="C143" s="52"/>
      <c r="D143" s="133"/>
      <c r="E143" s="88"/>
    </row>
    <row r="144" spans="1:5" ht="30">
      <c r="A144" s="169" t="s">
        <v>265</v>
      </c>
      <c r="B144" s="84" t="s">
        <v>266</v>
      </c>
      <c r="C144" s="81" t="s">
        <v>136</v>
      </c>
      <c r="D144" s="128">
        <v>50</v>
      </c>
      <c r="E144" s="88"/>
    </row>
    <row r="145" spans="1:5">
      <c r="A145" s="169"/>
      <c r="B145" s="84"/>
      <c r="C145" s="81"/>
      <c r="D145" s="128"/>
      <c r="E145" s="88"/>
    </row>
    <row r="146" spans="1:5" ht="30">
      <c r="A146" s="114" t="s">
        <v>267</v>
      </c>
      <c r="B146" s="83" t="s">
        <v>268</v>
      </c>
      <c r="C146" s="87" t="s">
        <v>103</v>
      </c>
      <c r="D146" s="93">
        <v>1</v>
      </c>
      <c r="E146" s="88"/>
    </row>
    <row r="147" spans="1:5">
      <c r="A147" s="169"/>
      <c r="B147" s="84"/>
      <c r="C147" s="81"/>
      <c r="D147" s="128"/>
      <c r="E147" s="88"/>
    </row>
    <row r="148" spans="1:5" ht="15">
      <c r="A148" s="114" t="s">
        <v>269</v>
      </c>
      <c r="B148" s="83" t="s">
        <v>270</v>
      </c>
      <c r="C148" s="87" t="s">
        <v>91</v>
      </c>
      <c r="D148" s="93">
        <v>1</v>
      </c>
      <c r="E148" s="88"/>
    </row>
    <row r="149" spans="1:5">
      <c r="A149" s="169"/>
      <c r="B149" s="84"/>
      <c r="C149" s="81"/>
      <c r="D149" s="128"/>
      <c r="E149" s="88"/>
    </row>
    <row r="150" spans="1:5" ht="15">
      <c r="A150" s="114" t="s">
        <v>271</v>
      </c>
      <c r="B150" s="83" t="s">
        <v>272</v>
      </c>
      <c r="C150" s="87" t="s">
        <v>234</v>
      </c>
      <c r="D150" s="93">
        <v>1</v>
      </c>
      <c r="E150" s="88"/>
    </row>
    <row r="151" spans="1:5">
      <c r="A151" s="114"/>
      <c r="B151" s="83"/>
      <c r="C151" s="87"/>
      <c r="D151" s="93"/>
      <c r="E151" s="88"/>
    </row>
    <row r="152" spans="1:5" ht="15">
      <c r="A152" s="30" t="s">
        <v>273</v>
      </c>
      <c r="B152" s="83" t="s">
        <v>274</v>
      </c>
      <c r="C152" s="87" t="s">
        <v>91</v>
      </c>
      <c r="D152" s="93">
        <v>1</v>
      </c>
      <c r="E152" s="88"/>
    </row>
    <row r="153" spans="1:5">
      <c r="B153" s="83"/>
      <c r="C153" s="87"/>
      <c r="D153" s="93"/>
      <c r="E153" s="88"/>
    </row>
    <row r="154" spans="1:5" ht="15">
      <c r="A154" s="30" t="s">
        <v>275</v>
      </c>
      <c r="B154" s="83" t="s">
        <v>276</v>
      </c>
      <c r="C154" s="87" t="s">
        <v>91</v>
      </c>
      <c r="D154" s="93">
        <v>1</v>
      </c>
      <c r="E154" s="88"/>
    </row>
    <row r="155" spans="1:5">
      <c r="B155" s="83"/>
      <c r="C155" s="87"/>
      <c r="D155" s="93"/>
      <c r="E155" s="88"/>
    </row>
    <row r="156" spans="1:5" ht="30">
      <c r="A156" s="114" t="s">
        <v>277</v>
      </c>
      <c r="B156" s="83" t="s">
        <v>278</v>
      </c>
      <c r="C156" s="87" t="s">
        <v>91</v>
      </c>
      <c r="D156" s="93">
        <v>2</v>
      </c>
      <c r="E156" s="88"/>
    </row>
    <row r="157" spans="1:5">
      <c r="A157" s="114"/>
      <c r="B157" s="83"/>
      <c r="C157" s="87"/>
      <c r="D157" s="93"/>
      <c r="E157" s="88"/>
    </row>
    <row r="158" spans="1:5" ht="15">
      <c r="A158" s="114" t="s">
        <v>279</v>
      </c>
      <c r="B158" s="83" t="s">
        <v>280</v>
      </c>
      <c r="C158" s="87" t="s">
        <v>136</v>
      </c>
      <c r="D158" s="93">
        <v>35</v>
      </c>
      <c r="E158" s="88"/>
    </row>
    <row r="159" spans="1:5" s="47" customFormat="1">
      <c r="A159" s="114"/>
      <c r="B159" s="83"/>
      <c r="C159" s="87"/>
      <c r="D159" s="93"/>
      <c r="E159" s="88"/>
    </row>
    <row r="160" spans="1:5" s="47" customFormat="1" ht="15">
      <c r="A160" s="114" t="s">
        <v>281</v>
      </c>
      <c r="B160" s="118" t="s">
        <v>282</v>
      </c>
      <c r="C160" s="87" t="s">
        <v>91</v>
      </c>
      <c r="D160" s="93">
        <v>1200</v>
      </c>
      <c r="E160" s="88"/>
    </row>
    <row r="161" spans="1:5" ht="45">
      <c r="A161" s="114"/>
      <c r="B161" s="119" t="s">
        <v>283</v>
      </c>
      <c r="C161" s="87"/>
      <c r="D161" s="93"/>
      <c r="E161" s="88"/>
    </row>
    <row r="162" spans="1:5">
      <c r="B162" s="41"/>
      <c r="C162" s="42"/>
      <c r="D162" s="56"/>
    </row>
    <row r="163" spans="1:5" ht="15">
      <c r="A163" s="167" t="s">
        <v>151</v>
      </c>
      <c r="B163" s="33" t="s">
        <v>284</v>
      </c>
      <c r="C163" s="34"/>
      <c r="D163" s="126"/>
    </row>
    <row r="164" spans="1:5">
      <c r="A164" s="57"/>
      <c r="B164" s="120"/>
      <c r="C164" s="101"/>
      <c r="D164" s="101"/>
    </row>
    <row r="165" spans="1:5" ht="15">
      <c r="A165" s="30" t="s">
        <v>285</v>
      </c>
      <c r="B165" s="120" t="s">
        <v>286</v>
      </c>
      <c r="C165" s="101" t="s">
        <v>136</v>
      </c>
      <c r="D165" s="101">
        <v>59</v>
      </c>
    </row>
    <row r="166" spans="1:5">
      <c r="A166" s="57"/>
      <c r="B166" s="120"/>
      <c r="C166" s="101"/>
      <c r="D166" s="101"/>
    </row>
    <row r="167" spans="1:5" s="47" customFormat="1" ht="15">
      <c r="A167" s="30" t="s">
        <v>287</v>
      </c>
      <c r="B167" s="53" t="s">
        <v>288</v>
      </c>
      <c r="C167" s="122" t="s">
        <v>136</v>
      </c>
      <c r="D167" s="93">
        <v>54</v>
      </c>
    </row>
    <row r="168" spans="1:5" s="47" customFormat="1">
      <c r="A168" s="30"/>
      <c r="B168" s="53"/>
      <c r="C168" s="87"/>
      <c r="D168" s="93"/>
    </row>
    <row r="169" spans="1:5" s="47" customFormat="1" ht="15">
      <c r="A169" s="30" t="s">
        <v>289</v>
      </c>
      <c r="B169" s="53" t="s">
        <v>290</v>
      </c>
      <c r="C169" s="122" t="s">
        <v>136</v>
      </c>
      <c r="D169" s="93">
        <v>1</v>
      </c>
    </row>
    <row r="170" spans="1:5">
      <c r="B170" s="53"/>
      <c r="C170" s="122"/>
      <c r="D170" s="93"/>
    </row>
    <row r="171" spans="1:5" ht="15">
      <c r="A171" s="30" t="s">
        <v>291</v>
      </c>
      <c r="B171" s="53" t="s">
        <v>292</v>
      </c>
      <c r="C171" s="87" t="s">
        <v>136</v>
      </c>
      <c r="D171" s="93">
        <v>60</v>
      </c>
    </row>
    <row r="172" spans="1:5">
      <c r="B172" s="53"/>
      <c r="C172" s="87"/>
      <c r="D172" s="93"/>
    </row>
    <row r="173" spans="1:5" ht="15">
      <c r="A173" s="30" t="s">
        <v>293</v>
      </c>
      <c r="B173" s="53" t="s">
        <v>294</v>
      </c>
      <c r="C173" s="87" t="s">
        <v>136</v>
      </c>
      <c r="D173" s="93">
        <v>78</v>
      </c>
    </row>
    <row r="174" spans="1:5">
      <c r="B174" s="53"/>
      <c r="C174" s="87"/>
      <c r="D174" s="93"/>
    </row>
    <row r="175" spans="1:5" ht="15">
      <c r="A175" s="30" t="s">
        <v>295</v>
      </c>
      <c r="B175" s="53" t="s">
        <v>296</v>
      </c>
      <c r="C175" s="87" t="s">
        <v>136</v>
      </c>
      <c r="D175" s="93">
        <v>17</v>
      </c>
    </row>
    <row r="176" spans="1:5">
      <c r="B176" s="41"/>
      <c r="C176" s="42"/>
      <c r="D176" s="56"/>
    </row>
    <row r="177" spans="1:4" ht="30">
      <c r="A177" s="30" t="s">
        <v>416</v>
      </c>
      <c r="B177" s="41" t="s">
        <v>609</v>
      </c>
      <c r="C177" s="42" t="s">
        <v>610</v>
      </c>
      <c r="D177" s="56">
        <v>1</v>
      </c>
    </row>
    <row r="178" spans="1:4">
      <c r="B178" s="41"/>
      <c r="C178" s="42"/>
      <c r="D178" s="56"/>
    </row>
    <row r="179" spans="1:4" ht="15">
      <c r="A179" s="167" t="s">
        <v>297</v>
      </c>
      <c r="B179" s="33" t="s">
        <v>298</v>
      </c>
      <c r="C179" s="34"/>
      <c r="D179" s="126"/>
    </row>
    <row r="180" spans="1:4">
      <c r="A180" s="143"/>
      <c r="B180" s="89"/>
      <c r="C180" s="87"/>
      <c r="D180" s="93"/>
    </row>
    <row r="181" spans="1:4" ht="15">
      <c r="A181" s="169" t="s">
        <v>299</v>
      </c>
      <c r="B181" s="123" t="s">
        <v>300</v>
      </c>
      <c r="C181" s="134" t="s">
        <v>3</v>
      </c>
      <c r="D181" s="135">
        <v>41</v>
      </c>
    </row>
    <row r="182" spans="1:4">
      <c r="A182" s="169"/>
      <c r="B182" s="46"/>
      <c r="C182" s="45"/>
      <c r="D182" s="45"/>
    </row>
    <row r="183" spans="1:4" ht="30">
      <c r="A183" s="169" t="s">
        <v>301</v>
      </c>
      <c r="B183" s="125" t="s">
        <v>302</v>
      </c>
      <c r="C183" s="81" t="s">
        <v>3</v>
      </c>
      <c r="D183" s="128">
        <v>230</v>
      </c>
    </row>
    <row r="184" spans="1:4">
      <c r="A184" s="173"/>
      <c r="B184" s="80"/>
      <c r="C184" s="81"/>
      <c r="D184" s="128"/>
    </row>
    <row r="185" spans="1:4" ht="15">
      <c r="A185" s="169" t="s">
        <v>303</v>
      </c>
      <c r="B185" s="80" t="s">
        <v>304</v>
      </c>
      <c r="C185" s="81" t="s">
        <v>2</v>
      </c>
      <c r="D185" s="128">
        <v>760</v>
      </c>
    </row>
    <row r="186" spans="1:4">
      <c r="A186" s="169"/>
      <c r="B186" s="80"/>
      <c r="C186" s="81"/>
      <c r="D186" s="128"/>
    </row>
    <row r="187" spans="1:4" ht="30">
      <c r="A187" s="169" t="s">
        <v>305</v>
      </c>
      <c r="B187" s="80" t="s">
        <v>306</v>
      </c>
      <c r="C187" s="81" t="s">
        <v>2</v>
      </c>
      <c r="D187" s="128">
        <v>113</v>
      </c>
    </row>
    <row r="188" spans="1:4">
      <c r="A188" s="169"/>
      <c r="B188" s="80"/>
      <c r="C188" s="81"/>
      <c r="D188" s="128"/>
    </row>
    <row r="189" spans="1:4" ht="15">
      <c r="A189" s="169" t="s">
        <v>307</v>
      </c>
      <c r="B189" s="125" t="s">
        <v>308</v>
      </c>
      <c r="C189" s="81" t="s">
        <v>2</v>
      </c>
      <c r="D189" s="128">
        <v>434</v>
      </c>
    </row>
    <row r="190" spans="1:4">
      <c r="A190" s="169"/>
      <c r="B190" s="125"/>
      <c r="C190" s="81"/>
      <c r="D190" s="128"/>
    </row>
    <row r="191" spans="1:4" ht="30">
      <c r="A191" s="169" t="s">
        <v>309</v>
      </c>
      <c r="B191" s="125" t="s">
        <v>310</v>
      </c>
      <c r="C191" s="81" t="s">
        <v>2</v>
      </c>
      <c r="D191" s="128">
        <v>150</v>
      </c>
    </row>
    <row r="192" spans="1:4">
      <c r="A192" s="169"/>
      <c r="B192" s="125"/>
      <c r="C192" s="81"/>
      <c r="D192" s="128"/>
    </row>
    <row r="193" spans="1:4" ht="30">
      <c r="A193" s="169" t="s">
        <v>311</v>
      </c>
      <c r="B193" s="125" t="s">
        <v>312</v>
      </c>
      <c r="C193" s="81" t="s">
        <v>91</v>
      </c>
      <c r="D193" s="128">
        <v>2</v>
      </c>
    </row>
    <row r="194" spans="1:4">
      <c r="A194" s="66"/>
      <c r="B194" s="48"/>
      <c r="C194" s="49"/>
      <c r="D194" s="136"/>
    </row>
    <row r="195" spans="1:4">
      <c r="A195" s="66"/>
      <c r="B195" s="48"/>
      <c r="C195" s="49"/>
      <c r="D195" s="136"/>
    </row>
    <row r="196" spans="1:4">
      <c r="A196" s="27" t="s">
        <v>584</v>
      </c>
      <c r="B196" s="28" t="s">
        <v>147</v>
      </c>
      <c r="C196" s="29"/>
      <c r="D196" s="29"/>
    </row>
    <row r="197" spans="1:4">
      <c r="A197" s="57"/>
      <c r="B197" s="51"/>
      <c r="C197" s="50"/>
      <c r="D197" s="56"/>
    </row>
    <row r="198" spans="1:4" ht="15">
      <c r="A198" s="30" t="s">
        <v>106</v>
      </c>
      <c r="B198" s="53" t="s">
        <v>148</v>
      </c>
      <c r="C198" s="32" t="s">
        <v>96</v>
      </c>
      <c r="D198" s="32">
        <v>1</v>
      </c>
    </row>
    <row r="199" spans="1:4">
      <c r="B199" s="53"/>
      <c r="C199" s="42"/>
      <c r="D199" s="56"/>
    </row>
    <row r="200" spans="1:4" ht="15">
      <c r="A200" s="30" t="s">
        <v>116</v>
      </c>
      <c r="B200" s="53" t="s">
        <v>149</v>
      </c>
      <c r="C200" s="32" t="s">
        <v>96</v>
      </c>
      <c r="D200" s="32">
        <v>1</v>
      </c>
    </row>
    <row r="201" spans="1:4">
      <c r="A201" s="196"/>
      <c r="B201" s="63"/>
      <c r="C201" s="64"/>
      <c r="D201" s="64"/>
    </row>
    <row r="202" spans="1:4">
      <c r="A202" s="27" t="s">
        <v>138</v>
      </c>
      <c r="B202" s="28" t="s">
        <v>577</v>
      </c>
      <c r="C202" s="29"/>
      <c r="D202" s="29"/>
    </row>
    <row r="203" spans="1:4">
      <c r="A203" s="66"/>
      <c r="B203" s="48"/>
      <c r="C203" s="49"/>
      <c r="D203" s="136"/>
    </row>
    <row r="204" spans="1:4">
      <c r="A204" s="27" t="s">
        <v>578</v>
      </c>
      <c r="B204" s="28" t="s">
        <v>314</v>
      </c>
      <c r="C204" s="29"/>
      <c r="D204" s="29"/>
    </row>
    <row r="205" spans="1:4" ht="17" customHeight="1"/>
    <row r="206" spans="1:4" ht="15">
      <c r="A206" s="167" t="s">
        <v>106</v>
      </c>
      <c r="B206" s="33" t="s">
        <v>107</v>
      </c>
      <c r="C206" s="34"/>
      <c r="D206" s="126"/>
    </row>
    <row r="207" spans="1:4">
      <c r="A207" s="168"/>
      <c r="B207" s="35"/>
      <c r="C207" s="35"/>
      <c r="D207" s="37"/>
    </row>
    <row r="208" spans="1:4" ht="15">
      <c r="A208" s="169" t="s">
        <v>108</v>
      </c>
      <c r="B208" s="80" t="s">
        <v>163</v>
      </c>
      <c r="C208" s="81" t="s">
        <v>109</v>
      </c>
      <c r="D208" s="82">
        <v>1.95</v>
      </c>
    </row>
    <row r="209" spans="1:4">
      <c r="A209" s="170"/>
      <c r="B209" s="38"/>
      <c r="C209" s="36"/>
      <c r="D209" s="37"/>
    </row>
    <row r="210" spans="1:4" ht="15">
      <c r="A210" s="169" t="s">
        <v>110</v>
      </c>
      <c r="B210" s="80" t="s">
        <v>111</v>
      </c>
      <c r="C210" s="81" t="s">
        <v>103</v>
      </c>
      <c r="D210" s="82">
        <v>68</v>
      </c>
    </row>
    <row r="211" spans="1:4">
      <c r="A211" s="170"/>
      <c r="B211" s="38"/>
      <c r="C211" s="36"/>
      <c r="D211" s="37"/>
    </row>
    <row r="212" spans="1:4" ht="15">
      <c r="A212" s="169" t="s">
        <v>112</v>
      </c>
      <c r="B212" s="80" t="s">
        <v>164</v>
      </c>
      <c r="C212" s="81" t="s">
        <v>2</v>
      </c>
      <c r="D212" s="82">
        <v>2500</v>
      </c>
    </row>
    <row r="213" spans="1:4">
      <c r="A213" s="169"/>
      <c r="B213" s="80"/>
      <c r="C213" s="81"/>
      <c r="D213" s="82"/>
    </row>
    <row r="214" spans="1:4" ht="30">
      <c r="A214" s="169" t="s">
        <v>113</v>
      </c>
      <c r="B214" s="80" t="s">
        <v>165</v>
      </c>
      <c r="C214" s="81" t="s">
        <v>103</v>
      </c>
      <c r="D214" s="82">
        <v>2100</v>
      </c>
    </row>
    <row r="215" spans="1:4">
      <c r="A215" s="169"/>
      <c r="B215" s="80"/>
      <c r="C215" s="81"/>
      <c r="D215" s="82"/>
    </row>
    <row r="216" spans="1:4" ht="30">
      <c r="A216" s="169" t="s">
        <v>114</v>
      </c>
      <c r="B216" s="80" t="s">
        <v>115</v>
      </c>
      <c r="C216" s="81" t="s">
        <v>103</v>
      </c>
      <c r="D216" s="82">
        <v>2100</v>
      </c>
    </row>
    <row r="217" spans="1:4">
      <c r="A217" s="169"/>
      <c r="B217" s="80"/>
      <c r="C217" s="81"/>
      <c r="D217" s="82"/>
    </row>
    <row r="218" spans="1:4" ht="15">
      <c r="A218" s="169" t="s">
        <v>142</v>
      </c>
      <c r="B218" s="83" t="s">
        <v>166</v>
      </c>
      <c r="C218" s="81" t="s">
        <v>167</v>
      </c>
      <c r="D218" s="82">
        <v>330</v>
      </c>
    </row>
    <row r="219" spans="1:4">
      <c r="A219" s="169"/>
      <c r="B219" s="83"/>
      <c r="C219" s="81"/>
      <c r="D219" s="82"/>
    </row>
    <row r="220" spans="1:4" ht="15">
      <c r="A220" s="169" t="s">
        <v>168</v>
      </c>
      <c r="B220" s="83" t="s">
        <v>169</v>
      </c>
      <c r="C220" s="81" t="s">
        <v>2</v>
      </c>
      <c r="D220" s="82">
        <v>660</v>
      </c>
    </row>
    <row r="221" spans="1:4">
      <c r="A221" s="169"/>
      <c r="B221" s="83"/>
      <c r="C221" s="81"/>
      <c r="D221" s="82"/>
    </row>
    <row r="222" spans="1:4" ht="15">
      <c r="A222" s="169" t="s">
        <v>315</v>
      </c>
      <c r="B222" s="83" t="s">
        <v>316</v>
      </c>
      <c r="C222" s="81" t="s">
        <v>91</v>
      </c>
      <c r="D222" s="82">
        <v>1</v>
      </c>
    </row>
    <row r="223" spans="1:4">
      <c r="A223" s="169"/>
      <c r="B223" s="83"/>
      <c r="C223" s="81"/>
      <c r="D223" s="82"/>
    </row>
    <row r="224" spans="1:4" ht="15">
      <c r="A224" s="169" t="s">
        <v>170</v>
      </c>
      <c r="B224" s="84" t="s">
        <v>317</v>
      </c>
      <c r="C224" s="85" t="s">
        <v>136</v>
      </c>
      <c r="D224" s="82">
        <v>114</v>
      </c>
    </row>
    <row r="225" spans="1:4">
      <c r="A225" s="169"/>
      <c r="B225" s="84"/>
      <c r="C225" s="85"/>
      <c r="D225" s="82"/>
    </row>
    <row r="226" spans="1:4" ht="15">
      <c r="A226" s="169" t="s">
        <v>170</v>
      </c>
      <c r="B226" s="84" t="s">
        <v>318</v>
      </c>
      <c r="C226" s="85" t="s">
        <v>136</v>
      </c>
      <c r="D226" s="82">
        <v>114</v>
      </c>
    </row>
    <row r="227" spans="1:4">
      <c r="A227" s="142"/>
      <c r="B227" s="89"/>
      <c r="C227" s="90"/>
      <c r="D227" s="129"/>
    </row>
    <row r="228" spans="1:4" ht="15">
      <c r="A228" s="167" t="s">
        <v>116</v>
      </c>
      <c r="B228" s="33" t="s">
        <v>102</v>
      </c>
      <c r="C228" s="34"/>
      <c r="D228" s="126"/>
    </row>
    <row r="229" spans="1:4">
      <c r="A229" s="169"/>
      <c r="B229" s="80"/>
      <c r="C229" s="81"/>
      <c r="D229" s="82"/>
    </row>
    <row r="230" spans="1:4" ht="15">
      <c r="A230" s="169" t="s">
        <v>117</v>
      </c>
      <c r="B230" s="80" t="s">
        <v>181</v>
      </c>
      <c r="C230" s="81" t="s">
        <v>3</v>
      </c>
      <c r="D230" s="82">
        <v>6164</v>
      </c>
    </row>
    <row r="231" spans="1:4">
      <c r="A231" s="169"/>
      <c r="B231" s="80"/>
      <c r="C231" s="81"/>
      <c r="D231" s="82"/>
    </row>
    <row r="232" spans="1:4" ht="30">
      <c r="A232" s="169" t="s">
        <v>118</v>
      </c>
      <c r="B232" s="80" t="s">
        <v>182</v>
      </c>
      <c r="C232" s="81" t="s">
        <v>3</v>
      </c>
      <c r="D232" s="82">
        <v>2636</v>
      </c>
    </row>
    <row r="233" spans="1:4">
      <c r="A233" s="169"/>
      <c r="B233" s="80"/>
      <c r="C233" s="81"/>
      <c r="D233" s="82"/>
    </row>
    <row r="234" spans="1:4" ht="15">
      <c r="A234" s="169" t="s">
        <v>119</v>
      </c>
      <c r="B234" s="83" t="s">
        <v>183</v>
      </c>
      <c r="C234" s="81" t="s">
        <v>3</v>
      </c>
      <c r="D234" s="82">
        <v>46840</v>
      </c>
    </row>
    <row r="235" spans="1:4">
      <c r="A235" s="169"/>
      <c r="B235" s="83"/>
      <c r="C235" s="81"/>
      <c r="D235" s="82"/>
    </row>
    <row r="236" spans="1:4" ht="15">
      <c r="A236" s="169" t="s">
        <v>120</v>
      </c>
      <c r="B236" s="80" t="s">
        <v>319</v>
      </c>
      <c r="C236" s="81" t="s">
        <v>3</v>
      </c>
      <c r="D236" s="82">
        <v>18748</v>
      </c>
    </row>
    <row r="237" spans="1:4">
      <c r="A237" s="169"/>
      <c r="B237" s="80"/>
      <c r="C237" s="81"/>
      <c r="D237" s="82"/>
    </row>
    <row r="238" spans="1:4" ht="15">
      <c r="A238" s="169" t="s">
        <v>121</v>
      </c>
      <c r="B238" s="80" t="s">
        <v>320</v>
      </c>
      <c r="C238" s="81" t="s">
        <v>3</v>
      </c>
      <c r="D238" s="82">
        <v>4433</v>
      </c>
    </row>
    <row r="239" spans="1:4">
      <c r="A239" s="169"/>
      <c r="B239" s="80"/>
      <c r="C239" s="81"/>
      <c r="D239" s="82"/>
    </row>
    <row r="240" spans="1:4" ht="15">
      <c r="A240" s="169" t="s">
        <v>123</v>
      </c>
      <c r="B240" s="80" t="s">
        <v>321</v>
      </c>
      <c r="C240" s="81" t="s">
        <v>3</v>
      </c>
      <c r="D240" s="82">
        <v>4979</v>
      </c>
    </row>
    <row r="241" spans="1:4">
      <c r="A241" s="169"/>
      <c r="B241" s="80"/>
      <c r="C241" s="81"/>
      <c r="D241" s="82"/>
    </row>
    <row r="242" spans="1:4" ht="45">
      <c r="A242" s="169" t="s">
        <v>125</v>
      </c>
      <c r="B242" s="80" t="s">
        <v>322</v>
      </c>
      <c r="C242" s="81" t="s">
        <v>3</v>
      </c>
      <c r="D242" s="82">
        <v>8092</v>
      </c>
    </row>
    <row r="243" spans="1:4">
      <c r="A243" s="169"/>
      <c r="B243" s="80"/>
      <c r="C243" s="81"/>
      <c r="D243" s="82"/>
    </row>
    <row r="244" spans="1:4" ht="30">
      <c r="A244" s="169" t="s">
        <v>127</v>
      </c>
      <c r="B244" s="83" t="s">
        <v>323</v>
      </c>
      <c r="C244" s="81" t="s">
        <v>3</v>
      </c>
      <c r="D244" s="82">
        <v>975</v>
      </c>
    </row>
    <row r="245" spans="1:4">
      <c r="A245" s="169"/>
      <c r="B245" s="83"/>
      <c r="C245" s="81"/>
      <c r="D245" s="82"/>
    </row>
    <row r="246" spans="1:4" ht="30">
      <c r="A246" s="169" t="s">
        <v>324</v>
      </c>
      <c r="B246" s="83" t="s">
        <v>184</v>
      </c>
      <c r="C246" s="81" t="s">
        <v>3</v>
      </c>
      <c r="D246" s="82">
        <v>5700</v>
      </c>
    </row>
    <row r="247" spans="1:4">
      <c r="A247" s="172"/>
      <c r="B247" s="44"/>
      <c r="C247" s="45"/>
      <c r="D247" s="46"/>
    </row>
    <row r="248" spans="1:4" ht="15">
      <c r="A248" s="169" t="s">
        <v>129</v>
      </c>
      <c r="B248" s="83" t="s">
        <v>126</v>
      </c>
      <c r="C248" s="81" t="s">
        <v>2</v>
      </c>
      <c r="D248" s="82">
        <v>9166</v>
      </c>
    </row>
    <row r="249" spans="1:4">
      <c r="A249" s="169"/>
      <c r="B249" s="83"/>
      <c r="C249" s="81"/>
      <c r="D249" s="82"/>
    </row>
    <row r="250" spans="1:4" ht="15">
      <c r="A250" s="167" t="s">
        <v>130</v>
      </c>
      <c r="B250" s="33" t="s">
        <v>146</v>
      </c>
      <c r="C250" s="34"/>
      <c r="D250" s="126"/>
    </row>
    <row r="251" spans="1:4">
      <c r="A251" s="173"/>
      <c r="B251" s="86"/>
      <c r="C251" s="81"/>
      <c r="D251" s="82"/>
    </row>
    <row r="252" spans="1:4" ht="30">
      <c r="A252" s="169" t="s">
        <v>187</v>
      </c>
      <c r="B252" s="83" t="s">
        <v>325</v>
      </c>
      <c r="C252" s="81" t="s">
        <v>3</v>
      </c>
      <c r="D252" s="82">
        <v>4906</v>
      </c>
    </row>
    <row r="253" spans="1:4">
      <c r="A253" s="169"/>
      <c r="B253" s="83"/>
      <c r="C253" s="81"/>
      <c r="D253" s="82"/>
    </row>
    <row r="254" spans="1:4" ht="30">
      <c r="A254" s="114" t="s">
        <v>189</v>
      </c>
      <c r="B254" s="83" t="s">
        <v>326</v>
      </c>
      <c r="C254" s="87" t="s">
        <v>3</v>
      </c>
      <c r="D254" s="88">
        <v>285</v>
      </c>
    </row>
    <row r="255" spans="1:4">
      <c r="A255" s="169"/>
      <c r="B255" s="83"/>
      <c r="C255" s="81"/>
      <c r="D255" s="82"/>
    </row>
    <row r="256" spans="1:4" ht="15">
      <c r="A256" s="114" t="s">
        <v>191</v>
      </c>
      <c r="B256" s="80" t="s">
        <v>327</v>
      </c>
      <c r="C256" s="81" t="s">
        <v>3</v>
      </c>
      <c r="D256" s="82">
        <v>9610</v>
      </c>
    </row>
    <row r="257" spans="1:4">
      <c r="A257" s="114"/>
      <c r="B257" s="80"/>
      <c r="C257" s="81"/>
      <c r="D257" s="82"/>
    </row>
    <row r="258" spans="1:4" ht="15">
      <c r="A258" s="114" t="s">
        <v>193</v>
      </c>
      <c r="B258" s="80" t="s">
        <v>328</v>
      </c>
      <c r="C258" s="81" t="s">
        <v>3</v>
      </c>
      <c r="D258" s="82">
        <v>4906</v>
      </c>
    </row>
    <row r="259" spans="1:4">
      <c r="A259" s="114"/>
      <c r="B259" s="80"/>
      <c r="C259" s="81"/>
      <c r="D259" s="82"/>
    </row>
    <row r="260" spans="1:4" ht="30">
      <c r="A260" s="114" t="s">
        <v>195</v>
      </c>
      <c r="B260" s="80" t="s">
        <v>329</v>
      </c>
      <c r="C260" s="81" t="s">
        <v>3</v>
      </c>
      <c r="D260" s="82">
        <v>202</v>
      </c>
    </row>
    <row r="261" spans="1:4">
      <c r="A261" s="114"/>
      <c r="B261" s="83"/>
      <c r="C261" s="87"/>
      <c r="D261" s="88"/>
    </row>
    <row r="262" spans="1:4" ht="15">
      <c r="A262" s="114" t="s">
        <v>195</v>
      </c>
      <c r="B262" s="83" t="s">
        <v>330</v>
      </c>
      <c r="C262" s="87" t="s">
        <v>136</v>
      </c>
      <c r="D262" s="88">
        <v>233</v>
      </c>
    </row>
    <row r="263" spans="1:4">
      <c r="A263" s="114"/>
      <c r="B263" s="83"/>
      <c r="C263" s="87"/>
      <c r="D263" s="88"/>
    </row>
    <row r="264" spans="1:4" ht="15">
      <c r="A264" s="114" t="s">
        <v>195</v>
      </c>
      <c r="B264" s="83" t="s">
        <v>331</v>
      </c>
      <c r="C264" s="87" t="s">
        <v>136</v>
      </c>
      <c r="D264" s="88">
        <v>466</v>
      </c>
    </row>
    <row r="265" spans="1:4">
      <c r="A265" s="143"/>
      <c r="B265" s="89"/>
      <c r="C265" s="90"/>
      <c r="D265" s="91"/>
    </row>
    <row r="266" spans="1:4" ht="15">
      <c r="A266" s="167" t="s">
        <v>145</v>
      </c>
      <c r="B266" s="33" t="s">
        <v>131</v>
      </c>
      <c r="C266" s="34"/>
      <c r="D266" s="126"/>
    </row>
    <row r="267" spans="1:4">
      <c r="A267" s="143"/>
      <c r="B267" s="89"/>
      <c r="C267" s="90"/>
      <c r="D267" s="91"/>
    </row>
    <row r="268" spans="1:4" ht="15">
      <c r="A268" s="57" t="s">
        <v>201</v>
      </c>
      <c r="B268" s="54" t="s">
        <v>332</v>
      </c>
      <c r="C268" s="52"/>
      <c r="D268" s="133"/>
    </row>
    <row r="269" spans="1:4">
      <c r="A269" s="143"/>
      <c r="B269" s="143"/>
      <c r="C269" s="143"/>
      <c r="D269" s="143"/>
    </row>
    <row r="270" spans="1:4" ht="15">
      <c r="A270" s="143"/>
      <c r="B270" s="89" t="s">
        <v>333</v>
      </c>
      <c r="C270" s="90"/>
      <c r="D270" s="91"/>
    </row>
    <row r="271" spans="1:4" ht="15">
      <c r="A271" s="169" t="s">
        <v>203</v>
      </c>
      <c r="B271" s="80" t="s">
        <v>163</v>
      </c>
      <c r="C271" s="81" t="s">
        <v>109</v>
      </c>
      <c r="D271" s="82">
        <v>0.16</v>
      </c>
    </row>
    <row r="272" spans="1:4">
      <c r="A272" s="170"/>
      <c r="B272" s="38"/>
      <c r="C272" s="36"/>
      <c r="D272" s="37"/>
    </row>
    <row r="273" spans="1:4" ht="15">
      <c r="A273" s="169" t="s">
        <v>334</v>
      </c>
      <c r="B273" s="80" t="s">
        <v>111</v>
      </c>
      <c r="C273" s="81" t="s">
        <v>103</v>
      </c>
      <c r="D273" s="82">
        <v>8</v>
      </c>
    </row>
    <row r="274" spans="1:4">
      <c r="A274" s="170"/>
      <c r="B274" s="38"/>
      <c r="C274" s="36"/>
      <c r="D274" s="37"/>
    </row>
    <row r="275" spans="1:4" ht="15">
      <c r="A275" s="169" t="s">
        <v>335</v>
      </c>
      <c r="B275" s="80" t="s">
        <v>164</v>
      </c>
      <c r="C275" s="81" t="s">
        <v>2</v>
      </c>
      <c r="D275" s="82">
        <v>150</v>
      </c>
    </row>
    <row r="276" spans="1:4">
      <c r="A276" s="169"/>
      <c r="B276" s="80"/>
      <c r="C276" s="81"/>
      <c r="D276" s="82"/>
    </row>
    <row r="277" spans="1:4" ht="30">
      <c r="A277" s="169" t="s">
        <v>336</v>
      </c>
      <c r="B277" s="80" t="s">
        <v>165</v>
      </c>
      <c r="C277" s="81" t="s">
        <v>103</v>
      </c>
      <c r="D277" s="82">
        <v>10</v>
      </c>
    </row>
    <row r="278" spans="1:4">
      <c r="A278" s="169"/>
      <c r="B278" s="80"/>
      <c r="C278" s="81"/>
      <c r="D278" s="82"/>
    </row>
    <row r="279" spans="1:4" ht="30">
      <c r="A279" s="169" t="s">
        <v>337</v>
      </c>
      <c r="B279" s="80" t="s">
        <v>115</v>
      </c>
      <c r="C279" s="81" t="s">
        <v>103</v>
      </c>
      <c r="D279" s="82">
        <v>10</v>
      </c>
    </row>
    <row r="280" spans="1:4">
      <c r="A280" s="143"/>
      <c r="B280" s="89"/>
      <c r="C280" s="90"/>
      <c r="D280" s="91"/>
    </row>
    <row r="281" spans="1:4" ht="15">
      <c r="A281" s="169" t="s">
        <v>139</v>
      </c>
      <c r="B281" s="80" t="s">
        <v>181</v>
      </c>
      <c r="C281" s="81" t="s">
        <v>3</v>
      </c>
      <c r="D281" s="82">
        <v>285</v>
      </c>
    </row>
    <row r="282" spans="1:4">
      <c r="A282" s="169"/>
      <c r="B282" s="80"/>
      <c r="C282" s="81"/>
      <c r="D282" s="82"/>
    </row>
    <row r="283" spans="1:4" ht="30">
      <c r="A283" s="169" t="s">
        <v>140</v>
      </c>
      <c r="B283" s="80" t="s">
        <v>182</v>
      </c>
      <c r="C283" s="81" t="s">
        <v>3</v>
      </c>
      <c r="D283" s="82">
        <v>248</v>
      </c>
    </row>
    <row r="284" spans="1:4">
      <c r="A284" s="143"/>
      <c r="B284" s="89"/>
      <c r="C284" s="90"/>
      <c r="D284" s="91"/>
    </row>
    <row r="285" spans="1:4" ht="45">
      <c r="A285" s="169" t="s">
        <v>338</v>
      </c>
      <c r="B285" s="80" t="s">
        <v>339</v>
      </c>
      <c r="C285" s="81" t="s">
        <v>3</v>
      </c>
      <c r="D285" s="82">
        <v>2588</v>
      </c>
    </row>
    <row r="286" spans="1:4">
      <c r="A286" s="143"/>
      <c r="B286" s="89"/>
      <c r="C286" s="90"/>
      <c r="D286" s="91"/>
    </row>
    <row r="287" spans="1:4" ht="15">
      <c r="A287" s="169" t="s">
        <v>340</v>
      </c>
      <c r="B287" s="83" t="s">
        <v>341</v>
      </c>
      <c r="C287" s="81" t="s">
        <v>2</v>
      </c>
      <c r="D287" s="82">
        <v>1902</v>
      </c>
    </row>
    <row r="288" spans="1:4">
      <c r="A288" s="169"/>
      <c r="B288" s="83"/>
      <c r="C288" s="81"/>
      <c r="D288" s="82"/>
    </row>
    <row r="289" spans="1:4" ht="15">
      <c r="A289" s="169" t="s">
        <v>342</v>
      </c>
      <c r="B289" s="83" t="s">
        <v>343</v>
      </c>
      <c r="C289" s="81" t="s">
        <v>136</v>
      </c>
      <c r="D289" s="82">
        <v>25</v>
      </c>
    </row>
    <row r="290" spans="1:4">
      <c r="A290" s="169"/>
      <c r="B290" s="83"/>
      <c r="C290" s="81"/>
      <c r="D290" s="82"/>
    </row>
    <row r="291" spans="1:4" ht="15">
      <c r="A291" s="114" t="s">
        <v>281</v>
      </c>
      <c r="B291" s="83" t="s">
        <v>344</v>
      </c>
      <c r="C291" s="87" t="s">
        <v>103</v>
      </c>
      <c r="D291" s="88">
        <v>1</v>
      </c>
    </row>
    <row r="292" spans="1:4">
      <c r="A292" s="169"/>
      <c r="B292" s="83"/>
      <c r="C292" s="81"/>
      <c r="D292" s="82"/>
    </row>
    <row r="293" spans="1:4" ht="15">
      <c r="A293" s="169"/>
      <c r="B293" s="89" t="s">
        <v>345</v>
      </c>
      <c r="C293" s="81"/>
      <c r="D293" s="82"/>
    </row>
    <row r="294" spans="1:4">
      <c r="A294" s="169"/>
      <c r="B294" s="83"/>
      <c r="C294" s="81"/>
      <c r="D294" s="82"/>
    </row>
    <row r="295" spans="1:4" ht="15">
      <c r="A295" s="169" t="s">
        <v>346</v>
      </c>
      <c r="B295" s="80" t="s">
        <v>163</v>
      </c>
      <c r="C295" s="81" t="s">
        <v>109</v>
      </c>
      <c r="D295" s="82">
        <v>0.24</v>
      </c>
    </row>
    <row r="296" spans="1:4">
      <c r="A296" s="170"/>
      <c r="B296" s="38"/>
      <c r="C296" s="36"/>
      <c r="D296" s="37"/>
    </row>
    <row r="297" spans="1:4" ht="15">
      <c r="A297" s="169" t="s">
        <v>347</v>
      </c>
      <c r="B297" s="80" t="s">
        <v>111</v>
      </c>
      <c r="C297" s="81" t="s">
        <v>103</v>
      </c>
      <c r="D297" s="82">
        <v>9</v>
      </c>
    </row>
    <row r="298" spans="1:4">
      <c r="A298" s="170"/>
      <c r="B298" s="38"/>
      <c r="C298" s="36"/>
      <c r="D298" s="37"/>
    </row>
    <row r="299" spans="1:4" ht="15">
      <c r="A299" s="169" t="s">
        <v>348</v>
      </c>
      <c r="B299" s="80" t="s">
        <v>164</v>
      </c>
      <c r="C299" s="81" t="s">
        <v>2</v>
      </c>
      <c r="D299" s="82">
        <v>200</v>
      </c>
    </row>
    <row r="300" spans="1:4">
      <c r="A300" s="169"/>
      <c r="B300" s="80"/>
      <c r="C300" s="81"/>
      <c r="D300" s="82"/>
    </row>
    <row r="301" spans="1:4" ht="30">
      <c r="A301" s="169" t="s">
        <v>349</v>
      </c>
      <c r="B301" s="80" t="s">
        <v>165</v>
      </c>
      <c r="C301" s="81" t="s">
        <v>103</v>
      </c>
      <c r="D301" s="82">
        <v>70</v>
      </c>
    </row>
    <row r="302" spans="1:4">
      <c r="A302" s="169"/>
      <c r="B302" s="80"/>
      <c r="C302" s="81"/>
      <c r="D302" s="82"/>
    </row>
    <row r="303" spans="1:4" ht="30">
      <c r="A303" s="169" t="s">
        <v>350</v>
      </c>
      <c r="B303" s="80" t="s">
        <v>115</v>
      </c>
      <c r="C303" s="81" t="s">
        <v>103</v>
      </c>
      <c r="D303" s="82">
        <v>10</v>
      </c>
    </row>
    <row r="304" spans="1:4">
      <c r="A304" s="143"/>
      <c r="B304" s="89"/>
      <c r="C304" s="90"/>
      <c r="D304" s="91"/>
    </row>
    <row r="305" spans="1:4" ht="15">
      <c r="A305" s="169" t="s">
        <v>351</v>
      </c>
      <c r="B305" s="80" t="s">
        <v>181</v>
      </c>
      <c r="C305" s="81" t="s">
        <v>3</v>
      </c>
      <c r="D305" s="82">
        <v>340</v>
      </c>
    </row>
    <row r="306" spans="1:4">
      <c r="A306" s="169"/>
      <c r="B306" s="80"/>
      <c r="C306" s="81"/>
      <c r="D306" s="82"/>
    </row>
    <row r="307" spans="1:4" ht="30">
      <c r="A307" s="169" t="s">
        <v>352</v>
      </c>
      <c r="B307" s="80" t="s">
        <v>182</v>
      </c>
      <c r="C307" s="81" t="s">
        <v>3</v>
      </c>
      <c r="D307" s="82">
        <v>271</v>
      </c>
    </row>
    <row r="308" spans="1:4">
      <c r="A308" s="143"/>
      <c r="B308" s="89"/>
      <c r="C308" s="90"/>
      <c r="D308" s="91"/>
    </row>
    <row r="309" spans="1:4" ht="45">
      <c r="A309" s="169" t="s">
        <v>353</v>
      </c>
      <c r="B309" s="80" t="s">
        <v>354</v>
      </c>
      <c r="C309" s="81" t="s">
        <v>3</v>
      </c>
      <c r="D309" s="82">
        <v>1846</v>
      </c>
    </row>
    <row r="310" spans="1:4">
      <c r="A310" s="143"/>
      <c r="B310" s="89"/>
      <c r="C310" s="90"/>
      <c r="D310" s="91"/>
    </row>
    <row r="311" spans="1:4" ht="15">
      <c r="A311" s="169" t="s">
        <v>355</v>
      </c>
      <c r="B311" s="83" t="s">
        <v>126</v>
      </c>
      <c r="C311" s="81" t="s">
        <v>2</v>
      </c>
      <c r="D311" s="82">
        <v>1809</v>
      </c>
    </row>
    <row r="312" spans="1:4">
      <c r="A312" s="143"/>
      <c r="B312" s="89"/>
      <c r="C312" s="90"/>
      <c r="D312" s="91"/>
    </row>
    <row r="313" spans="1:4" ht="15">
      <c r="A313" s="57" t="s">
        <v>214</v>
      </c>
      <c r="B313" s="54" t="s">
        <v>356</v>
      </c>
      <c r="C313" s="52"/>
      <c r="D313" s="133"/>
    </row>
    <row r="314" spans="1:4" ht="15">
      <c r="A314" s="143"/>
      <c r="B314" s="89" t="s">
        <v>357</v>
      </c>
      <c r="C314" s="90"/>
      <c r="D314" s="91"/>
    </row>
    <row r="315" spans="1:4" ht="15">
      <c r="A315" s="169" t="s">
        <v>358</v>
      </c>
      <c r="B315" s="80" t="s">
        <v>163</v>
      </c>
      <c r="C315" s="81" t="s">
        <v>109</v>
      </c>
      <c r="D315" s="82">
        <v>0.56999999999999995</v>
      </c>
    </row>
    <row r="316" spans="1:4">
      <c r="A316" s="170"/>
      <c r="B316" s="38"/>
      <c r="C316" s="36"/>
      <c r="D316" s="37"/>
    </row>
    <row r="317" spans="1:4" ht="15">
      <c r="A317" s="169" t="s">
        <v>205</v>
      </c>
      <c r="B317" s="80" t="s">
        <v>111</v>
      </c>
      <c r="C317" s="81" t="s">
        <v>103</v>
      </c>
      <c r="D317" s="82">
        <v>22</v>
      </c>
    </row>
    <row r="318" spans="1:4">
      <c r="A318" s="170"/>
      <c r="B318" s="38"/>
      <c r="C318" s="36"/>
      <c r="D318" s="37"/>
    </row>
    <row r="319" spans="1:4" ht="15">
      <c r="A319" s="169" t="s">
        <v>207</v>
      </c>
      <c r="B319" s="80" t="s">
        <v>181</v>
      </c>
      <c r="C319" s="81" t="s">
        <v>3</v>
      </c>
      <c r="D319" s="82">
        <v>567</v>
      </c>
    </row>
    <row r="320" spans="1:4">
      <c r="A320" s="169"/>
      <c r="B320" s="80"/>
      <c r="C320" s="81"/>
      <c r="D320" s="82"/>
    </row>
    <row r="321" spans="1:4" ht="30">
      <c r="A321" s="169" t="s">
        <v>208</v>
      </c>
      <c r="B321" s="80" t="s">
        <v>182</v>
      </c>
      <c r="C321" s="81" t="s">
        <v>3</v>
      </c>
      <c r="D321" s="82">
        <v>627</v>
      </c>
    </row>
    <row r="322" spans="1:4">
      <c r="A322" s="143"/>
      <c r="B322" s="89"/>
      <c r="C322" s="90"/>
      <c r="D322" s="91"/>
    </row>
    <row r="323" spans="1:4" ht="45">
      <c r="A323" s="169" t="s">
        <v>210</v>
      </c>
      <c r="B323" s="80" t="s">
        <v>339</v>
      </c>
      <c r="C323" s="81" t="s">
        <v>3</v>
      </c>
      <c r="D323" s="82">
        <v>4979</v>
      </c>
    </row>
    <row r="324" spans="1:4">
      <c r="A324" s="143"/>
      <c r="B324" s="89"/>
      <c r="C324" s="90"/>
      <c r="D324" s="91"/>
    </row>
    <row r="325" spans="1:4" ht="15">
      <c r="A325" s="169" t="s">
        <v>212</v>
      </c>
      <c r="B325" s="83" t="s">
        <v>341</v>
      </c>
      <c r="C325" s="81" t="s">
        <v>2</v>
      </c>
      <c r="D325" s="82">
        <v>4182</v>
      </c>
    </row>
    <row r="326" spans="1:4">
      <c r="A326" s="143"/>
      <c r="B326" s="89"/>
      <c r="C326" s="90"/>
      <c r="D326" s="91"/>
    </row>
    <row r="327" spans="1:4" ht="30">
      <c r="A327" s="169" t="s">
        <v>359</v>
      </c>
      <c r="B327" s="125" t="s">
        <v>360</v>
      </c>
      <c r="C327" s="81" t="s">
        <v>3</v>
      </c>
      <c r="D327" s="82">
        <v>54</v>
      </c>
    </row>
    <row r="328" spans="1:4">
      <c r="A328" s="143"/>
      <c r="B328" s="89"/>
      <c r="C328" s="90"/>
      <c r="D328" s="91"/>
    </row>
    <row r="329" spans="1:4" ht="15">
      <c r="A329" s="57" t="s">
        <v>215</v>
      </c>
      <c r="B329" s="54" t="s">
        <v>202</v>
      </c>
      <c r="C329" s="52"/>
      <c r="D329" s="133"/>
    </row>
    <row r="330" spans="1:4">
      <c r="A330" s="114"/>
      <c r="B330" s="83"/>
      <c r="C330" s="87"/>
      <c r="D330" s="88"/>
    </row>
    <row r="331" spans="1:4" ht="15">
      <c r="A331" s="114" t="s">
        <v>217</v>
      </c>
      <c r="B331" s="92" t="s">
        <v>204</v>
      </c>
      <c r="C331" s="93" t="s">
        <v>3</v>
      </c>
      <c r="D331" s="94">
        <v>77</v>
      </c>
    </row>
    <row r="332" spans="1:4">
      <c r="A332" s="114"/>
      <c r="B332" s="92"/>
      <c r="C332" s="93"/>
      <c r="D332" s="94"/>
    </row>
    <row r="333" spans="1:4" ht="30">
      <c r="A333" s="114" t="s">
        <v>219</v>
      </c>
      <c r="B333" s="92" t="s">
        <v>206</v>
      </c>
      <c r="C333" s="93" t="s">
        <v>3</v>
      </c>
      <c r="D333" s="94">
        <v>74</v>
      </c>
    </row>
    <row r="334" spans="1:4">
      <c r="A334" s="114"/>
      <c r="B334" s="95"/>
      <c r="C334" s="93"/>
      <c r="D334" s="94"/>
    </row>
    <row r="335" spans="1:4" ht="15">
      <c r="A335" s="114" t="s">
        <v>221</v>
      </c>
      <c r="B335" s="92" t="s">
        <v>143</v>
      </c>
      <c r="C335" s="93" t="s">
        <v>3</v>
      </c>
      <c r="D335" s="94">
        <v>25</v>
      </c>
    </row>
    <row r="336" spans="1:4">
      <c r="A336" s="114"/>
      <c r="B336" s="95"/>
      <c r="C336" s="93"/>
      <c r="D336" s="94"/>
    </row>
    <row r="337" spans="1:4" ht="30">
      <c r="A337" s="114" t="s">
        <v>223</v>
      </c>
      <c r="B337" s="96" t="s">
        <v>361</v>
      </c>
      <c r="C337" s="93" t="s">
        <v>2</v>
      </c>
      <c r="D337" s="94">
        <v>555</v>
      </c>
    </row>
    <row r="338" spans="1:4">
      <c r="A338" s="114"/>
      <c r="B338" s="97"/>
      <c r="C338" s="87"/>
      <c r="D338" s="88"/>
    </row>
    <row r="339" spans="1:4" ht="45">
      <c r="A339" s="114" t="s">
        <v>225</v>
      </c>
      <c r="B339" s="55" t="s">
        <v>211</v>
      </c>
      <c r="C339" s="93" t="s">
        <v>4</v>
      </c>
      <c r="D339" s="94">
        <v>7075</v>
      </c>
    </row>
    <row r="340" spans="1:4">
      <c r="A340" s="114"/>
      <c r="B340" s="96"/>
      <c r="C340" s="93"/>
      <c r="D340" s="94"/>
    </row>
    <row r="341" spans="1:4" ht="30">
      <c r="A341" s="174" t="s">
        <v>226</v>
      </c>
      <c r="B341" s="55" t="s">
        <v>213</v>
      </c>
      <c r="C341" s="98" t="s">
        <v>4</v>
      </c>
      <c r="D341" s="103">
        <v>3573</v>
      </c>
    </row>
    <row r="342" spans="1:4">
      <c r="A342" s="143"/>
      <c r="B342" s="89"/>
      <c r="C342" s="93"/>
      <c r="D342" s="94"/>
    </row>
    <row r="343" spans="1:4" ht="15">
      <c r="A343" s="57" t="s">
        <v>237</v>
      </c>
      <c r="B343" s="54" t="s">
        <v>216</v>
      </c>
      <c r="C343" s="52"/>
      <c r="D343" s="133"/>
    </row>
    <row r="344" spans="1:4">
      <c r="A344" s="174"/>
      <c r="B344" s="102"/>
      <c r="C344" s="103"/>
      <c r="D344" s="103"/>
    </row>
    <row r="345" spans="1:4" ht="15">
      <c r="A345" s="174" t="s">
        <v>238</v>
      </c>
      <c r="B345" s="104" t="s">
        <v>218</v>
      </c>
      <c r="C345" s="98" t="s">
        <v>2</v>
      </c>
      <c r="D345" s="103">
        <v>3070</v>
      </c>
    </row>
    <row r="346" spans="1:4">
      <c r="A346" s="174"/>
      <c r="B346" s="53"/>
      <c r="C346" s="98"/>
      <c r="D346" s="103"/>
    </row>
    <row r="347" spans="1:4" ht="15">
      <c r="A347" s="174" t="s">
        <v>239</v>
      </c>
      <c r="B347" s="104" t="s">
        <v>220</v>
      </c>
      <c r="C347" s="98" t="s">
        <v>2</v>
      </c>
      <c r="D347" s="103">
        <v>1406</v>
      </c>
    </row>
    <row r="348" spans="1:4">
      <c r="A348" s="174"/>
      <c r="B348" s="104"/>
      <c r="C348" s="98"/>
      <c r="D348" s="103"/>
    </row>
    <row r="349" spans="1:4" ht="30">
      <c r="A349" s="174" t="s">
        <v>240</v>
      </c>
      <c r="B349" s="105" t="s">
        <v>222</v>
      </c>
      <c r="C349" s="98" t="s">
        <v>2</v>
      </c>
      <c r="D349" s="103">
        <v>211</v>
      </c>
    </row>
    <row r="350" spans="1:4">
      <c r="A350" s="174"/>
      <c r="B350" s="102"/>
      <c r="C350" s="103"/>
      <c r="D350" s="103"/>
    </row>
    <row r="351" spans="1:4" ht="30">
      <c r="A351" s="174" t="s">
        <v>242</v>
      </c>
      <c r="B351" s="106" t="s">
        <v>224</v>
      </c>
      <c r="C351" s="107" t="s">
        <v>3</v>
      </c>
      <c r="D351" s="103">
        <v>2528</v>
      </c>
    </row>
    <row r="352" spans="1:4">
      <c r="A352" s="174"/>
      <c r="B352" s="106"/>
      <c r="C352" s="107"/>
      <c r="D352" s="103"/>
    </row>
    <row r="353" spans="1:4" ht="15">
      <c r="A353" s="174" t="s">
        <v>244</v>
      </c>
      <c r="B353" s="106" t="s">
        <v>362</v>
      </c>
      <c r="C353" s="98" t="s">
        <v>3</v>
      </c>
      <c r="D353" s="103">
        <v>1495</v>
      </c>
    </row>
    <row r="354" spans="1:4">
      <c r="A354" s="174"/>
      <c r="B354" s="106"/>
      <c r="C354" s="98"/>
      <c r="D354" s="103"/>
    </row>
    <row r="355" spans="1:4" ht="30">
      <c r="A355" s="174" t="s">
        <v>246</v>
      </c>
      <c r="B355" s="106" t="s">
        <v>227</v>
      </c>
      <c r="C355" s="107" t="s">
        <v>3</v>
      </c>
      <c r="D355" s="103">
        <v>52</v>
      </c>
    </row>
    <row r="356" spans="1:4">
      <c r="A356" s="174"/>
      <c r="B356" s="106"/>
      <c r="C356" s="107"/>
      <c r="D356" s="103"/>
    </row>
    <row r="357" spans="1:4" ht="45">
      <c r="A357" s="174" t="s">
        <v>363</v>
      </c>
      <c r="B357" s="55" t="s">
        <v>229</v>
      </c>
      <c r="C357" s="107" t="s">
        <v>4</v>
      </c>
      <c r="D357" s="103">
        <v>84360</v>
      </c>
    </row>
    <row r="358" spans="1:4">
      <c r="A358" s="174"/>
      <c r="B358" s="55"/>
      <c r="C358" s="107"/>
      <c r="D358" s="103"/>
    </row>
    <row r="359" spans="1:4" ht="15">
      <c r="A359" s="174" t="s">
        <v>364</v>
      </c>
      <c r="B359" s="80" t="s">
        <v>231</v>
      </c>
      <c r="C359" s="107" t="s">
        <v>167</v>
      </c>
      <c r="D359" s="103">
        <v>703</v>
      </c>
    </row>
    <row r="360" spans="1:4">
      <c r="A360" s="174"/>
      <c r="B360" s="108"/>
      <c r="C360" s="43"/>
      <c r="D360" s="109"/>
    </row>
    <row r="361" spans="1:4" ht="15">
      <c r="A361" s="174" t="s">
        <v>365</v>
      </c>
      <c r="B361" s="80" t="s">
        <v>233</v>
      </c>
      <c r="C361" s="85" t="s">
        <v>234</v>
      </c>
      <c r="D361" s="82">
        <v>1</v>
      </c>
    </row>
    <row r="362" spans="1:4">
      <c r="A362" s="174"/>
      <c r="B362" s="80"/>
      <c r="C362" s="85"/>
      <c r="D362" s="82"/>
    </row>
    <row r="363" spans="1:4" ht="30">
      <c r="A363" s="174" t="s">
        <v>366</v>
      </c>
      <c r="B363" s="106" t="s">
        <v>236</v>
      </c>
      <c r="C363" s="107" t="s">
        <v>3</v>
      </c>
      <c r="D363" s="103">
        <v>5682</v>
      </c>
    </row>
    <row r="364" spans="1:4">
      <c r="A364" s="114"/>
      <c r="B364" s="92"/>
      <c r="C364" s="93"/>
      <c r="D364" s="94"/>
    </row>
    <row r="365" spans="1:4" ht="15">
      <c r="A365" s="57" t="s">
        <v>248</v>
      </c>
      <c r="B365" s="54" t="s">
        <v>367</v>
      </c>
      <c r="C365" s="52"/>
      <c r="D365" s="133"/>
    </row>
    <row r="366" spans="1:4">
      <c r="A366" s="143"/>
      <c r="B366" s="116"/>
      <c r="C366" s="116"/>
      <c r="D366" s="116"/>
    </row>
    <row r="367" spans="1:4" ht="30">
      <c r="A367" s="169" t="s">
        <v>250</v>
      </c>
      <c r="B367" s="84" t="s">
        <v>368</v>
      </c>
      <c r="C367" s="85" t="s">
        <v>3</v>
      </c>
      <c r="D367" s="103">
        <v>180</v>
      </c>
    </row>
    <row r="368" spans="1:4">
      <c r="A368" s="169"/>
      <c r="B368" s="80"/>
      <c r="C368" s="85"/>
      <c r="D368" s="82"/>
    </row>
    <row r="369" spans="1:4" ht="30">
      <c r="A369" s="114" t="s">
        <v>252</v>
      </c>
      <c r="B369" s="115" t="s">
        <v>369</v>
      </c>
      <c r="C369" s="85" t="s">
        <v>3</v>
      </c>
      <c r="D369" s="82">
        <v>240</v>
      </c>
    </row>
    <row r="370" spans="1:4">
      <c r="A370" s="114"/>
      <c r="B370" s="115"/>
      <c r="C370" s="85"/>
      <c r="D370" s="82"/>
    </row>
    <row r="371" spans="1:4" ht="30">
      <c r="A371" s="114" t="s">
        <v>254</v>
      </c>
      <c r="B371" s="115" t="s">
        <v>370</v>
      </c>
      <c r="C371" s="85" t="s">
        <v>3</v>
      </c>
      <c r="D371" s="82">
        <v>120</v>
      </c>
    </row>
    <row r="372" spans="1:4">
      <c r="A372" s="169"/>
      <c r="B372" s="83"/>
      <c r="C372" s="112"/>
      <c r="D372" s="88"/>
    </row>
    <row r="373" spans="1:4" ht="15">
      <c r="A373" s="169" t="s">
        <v>256</v>
      </c>
      <c r="B373" s="115" t="s">
        <v>371</v>
      </c>
      <c r="C373" s="85" t="s">
        <v>3</v>
      </c>
      <c r="D373" s="82">
        <v>30</v>
      </c>
    </row>
    <row r="374" spans="1:4">
      <c r="A374" s="169"/>
      <c r="B374" s="80"/>
      <c r="C374" s="85"/>
      <c r="D374" s="82"/>
    </row>
    <row r="375" spans="1:4" ht="15">
      <c r="A375" s="169" t="s">
        <v>258</v>
      </c>
      <c r="B375" s="115" t="s">
        <v>372</v>
      </c>
      <c r="C375" s="85" t="s">
        <v>3</v>
      </c>
      <c r="D375" s="82">
        <v>30</v>
      </c>
    </row>
    <row r="376" spans="1:4">
      <c r="A376" s="169"/>
      <c r="B376" s="83"/>
      <c r="C376" s="112"/>
      <c r="D376" s="88"/>
    </row>
    <row r="377" spans="1:4" ht="15">
      <c r="A377" s="174" t="s">
        <v>373</v>
      </c>
      <c r="B377" s="80" t="s">
        <v>233</v>
      </c>
      <c r="C377" s="85" t="s">
        <v>234</v>
      </c>
      <c r="D377" s="82">
        <v>1</v>
      </c>
    </row>
    <row r="378" spans="1:4">
      <c r="A378" s="174"/>
      <c r="B378" s="80"/>
      <c r="C378" s="85"/>
      <c r="D378" s="82"/>
    </row>
    <row r="379" spans="1:4" ht="15">
      <c r="A379" s="174" t="s">
        <v>374</v>
      </c>
      <c r="B379" s="115" t="s">
        <v>375</v>
      </c>
      <c r="C379" s="112" t="s">
        <v>2</v>
      </c>
      <c r="D379" s="88">
        <v>360</v>
      </c>
    </row>
    <row r="380" spans="1:4">
      <c r="A380" s="169"/>
      <c r="B380" s="80"/>
      <c r="C380" s="85"/>
      <c r="D380" s="82"/>
    </row>
    <row r="381" spans="1:4" ht="15">
      <c r="A381" s="169" t="s">
        <v>376</v>
      </c>
      <c r="B381" s="115" t="s">
        <v>377</v>
      </c>
      <c r="C381" s="112" t="s">
        <v>2</v>
      </c>
      <c r="D381" s="88">
        <v>400</v>
      </c>
    </row>
    <row r="382" spans="1:4">
      <c r="A382" s="143"/>
      <c r="B382" s="116"/>
      <c r="C382" s="107"/>
      <c r="D382" s="88"/>
    </row>
    <row r="383" spans="1:4" ht="15">
      <c r="A383" s="57" t="s">
        <v>378</v>
      </c>
      <c r="B383" s="54" t="s">
        <v>379</v>
      </c>
      <c r="C383" s="52"/>
      <c r="D383" s="133"/>
    </row>
    <row r="384" spans="1:4">
      <c r="A384" s="143"/>
      <c r="B384" s="116"/>
      <c r="C384" s="116"/>
      <c r="D384" s="116"/>
    </row>
    <row r="385" spans="1:4" ht="30">
      <c r="A385" s="169" t="s">
        <v>380</v>
      </c>
      <c r="B385" s="84" t="s">
        <v>368</v>
      </c>
      <c r="C385" s="85" t="s">
        <v>3</v>
      </c>
      <c r="D385" s="103">
        <v>166</v>
      </c>
    </row>
    <row r="386" spans="1:4">
      <c r="A386" s="169"/>
      <c r="B386" s="80"/>
      <c r="C386" s="85"/>
      <c r="D386" s="82"/>
    </row>
    <row r="387" spans="1:4" ht="30">
      <c r="A387" s="114" t="s">
        <v>381</v>
      </c>
      <c r="B387" s="115" t="s">
        <v>382</v>
      </c>
      <c r="C387" s="85" t="s">
        <v>3</v>
      </c>
      <c r="D387" s="82">
        <v>405</v>
      </c>
    </row>
    <row r="388" spans="1:4">
      <c r="A388" s="169"/>
      <c r="B388" s="83"/>
      <c r="C388" s="112"/>
      <c r="D388" s="88"/>
    </row>
    <row r="389" spans="1:4" ht="15">
      <c r="A389" s="169" t="s">
        <v>383</v>
      </c>
      <c r="B389" s="115" t="s">
        <v>371</v>
      </c>
      <c r="C389" s="85" t="s">
        <v>3</v>
      </c>
      <c r="D389" s="82">
        <v>30</v>
      </c>
    </row>
    <row r="390" spans="1:4">
      <c r="A390" s="169"/>
      <c r="B390" s="80"/>
      <c r="C390" s="85"/>
      <c r="D390" s="82"/>
    </row>
    <row r="391" spans="1:4" ht="15">
      <c r="A391" s="169" t="s">
        <v>384</v>
      </c>
      <c r="B391" s="115" t="s">
        <v>372</v>
      </c>
      <c r="C391" s="85" t="s">
        <v>3</v>
      </c>
      <c r="D391" s="82">
        <v>30</v>
      </c>
    </row>
    <row r="392" spans="1:4">
      <c r="A392" s="169"/>
      <c r="B392" s="83"/>
      <c r="C392" s="112"/>
      <c r="D392" s="88"/>
    </row>
    <row r="393" spans="1:4" ht="15">
      <c r="A393" s="174" t="s">
        <v>385</v>
      </c>
      <c r="B393" s="80" t="s">
        <v>233</v>
      </c>
      <c r="C393" s="85" t="s">
        <v>96</v>
      </c>
      <c r="D393" s="82">
        <v>1</v>
      </c>
    </row>
    <row r="394" spans="1:4">
      <c r="A394" s="174"/>
      <c r="B394" s="80"/>
      <c r="C394" s="85"/>
      <c r="D394" s="82"/>
    </row>
    <row r="395" spans="1:4" ht="15">
      <c r="A395" s="174" t="s">
        <v>386</v>
      </c>
      <c r="B395" s="115" t="s">
        <v>375</v>
      </c>
      <c r="C395" s="112" t="s">
        <v>2</v>
      </c>
      <c r="D395" s="88">
        <v>637</v>
      </c>
    </row>
    <row r="396" spans="1:4">
      <c r="A396" s="169"/>
      <c r="B396" s="80"/>
      <c r="C396" s="85"/>
      <c r="D396" s="82"/>
    </row>
    <row r="397" spans="1:4" ht="15">
      <c r="A397" s="169" t="s">
        <v>387</v>
      </c>
      <c r="B397" s="115" t="s">
        <v>377</v>
      </c>
      <c r="C397" s="112" t="s">
        <v>2</v>
      </c>
      <c r="D397" s="88">
        <v>700</v>
      </c>
    </row>
    <row r="398" spans="1:4">
      <c r="A398" s="143"/>
      <c r="B398" s="116"/>
      <c r="C398" s="107"/>
      <c r="D398" s="88"/>
    </row>
    <row r="399" spans="1:4" ht="15">
      <c r="A399" s="57" t="s">
        <v>388</v>
      </c>
      <c r="B399" s="54" t="s">
        <v>389</v>
      </c>
      <c r="C399" s="52"/>
      <c r="D399" s="133"/>
    </row>
    <row r="400" spans="1:4">
      <c r="A400" s="143"/>
      <c r="B400" s="116"/>
      <c r="C400" s="116"/>
      <c r="D400" s="116"/>
    </row>
    <row r="401" spans="1:4" ht="30">
      <c r="A401" s="169" t="s">
        <v>390</v>
      </c>
      <c r="B401" s="84" t="s">
        <v>368</v>
      </c>
      <c r="C401" s="85" t="s">
        <v>3</v>
      </c>
      <c r="D401" s="103">
        <v>216</v>
      </c>
    </row>
    <row r="402" spans="1:4">
      <c r="A402" s="169"/>
      <c r="B402" s="80"/>
      <c r="C402" s="85"/>
      <c r="D402" s="82"/>
    </row>
    <row r="403" spans="1:4" ht="30">
      <c r="A403" s="114" t="s">
        <v>391</v>
      </c>
      <c r="B403" s="115" t="s">
        <v>369</v>
      </c>
      <c r="C403" s="85" t="s">
        <v>3</v>
      </c>
      <c r="D403" s="82">
        <v>280</v>
      </c>
    </row>
    <row r="404" spans="1:4">
      <c r="A404" s="114"/>
      <c r="B404" s="115"/>
      <c r="C404" s="85"/>
      <c r="D404" s="82"/>
    </row>
    <row r="405" spans="1:4" ht="30">
      <c r="A405" s="114" t="s">
        <v>254</v>
      </c>
      <c r="B405" s="115" t="s">
        <v>370</v>
      </c>
      <c r="C405" s="85" t="s">
        <v>3</v>
      </c>
      <c r="D405" s="82">
        <v>140</v>
      </c>
    </row>
    <row r="406" spans="1:4">
      <c r="A406" s="169"/>
      <c r="B406" s="83"/>
      <c r="C406" s="112"/>
      <c r="D406" s="88"/>
    </row>
    <row r="407" spans="1:4" ht="15">
      <c r="A407" s="169" t="s">
        <v>392</v>
      </c>
      <c r="B407" s="115" t="s">
        <v>371</v>
      </c>
      <c r="C407" s="85" t="s">
        <v>3</v>
      </c>
      <c r="D407" s="82">
        <v>30</v>
      </c>
    </row>
    <row r="408" spans="1:4">
      <c r="A408" s="169"/>
      <c r="B408" s="80"/>
      <c r="C408" s="85"/>
      <c r="D408" s="82"/>
    </row>
    <row r="409" spans="1:4" ht="15">
      <c r="A409" s="169" t="s">
        <v>393</v>
      </c>
      <c r="B409" s="115" t="s">
        <v>372</v>
      </c>
      <c r="C409" s="85" t="s">
        <v>3</v>
      </c>
      <c r="D409" s="82">
        <v>30</v>
      </c>
    </row>
    <row r="410" spans="1:4">
      <c r="A410" s="169"/>
      <c r="B410" s="83"/>
      <c r="C410" s="112"/>
      <c r="D410" s="88"/>
    </row>
    <row r="411" spans="1:4" ht="15">
      <c r="A411" s="174" t="s">
        <v>394</v>
      </c>
      <c r="B411" s="80" t="s">
        <v>233</v>
      </c>
      <c r="C411" s="85" t="s">
        <v>234</v>
      </c>
      <c r="D411" s="82">
        <v>1</v>
      </c>
    </row>
    <row r="412" spans="1:4">
      <c r="A412" s="174"/>
      <c r="B412" s="80"/>
      <c r="C412" s="85"/>
      <c r="D412" s="82"/>
    </row>
    <row r="413" spans="1:4" ht="15">
      <c r="A413" s="174" t="s">
        <v>395</v>
      </c>
      <c r="B413" s="115" t="s">
        <v>375</v>
      </c>
      <c r="C413" s="112" t="s">
        <v>2</v>
      </c>
      <c r="D413" s="88">
        <v>552</v>
      </c>
    </row>
    <row r="414" spans="1:4">
      <c r="A414" s="169"/>
      <c r="B414" s="80"/>
      <c r="C414" s="85"/>
      <c r="D414" s="82"/>
    </row>
    <row r="415" spans="1:4" ht="15">
      <c r="A415" s="169" t="s">
        <v>396</v>
      </c>
      <c r="B415" s="115" t="s">
        <v>377</v>
      </c>
      <c r="C415" s="112" t="s">
        <v>2</v>
      </c>
      <c r="D415" s="88">
        <v>600</v>
      </c>
    </row>
    <row r="416" spans="1:4">
      <c r="A416" s="143"/>
      <c r="B416" s="116"/>
      <c r="C416" s="107"/>
      <c r="D416" s="88"/>
    </row>
    <row r="417" spans="1:4" ht="15">
      <c r="A417" s="57" t="s">
        <v>397</v>
      </c>
      <c r="B417" s="54" t="s">
        <v>249</v>
      </c>
      <c r="C417" s="52"/>
      <c r="D417" s="133"/>
    </row>
    <row r="418" spans="1:4">
      <c r="A418" s="114"/>
      <c r="B418" s="83"/>
      <c r="C418" s="112"/>
      <c r="D418" s="88"/>
    </row>
    <row r="419" spans="1:4" ht="30">
      <c r="A419" s="114" t="s">
        <v>398</v>
      </c>
      <c r="B419" s="84" t="s">
        <v>251</v>
      </c>
      <c r="C419" s="85" t="s">
        <v>3</v>
      </c>
      <c r="D419" s="103">
        <v>3</v>
      </c>
    </row>
    <row r="420" spans="1:4">
      <c r="A420" s="143"/>
      <c r="B420" s="100"/>
      <c r="C420" s="107"/>
      <c r="D420" s="88"/>
    </row>
    <row r="421" spans="1:4" ht="15">
      <c r="A421" s="114" t="s">
        <v>399</v>
      </c>
      <c r="B421" s="115" t="s">
        <v>253</v>
      </c>
      <c r="C421" s="85" t="s">
        <v>136</v>
      </c>
      <c r="D421" s="82">
        <v>12</v>
      </c>
    </row>
    <row r="422" spans="1:4">
      <c r="A422" s="114"/>
      <c r="B422" s="115"/>
      <c r="C422" s="85"/>
      <c r="D422" s="82"/>
    </row>
    <row r="423" spans="1:4" ht="15">
      <c r="A423" s="114" t="s">
        <v>400</v>
      </c>
      <c r="B423" s="115" t="s">
        <v>255</v>
      </c>
      <c r="C423" s="85" t="s">
        <v>136</v>
      </c>
      <c r="D423" s="82">
        <v>3</v>
      </c>
    </row>
    <row r="424" spans="1:4">
      <c r="A424" s="114"/>
      <c r="B424" s="115"/>
      <c r="C424" s="85"/>
      <c r="D424" s="82"/>
    </row>
    <row r="425" spans="1:4" ht="15">
      <c r="A425" s="114" t="s">
        <v>401</v>
      </c>
      <c r="B425" s="115" t="s">
        <v>257</v>
      </c>
      <c r="C425" s="85" t="s">
        <v>3</v>
      </c>
      <c r="D425" s="82">
        <v>1.5</v>
      </c>
    </row>
    <row r="426" spans="1:4">
      <c r="A426" s="114"/>
      <c r="B426" s="115"/>
      <c r="C426" s="85"/>
      <c r="D426" s="82"/>
    </row>
    <row r="427" spans="1:4" ht="15">
      <c r="A427" s="114" t="s">
        <v>402</v>
      </c>
      <c r="B427" s="139" t="s">
        <v>259</v>
      </c>
      <c r="C427" s="144" t="s">
        <v>136</v>
      </c>
      <c r="D427" s="145">
        <v>3</v>
      </c>
    </row>
    <row r="428" spans="1:4">
      <c r="A428" s="114"/>
      <c r="B428" s="116" t="s">
        <v>260</v>
      </c>
      <c r="C428" s="90" t="s">
        <v>96</v>
      </c>
      <c r="D428" s="90" t="s">
        <v>261</v>
      </c>
    </row>
    <row r="429" spans="1:4">
      <c r="A429" s="57"/>
      <c r="B429" s="54"/>
      <c r="C429" s="52"/>
      <c r="D429" s="133"/>
    </row>
    <row r="430" spans="1:4" ht="15">
      <c r="A430" s="167" t="s">
        <v>150</v>
      </c>
      <c r="B430" s="33" t="s">
        <v>262</v>
      </c>
      <c r="C430" s="34"/>
      <c r="D430" s="126"/>
    </row>
    <row r="431" spans="1:4">
      <c r="A431" s="114"/>
      <c r="B431" s="83"/>
      <c r="C431" s="87"/>
      <c r="D431" s="88"/>
    </row>
    <row r="432" spans="1:4" ht="15">
      <c r="A432" s="114" t="s">
        <v>263</v>
      </c>
      <c r="B432" s="83" t="s">
        <v>264</v>
      </c>
      <c r="C432" s="87" t="s">
        <v>3</v>
      </c>
      <c r="D432" s="88">
        <v>330</v>
      </c>
    </row>
    <row r="433" spans="1:4">
      <c r="A433" s="169"/>
      <c r="B433" s="84"/>
      <c r="C433" s="85"/>
      <c r="D433" s="82"/>
    </row>
    <row r="434" spans="1:4" ht="30">
      <c r="A434" s="114" t="s">
        <v>265</v>
      </c>
      <c r="B434" s="83" t="s">
        <v>403</v>
      </c>
      <c r="C434" s="87" t="s">
        <v>103</v>
      </c>
      <c r="D434" s="88">
        <v>1</v>
      </c>
    </row>
    <row r="435" spans="1:4">
      <c r="A435" s="114"/>
      <c r="B435" s="83"/>
      <c r="C435" s="87"/>
      <c r="D435" s="88"/>
    </row>
    <row r="436" spans="1:4" ht="15">
      <c r="A436" s="114" t="s">
        <v>267</v>
      </c>
      <c r="B436" s="83" t="s">
        <v>404</v>
      </c>
      <c r="C436" s="87" t="s">
        <v>91</v>
      </c>
      <c r="D436" s="88">
        <v>1</v>
      </c>
    </row>
    <row r="437" spans="1:4">
      <c r="A437" s="114"/>
      <c r="B437" s="83"/>
      <c r="C437" s="87"/>
      <c r="D437" s="88"/>
    </row>
    <row r="438" spans="1:4" ht="15">
      <c r="A438" s="114" t="s">
        <v>269</v>
      </c>
      <c r="B438" s="83" t="s">
        <v>405</v>
      </c>
      <c r="C438" s="87" t="s">
        <v>91</v>
      </c>
      <c r="D438" s="88">
        <v>1</v>
      </c>
    </row>
    <row r="439" spans="1:4">
      <c r="A439" s="169"/>
      <c r="B439" s="84"/>
      <c r="C439" s="85"/>
      <c r="D439" s="82"/>
    </row>
    <row r="440" spans="1:4" ht="15">
      <c r="A440" s="114" t="s">
        <v>271</v>
      </c>
      <c r="B440" s="83" t="s">
        <v>272</v>
      </c>
      <c r="C440" s="87" t="s">
        <v>234</v>
      </c>
      <c r="D440" s="88">
        <v>1</v>
      </c>
    </row>
    <row r="441" spans="1:4">
      <c r="A441" s="114"/>
      <c r="B441" s="83"/>
      <c r="C441" s="87"/>
      <c r="D441" s="88"/>
    </row>
    <row r="442" spans="1:4" ht="15">
      <c r="A442" s="30" t="s">
        <v>406</v>
      </c>
      <c r="B442" s="83" t="s">
        <v>274</v>
      </c>
      <c r="C442" s="87" t="s">
        <v>91</v>
      </c>
      <c r="D442" s="88">
        <v>1</v>
      </c>
    </row>
    <row r="443" spans="1:4">
      <c r="B443" s="83"/>
      <c r="C443" s="87"/>
      <c r="D443" s="88"/>
    </row>
    <row r="444" spans="1:4" ht="15">
      <c r="A444" s="30" t="s">
        <v>273</v>
      </c>
      <c r="B444" s="83" t="s">
        <v>276</v>
      </c>
      <c r="C444" s="87" t="s">
        <v>91</v>
      </c>
      <c r="D444" s="88">
        <v>1</v>
      </c>
    </row>
    <row r="445" spans="1:4">
      <c r="B445" s="83"/>
      <c r="C445" s="87"/>
      <c r="D445" s="88"/>
    </row>
    <row r="446" spans="1:4" ht="15">
      <c r="A446" s="30" t="s">
        <v>275</v>
      </c>
      <c r="B446" s="118" t="s">
        <v>282</v>
      </c>
      <c r="C446" s="87" t="s">
        <v>91</v>
      </c>
      <c r="D446" s="88">
        <v>1900</v>
      </c>
    </row>
    <row r="447" spans="1:4" ht="45">
      <c r="B447" s="119" t="s">
        <v>283</v>
      </c>
      <c r="C447" s="87"/>
      <c r="D447" s="88"/>
    </row>
    <row r="448" spans="1:4">
      <c r="B448" s="83"/>
      <c r="C448" s="87"/>
      <c r="D448" s="88"/>
    </row>
    <row r="449" spans="1:4" ht="15">
      <c r="A449" s="30" t="s">
        <v>277</v>
      </c>
      <c r="B449" s="118" t="s">
        <v>407</v>
      </c>
      <c r="C449" s="87" t="s">
        <v>91</v>
      </c>
      <c r="D449" s="88">
        <v>70</v>
      </c>
    </row>
    <row r="450" spans="1:4" ht="30">
      <c r="B450" s="119" t="s">
        <v>408</v>
      </c>
      <c r="C450" s="87"/>
      <c r="D450" s="88"/>
    </row>
    <row r="451" spans="1:4">
      <c r="A451" s="114"/>
      <c r="B451" s="83"/>
      <c r="C451" s="87"/>
      <c r="D451" s="88"/>
    </row>
    <row r="452" spans="1:4" ht="15">
      <c r="A452" s="167" t="s">
        <v>151</v>
      </c>
      <c r="B452" s="33" t="s">
        <v>284</v>
      </c>
      <c r="C452" s="34"/>
      <c r="D452" s="126"/>
    </row>
    <row r="453" spans="1:4">
      <c r="A453" s="57"/>
      <c r="B453" s="120"/>
      <c r="C453" s="101"/>
      <c r="D453" s="121"/>
    </row>
    <row r="454" spans="1:4" ht="15">
      <c r="A454" s="30" t="s">
        <v>285</v>
      </c>
      <c r="B454" s="120" t="s">
        <v>409</v>
      </c>
      <c r="C454" s="101" t="s">
        <v>136</v>
      </c>
      <c r="D454" s="121">
        <v>52</v>
      </c>
    </row>
    <row r="455" spans="1:4">
      <c r="B455" s="120"/>
      <c r="C455" s="101"/>
      <c r="D455" s="121"/>
    </row>
    <row r="456" spans="1:4" ht="45">
      <c r="A456" s="30" t="s">
        <v>287</v>
      </c>
      <c r="B456" s="120" t="s">
        <v>410</v>
      </c>
      <c r="C456" s="101" t="s">
        <v>136</v>
      </c>
      <c r="D456" s="121">
        <v>845</v>
      </c>
    </row>
    <row r="457" spans="1:4">
      <c r="B457" s="120"/>
      <c r="C457" s="101"/>
      <c r="D457" s="121"/>
    </row>
    <row r="458" spans="1:4" ht="45">
      <c r="A458" s="30" t="s">
        <v>289</v>
      </c>
      <c r="B458" s="120" t="s">
        <v>411</v>
      </c>
      <c r="C458" s="101" t="s">
        <v>136</v>
      </c>
      <c r="D458" s="99">
        <v>130</v>
      </c>
    </row>
    <row r="459" spans="1:4">
      <c r="B459" s="120"/>
      <c r="C459" s="101"/>
      <c r="D459" s="99"/>
    </row>
    <row r="460" spans="1:4" ht="15">
      <c r="A460" s="30" t="s">
        <v>291</v>
      </c>
      <c r="B460" s="120" t="s">
        <v>412</v>
      </c>
      <c r="C460" s="101" t="s">
        <v>96</v>
      </c>
      <c r="D460" s="99">
        <v>1</v>
      </c>
    </row>
    <row r="461" spans="1:4">
      <c r="B461" s="120"/>
      <c r="C461" s="101"/>
      <c r="D461" s="99"/>
    </row>
    <row r="462" spans="1:4" ht="15">
      <c r="A462" s="30" t="s">
        <v>293</v>
      </c>
      <c r="B462" s="120" t="s">
        <v>413</v>
      </c>
      <c r="C462" s="101" t="s">
        <v>136</v>
      </c>
      <c r="D462" s="99">
        <v>2400</v>
      </c>
    </row>
    <row r="463" spans="1:4">
      <c r="B463" s="120"/>
      <c r="C463" s="101"/>
      <c r="D463" s="99"/>
    </row>
    <row r="464" spans="1:4" ht="15">
      <c r="A464" s="30" t="s">
        <v>295</v>
      </c>
      <c r="B464" s="120" t="s">
        <v>414</v>
      </c>
      <c r="C464" s="101" t="s">
        <v>415</v>
      </c>
      <c r="D464" s="99">
        <v>14</v>
      </c>
    </row>
    <row r="465" spans="1:4">
      <c r="B465" s="120"/>
      <c r="C465" s="101"/>
      <c r="D465" s="99"/>
    </row>
    <row r="466" spans="1:4" ht="15">
      <c r="A466" s="30" t="s">
        <v>416</v>
      </c>
      <c r="B466" s="120" t="s">
        <v>417</v>
      </c>
      <c r="C466" s="101" t="s">
        <v>136</v>
      </c>
      <c r="D466" s="99">
        <v>1195</v>
      </c>
    </row>
    <row r="467" spans="1:4">
      <c r="B467" s="120"/>
      <c r="C467" s="101"/>
      <c r="D467" s="99"/>
    </row>
    <row r="468" spans="1:4" ht="15">
      <c r="A468" s="30" t="s">
        <v>418</v>
      </c>
      <c r="B468" s="120" t="s">
        <v>419</v>
      </c>
      <c r="C468" s="101" t="s">
        <v>415</v>
      </c>
      <c r="D468" s="99">
        <v>6</v>
      </c>
    </row>
    <row r="469" spans="1:4">
      <c r="B469" s="120"/>
      <c r="C469" s="101"/>
      <c r="D469" s="99"/>
    </row>
    <row r="470" spans="1:4" ht="15">
      <c r="A470" s="30" t="s">
        <v>420</v>
      </c>
      <c r="B470" s="120" t="s">
        <v>421</v>
      </c>
      <c r="C470" s="101" t="s">
        <v>136</v>
      </c>
      <c r="D470" s="99">
        <v>1000</v>
      </c>
    </row>
    <row r="471" spans="1:4">
      <c r="B471" s="120"/>
      <c r="C471" s="101"/>
      <c r="D471" s="99"/>
    </row>
    <row r="472" spans="1:4" ht="15">
      <c r="A472" s="30" t="s">
        <v>422</v>
      </c>
      <c r="B472" s="120" t="s">
        <v>423</v>
      </c>
      <c r="C472" s="101" t="s">
        <v>415</v>
      </c>
      <c r="D472" s="99">
        <v>2</v>
      </c>
    </row>
    <row r="473" spans="1:4">
      <c r="A473" s="57"/>
      <c r="B473" s="120"/>
      <c r="C473" s="101"/>
      <c r="D473" s="99"/>
    </row>
    <row r="474" spans="1:4" ht="15">
      <c r="A474" s="30" t="s">
        <v>424</v>
      </c>
      <c r="B474" s="53" t="s">
        <v>425</v>
      </c>
      <c r="C474" s="87" t="s">
        <v>136</v>
      </c>
      <c r="D474" s="88">
        <v>550</v>
      </c>
    </row>
    <row r="475" spans="1:4">
      <c r="B475" s="53"/>
      <c r="C475" s="87"/>
      <c r="D475" s="88"/>
    </row>
    <row r="476" spans="1:4" ht="15">
      <c r="A476" s="114" t="s">
        <v>426</v>
      </c>
      <c r="B476" s="83" t="s">
        <v>427</v>
      </c>
      <c r="C476" s="87" t="s">
        <v>136</v>
      </c>
      <c r="D476" s="88">
        <v>59</v>
      </c>
    </row>
    <row r="477" spans="1:4">
      <c r="A477" s="114"/>
      <c r="B477" s="83"/>
      <c r="C477" s="87"/>
      <c r="D477" s="88"/>
    </row>
    <row r="478" spans="1:4" ht="15">
      <c r="A478" s="114" t="s">
        <v>428</v>
      </c>
      <c r="B478" s="83" t="s">
        <v>429</v>
      </c>
      <c r="C478" s="87" t="s">
        <v>136</v>
      </c>
      <c r="D478" s="88">
        <v>24</v>
      </c>
    </row>
    <row r="479" spans="1:4">
      <c r="A479" s="114"/>
      <c r="B479" s="83"/>
      <c r="C479" s="87"/>
      <c r="D479" s="88"/>
    </row>
    <row r="480" spans="1:4" ht="15">
      <c r="A480" s="114" t="s">
        <v>430</v>
      </c>
      <c r="B480" s="83" t="s">
        <v>431</v>
      </c>
      <c r="C480" s="87" t="s">
        <v>136</v>
      </c>
      <c r="D480" s="88">
        <v>54</v>
      </c>
    </row>
    <row r="481" spans="1:4">
      <c r="A481" s="114"/>
      <c r="B481" s="83"/>
      <c r="C481" s="87"/>
      <c r="D481" s="88"/>
    </row>
    <row r="482" spans="1:4" ht="15">
      <c r="A482" s="114" t="s">
        <v>432</v>
      </c>
      <c r="B482" s="83" t="s">
        <v>433</v>
      </c>
      <c r="C482" s="87" t="s">
        <v>136</v>
      </c>
      <c r="D482" s="88">
        <v>24</v>
      </c>
    </row>
    <row r="483" spans="1:4">
      <c r="A483" s="114"/>
      <c r="B483" s="83"/>
      <c r="C483" s="87"/>
      <c r="D483" s="88"/>
    </row>
    <row r="484" spans="1:4" ht="15">
      <c r="A484" s="114" t="s">
        <v>434</v>
      </c>
      <c r="B484" s="83" t="s">
        <v>435</v>
      </c>
      <c r="C484" s="87" t="s">
        <v>136</v>
      </c>
      <c r="D484" s="88">
        <v>126</v>
      </c>
    </row>
    <row r="485" spans="1:4">
      <c r="A485" s="114"/>
      <c r="B485" s="83"/>
      <c r="C485" s="87"/>
      <c r="D485" s="88"/>
    </row>
    <row r="486" spans="1:4" ht="15">
      <c r="A486" s="30" t="s">
        <v>436</v>
      </c>
      <c r="B486" s="53" t="s">
        <v>437</v>
      </c>
      <c r="C486" s="87" t="s">
        <v>136</v>
      </c>
      <c r="D486" s="88">
        <v>55</v>
      </c>
    </row>
    <row r="487" spans="1:4">
      <c r="B487" s="53"/>
      <c r="C487" s="87"/>
      <c r="D487" s="88"/>
    </row>
    <row r="488" spans="1:4" ht="15">
      <c r="A488" s="114" t="s">
        <v>438</v>
      </c>
      <c r="B488" s="83" t="s">
        <v>439</v>
      </c>
      <c r="C488" s="87" t="s">
        <v>136</v>
      </c>
      <c r="D488" s="88">
        <v>68</v>
      </c>
    </row>
    <row r="489" spans="1:4">
      <c r="B489" s="53"/>
      <c r="C489" s="87"/>
      <c r="D489" s="88"/>
    </row>
    <row r="490" spans="1:4" ht="15">
      <c r="A490" s="114" t="s">
        <v>440</v>
      </c>
      <c r="B490" s="83" t="s">
        <v>441</v>
      </c>
      <c r="C490" s="87" t="s">
        <v>136</v>
      </c>
      <c r="D490" s="88">
        <v>45</v>
      </c>
    </row>
    <row r="491" spans="1:4">
      <c r="A491" s="57"/>
      <c r="B491" s="54"/>
      <c r="C491" s="110"/>
      <c r="D491" s="111"/>
    </row>
    <row r="492" spans="1:4" ht="15">
      <c r="A492" s="167" t="s">
        <v>297</v>
      </c>
      <c r="B492" s="33" t="s">
        <v>298</v>
      </c>
      <c r="C492" s="34"/>
      <c r="D492" s="126"/>
    </row>
    <row r="493" spans="1:4">
      <c r="A493" s="143"/>
      <c r="B493" s="89"/>
      <c r="C493" s="87"/>
      <c r="D493" s="88"/>
    </row>
    <row r="494" spans="1:4" ht="15">
      <c r="A494" s="169" t="s">
        <v>299</v>
      </c>
      <c r="B494" s="123" t="s">
        <v>300</v>
      </c>
      <c r="C494" s="134" t="s">
        <v>3</v>
      </c>
      <c r="D494" s="124">
        <v>41</v>
      </c>
    </row>
    <row r="495" spans="1:4">
      <c r="A495" s="169"/>
      <c r="B495" s="46"/>
      <c r="C495" s="46"/>
      <c r="D495" s="46"/>
    </row>
    <row r="496" spans="1:4" ht="30">
      <c r="A496" s="169" t="s">
        <v>301</v>
      </c>
      <c r="B496" s="125" t="s">
        <v>302</v>
      </c>
      <c r="C496" s="81" t="s">
        <v>3</v>
      </c>
      <c r="D496" s="82">
        <v>163</v>
      </c>
    </row>
    <row r="497" spans="1:4">
      <c r="A497" s="173"/>
      <c r="B497" s="80"/>
      <c r="C497" s="81"/>
      <c r="D497" s="82"/>
    </row>
    <row r="498" spans="1:4" ht="15">
      <c r="A498" s="169" t="s">
        <v>303</v>
      </c>
      <c r="B498" s="80" t="s">
        <v>304</v>
      </c>
      <c r="C498" s="81" t="s">
        <v>2</v>
      </c>
      <c r="D498" s="82">
        <v>1088</v>
      </c>
    </row>
    <row r="499" spans="1:4">
      <c r="A499" s="169"/>
      <c r="B499" s="80"/>
      <c r="C499" s="81"/>
      <c r="D499" s="82"/>
    </row>
    <row r="500" spans="1:4" ht="30">
      <c r="A500" s="169" t="s">
        <v>307</v>
      </c>
      <c r="B500" s="125" t="s">
        <v>442</v>
      </c>
      <c r="C500" s="81" t="s">
        <v>2</v>
      </c>
      <c r="D500" s="82">
        <v>660</v>
      </c>
    </row>
    <row r="501" spans="1:4">
      <c r="A501" s="175"/>
      <c r="B501" s="146"/>
      <c r="C501" s="146"/>
      <c r="D501" s="147"/>
    </row>
    <row r="502" spans="1:4">
      <c r="A502" s="27" t="s">
        <v>579</v>
      </c>
      <c r="B502" s="28" t="s">
        <v>443</v>
      </c>
      <c r="C502" s="29"/>
      <c r="D502" s="29"/>
    </row>
    <row r="503" spans="1:4">
      <c r="A503" s="175"/>
      <c r="B503" s="46"/>
      <c r="C503" s="46"/>
      <c r="D503" s="46"/>
    </row>
    <row r="504" spans="1:4" ht="15">
      <c r="A504" s="167" t="s">
        <v>106</v>
      </c>
      <c r="B504" s="33" t="s">
        <v>107</v>
      </c>
      <c r="C504" s="34"/>
      <c r="D504" s="126"/>
    </row>
    <row r="505" spans="1:4">
      <c r="A505" s="168"/>
      <c r="B505" s="35"/>
      <c r="C505" s="35"/>
      <c r="D505" s="37"/>
    </row>
    <row r="506" spans="1:4" ht="15">
      <c r="A506" s="169" t="s">
        <v>108</v>
      </c>
      <c r="B506" s="80" t="s">
        <v>163</v>
      </c>
      <c r="C506" s="81" t="s">
        <v>109</v>
      </c>
      <c r="D506" s="82">
        <v>0.27</v>
      </c>
    </row>
    <row r="507" spans="1:4">
      <c r="A507" s="170"/>
      <c r="B507" s="38"/>
      <c r="C507" s="36"/>
      <c r="D507" s="37"/>
    </row>
    <row r="508" spans="1:4" ht="15">
      <c r="A508" s="169" t="s">
        <v>110</v>
      </c>
      <c r="B508" s="80" t="s">
        <v>111</v>
      </c>
      <c r="C508" s="81" t="s">
        <v>103</v>
      </c>
      <c r="D508" s="82">
        <v>27</v>
      </c>
    </row>
    <row r="509" spans="1:4">
      <c r="A509" s="170"/>
      <c r="B509" s="38"/>
      <c r="C509" s="36"/>
      <c r="D509" s="37"/>
    </row>
    <row r="510" spans="1:4" ht="15">
      <c r="A510" s="169" t="s">
        <v>112</v>
      </c>
      <c r="B510" s="80" t="s">
        <v>164</v>
      </c>
      <c r="C510" s="81" t="s">
        <v>2</v>
      </c>
      <c r="D510" s="82">
        <v>400</v>
      </c>
    </row>
    <row r="511" spans="1:4">
      <c r="A511" s="169"/>
      <c r="B511" s="80"/>
      <c r="C511" s="81"/>
      <c r="D511" s="82"/>
    </row>
    <row r="512" spans="1:4" ht="30">
      <c r="A512" s="169" t="s">
        <v>113</v>
      </c>
      <c r="B512" s="80" t="s">
        <v>165</v>
      </c>
      <c r="C512" s="81" t="s">
        <v>103</v>
      </c>
      <c r="D512" s="82">
        <v>70</v>
      </c>
    </row>
    <row r="513" spans="1:4">
      <c r="A513" s="169"/>
      <c r="B513" s="80"/>
      <c r="C513" s="81"/>
      <c r="D513" s="82"/>
    </row>
    <row r="514" spans="1:4" ht="30">
      <c r="A514" s="169" t="s">
        <v>114</v>
      </c>
      <c r="B514" s="80" t="s">
        <v>115</v>
      </c>
      <c r="C514" s="81" t="s">
        <v>103</v>
      </c>
      <c r="D514" s="82">
        <v>70</v>
      </c>
    </row>
    <row r="515" spans="1:4">
      <c r="A515" s="169"/>
      <c r="B515" s="80"/>
      <c r="C515" s="81"/>
      <c r="D515" s="82"/>
    </row>
    <row r="516" spans="1:4" ht="15">
      <c r="A516" s="169" t="s">
        <v>142</v>
      </c>
      <c r="B516" s="83" t="s">
        <v>444</v>
      </c>
      <c r="C516" s="81" t="s">
        <v>91</v>
      </c>
      <c r="D516" s="82">
        <v>1</v>
      </c>
    </row>
    <row r="517" spans="1:4">
      <c r="A517" s="169"/>
      <c r="B517" s="83"/>
      <c r="C517" s="81"/>
      <c r="D517" s="82"/>
    </row>
    <row r="518" spans="1:4" ht="15">
      <c r="A518" s="169" t="s">
        <v>168</v>
      </c>
      <c r="B518" s="84" t="s">
        <v>317</v>
      </c>
      <c r="C518" s="85" t="s">
        <v>136</v>
      </c>
      <c r="D518" s="82">
        <v>67</v>
      </c>
    </row>
    <row r="519" spans="1:4">
      <c r="A519" s="169"/>
      <c r="B519" s="84"/>
      <c r="C519" s="85"/>
      <c r="D519" s="82"/>
    </row>
    <row r="520" spans="1:4" ht="15">
      <c r="A520" s="169" t="s">
        <v>315</v>
      </c>
      <c r="B520" s="84" t="s">
        <v>318</v>
      </c>
      <c r="C520" s="85" t="s">
        <v>136</v>
      </c>
      <c r="D520" s="82">
        <v>67</v>
      </c>
    </row>
    <row r="521" spans="1:4">
      <c r="A521" s="169"/>
      <c r="B521" s="83"/>
      <c r="C521" s="81"/>
      <c r="D521" s="82"/>
    </row>
    <row r="522" spans="1:4" ht="15">
      <c r="A522" s="167" t="s">
        <v>116</v>
      </c>
      <c r="B522" s="33" t="s">
        <v>102</v>
      </c>
      <c r="C522" s="34"/>
      <c r="D522" s="126"/>
    </row>
    <row r="523" spans="1:4">
      <c r="A523" s="169"/>
      <c r="B523" s="80"/>
      <c r="C523" s="81"/>
      <c r="D523" s="82"/>
    </row>
    <row r="524" spans="1:4" ht="15">
      <c r="A524" s="169" t="s">
        <v>117</v>
      </c>
      <c r="B524" s="80" t="s">
        <v>181</v>
      </c>
      <c r="C524" s="81" t="s">
        <v>3</v>
      </c>
      <c r="D524" s="82">
        <v>100</v>
      </c>
    </row>
    <row r="525" spans="1:4">
      <c r="A525" s="169"/>
      <c r="B525" s="80"/>
      <c r="C525" s="81"/>
      <c r="D525" s="82"/>
    </row>
    <row r="526" spans="1:4" ht="30">
      <c r="A526" s="169" t="s">
        <v>118</v>
      </c>
      <c r="B526" s="80" t="s">
        <v>182</v>
      </c>
      <c r="C526" s="81" t="s">
        <v>3</v>
      </c>
      <c r="D526" s="82">
        <v>215</v>
      </c>
    </row>
    <row r="527" spans="1:4">
      <c r="A527" s="169"/>
      <c r="B527" s="80"/>
      <c r="C527" s="81"/>
      <c r="D527" s="82"/>
    </row>
    <row r="528" spans="1:4" ht="15">
      <c r="A528" s="169" t="s">
        <v>119</v>
      </c>
      <c r="B528" s="83" t="s">
        <v>183</v>
      </c>
      <c r="C528" s="81" t="s">
        <v>3</v>
      </c>
      <c r="D528" s="82">
        <v>585</v>
      </c>
    </row>
    <row r="529" spans="1:4">
      <c r="A529" s="169"/>
      <c r="B529" s="83"/>
      <c r="C529" s="81"/>
      <c r="D529" s="82"/>
    </row>
    <row r="530" spans="1:4" ht="15">
      <c r="A530" s="169" t="s">
        <v>120</v>
      </c>
      <c r="B530" s="80" t="s">
        <v>445</v>
      </c>
      <c r="C530" s="81" t="s">
        <v>3</v>
      </c>
      <c r="D530" s="82">
        <f>D528-D533</f>
        <v>53</v>
      </c>
    </row>
    <row r="531" spans="1:4">
      <c r="A531" s="169"/>
      <c r="B531" s="80"/>
      <c r="C531" s="81"/>
      <c r="D531" s="82"/>
    </row>
    <row r="532" spans="1:4">
      <c r="A532" s="169"/>
      <c r="B532" s="80"/>
      <c r="C532" s="81"/>
      <c r="D532" s="82"/>
    </row>
    <row r="533" spans="1:4" ht="30">
      <c r="A533" s="169" t="s">
        <v>121</v>
      </c>
      <c r="B533" s="80" t="s">
        <v>446</v>
      </c>
      <c r="C533" s="81" t="s">
        <v>3</v>
      </c>
      <c r="D533" s="82">
        <v>532</v>
      </c>
    </row>
    <row r="534" spans="1:4">
      <c r="A534" s="169"/>
      <c r="B534" s="80"/>
      <c r="C534" s="81"/>
      <c r="D534" s="82"/>
    </row>
    <row r="535" spans="1:4" ht="15">
      <c r="A535" s="169" t="s">
        <v>123</v>
      </c>
      <c r="B535" s="83" t="s">
        <v>341</v>
      </c>
      <c r="C535" s="81" t="s">
        <v>2</v>
      </c>
      <c r="D535" s="82">
        <v>1434</v>
      </c>
    </row>
    <row r="536" spans="1:4">
      <c r="A536" s="172"/>
      <c r="B536" s="44"/>
      <c r="C536" s="45"/>
      <c r="D536" s="46"/>
    </row>
    <row r="537" spans="1:4" ht="15">
      <c r="A537" s="169" t="s">
        <v>125</v>
      </c>
      <c r="B537" s="83" t="s">
        <v>126</v>
      </c>
      <c r="C537" s="81" t="s">
        <v>2</v>
      </c>
      <c r="D537" s="82">
        <v>144</v>
      </c>
    </row>
    <row r="538" spans="1:4">
      <c r="A538" s="169"/>
      <c r="B538" s="83"/>
      <c r="C538" s="81"/>
      <c r="D538" s="82"/>
    </row>
    <row r="539" spans="1:4" ht="15">
      <c r="A539" s="167" t="s">
        <v>130</v>
      </c>
      <c r="B539" s="33" t="s">
        <v>146</v>
      </c>
      <c r="C539" s="34"/>
      <c r="D539" s="126"/>
    </row>
    <row r="540" spans="1:4">
      <c r="A540" s="169"/>
      <c r="B540" s="83"/>
      <c r="C540" s="81"/>
      <c r="D540" s="82"/>
    </row>
    <row r="541" spans="1:4" ht="15">
      <c r="A541" s="114" t="s">
        <v>447</v>
      </c>
      <c r="B541" s="83" t="s">
        <v>448</v>
      </c>
      <c r="C541" s="87" t="s">
        <v>3</v>
      </c>
      <c r="D541" s="88">
        <v>50</v>
      </c>
    </row>
    <row r="542" spans="1:4">
      <c r="A542" s="169"/>
      <c r="B542" s="83"/>
      <c r="C542" s="81"/>
      <c r="D542" s="82"/>
    </row>
    <row r="543" spans="1:4" ht="15">
      <c r="A543" s="114" t="s">
        <v>189</v>
      </c>
      <c r="B543" s="80" t="s">
        <v>449</v>
      </c>
      <c r="C543" s="81" t="s">
        <v>3</v>
      </c>
      <c r="D543" s="82">
        <v>162</v>
      </c>
    </row>
    <row r="544" spans="1:4">
      <c r="A544" s="114"/>
      <c r="B544" s="80"/>
      <c r="C544" s="81"/>
      <c r="D544" s="82"/>
    </row>
    <row r="545" spans="1:4" ht="15">
      <c r="A545" s="114" t="s">
        <v>191</v>
      </c>
      <c r="B545" s="83" t="s">
        <v>450</v>
      </c>
      <c r="C545" s="87" t="s">
        <v>3</v>
      </c>
      <c r="D545" s="88">
        <v>35</v>
      </c>
    </row>
    <row r="546" spans="1:4">
      <c r="A546" s="175"/>
      <c r="B546" s="146"/>
      <c r="C546" s="146"/>
      <c r="D546" s="147"/>
    </row>
    <row r="547" spans="1:4">
      <c r="A547" s="27" t="s">
        <v>580</v>
      </c>
      <c r="B547" s="28" t="s">
        <v>451</v>
      </c>
      <c r="C547" s="29"/>
      <c r="D547" s="29"/>
    </row>
    <row r="548" spans="1:4">
      <c r="A548" s="175"/>
      <c r="B548" s="46"/>
      <c r="C548" s="46"/>
      <c r="D548" s="46"/>
    </row>
    <row r="549" spans="1:4" ht="15">
      <c r="A549" s="167" t="s">
        <v>106</v>
      </c>
      <c r="B549" s="33" t="s">
        <v>107</v>
      </c>
      <c r="C549" s="34"/>
      <c r="D549" s="126"/>
    </row>
    <row r="550" spans="1:4">
      <c r="A550" s="168"/>
      <c r="B550" s="35"/>
      <c r="C550" s="35"/>
      <c r="D550" s="37"/>
    </row>
    <row r="551" spans="1:4" ht="15">
      <c r="A551" s="169" t="s">
        <v>108</v>
      </c>
      <c r="B551" s="80" t="s">
        <v>163</v>
      </c>
      <c r="C551" s="81" t="s">
        <v>109</v>
      </c>
      <c r="D551" s="82">
        <v>0.27</v>
      </c>
    </row>
    <row r="552" spans="1:4">
      <c r="A552" s="170"/>
      <c r="B552" s="38"/>
      <c r="C552" s="36"/>
      <c r="D552" s="37"/>
    </row>
    <row r="553" spans="1:4" ht="15">
      <c r="A553" s="169" t="s">
        <v>110</v>
      </c>
      <c r="B553" s="80" t="s">
        <v>111</v>
      </c>
      <c r="C553" s="81" t="s">
        <v>103</v>
      </c>
      <c r="D553" s="82">
        <v>27</v>
      </c>
    </row>
    <row r="554" spans="1:4">
      <c r="A554" s="170"/>
      <c r="B554" s="38"/>
      <c r="C554" s="36"/>
      <c r="D554" s="37"/>
    </row>
    <row r="555" spans="1:4" ht="15">
      <c r="A555" s="169" t="s">
        <v>112</v>
      </c>
      <c r="B555" s="80" t="s">
        <v>164</v>
      </c>
      <c r="C555" s="81" t="s">
        <v>2</v>
      </c>
      <c r="D555" s="82">
        <v>400</v>
      </c>
    </row>
    <row r="556" spans="1:4">
      <c r="A556" s="169"/>
      <c r="B556" s="80"/>
      <c r="C556" s="81"/>
      <c r="D556" s="82"/>
    </row>
    <row r="557" spans="1:4" ht="30">
      <c r="A557" s="169" t="s">
        <v>113</v>
      </c>
      <c r="B557" s="80" t="s">
        <v>165</v>
      </c>
      <c r="C557" s="81" t="s">
        <v>103</v>
      </c>
      <c r="D557" s="82">
        <v>70</v>
      </c>
    </row>
    <row r="558" spans="1:4">
      <c r="A558" s="169"/>
      <c r="B558" s="80"/>
      <c r="C558" s="81"/>
      <c r="D558" s="82"/>
    </row>
    <row r="559" spans="1:4" ht="30">
      <c r="A559" s="169" t="s">
        <v>114</v>
      </c>
      <c r="B559" s="80" t="s">
        <v>115</v>
      </c>
      <c r="C559" s="81" t="s">
        <v>103</v>
      </c>
      <c r="D559" s="82">
        <v>70</v>
      </c>
    </row>
    <row r="560" spans="1:4">
      <c r="A560" s="169"/>
      <c r="B560" s="83"/>
      <c r="C560" s="81"/>
      <c r="D560" s="82"/>
    </row>
    <row r="561" spans="1:4" ht="15">
      <c r="A561" s="167" t="s">
        <v>116</v>
      </c>
      <c r="B561" s="33" t="s">
        <v>102</v>
      </c>
      <c r="C561" s="34"/>
      <c r="D561" s="126"/>
    </row>
    <row r="562" spans="1:4">
      <c r="A562" s="169"/>
      <c r="B562" s="80"/>
      <c r="C562" s="81"/>
      <c r="D562" s="82"/>
    </row>
    <row r="563" spans="1:4" ht="15">
      <c r="A563" s="169" t="s">
        <v>117</v>
      </c>
      <c r="B563" s="80" t="s">
        <v>181</v>
      </c>
      <c r="C563" s="81" t="s">
        <v>3</v>
      </c>
      <c r="D563" s="82">
        <v>86</v>
      </c>
    </row>
    <row r="564" spans="1:4">
      <c r="A564" s="169"/>
      <c r="B564" s="80"/>
      <c r="C564" s="81"/>
      <c r="D564" s="82"/>
    </row>
    <row r="565" spans="1:4" ht="30">
      <c r="A565" s="169" t="s">
        <v>118</v>
      </c>
      <c r="B565" s="80" t="s">
        <v>182</v>
      </c>
      <c r="C565" s="81" t="s">
        <v>3</v>
      </c>
      <c r="D565" s="82">
        <v>18</v>
      </c>
    </row>
    <row r="566" spans="1:4">
      <c r="A566" s="169"/>
      <c r="B566" s="80"/>
      <c r="C566" s="81"/>
      <c r="D566" s="82"/>
    </row>
    <row r="567" spans="1:4" ht="15">
      <c r="A567" s="169" t="s">
        <v>119</v>
      </c>
      <c r="B567" s="83" t="s">
        <v>452</v>
      </c>
      <c r="C567" s="81" t="s">
        <v>3</v>
      </c>
      <c r="D567" s="82">
        <v>50</v>
      </c>
    </row>
    <row r="568" spans="1:4">
      <c r="A568" s="169"/>
      <c r="B568" s="80"/>
      <c r="C568" s="81"/>
      <c r="D568" s="82"/>
    </row>
    <row r="569" spans="1:4" ht="30">
      <c r="A569" s="169" t="s">
        <v>453</v>
      </c>
      <c r="B569" s="80" t="s">
        <v>454</v>
      </c>
      <c r="C569" s="81" t="s">
        <v>3</v>
      </c>
      <c r="D569" s="82">
        <v>399</v>
      </c>
    </row>
    <row r="570" spans="1:4">
      <c r="A570" s="169"/>
      <c r="B570" s="80"/>
      <c r="C570" s="81"/>
      <c r="D570" s="82"/>
    </row>
    <row r="571" spans="1:4" ht="15">
      <c r="A571" s="169" t="s">
        <v>123</v>
      </c>
      <c r="B571" s="83" t="s">
        <v>341</v>
      </c>
      <c r="C571" s="81" t="s">
        <v>2</v>
      </c>
      <c r="D571" s="82">
        <v>576</v>
      </c>
    </row>
    <row r="572" spans="1:4">
      <c r="A572" s="172"/>
      <c r="B572" s="44"/>
      <c r="C572" s="45"/>
      <c r="D572" s="46"/>
    </row>
    <row r="573" spans="1:4" ht="15">
      <c r="A573" s="169" t="s">
        <v>125</v>
      </c>
      <c r="B573" s="83" t="s">
        <v>126</v>
      </c>
      <c r="C573" s="81" t="s">
        <v>2</v>
      </c>
      <c r="D573" s="82">
        <v>576</v>
      </c>
    </row>
    <row r="574" spans="1:4">
      <c r="A574" s="169"/>
      <c r="B574" s="83"/>
      <c r="C574" s="81"/>
      <c r="D574" s="82"/>
    </row>
    <row r="575" spans="1:4" ht="15">
      <c r="A575" s="167" t="s">
        <v>130</v>
      </c>
      <c r="B575" s="33" t="s">
        <v>146</v>
      </c>
      <c r="C575" s="34"/>
      <c r="D575" s="126"/>
    </row>
    <row r="576" spans="1:4">
      <c r="A576" s="169"/>
      <c r="B576" s="83"/>
      <c r="C576" s="81"/>
      <c r="D576" s="82"/>
    </row>
    <row r="577" spans="1:4" ht="15">
      <c r="A577" s="114" t="s">
        <v>189</v>
      </c>
      <c r="B577" s="80" t="s">
        <v>449</v>
      </c>
      <c r="C577" s="81" t="s">
        <v>3</v>
      </c>
      <c r="D577" s="82">
        <v>50</v>
      </c>
    </row>
    <row r="578" spans="1:4">
      <c r="A578" s="114"/>
      <c r="B578" s="80"/>
      <c r="C578" s="81"/>
      <c r="D578" s="82"/>
    </row>
    <row r="579" spans="1:4" ht="15">
      <c r="A579" s="114" t="s">
        <v>191</v>
      </c>
      <c r="B579" s="83" t="s">
        <v>450</v>
      </c>
      <c r="C579" s="87" t="s">
        <v>3</v>
      </c>
      <c r="D579" s="88">
        <v>35</v>
      </c>
    </row>
    <row r="580" spans="1:4">
      <c r="A580" s="114"/>
      <c r="B580" s="83"/>
      <c r="C580" s="87"/>
      <c r="D580" s="88"/>
    </row>
    <row r="581" spans="1:4" ht="15">
      <c r="A581" s="114" t="s">
        <v>193</v>
      </c>
      <c r="B581" s="83" t="s">
        <v>455</v>
      </c>
      <c r="C581" s="87" t="s">
        <v>91</v>
      </c>
      <c r="D581" s="88">
        <v>1</v>
      </c>
    </row>
    <row r="582" spans="1:4">
      <c r="A582" s="114"/>
      <c r="B582" s="83"/>
      <c r="C582" s="87"/>
      <c r="D582" s="88"/>
    </row>
    <row r="583" spans="1:4" ht="15">
      <c r="A583" s="114" t="s">
        <v>195</v>
      </c>
      <c r="B583" s="83" t="s">
        <v>456</v>
      </c>
      <c r="C583" s="87" t="s">
        <v>91</v>
      </c>
      <c r="D583" s="88">
        <v>2</v>
      </c>
    </row>
    <row r="584" spans="1:4">
      <c r="B584" s="51"/>
      <c r="C584" s="50"/>
      <c r="D584" s="56"/>
    </row>
    <row r="585" spans="1:4">
      <c r="A585" s="27" t="s">
        <v>581</v>
      </c>
      <c r="B585" s="28" t="s">
        <v>582</v>
      </c>
      <c r="C585" s="29"/>
      <c r="D585" s="29"/>
    </row>
    <row r="586" spans="1:4">
      <c r="B586" s="51"/>
      <c r="C586" s="50"/>
      <c r="D586" s="56"/>
    </row>
    <row r="587" spans="1:4" ht="45">
      <c r="A587" s="176"/>
      <c r="B587" s="148" t="s">
        <v>457</v>
      </c>
      <c r="C587" s="149" t="s">
        <v>96</v>
      </c>
      <c r="D587" s="150">
        <v>1</v>
      </c>
    </row>
    <row r="588" spans="1:4" ht="15">
      <c r="A588" s="167">
        <v>1</v>
      </c>
      <c r="B588" s="33" t="s">
        <v>107</v>
      </c>
      <c r="C588" s="34"/>
      <c r="D588" s="126"/>
    </row>
    <row r="589" spans="1:4">
      <c r="A589" s="177"/>
      <c r="B589" s="151"/>
      <c r="C589" s="152"/>
      <c r="D589" s="153"/>
    </row>
    <row r="590" spans="1:4" ht="15">
      <c r="A590" s="177" t="s">
        <v>458</v>
      </c>
      <c r="B590" s="151" t="s">
        <v>459</v>
      </c>
      <c r="C590" s="152"/>
      <c r="D590" s="153"/>
    </row>
    <row r="591" spans="1:4">
      <c r="A591" s="177"/>
      <c r="B591" s="151"/>
      <c r="C591" s="152"/>
      <c r="D591" s="153"/>
    </row>
    <row r="592" spans="1:4" ht="15">
      <c r="A592" s="178" t="s">
        <v>460</v>
      </c>
      <c r="B592" s="154" t="s">
        <v>461</v>
      </c>
      <c r="C592" s="155">
        <v>15</v>
      </c>
      <c r="D592" s="156" t="s">
        <v>103</v>
      </c>
    </row>
    <row r="593" spans="1:4">
      <c r="A593" s="178"/>
      <c r="B593" s="154"/>
      <c r="C593" s="155"/>
      <c r="D593" s="156"/>
    </row>
    <row r="594" spans="1:4" ht="15">
      <c r="A594" s="178" t="s">
        <v>462</v>
      </c>
      <c r="B594" s="154" t="s">
        <v>463</v>
      </c>
      <c r="C594" s="155">
        <v>4</v>
      </c>
      <c r="D594" s="156" t="s">
        <v>103</v>
      </c>
    </row>
    <row r="595" spans="1:4">
      <c r="A595" s="178"/>
      <c r="B595" s="154"/>
      <c r="C595" s="155"/>
      <c r="D595" s="156"/>
    </row>
    <row r="596" spans="1:4" ht="30">
      <c r="A596" s="178" t="s">
        <v>464</v>
      </c>
      <c r="B596" s="154" t="s">
        <v>465</v>
      </c>
      <c r="C596" s="155">
        <v>1</v>
      </c>
      <c r="D596" s="156" t="s">
        <v>103</v>
      </c>
    </row>
    <row r="597" spans="1:4">
      <c r="A597" s="177"/>
      <c r="B597" s="151"/>
      <c r="C597" s="157"/>
      <c r="D597" s="158"/>
    </row>
    <row r="598" spans="1:4" ht="15">
      <c r="A598" s="177" t="s">
        <v>466</v>
      </c>
      <c r="B598" s="151" t="s">
        <v>467</v>
      </c>
      <c r="C598" s="157"/>
      <c r="D598" s="158"/>
    </row>
    <row r="599" spans="1:4">
      <c r="A599" s="177"/>
      <c r="B599" s="151"/>
      <c r="C599" s="157"/>
      <c r="D599" s="158"/>
    </row>
    <row r="600" spans="1:4" ht="30">
      <c r="A600" s="178" t="s">
        <v>468</v>
      </c>
      <c r="B600" s="159" t="s">
        <v>469</v>
      </c>
      <c r="C600" s="155">
        <v>1</v>
      </c>
      <c r="D600" s="156" t="s">
        <v>103</v>
      </c>
    </row>
    <row r="601" spans="1:4">
      <c r="A601" s="177"/>
      <c r="B601" s="151"/>
      <c r="C601" s="157"/>
      <c r="D601" s="158"/>
    </row>
    <row r="602" spans="1:4" ht="15">
      <c r="A602" s="177" t="s">
        <v>470</v>
      </c>
      <c r="B602" s="151" t="s">
        <v>471</v>
      </c>
      <c r="C602" s="157"/>
      <c r="D602" s="158"/>
    </row>
    <row r="603" spans="1:4">
      <c r="A603" s="177"/>
      <c r="B603" s="151"/>
      <c r="C603" s="157"/>
      <c r="D603" s="158"/>
    </row>
    <row r="604" spans="1:4" ht="60">
      <c r="A604" s="178" t="s">
        <v>472</v>
      </c>
      <c r="B604" s="159" t="s">
        <v>604</v>
      </c>
      <c r="C604" s="155">
        <v>1</v>
      </c>
      <c r="D604" s="156" t="s">
        <v>103</v>
      </c>
    </row>
    <row r="605" spans="1:4">
      <c r="A605" s="177"/>
      <c r="B605" s="151"/>
      <c r="C605" s="157"/>
      <c r="D605" s="158"/>
    </row>
    <row r="606" spans="1:4" ht="15">
      <c r="A606" s="177" t="s">
        <v>473</v>
      </c>
      <c r="B606" s="151" t="s">
        <v>474</v>
      </c>
      <c r="C606" s="152"/>
      <c r="D606" s="153"/>
    </row>
    <row r="607" spans="1:4">
      <c r="A607" s="177"/>
      <c r="B607" s="151"/>
      <c r="C607" s="152"/>
      <c r="D607" s="153"/>
    </row>
    <row r="608" spans="1:4" ht="30">
      <c r="A608" s="178" t="s">
        <v>475</v>
      </c>
      <c r="B608" s="159" t="s">
        <v>597</v>
      </c>
      <c r="C608" s="155">
        <v>2</v>
      </c>
      <c r="D608" s="160" t="s">
        <v>103</v>
      </c>
    </row>
    <row r="609" spans="1:4">
      <c r="A609" s="178"/>
      <c r="B609" s="159"/>
      <c r="C609" s="155"/>
      <c r="D609" s="160"/>
    </row>
    <row r="610" spans="1:4" ht="15">
      <c r="A610" s="178" t="s">
        <v>476</v>
      </c>
      <c r="B610" s="159" t="s">
        <v>477</v>
      </c>
      <c r="C610" s="155">
        <v>100</v>
      </c>
      <c r="D610" s="160" t="s">
        <v>478</v>
      </c>
    </row>
    <row r="611" spans="1:4">
      <c r="A611" s="178"/>
      <c r="B611" s="159"/>
      <c r="C611" s="155"/>
      <c r="D611" s="160"/>
    </row>
    <row r="612" spans="1:4" ht="15">
      <c r="A612" s="178" t="s">
        <v>479</v>
      </c>
      <c r="B612" s="159" t="s">
        <v>480</v>
      </c>
      <c r="C612" s="155">
        <v>50</v>
      </c>
      <c r="D612" s="160" t="s">
        <v>2</v>
      </c>
    </row>
    <row r="613" spans="1:4">
      <c r="A613" s="178"/>
      <c r="B613" s="159"/>
      <c r="C613" s="155"/>
      <c r="D613" s="160"/>
    </row>
    <row r="614" spans="1:4" ht="15">
      <c r="A614" s="178" t="s">
        <v>481</v>
      </c>
      <c r="B614" s="161" t="s">
        <v>482</v>
      </c>
      <c r="C614" s="155">
        <v>33</v>
      </c>
      <c r="D614" s="160" t="s">
        <v>568</v>
      </c>
    </row>
    <row r="615" spans="1:4">
      <c r="A615" s="178"/>
      <c r="B615" s="161"/>
      <c r="C615" s="155"/>
      <c r="D615" s="160"/>
    </row>
    <row r="616" spans="1:4" ht="15">
      <c r="A616" s="178" t="s">
        <v>483</v>
      </c>
      <c r="B616" s="159" t="s">
        <v>484</v>
      </c>
      <c r="C616" s="155">
        <v>1</v>
      </c>
      <c r="D616" s="160" t="s">
        <v>103</v>
      </c>
    </row>
    <row r="617" spans="1:4">
      <c r="A617" s="177"/>
      <c r="B617" s="151"/>
      <c r="C617" s="157"/>
      <c r="D617" s="158"/>
    </row>
    <row r="618" spans="1:4" ht="15">
      <c r="A618" s="177" t="s">
        <v>485</v>
      </c>
      <c r="B618" s="151" t="s">
        <v>486</v>
      </c>
      <c r="C618" s="152"/>
      <c r="D618" s="153"/>
    </row>
    <row r="619" spans="1:4">
      <c r="A619" s="177"/>
      <c r="B619" s="151"/>
      <c r="C619" s="152"/>
      <c r="D619" s="153"/>
    </row>
    <row r="620" spans="1:4" ht="45">
      <c r="A620" s="178" t="s">
        <v>487</v>
      </c>
      <c r="B620" s="154" t="s">
        <v>488</v>
      </c>
      <c r="C620" s="155">
        <v>1</v>
      </c>
      <c r="D620" s="156" t="s">
        <v>103</v>
      </c>
    </row>
    <row r="621" spans="1:4">
      <c r="A621" s="178"/>
      <c r="B621" s="154"/>
      <c r="C621" s="155"/>
      <c r="D621" s="156"/>
    </row>
    <row r="622" spans="1:4" ht="45">
      <c r="A622" s="178" t="s">
        <v>489</v>
      </c>
      <c r="B622" s="154" t="s">
        <v>490</v>
      </c>
      <c r="C622" s="155">
        <v>1</v>
      </c>
      <c r="D622" s="156" t="s">
        <v>103</v>
      </c>
    </row>
    <row r="623" spans="1:4">
      <c r="A623" s="177"/>
      <c r="B623" s="151"/>
      <c r="C623" s="157"/>
      <c r="D623" s="158"/>
    </row>
    <row r="624" spans="1:4" ht="15">
      <c r="A624" s="167" t="s">
        <v>491</v>
      </c>
      <c r="B624" s="33" t="s">
        <v>492</v>
      </c>
      <c r="C624" s="34"/>
      <c r="D624" s="126"/>
    </row>
    <row r="625" spans="1:4" ht="15">
      <c r="A625" s="177"/>
      <c r="B625" s="162" t="s">
        <v>493</v>
      </c>
      <c r="C625" s="152"/>
      <c r="D625" s="153"/>
    </row>
    <row r="626" spans="1:4" ht="45">
      <c r="A626" s="177"/>
      <c r="B626" s="162" t="s">
        <v>607</v>
      </c>
      <c r="C626" s="152"/>
      <c r="D626" s="153"/>
    </row>
    <row r="627" spans="1:4">
      <c r="A627" s="177"/>
      <c r="B627" s="162"/>
      <c r="C627" s="152"/>
      <c r="D627" s="153"/>
    </row>
    <row r="628" spans="1:4" ht="15">
      <c r="A628" s="177" t="s">
        <v>494</v>
      </c>
      <c r="B628" s="151" t="s">
        <v>495</v>
      </c>
      <c r="C628" s="152"/>
      <c r="D628" s="153"/>
    </row>
    <row r="629" spans="1:4">
      <c r="A629" s="177"/>
      <c r="B629" s="151"/>
      <c r="C629" s="152"/>
      <c r="D629" s="153"/>
    </row>
    <row r="630" spans="1:4" ht="30">
      <c r="A630" s="180" t="s">
        <v>496</v>
      </c>
      <c r="B630" s="163" t="s">
        <v>497</v>
      </c>
      <c r="C630" s="155">
        <v>30</v>
      </c>
      <c r="D630" s="164" t="s">
        <v>3</v>
      </c>
    </row>
    <row r="631" spans="1:4">
      <c r="A631" s="180"/>
      <c r="B631" s="163"/>
      <c r="C631" s="155"/>
      <c r="D631" s="164"/>
    </row>
    <row r="632" spans="1:4" ht="45">
      <c r="A632" s="180" t="s">
        <v>498</v>
      </c>
      <c r="B632" s="163" t="s">
        <v>569</v>
      </c>
      <c r="C632" s="155">
        <v>250</v>
      </c>
      <c r="D632" s="164" t="s">
        <v>499</v>
      </c>
    </row>
    <row r="633" spans="1:4">
      <c r="A633" s="180"/>
      <c r="B633" s="163"/>
      <c r="C633" s="155"/>
      <c r="D633" s="164"/>
    </row>
    <row r="634" spans="1:4" ht="45">
      <c r="A634" s="180" t="s">
        <v>500</v>
      </c>
      <c r="B634" s="163" t="s">
        <v>501</v>
      </c>
      <c r="C634" s="155">
        <v>350</v>
      </c>
      <c r="D634" s="164" t="s">
        <v>499</v>
      </c>
    </row>
    <row r="635" spans="1:4">
      <c r="A635" s="179"/>
      <c r="B635" s="151"/>
      <c r="C635" s="157"/>
      <c r="D635" s="158"/>
    </row>
    <row r="636" spans="1:4" ht="15">
      <c r="A636" s="179" t="s">
        <v>502</v>
      </c>
      <c r="B636" s="151" t="s">
        <v>503</v>
      </c>
      <c r="C636" s="152"/>
      <c r="D636" s="153"/>
    </row>
    <row r="637" spans="1:4">
      <c r="A637" s="179"/>
      <c r="B637" s="151"/>
      <c r="C637" s="152"/>
      <c r="D637" s="153"/>
    </row>
    <row r="638" spans="1:4" ht="45">
      <c r="A638" s="180" t="s">
        <v>504</v>
      </c>
      <c r="B638" s="159" t="s">
        <v>505</v>
      </c>
      <c r="C638" s="155">
        <v>90</v>
      </c>
      <c r="D638" s="164" t="s">
        <v>499</v>
      </c>
    </row>
    <row r="639" spans="1:4">
      <c r="A639" s="179"/>
      <c r="B639" s="151"/>
      <c r="C639" s="157"/>
      <c r="D639" s="158"/>
    </row>
    <row r="640" spans="1:4" ht="15">
      <c r="A640" s="179" t="s">
        <v>506</v>
      </c>
      <c r="B640" s="151" t="s">
        <v>507</v>
      </c>
      <c r="C640" s="152"/>
      <c r="D640" s="153"/>
    </row>
    <row r="641" spans="1:4">
      <c r="A641" s="179"/>
      <c r="B641" s="151"/>
      <c r="C641" s="152"/>
      <c r="D641" s="153"/>
    </row>
    <row r="642" spans="1:4" ht="30">
      <c r="A642" s="180" t="s">
        <v>508</v>
      </c>
      <c r="B642" s="165" t="s">
        <v>509</v>
      </c>
      <c r="C642" s="166">
        <v>120</v>
      </c>
      <c r="D642" s="160" t="s">
        <v>2</v>
      </c>
    </row>
    <row r="643" spans="1:4">
      <c r="A643" s="180"/>
      <c r="B643" s="165"/>
      <c r="C643" s="166"/>
      <c r="D643" s="160"/>
    </row>
    <row r="644" spans="1:4" ht="60">
      <c r="A644" s="180" t="s">
        <v>510</v>
      </c>
      <c r="B644" s="165" t="s">
        <v>511</v>
      </c>
      <c r="C644" s="166">
        <v>450</v>
      </c>
      <c r="D644" s="160" t="s">
        <v>2</v>
      </c>
    </row>
    <row r="645" spans="1:4">
      <c r="A645" s="180"/>
      <c r="B645" s="165"/>
      <c r="C645" s="166"/>
      <c r="D645" s="160"/>
    </row>
    <row r="646" spans="1:4" ht="30">
      <c r="A646" s="180" t="s">
        <v>512</v>
      </c>
      <c r="B646" s="165" t="s">
        <v>513</v>
      </c>
      <c r="C646" s="166">
        <v>35</v>
      </c>
      <c r="D646" s="164" t="s">
        <v>167</v>
      </c>
    </row>
    <row r="647" spans="1:4">
      <c r="A647" s="179"/>
      <c r="B647" s="151"/>
      <c r="C647" s="157"/>
      <c r="D647" s="158"/>
    </row>
    <row r="648" spans="1:4" ht="15">
      <c r="A648" s="179" t="s">
        <v>514</v>
      </c>
      <c r="B648" s="151" t="s">
        <v>515</v>
      </c>
      <c r="C648" s="152"/>
      <c r="D648" s="153"/>
    </row>
    <row r="649" spans="1:4">
      <c r="A649" s="179"/>
      <c r="B649" s="151"/>
      <c r="C649" s="152"/>
      <c r="D649" s="153"/>
    </row>
    <row r="650" spans="1:4" ht="75">
      <c r="A650" s="180" t="s">
        <v>516</v>
      </c>
      <c r="B650" s="165" t="s">
        <v>517</v>
      </c>
      <c r="C650" s="166">
        <v>30</v>
      </c>
      <c r="D650" s="160" t="s">
        <v>570</v>
      </c>
    </row>
    <row r="651" spans="1:4">
      <c r="A651" s="180"/>
      <c r="B651" s="165"/>
      <c r="C651" s="166"/>
      <c r="D651" s="160"/>
    </row>
    <row r="652" spans="1:4" ht="15">
      <c r="A652" s="180" t="s">
        <v>518</v>
      </c>
      <c r="B652" s="165" t="s">
        <v>519</v>
      </c>
      <c r="C652" s="166">
        <v>6</v>
      </c>
      <c r="D652" s="160" t="s">
        <v>103</v>
      </c>
    </row>
    <row r="653" spans="1:4">
      <c r="A653" s="179"/>
      <c r="B653" s="151"/>
      <c r="C653" s="157"/>
      <c r="D653" s="158"/>
    </row>
    <row r="654" spans="1:4" ht="15">
      <c r="A654" s="167" t="s">
        <v>520</v>
      </c>
      <c r="B654" s="33" t="s">
        <v>521</v>
      </c>
      <c r="C654" s="34"/>
      <c r="D654" s="126"/>
    </row>
    <row r="655" spans="1:4">
      <c r="A655" s="179"/>
      <c r="B655" s="151"/>
      <c r="C655" s="157"/>
      <c r="D655" s="158"/>
    </row>
    <row r="656" spans="1:4" ht="15">
      <c r="A656" s="179" t="s">
        <v>94</v>
      </c>
      <c r="B656" s="151" t="s">
        <v>522</v>
      </c>
      <c r="C656" s="152"/>
      <c r="D656" s="153"/>
    </row>
    <row r="657" spans="1:4">
      <c r="A657" s="179"/>
      <c r="B657" s="151"/>
      <c r="C657" s="152"/>
      <c r="D657" s="153"/>
    </row>
    <row r="658" spans="1:4" ht="45">
      <c r="A658" s="180" t="s">
        <v>132</v>
      </c>
      <c r="B658" s="181" t="s">
        <v>523</v>
      </c>
      <c r="C658" s="155">
        <v>60</v>
      </c>
      <c r="D658" s="164" t="s">
        <v>3</v>
      </c>
    </row>
    <row r="659" spans="1:4">
      <c r="A659" s="180"/>
      <c r="B659" s="181"/>
      <c r="C659" s="155"/>
      <c r="D659" s="164"/>
    </row>
    <row r="660" spans="1:4" ht="15">
      <c r="A660" s="180" t="s">
        <v>133</v>
      </c>
      <c r="B660" s="181" t="s">
        <v>524</v>
      </c>
      <c r="C660" s="155">
        <v>90</v>
      </c>
      <c r="D660" s="164" t="s">
        <v>571</v>
      </c>
    </row>
    <row r="661" spans="1:4">
      <c r="A661" s="180"/>
      <c r="B661" s="181"/>
      <c r="C661" s="155"/>
      <c r="D661" s="164"/>
    </row>
    <row r="662" spans="1:4" ht="15">
      <c r="A662" s="180" t="s">
        <v>134</v>
      </c>
      <c r="B662" s="181" t="s">
        <v>525</v>
      </c>
      <c r="C662" s="155">
        <v>90</v>
      </c>
      <c r="D662" s="164" t="s">
        <v>571</v>
      </c>
    </row>
    <row r="663" spans="1:4">
      <c r="A663" s="180"/>
      <c r="B663" s="181"/>
      <c r="C663" s="155"/>
      <c r="D663" s="164"/>
    </row>
    <row r="664" spans="1:4" ht="15">
      <c r="A664" s="180" t="s">
        <v>135</v>
      </c>
      <c r="B664" s="181" t="s">
        <v>526</v>
      </c>
      <c r="C664" s="155">
        <v>160</v>
      </c>
      <c r="D664" s="164" t="s">
        <v>571</v>
      </c>
    </row>
    <row r="665" spans="1:4">
      <c r="A665" s="179"/>
      <c r="B665" s="151"/>
      <c r="C665" s="157"/>
      <c r="D665" s="158"/>
    </row>
    <row r="666" spans="1:4" ht="15">
      <c r="A666" s="179" t="s">
        <v>95</v>
      </c>
      <c r="B666" s="151" t="s">
        <v>527</v>
      </c>
      <c r="C666" s="152"/>
      <c r="D666" s="153"/>
    </row>
    <row r="667" spans="1:4">
      <c r="A667" s="179"/>
      <c r="B667" s="151"/>
      <c r="C667" s="152"/>
      <c r="D667" s="153"/>
    </row>
    <row r="668" spans="1:4" ht="30">
      <c r="A668" s="180" t="s">
        <v>137</v>
      </c>
      <c r="B668" s="159" t="s">
        <v>528</v>
      </c>
      <c r="C668" s="155">
        <v>20</v>
      </c>
      <c r="D668" s="164" t="s">
        <v>167</v>
      </c>
    </row>
    <row r="669" spans="1:4">
      <c r="A669" s="179"/>
      <c r="B669" s="151"/>
      <c r="C669" s="157"/>
      <c r="D669" s="158"/>
    </row>
    <row r="670" spans="1:4" ht="15">
      <c r="A670" s="179" t="s">
        <v>529</v>
      </c>
      <c r="B670" s="151" t="s">
        <v>530</v>
      </c>
      <c r="C670" s="157"/>
      <c r="D670" s="158"/>
    </row>
    <row r="671" spans="1:4">
      <c r="A671" s="179"/>
      <c r="B671" s="151"/>
      <c r="C671" s="157"/>
      <c r="D671" s="158"/>
    </row>
    <row r="672" spans="1:4" ht="30">
      <c r="A672" s="180" t="s">
        <v>531</v>
      </c>
      <c r="B672" s="159" t="s">
        <v>532</v>
      </c>
      <c r="C672" s="155">
        <v>86</v>
      </c>
      <c r="D672" s="164" t="s">
        <v>167</v>
      </c>
    </row>
    <row r="673" spans="1:4">
      <c r="A673" s="179"/>
      <c r="B673" s="151"/>
      <c r="C673" s="157"/>
      <c r="D673" s="158"/>
    </row>
    <row r="674" spans="1:4" ht="15">
      <c r="A674" s="167" t="s">
        <v>533</v>
      </c>
      <c r="B674" s="33" t="s">
        <v>534</v>
      </c>
      <c r="C674" s="34"/>
      <c r="D674" s="126"/>
    </row>
    <row r="675" spans="1:4">
      <c r="A675" s="179"/>
      <c r="B675" s="182"/>
      <c r="C675" s="152"/>
      <c r="D675" s="153"/>
    </row>
    <row r="676" spans="1:4" ht="15">
      <c r="A676" s="179" t="s">
        <v>201</v>
      </c>
      <c r="B676" s="151" t="s">
        <v>535</v>
      </c>
      <c r="C676" s="152"/>
      <c r="D676" s="153"/>
    </row>
    <row r="677" spans="1:4">
      <c r="A677" s="179"/>
      <c r="B677" s="151"/>
      <c r="C677" s="152"/>
      <c r="D677" s="153"/>
    </row>
    <row r="678" spans="1:4" ht="30">
      <c r="A678" s="180" t="s">
        <v>203</v>
      </c>
      <c r="B678" s="182" t="s">
        <v>536</v>
      </c>
      <c r="C678" s="155">
        <v>42</v>
      </c>
      <c r="D678" s="164" t="s">
        <v>571</v>
      </c>
    </row>
    <row r="679" spans="1:4">
      <c r="A679" s="180"/>
      <c r="B679" s="182"/>
      <c r="C679" s="155"/>
      <c r="D679" s="164"/>
    </row>
    <row r="680" spans="1:4" ht="30">
      <c r="A680" s="180" t="s">
        <v>334</v>
      </c>
      <c r="B680" s="159" t="s">
        <v>537</v>
      </c>
      <c r="C680" s="155">
        <v>75</v>
      </c>
      <c r="D680" s="164" t="s">
        <v>571</v>
      </c>
    </row>
    <row r="681" spans="1:4">
      <c r="A681" s="180"/>
      <c r="B681" s="159"/>
      <c r="C681" s="155"/>
      <c r="D681" s="164"/>
    </row>
    <row r="682" spans="1:4" ht="30">
      <c r="A682" s="180" t="s">
        <v>335</v>
      </c>
      <c r="B682" s="159" t="s">
        <v>538</v>
      </c>
      <c r="C682" s="155">
        <v>70</v>
      </c>
      <c r="D682" s="164" t="s">
        <v>571</v>
      </c>
    </row>
    <row r="683" spans="1:4">
      <c r="A683" s="180"/>
      <c r="B683" s="159"/>
      <c r="C683" s="155"/>
      <c r="D683" s="164"/>
    </row>
    <row r="684" spans="1:4" ht="30">
      <c r="A684" s="180" t="s">
        <v>336</v>
      </c>
      <c r="B684" s="159" t="s">
        <v>539</v>
      </c>
      <c r="C684" s="155">
        <v>7</v>
      </c>
      <c r="D684" s="164" t="s">
        <v>571</v>
      </c>
    </row>
    <row r="685" spans="1:4">
      <c r="A685" s="180"/>
      <c r="B685" s="159"/>
      <c r="C685" s="155"/>
      <c r="D685" s="164"/>
    </row>
    <row r="686" spans="1:4" ht="15">
      <c r="A686" s="180" t="s">
        <v>337</v>
      </c>
      <c r="B686" s="159" t="s">
        <v>540</v>
      </c>
      <c r="C686" s="155">
        <v>220</v>
      </c>
      <c r="D686" s="164" t="s">
        <v>571</v>
      </c>
    </row>
    <row r="687" spans="1:4">
      <c r="A687" s="180"/>
      <c r="B687" s="159"/>
      <c r="C687" s="155"/>
      <c r="D687" s="164"/>
    </row>
    <row r="688" spans="1:4" ht="30">
      <c r="A688" s="180" t="s">
        <v>139</v>
      </c>
      <c r="B688" s="159" t="s">
        <v>541</v>
      </c>
      <c r="C688" s="155">
        <v>20</v>
      </c>
      <c r="D688" s="164" t="s">
        <v>571</v>
      </c>
    </row>
    <row r="689" spans="1:4">
      <c r="A689" s="180"/>
      <c r="B689" s="159"/>
      <c r="C689" s="155"/>
      <c r="D689" s="164"/>
    </row>
    <row r="690" spans="1:4" ht="30">
      <c r="A690" s="180" t="s">
        <v>140</v>
      </c>
      <c r="B690" s="159" t="s">
        <v>542</v>
      </c>
      <c r="C690" s="155">
        <v>65</v>
      </c>
      <c r="D690" s="164" t="s">
        <v>571</v>
      </c>
    </row>
    <row r="691" spans="1:4">
      <c r="A691" s="179"/>
      <c r="B691" s="151"/>
      <c r="C691" s="157"/>
      <c r="D691" s="158"/>
    </row>
    <row r="692" spans="1:4" ht="15">
      <c r="A692" s="179" t="s">
        <v>214</v>
      </c>
      <c r="B692" s="151" t="s">
        <v>543</v>
      </c>
      <c r="C692" s="152"/>
      <c r="D692" s="153"/>
    </row>
    <row r="693" spans="1:4">
      <c r="A693" s="179"/>
      <c r="B693" s="151"/>
      <c r="C693" s="152"/>
      <c r="D693" s="153"/>
    </row>
    <row r="694" spans="1:4" ht="30">
      <c r="A694" s="180" t="s">
        <v>334</v>
      </c>
      <c r="B694" s="159" t="s">
        <v>544</v>
      </c>
      <c r="C694" s="155">
        <v>10000</v>
      </c>
      <c r="D694" s="164" t="s">
        <v>4</v>
      </c>
    </row>
    <row r="695" spans="1:4">
      <c r="A695" s="180"/>
      <c r="B695" s="159"/>
      <c r="C695" s="155"/>
      <c r="D695" s="164"/>
    </row>
    <row r="696" spans="1:4" ht="30">
      <c r="A696" s="180" t="s">
        <v>335</v>
      </c>
      <c r="B696" s="159" t="s">
        <v>545</v>
      </c>
      <c r="C696" s="155">
        <v>15000</v>
      </c>
      <c r="D696" s="164" t="s">
        <v>4</v>
      </c>
    </row>
    <row r="697" spans="1:4">
      <c r="A697" s="180"/>
      <c r="B697" s="159"/>
      <c r="C697" s="155"/>
      <c r="D697" s="164"/>
    </row>
    <row r="698" spans="1:4" ht="30">
      <c r="A698" s="180" t="s">
        <v>336</v>
      </c>
      <c r="B698" s="159" t="s">
        <v>546</v>
      </c>
      <c r="C698" s="155">
        <v>7000</v>
      </c>
      <c r="D698" s="164" t="s">
        <v>4</v>
      </c>
    </row>
    <row r="699" spans="1:4">
      <c r="A699" s="180"/>
      <c r="B699" s="159"/>
      <c r="C699" s="155"/>
      <c r="D699" s="164"/>
    </row>
    <row r="700" spans="1:4" ht="30">
      <c r="A700" s="180" t="s">
        <v>337</v>
      </c>
      <c r="B700" s="159" t="s">
        <v>547</v>
      </c>
      <c r="C700" s="155">
        <v>3100</v>
      </c>
      <c r="D700" s="164" t="s">
        <v>4</v>
      </c>
    </row>
    <row r="701" spans="1:4">
      <c r="A701" s="179"/>
      <c r="B701" s="216"/>
      <c r="C701" s="216"/>
      <c r="D701" s="216"/>
    </row>
    <row r="702" spans="1:4" ht="15">
      <c r="A702" s="179" t="s">
        <v>215</v>
      </c>
      <c r="B702" s="151" t="s">
        <v>548</v>
      </c>
      <c r="C702" s="152"/>
      <c r="D702" s="153"/>
    </row>
    <row r="703" spans="1:4">
      <c r="A703" s="179"/>
      <c r="B703" s="151"/>
      <c r="C703" s="152"/>
      <c r="D703" s="153"/>
    </row>
    <row r="704" spans="1:4" ht="30">
      <c r="A704" s="180" t="s">
        <v>217</v>
      </c>
      <c r="B704" s="159" t="s">
        <v>549</v>
      </c>
      <c r="C704" s="155">
        <v>3</v>
      </c>
      <c r="D704" s="164" t="s">
        <v>499</v>
      </c>
    </row>
    <row r="705" spans="1:4">
      <c r="A705" s="180"/>
      <c r="B705" s="159"/>
      <c r="C705" s="155"/>
      <c r="D705" s="164"/>
    </row>
    <row r="706" spans="1:4" ht="30">
      <c r="A706" s="180" t="s">
        <v>219</v>
      </c>
      <c r="B706" s="159" t="s">
        <v>550</v>
      </c>
      <c r="C706" s="155">
        <v>23</v>
      </c>
      <c r="D706" s="164" t="s">
        <v>499</v>
      </c>
    </row>
    <row r="707" spans="1:4">
      <c r="A707" s="180"/>
      <c r="B707" s="159"/>
      <c r="C707" s="155"/>
      <c r="D707" s="164"/>
    </row>
    <row r="708" spans="1:4" ht="30">
      <c r="A708" s="180" t="s">
        <v>221</v>
      </c>
      <c r="B708" s="159" t="s">
        <v>551</v>
      </c>
      <c r="C708" s="155">
        <v>7</v>
      </c>
      <c r="D708" s="164" t="s">
        <v>499</v>
      </c>
    </row>
    <row r="709" spans="1:4">
      <c r="A709" s="180"/>
      <c r="B709" s="159"/>
      <c r="C709" s="155"/>
      <c r="D709" s="164"/>
    </row>
    <row r="710" spans="1:4" ht="30">
      <c r="A710" s="180" t="s">
        <v>223</v>
      </c>
      <c r="B710" s="159" t="s">
        <v>552</v>
      </c>
      <c r="C710" s="155">
        <v>55</v>
      </c>
      <c r="D710" s="164" t="s">
        <v>499</v>
      </c>
    </row>
    <row r="711" spans="1:4">
      <c r="A711" s="180"/>
      <c r="B711" s="159"/>
      <c r="C711" s="155"/>
      <c r="D711" s="164"/>
    </row>
    <row r="712" spans="1:4" ht="30">
      <c r="A712" s="180" t="s">
        <v>225</v>
      </c>
      <c r="B712" s="159" t="s">
        <v>553</v>
      </c>
      <c r="C712" s="155">
        <v>26</v>
      </c>
      <c r="D712" s="164" t="s">
        <v>499</v>
      </c>
    </row>
    <row r="713" spans="1:4">
      <c r="A713" s="180"/>
      <c r="B713" s="159"/>
      <c r="C713" s="155"/>
      <c r="D713" s="164"/>
    </row>
    <row r="714" spans="1:4" ht="45">
      <c r="A714" s="180" t="s">
        <v>226</v>
      </c>
      <c r="B714" s="159" t="s">
        <v>554</v>
      </c>
      <c r="C714" s="155">
        <v>60</v>
      </c>
      <c r="D714" s="164" t="s">
        <v>499</v>
      </c>
    </row>
    <row r="715" spans="1:4">
      <c r="A715" s="180"/>
      <c r="B715" s="159"/>
      <c r="C715" s="155"/>
      <c r="D715" s="164"/>
    </row>
    <row r="716" spans="1:4" ht="30">
      <c r="A716" s="180" t="s">
        <v>228</v>
      </c>
      <c r="B716" s="159" t="s">
        <v>555</v>
      </c>
      <c r="C716" s="155">
        <v>40</v>
      </c>
      <c r="D716" s="164" t="s">
        <v>499</v>
      </c>
    </row>
    <row r="717" spans="1:4">
      <c r="A717" s="179"/>
      <c r="B717" s="151"/>
      <c r="C717" s="157"/>
      <c r="D717" s="158"/>
    </row>
    <row r="718" spans="1:4" ht="15">
      <c r="A718" s="179" t="s">
        <v>237</v>
      </c>
      <c r="B718" s="151" t="s">
        <v>556</v>
      </c>
      <c r="C718" s="152"/>
      <c r="D718" s="153"/>
    </row>
    <row r="719" spans="1:4">
      <c r="A719" s="179"/>
      <c r="B719" s="151"/>
      <c r="C719" s="152"/>
      <c r="D719" s="153"/>
    </row>
    <row r="720" spans="1:4" ht="15">
      <c r="A720" s="180" t="s">
        <v>238</v>
      </c>
      <c r="B720" s="159" t="s">
        <v>557</v>
      </c>
      <c r="C720" s="155">
        <v>120</v>
      </c>
      <c r="D720" s="164" t="s">
        <v>571</v>
      </c>
    </row>
    <row r="721" spans="1:4">
      <c r="A721" s="180"/>
      <c r="B721" s="159"/>
      <c r="C721" s="155"/>
      <c r="D721" s="164"/>
    </row>
    <row r="722" spans="1:4" ht="31">
      <c r="A722" s="180" t="s">
        <v>239</v>
      </c>
      <c r="B722" s="159" t="s">
        <v>572</v>
      </c>
      <c r="C722" s="155">
        <v>120</v>
      </c>
      <c r="D722" s="164" t="s">
        <v>571</v>
      </c>
    </row>
    <row r="723" spans="1:4">
      <c r="A723" s="180"/>
      <c r="B723" s="159"/>
      <c r="C723" s="155"/>
      <c r="D723" s="164"/>
    </row>
    <row r="724" spans="1:4" ht="31">
      <c r="A724" s="180" t="s">
        <v>240</v>
      </c>
      <c r="B724" s="159" t="s">
        <v>573</v>
      </c>
      <c r="C724" s="155">
        <v>120</v>
      </c>
      <c r="D724" s="164" t="s">
        <v>571</v>
      </c>
    </row>
    <row r="725" spans="1:4">
      <c r="A725" s="180"/>
      <c r="B725" s="159"/>
      <c r="C725" s="155"/>
      <c r="D725" s="164"/>
    </row>
    <row r="726" spans="1:4" ht="30">
      <c r="A726" s="180" t="s">
        <v>242</v>
      </c>
      <c r="B726" s="159" t="s">
        <v>558</v>
      </c>
      <c r="C726" s="155">
        <v>120</v>
      </c>
      <c r="D726" s="164" t="s">
        <v>571</v>
      </c>
    </row>
    <row r="727" spans="1:4">
      <c r="A727" s="180"/>
      <c r="B727" s="159"/>
      <c r="C727" s="155"/>
      <c r="D727" s="164"/>
    </row>
    <row r="728" spans="1:4" ht="30">
      <c r="A728" s="180" t="s">
        <v>244</v>
      </c>
      <c r="B728" s="159" t="s">
        <v>559</v>
      </c>
      <c r="C728" s="155">
        <v>120</v>
      </c>
      <c r="D728" s="164" t="s">
        <v>571</v>
      </c>
    </row>
    <row r="729" spans="1:4">
      <c r="A729" s="180"/>
      <c r="B729" s="159"/>
      <c r="C729" s="155"/>
      <c r="D729" s="164"/>
    </row>
    <row r="730" spans="1:4" ht="45">
      <c r="A730" s="180" t="s">
        <v>246</v>
      </c>
      <c r="B730" s="159" t="s">
        <v>560</v>
      </c>
      <c r="C730" s="155">
        <v>65</v>
      </c>
      <c r="D730" s="164" t="s">
        <v>574</v>
      </c>
    </row>
    <row r="731" spans="1:4">
      <c r="A731" s="180"/>
      <c r="B731" s="159"/>
      <c r="C731" s="155"/>
      <c r="D731" s="164"/>
    </row>
    <row r="732" spans="1:4" ht="30">
      <c r="A732" s="180" t="s">
        <v>363</v>
      </c>
      <c r="B732" s="165" t="s">
        <v>561</v>
      </c>
      <c r="C732" s="155">
        <v>2</v>
      </c>
      <c r="D732" s="164" t="s">
        <v>574</v>
      </c>
    </row>
    <row r="733" spans="1:4">
      <c r="A733" s="179"/>
      <c r="B733" s="151"/>
      <c r="C733" s="157"/>
      <c r="D733" s="158"/>
    </row>
    <row r="734" spans="1:4" ht="15">
      <c r="A734" s="179" t="s">
        <v>248</v>
      </c>
      <c r="B734" s="151" t="s">
        <v>562</v>
      </c>
      <c r="C734" s="152"/>
      <c r="D734" s="153"/>
    </row>
    <row r="735" spans="1:4">
      <c r="A735" s="179"/>
      <c r="B735" s="151"/>
      <c r="C735" s="152"/>
      <c r="D735" s="153"/>
    </row>
    <row r="736" spans="1:4" ht="60">
      <c r="A736" s="180" t="s">
        <v>250</v>
      </c>
      <c r="B736" s="165" t="s">
        <v>563</v>
      </c>
      <c r="C736" s="155">
        <v>66</v>
      </c>
      <c r="D736" s="164" t="s">
        <v>574</v>
      </c>
    </row>
    <row r="737" spans="1:4">
      <c r="A737" s="180"/>
      <c r="B737" s="165"/>
      <c r="C737" s="155"/>
      <c r="D737" s="164"/>
    </row>
    <row r="738" spans="1:4" ht="45">
      <c r="A738" s="180" t="s">
        <v>252</v>
      </c>
      <c r="B738" s="159" t="s">
        <v>564</v>
      </c>
      <c r="C738" s="155">
        <v>18</v>
      </c>
      <c r="D738" s="156" t="s">
        <v>565</v>
      </c>
    </row>
    <row r="739" spans="1:4">
      <c r="A739" s="180"/>
      <c r="B739" s="159"/>
      <c r="C739" s="155"/>
      <c r="D739" s="156"/>
    </row>
    <row r="740" spans="1:4" ht="30">
      <c r="A740" s="180" t="s">
        <v>254</v>
      </c>
      <c r="B740" s="159" t="s">
        <v>566</v>
      </c>
      <c r="C740" s="155">
        <v>1</v>
      </c>
      <c r="D740" s="156" t="s">
        <v>565</v>
      </c>
    </row>
    <row r="741" spans="1:4">
      <c r="A741" s="180"/>
      <c r="B741" s="159"/>
      <c r="C741" s="155"/>
      <c r="D741" s="156"/>
    </row>
    <row r="742" spans="1:4" ht="60">
      <c r="A742" s="180" t="s">
        <v>256</v>
      </c>
      <c r="B742" s="165" t="s">
        <v>567</v>
      </c>
      <c r="C742" s="155">
        <v>7</v>
      </c>
      <c r="D742" s="164" t="s">
        <v>574</v>
      </c>
    </row>
    <row r="743" spans="1:4">
      <c r="A743" s="57"/>
      <c r="B743" s="51"/>
      <c r="C743" s="59"/>
      <c r="D743" s="133"/>
    </row>
    <row r="744" spans="1:4">
      <c r="A744" s="27" t="s">
        <v>581</v>
      </c>
      <c r="B744" s="28" t="s">
        <v>587</v>
      </c>
      <c r="C744" s="29"/>
      <c r="D744" s="29"/>
    </row>
    <row r="745" spans="1:4">
      <c r="A745" s="57"/>
      <c r="B745" s="51"/>
      <c r="C745" s="50"/>
      <c r="D745" s="56"/>
    </row>
    <row r="746" spans="1:4" ht="30">
      <c r="A746" s="30" t="s">
        <v>106</v>
      </c>
      <c r="B746" s="53" t="s">
        <v>588</v>
      </c>
      <c r="C746" s="32" t="s">
        <v>96</v>
      </c>
      <c r="D746" s="32">
        <v>1</v>
      </c>
    </row>
    <row r="747" spans="1:4">
      <c r="A747" s="57"/>
      <c r="B747" s="51"/>
      <c r="C747" s="59"/>
      <c r="D747" s="133"/>
    </row>
    <row r="748" spans="1:4">
      <c r="A748" s="27" t="s">
        <v>586</v>
      </c>
      <c r="B748" s="28" t="s">
        <v>147</v>
      </c>
      <c r="C748" s="29"/>
      <c r="D748" s="29"/>
    </row>
    <row r="749" spans="1:4">
      <c r="A749" s="57"/>
      <c r="B749" s="51"/>
      <c r="C749" s="50"/>
      <c r="D749" s="56"/>
    </row>
    <row r="750" spans="1:4" ht="15">
      <c r="A750" s="30" t="s">
        <v>106</v>
      </c>
      <c r="B750" s="53" t="s">
        <v>148</v>
      </c>
      <c r="C750" s="32" t="s">
        <v>96</v>
      </c>
      <c r="D750" s="32">
        <v>1</v>
      </c>
    </row>
    <row r="751" spans="1:4">
      <c r="B751" s="53"/>
      <c r="C751" s="42"/>
      <c r="D751" s="56"/>
    </row>
    <row r="752" spans="1:4" ht="15">
      <c r="A752" s="30" t="s">
        <v>116</v>
      </c>
      <c r="B752" s="53" t="s">
        <v>149</v>
      </c>
      <c r="C752" s="32" t="s">
        <v>96</v>
      </c>
      <c r="D752" s="32">
        <v>1</v>
      </c>
    </row>
    <row r="753" spans="1:4">
      <c r="A753" s="57"/>
      <c r="B753" s="51"/>
      <c r="C753" s="50"/>
      <c r="D753" s="56"/>
    </row>
    <row r="754" spans="1:4">
      <c r="A754" s="27" t="s">
        <v>141</v>
      </c>
      <c r="B754" s="28" t="s">
        <v>583</v>
      </c>
      <c r="C754" s="29"/>
      <c r="D754" s="29"/>
    </row>
    <row r="755" spans="1:4">
      <c r="A755" s="57"/>
      <c r="B755" s="54"/>
      <c r="C755" s="59"/>
      <c r="D755" s="133"/>
    </row>
    <row r="756" spans="1:4" ht="15">
      <c r="A756" s="30" t="s">
        <v>106</v>
      </c>
      <c r="B756" s="60" t="s">
        <v>313</v>
      </c>
      <c r="C756" s="32" t="s">
        <v>96</v>
      </c>
      <c r="D756" s="32">
        <v>1</v>
      </c>
    </row>
    <row r="757" spans="1:4">
      <c r="A757" s="57"/>
      <c r="B757" s="60"/>
    </row>
    <row r="758" spans="1:4" ht="45">
      <c r="A758" s="30" t="s">
        <v>116</v>
      </c>
      <c r="B758" s="60" t="s">
        <v>608</v>
      </c>
      <c r="C758" s="32" t="s">
        <v>96</v>
      </c>
      <c r="D758" s="32">
        <v>1</v>
      </c>
    </row>
    <row r="759" spans="1:4">
      <c r="B759" s="60"/>
      <c r="C759" s="61"/>
      <c r="D759" s="61"/>
    </row>
    <row r="760" spans="1:4" ht="30">
      <c r="A760" s="30" t="s">
        <v>130</v>
      </c>
      <c r="B760" s="60" t="s">
        <v>598</v>
      </c>
      <c r="C760" s="32" t="s">
        <v>96</v>
      </c>
      <c r="D760" s="32">
        <v>1</v>
      </c>
    </row>
    <row r="761" spans="1:4">
      <c r="B761" s="60"/>
      <c r="C761" s="62"/>
      <c r="D761" s="62"/>
    </row>
    <row r="762" spans="1:4" ht="15">
      <c r="A762" s="30" t="s">
        <v>145</v>
      </c>
      <c r="B762" s="60" t="s">
        <v>600</v>
      </c>
      <c r="C762" s="32" t="s">
        <v>96</v>
      </c>
      <c r="D762" s="32">
        <v>1</v>
      </c>
    </row>
    <row r="763" spans="1:4">
      <c r="B763" s="60"/>
      <c r="C763" s="62"/>
      <c r="D763" s="62"/>
    </row>
    <row r="764" spans="1:4" ht="15">
      <c r="A764" s="30" t="s">
        <v>150</v>
      </c>
      <c r="B764" s="60" t="s">
        <v>599</v>
      </c>
      <c r="C764" s="32" t="s">
        <v>96</v>
      </c>
      <c r="D764" s="32">
        <v>1</v>
      </c>
    </row>
    <row r="765" spans="1:4">
      <c r="B765" s="60"/>
      <c r="C765" s="62"/>
      <c r="D765" s="62"/>
    </row>
    <row r="766" spans="1:4" ht="15">
      <c r="A766" s="30" t="s">
        <v>151</v>
      </c>
      <c r="B766" s="60" t="s">
        <v>104</v>
      </c>
      <c r="C766" s="32" t="s">
        <v>96</v>
      </c>
      <c r="D766" s="32">
        <v>1</v>
      </c>
    </row>
    <row r="767" spans="1:4">
      <c r="B767" s="60"/>
      <c r="C767" s="62"/>
      <c r="D767" s="62"/>
    </row>
    <row r="768" spans="1:4">
      <c r="A768" s="30" t="s">
        <v>297</v>
      </c>
      <c r="B768" s="26" t="s">
        <v>92</v>
      </c>
      <c r="C768" s="32" t="s">
        <v>96</v>
      </c>
      <c r="D768" s="32">
        <v>1</v>
      </c>
    </row>
    <row r="769" spans="1:4">
      <c r="B769" s="26"/>
      <c r="C769" s="62"/>
      <c r="D769" s="62"/>
    </row>
    <row r="770" spans="1:4" ht="15">
      <c r="A770" s="30" t="s">
        <v>601</v>
      </c>
      <c r="B770" s="60" t="s">
        <v>93</v>
      </c>
      <c r="C770" s="32" t="s">
        <v>96</v>
      </c>
      <c r="D770" s="32">
        <v>1</v>
      </c>
    </row>
    <row r="771" spans="1:4">
      <c r="B771" s="60"/>
    </row>
    <row r="772" spans="1:4">
      <c r="A772" s="27" t="s">
        <v>144</v>
      </c>
      <c r="B772" s="28" t="s">
        <v>585</v>
      </c>
      <c r="C772" s="29"/>
      <c r="D772" s="29"/>
    </row>
    <row r="774" spans="1:4" ht="30">
      <c r="A774" s="30" t="s">
        <v>589</v>
      </c>
      <c r="B774" s="120" t="s">
        <v>591</v>
      </c>
      <c r="C774" s="32" t="s">
        <v>96</v>
      </c>
      <c r="D774" s="32">
        <v>1</v>
      </c>
    </row>
    <row r="775" spans="1:4">
      <c r="A775" s="57"/>
    </row>
    <row r="776" spans="1:4" ht="30">
      <c r="A776" s="30" t="s">
        <v>590</v>
      </c>
      <c r="B776" s="65" t="s">
        <v>602</v>
      </c>
      <c r="C776" s="64" t="s">
        <v>96</v>
      </c>
      <c r="D776" s="64">
        <v>1</v>
      </c>
    </row>
    <row r="777" spans="1:4">
      <c r="A777" s="67"/>
      <c r="B777" s="68"/>
      <c r="C777" s="72"/>
      <c r="D777" s="138"/>
    </row>
    <row r="778" spans="1:4">
      <c r="A778" s="67"/>
      <c r="B778" s="68"/>
      <c r="C778" s="71"/>
      <c r="D778" s="137"/>
    </row>
    <row r="779" spans="1:4">
      <c r="A779" s="67"/>
      <c r="B779" s="69"/>
      <c r="C779" s="71"/>
      <c r="D779" s="137"/>
    </row>
    <row r="780" spans="1:4">
      <c r="A780" s="67"/>
      <c r="B780" s="68"/>
      <c r="C780" s="71"/>
      <c r="D780" s="137"/>
    </row>
    <row r="781" spans="1:4">
      <c r="A781" s="67"/>
      <c r="B781" s="68"/>
      <c r="C781" s="72"/>
      <c r="D781" s="138"/>
    </row>
    <row r="782" spans="1:4">
      <c r="A782" s="67"/>
      <c r="B782" s="68"/>
      <c r="C782" s="71"/>
      <c r="D782" s="137"/>
    </row>
    <row r="783" spans="1:4">
      <c r="A783" s="73"/>
      <c r="B783" s="26"/>
      <c r="C783" s="62"/>
      <c r="D783" s="56"/>
    </row>
    <row r="784" spans="1:4">
      <c r="A784" s="67"/>
      <c r="B784" s="69"/>
      <c r="C784" s="70"/>
    </row>
    <row r="785" spans="1:4">
      <c r="A785" s="57"/>
      <c r="B785" s="58"/>
    </row>
    <row r="787" spans="1:4">
      <c r="A787" s="57"/>
      <c r="B787" s="58"/>
    </row>
    <row r="789" spans="1:4">
      <c r="B789" s="74"/>
      <c r="C789" s="75"/>
      <c r="D789" s="75"/>
    </row>
    <row r="790" spans="1:4">
      <c r="B790" s="74"/>
      <c r="C790" s="75"/>
      <c r="D790" s="75"/>
    </row>
    <row r="791" spans="1:4">
      <c r="B791" s="74"/>
      <c r="C791" s="75"/>
      <c r="D791" s="75"/>
    </row>
    <row r="792" spans="1:4">
      <c r="B792" s="74"/>
      <c r="C792" s="75"/>
      <c r="D792" s="75"/>
    </row>
    <row r="796" spans="1:4">
      <c r="B796" s="76"/>
    </row>
    <row r="797" spans="1:4">
      <c r="B797" s="77"/>
    </row>
    <row r="798" spans="1:4">
      <c r="B798" s="78"/>
    </row>
    <row r="799" spans="1:4">
      <c r="B799" s="79"/>
    </row>
    <row r="800" spans="1:4">
      <c r="B800" s="76"/>
    </row>
    <row r="801" spans="2:2">
      <c r="B801" s="77"/>
    </row>
    <row r="802" spans="2:2">
      <c r="B802" s="78"/>
    </row>
    <row r="803" spans="2:2">
      <c r="B803" s="79"/>
    </row>
  </sheetData>
  <sheetProtection algorithmName="SHA-512" hashValue="giGQla3FTEXi4ZMDJdabJQrbJTlUNS/l8u4fofQkzXzFi1wWmv72vDD2aPgPcb7JFTm5FnudV8K/HHJn5W4hkA==" saltValue="DETtLVvpJYS5Yh4beTbyjQ==" spinCount="100000" sheet="1" scenarios="1" selectLockedCells="1" selectUnlockedCells="1"/>
  <mergeCells count="1">
    <mergeCell ref="B701:D701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zoomScale="132" zoomScaleNormal="100" workbookViewId="0">
      <selection activeCell="E7" sqref="E7"/>
    </sheetView>
  </sheetViews>
  <sheetFormatPr baseColWidth="10" defaultColWidth="9.1640625" defaultRowHeight="15"/>
  <cols>
    <col min="1" max="1" width="9.1640625" style="1"/>
    <col min="2" max="2" width="50.1640625" style="1" customWidth="1"/>
    <col min="3" max="3" width="9.1640625" style="1"/>
    <col min="4" max="4" width="10.1640625" style="1" bestFit="1" customWidth="1"/>
    <col min="5" max="5" width="21.5" style="1" customWidth="1"/>
    <col min="6" max="16384" width="9.1640625" style="1"/>
  </cols>
  <sheetData>
    <row r="1" spans="1:5" s="2" customFormat="1" ht="16">
      <c r="B1" s="9" t="s">
        <v>8</v>
      </c>
    </row>
    <row r="2" spans="1:5" s="2" customFormat="1">
      <c r="B2" s="4"/>
    </row>
    <row r="3" spans="1:5" s="2" customFormat="1">
      <c r="A3" s="5" t="s">
        <v>6</v>
      </c>
    </row>
    <row r="4" spans="1:5" s="2" customFormat="1">
      <c r="A4" s="5" t="s">
        <v>7</v>
      </c>
    </row>
    <row r="5" spans="1:5" s="2" customFormat="1"/>
    <row r="6" spans="1:5" s="3" customFormat="1" ht="21.75" customHeight="1">
      <c r="A6" s="8" t="s">
        <v>100</v>
      </c>
      <c r="B6" s="8" t="s">
        <v>5</v>
      </c>
      <c r="C6" s="8" t="s">
        <v>9</v>
      </c>
      <c r="D6" s="8" t="s">
        <v>90</v>
      </c>
      <c r="E6" s="8" t="s">
        <v>10</v>
      </c>
    </row>
    <row r="7" spans="1:5" ht="16">
      <c r="A7" s="199" t="s">
        <v>119</v>
      </c>
      <c r="B7" s="200" t="s">
        <v>183</v>
      </c>
      <c r="C7" s="201" t="s">
        <v>3</v>
      </c>
      <c r="D7" s="202">
        <v>46840</v>
      </c>
      <c r="E7" s="218"/>
    </row>
    <row r="8" spans="1:5" ht="64">
      <c r="A8" s="203" t="s">
        <v>123</v>
      </c>
      <c r="B8" s="200" t="s">
        <v>122</v>
      </c>
      <c r="C8" s="201" t="s">
        <v>3</v>
      </c>
      <c r="D8" s="204">
        <v>6374</v>
      </c>
      <c r="E8" s="219"/>
    </row>
    <row r="9" spans="1:5" ht="32">
      <c r="A9" s="203" t="s">
        <v>191</v>
      </c>
      <c r="B9" s="200" t="s">
        <v>192</v>
      </c>
      <c r="C9" s="201" t="s">
        <v>3</v>
      </c>
      <c r="D9" s="204">
        <v>7019</v>
      </c>
      <c r="E9" s="219"/>
    </row>
    <row r="10" spans="1:5" ht="32">
      <c r="A10" s="203" t="s">
        <v>205</v>
      </c>
      <c r="B10" s="205" t="s">
        <v>206</v>
      </c>
      <c r="C10" s="204" t="s">
        <v>3</v>
      </c>
      <c r="D10" s="204">
        <v>83</v>
      </c>
      <c r="E10" s="219"/>
    </row>
    <row r="11" spans="1:5" ht="48">
      <c r="A11" s="203" t="s">
        <v>210</v>
      </c>
      <c r="B11" s="206" t="s">
        <v>211</v>
      </c>
      <c r="C11" s="204" t="s">
        <v>4</v>
      </c>
      <c r="D11" s="204">
        <v>4703</v>
      </c>
      <c r="E11" s="219"/>
    </row>
    <row r="12" spans="1:5" ht="48">
      <c r="A12" s="199" t="s">
        <v>212</v>
      </c>
      <c r="B12" s="206" t="s">
        <v>213</v>
      </c>
      <c r="C12" s="207" t="s">
        <v>4</v>
      </c>
      <c r="D12" s="204">
        <v>2375</v>
      </c>
      <c r="E12" s="220"/>
    </row>
    <row r="13" spans="1:5" ht="16">
      <c r="A13" s="203" t="s">
        <v>120</v>
      </c>
      <c r="B13" s="200" t="s">
        <v>319</v>
      </c>
      <c r="C13" s="201" t="s">
        <v>3</v>
      </c>
      <c r="D13" s="202">
        <v>18748</v>
      </c>
      <c r="E13" s="219"/>
    </row>
    <row r="14" spans="1:5" ht="32">
      <c r="A14" s="199" t="s">
        <v>238</v>
      </c>
      <c r="B14" s="208" t="s">
        <v>218</v>
      </c>
      <c r="C14" s="209" t="s">
        <v>2</v>
      </c>
      <c r="D14" s="210">
        <v>3070</v>
      </c>
      <c r="E14" s="219"/>
    </row>
    <row r="15" spans="1:5" ht="64">
      <c r="A15" s="199" t="s">
        <v>363</v>
      </c>
      <c r="B15" s="206" t="s">
        <v>229</v>
      </c>
      <c r="C15" s="211" t="s">
        <v>4</v>
      </c>
      <c r="D15" s="210">
        <v>84360</v>
      </c>
      <c r="E15" s="219"/>
    </row>
    <row r="16" spans="1:5" ht="96">
      <c r="A16" s="212" t="s">
        <v>516</v>
      </c>
      <c r="B16" s="213" t="s">
        <v>517</v>
      </c>
      <c r="C16" s="214" t="s">
        <v>611</v>
      </c>
      <c r="D16" s="215">
        <v>30</v>
      </c>
      <c r="E16" s="219"/>
    </row>
    <row r="17" spans="1:5" ht="48">
      <c r="A17" s="212" t="s">
        <v>132</v>
      </c>
      <c r="B17" s="213" t="s">
        <v>523</v>
      </c>
      <c r="C17" s="214" t="s">
        <v>3</v>
      </c>
      <c r="D17" s="215">
        <v>60</v>
      </c>
      <c r="E17" s="219"/>
    </row>
    <row r="18" spans="1:5" ht="64">
      <c r="A18" s="212" t="s">
        <v>226</v>
      </c>
      <c r="B18" s="213" t="s">
        <v>554</v>
      </c>
      <c r="C18" s="214" t="s">
        <v>499</v>
      </c>
      <c r="D18" s="215">
        <v>60</v>
      </c>
      <c r="E18" s="219"/>
    </row>
  </sheetData>
  <sheetProtection algorithmName="SHA-512" hashValue="zwOQe50YAJFzvGlpvKn3sya/71uUsJ/J4YsXXs2YdVsNKwnD+iXt4peOyk0Vju/G7UHnmIYboux150ealPQp+Q==" saltValue="yZq/XMTtYyjI0oHOnbpPag==" spinCount="100000" sheet="1" objects="1" scenarios="1"/>
  <protectedRanges>
    <protectedRange sqref="E7" name="Obseg1"/>
  </protectedRanges>
  <pageMargins left="0.19685039370078741" right="0.1574803149606299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1"/>
  <sheetViews>
    <sheetView zoomScale="85" zoomScaleNormal="85" workbookViewId="0">
      <selection activeCell="B10" sqref="B10"/>
    </sheetView>
  </sheetViews>
  <sheetFormatPr baseColWidth="10" defaultColWidth="9.1640625" defaultRowHeight="15"/>
  <cols>
    <col min="1" max="1" width="9.6640625" style="6" customWidth="1"/>
    <col min="2" max="2" width="42.6640625" style="7" customWidth="1"/>
    <col min="3" max="3" width="11.33203125" style="7" customWidth="1"/>
    <col min="4" max="4" width="18.1640625" style="7" customWidth="1"/>
    <col min="5" max="16384" width="9.1640625" style="2"/>
  </cols>
  <sheetData>
    <row r="1" spans="1:4" ht="52.5" customHeight="1">
      <c r="A1" s="18" t="s">
        <v>11</v>
      </c>
      <c r="B1" s="19" t="s">
        <v>12</v>
      </c>
      <c r="C1" s="20" t="s">
        <v>0</v>
      </c>
      <c r="D1" s="21" t="s">
        <v>13</v>
      </c>
    </row>
    <row r="2" spans="1:4">
      <c r="A2" s="10"/>
      <c r="B2" s="11"/>
      <c r="C2" s="11"/>
      <c r="D2" s="11"/>
    </row>
    <row r="3" spans="1:4" ht="16">
      <c r="A3" s="217" t="s">
        <v>14</v>
      </c>
      <c r="B3" s="217"/>
      <c r="C3" s="217"/>
      <c r="D3" s="217"/>
    </row>
    <row r="4" spans="1:4">
      <c r="A4" s="10"/>
      <c r="B4" s="11"/>
      <c r="C4" s="11"/>
      <c r="D4" s="221"/>
    </row>
    <row r="5" spans="1:4" ht="16">
      <c r="A5" s="12" t="s">
        <v>15</v>
      </c>
      <c r="B5" s="13" t="s">
        <v>16</v>
      </c>
      <c r="C5" s="14" t="s">
        <v>17</v>
      </c>
      <c r="D5" s="222"/>
    </row>
    <row r="6" spans="1:4" ht="16">
      <c r="A6" s="12" t="s">
        <v>18</v>
      </c>
      <c r="B6" s="13" t="s">
        <v>19</v>
      </c>
      <c r="C6" s="14" t="s">
        <v>17</v>
      </c>
      <c r="D6" s="222"/>
    </row>
    <row r="7" spans="1:4" ht="16">
      <c r="A7" s="12" t="s">
        <v>20</v>
      </c>
      <c r="B7" s="13" t="s">
        <v>21</v>
      </c>
      <c r="C7" s="14" t="s">
        <v>17</v>
      </c>
      <c r="D7" s="222"/>
    </row>
    <row r="8" spans="1:4" ht="16">
      <c r="A8" s="12" t="s">
        <v>22</v>
      </c>
      <c r="B8" s="13" t="s">
        <v>23</v>
      </c>
      <c r="C8" s="14" t="s">
        <v>17</v>
      </c>
      <c r="D8" s="222"/>
    </row>
    <row r="9" spans="1:4" ht="68">
      <c r="A9" s="12" t="s">
        <v>24</v>
      </c>
      <c r="B9" s="15" t="s">
        <v>152</v>
      </c>
      <c r="C9" s="14" t="s">
        <v>17</v>
      </c>
      <c r="D9" s="222"/>
    </row>
    <row r="10" spans="1:4" ht="34">
      <c r="A10" s="12" t="s">
        <v>25</v>
      </c>
      <c r="B10" s="15" t="s">
        <v>153</v>
      </c>
      <c r="C10" s="14" t="s">
        <v>17</v>
      </c>
      <c r="D10" s="222"/>
    </row>
    <row r="11" spans="1:4">
      <c r="A11" s="16"/>
      <c r="B11" s="17"/>
      <c r="C11" s="17"/>
      <c r="D11" s="17"/>
    </row>
    <row r="12" spans="1:4" ht="16">
      <c r="A12" s="217" t="s">
        <v>26</v>
      </c>
      <c r="B12" s="217"/>
      <c r="C12" s="217"/>
      <c r="D12" s="217"/>
    </row>
    <row r="13" spans="1:4">
      <c r="A13" s="16"/>
      <c r="B13" s="17"/>
      <c r="C13" s="17"/>
      <c r="D13" s="17"/>
    </row>
    <row r="14" spans="1:4" ht="16">
      <c r="A14" s="12" t="s">
        <v>27</v>
      </c>
      <c r="B14" s="13" t="s">
        <v>28</v>
      </c>
      <c r="C14" s="14" t="s">
        <v>29</v>
      </c>
      <c r="D14" s="222"/>
    </row>
    <row r="15" spans="1:4" ht="16">
      <c r="A15" s="12" t="s">
        <v>30</v>
      </c>
      <c r="B15" s="13" t="s">
        <v>31</v>
      </c>
      <c r="C15" s="14" t="s">
        <v>3</v>
      </c>
      <c r="D15" s="222"/>
    </row>
    <row r="16" spans="1:4" ht="16">
      <c r="A16" s="12" t="s">
        <v>32</v>
      </c>
      <c r="B16" s="13" t="s">
        <v>154</v>
      </c>
      <c r="C16" s="14" t="s">
        <v>3</v>
      </c>
      <c r="D16" s="222"/>
    </row>
    <row r="17" spans="1:4" ht="16">
      <c r="A17" s="12" t="s">
        <v>33</v>
      </c>
      <c r="B17" s="13" t="s">
        <v>155</v>
      </c>
      <c r="C17" s="14" t="s">
        <v>3</v>
      </c>
      <c r="D17" s="222"/>
    </row>
    <row r="18" spans="1:4" ht="16">
      <c r="A18" s="12" t="s">
        <v>34</v>
      </c>
      <c r="B18" s="13" t="s">
        <v>156</v>
      </c>
      <c r="C18" s="14" t="s">
        <v>3</v>
      </c>
      <c r="D18" s="222"/>
    </row>
    <row r="19" spans="1:4" ht="16">
      <c r="A19" s="12" t="s">
        <v>35</v>
      </c>
      <c r="B19" s="13" t="s">
        <v>157</v>
      </c>
      <c r="C19" s="14" t="s">
        <v>3</v>
      </c>
      <c r="D19" s="222"/>
    </row>
    <row r="20" spans="1:4" ht="16">
      <c r="A20" s="12" t="s">
        <v>36</v>
      </c>
      <c r="B20" s="13" t="s">
        <v>158</v>
      </c>
      <c r="C20" s="14" t="s">
        <v>3</v>
      </c>
      <c r="D20" s="222"/>
    </row>
    <row r="21" spans="1:4" ht="16">
      <c r="A21" s="12" t="s">
        <v>37</v>
      </c>
      <c r="B21" s="13" t="s">
        <v>38</v>
      </c>
      <c r="C21" s="14" t="s">
        <v>3</v>
      </c>
      <c r="D21" s="222"/>
    </row>
    <row r="22" spans="1:4" ht="16">
      <c r="A22" s="12" t="s">
        <v>39</v>
      </c>
      <c r="B22" s="13" t="s">
        <v>159</v>
      </c>
      <c r="C22" s="14" t="s">
        <v>4</v>
      </c>
      <c r="D22" s="222"/>
    </row>
    <row r="23" spans="1:4" ht="16">
      <c r="A23" s="12"/>
      <c r="B23" s="13" t="s">
        <v>160</v>
      </c>
      <c r="C23" s="14" t="s">
        <v>4</v>
      </c>
      <c r="D23" s="222"/>
    </row>
    <row r="24" spans="1:4" ht="16">
      <c r="A24" s="12" t="s">
        <v>40</v>
      </c>
      <c r="B24" s="13" t="s">
        <v>41</v>
      </c>
      <c r="C24" s="14" t="s">
        <v>4</v>
      </c>
      <c r="D24" s="222"/>
    </row>
    <row r="25" spans="1:4" ht="16">
      <c r="A25" s="12" t="s">
        <v>42</v>
      </c>
      <c r="B25" s="13" t="s">
        <v>43</v>
      </c>
      <c r="C25" s="14" t="s">
        <v>2</v>
      </c>
      <c r="D25" s="222"/>
    </row>
    <row r="26" spans="1:4" ht="16">
      <c r="A26" s="12" t="s">
        <v>44</v>
      </c>
      <c r="B26" s="13" t="s">
        <v>45</v>
      </c>
      <c r="C26" s="14" t="s">
        <v>2</v>
      </c>
      <c r="D26" s="222"/>
    </row>
    <row r="27" spans="1:4" ht="16">
      <c r="A27" s="12" t="s">
        <v>46</v>
      </c>
      <c r="B27" s="13" t="s">
        <v>47</v>
      </c>
      <c r="C27" s="14" t="s">
        <v>3</v>
      </c>
      <c r="D27" s="222"/>
    </row>
    <row r="28" spans="1:4" ht="16">
      <c r="A28" s="12" t="s">
        <v>48</v>
      </c>
      <c r="B28" s="13" t="s">
        <v>49</v>
      </c>
      <c r="C28" s="14" t="s">
        <v>3</v>
      </c>
      <c r="D28" s="222"/>
    </row>
    <row r="29" spans="1:4" ht="16">
      <c r="A29" s="12" t="s">
        <v>50</v>
      </c>
      <c r="B29" s="13" t="s">
        <v>51</v>
      </c>
      <c r="C29" s="14" t="s">
        <v>2</v>
      </c>
      <c r="D29" s="222"/>
    </row>
    <row r="30" spans="1:4" ht="16">
      <c r="A30" s="12" t="s">
        <v>52</v>
      </c>
      <c r="B30" s="13" t="s">
        <v>53</v>
      </c>
      <c r="C30" s="14" t="s">
        <v>3</v>
      </c>
      <c r="D30" s="222"/>
    </row>
    <row r="31" spans="1:4" ht="16">
      <c r="A31" s="12"/>
      <c r="B31" s="13"/>
      <c r="C31" s="14"/>
      <c r="D31" s="11"/>
    </row>
    <row r="32" spans="1:4" ht="16">
      <c r="A32" s="217" t="s">
        <v>54</v>
      </c>
      <c r="B32" s="217"/>
      <c r="C32" s="217"/>
      <c r="D32" s="217"/>
    </row>
    <row r="33" spans="1:4" ht="16">
      <c r="A33" s="12"/>
      <c r="B33" s="13"/>
      <c r="C33" s="14"/>
      <c r="D33" s="11"/>
    </row>
    <row r="34" spans="1:4" ht="16">
      <c r="A34" s="12" t="s">
        <v>55</v>
      </c>
      <c r="B34" s="13" t="s">
        <v>56</v>
      </c>
      <c r="C34" s="14" t="s">
        <v>17</v>
      </c>
      <c r="D34" s="222"/>
    </row>
    <row r="35" spans="1:4" ht="16">
      <c r="A35" s="12" t="s">
        <v>57</v>
      </c>
      <c r="B35" s="13" t="s">
        <v>58</v>
      </c>
      <c r="C35" s="14" t="s">
        <v>17</v>
      </c>
      <c r="D35" s="222"/>
    </row>
    <row r="36" spans="1:4" ht="16">
      <c r="A36" s="12" t="s">
        <v>59</v>
      </c>
      <c r="B36" s="13" t="s">
        <v>60</v>
      </c>
      <c r="C36" s="14" t="s">
        <v>17</v>
      </c>
      <c r="D36" s="222"/>
    </row>
    <row r="37" spans="1:4" ht="16">
      <c r="A37" s="12" t="s">
        <v>61</v>
      </c>
      <c r="B37" s="13" t="s">
        <v>62</v>
      </c>
      <c r="C37" s="14" t="s">
        <v>3</v>
      </c>
      <c r="D37" s="222"/>
    </row>
    <row r="38" spans="1:4" ht="16">
      <c r="A38" s="12" t="s">
        <v>63</v>
      </c>
      <c r="B38" s="13" t="s">
        <v>64</v>
      </c>
      <c r="C38" s="14" t="s">
        <v>17</v>
      </c>
      <c r="D38" s="222"/>
    </row>
    <row r="39" spans="1:4" ht="16">
      <c r="A39" s="12" t="s">
        <v>65</v>
      </c>
      <c r="B39" s="13" t="s">
        <v>66</v>
      </c>
      <c r="C39" s="14" t="s">
        <v>17</v>
      </c>
      <c r="D39" s="222"/>
    </row>
    <row r="40" spans="1:4" ht="16">
      <c r="A40" s="12" t="s">
        <v>67</v>
      </c>
      <c r="B40" s="13" t="s">
        <v>68</v>
      </c>
      <c r="C40" s="14" t="s">
        <v>17</v>
      </c>
      <c r="D40" s="222"/>
    </row>
    <row r="41" spans="1:4" ht="16">
      <c r="A41" s="12" t="s">
        <v>69</v>
      </c>
      <c r="B41" s="13" t="s">
        <v>70</v>
      </c>
      <c r="C41" s="14" t="s">
        <v>3</v>
      </c>
      <c r="D41" s="222"/>
    </row>
    <row r="42" spans="1:4" ht="16">
      <c r="A42" s="12" t="s">
        <v>71</v>
      </c>
      <c r="B42" s="13" t="s">
        <v>72</v>
      </c>
      <c r="C42" s="14" t="s">
        <v>17</v>
      </c>
      <c r="D42" s="222"/>
    </row>
    <row r="43" spans="1:4" ht="16">
      <c r="A43" s="12" t="s">
        <v>73</v>
      </c>
      <c r="B43" s="13" t="s">
        <v>74</v>
      </c>
      <c r="C43" s="14" t="s">
        <v>17</v>
      </c>
      <c r="D43" s="222"/>
    </row>
    <row r="44" spans="1:4" ht="16">
      <c r="A44" s="12" t="s">
        <v>75</v>
      </c>
      <c r="B44" s="13" t="s">
        <v>76</v>
      </c>
      <c r="C44" s="14" t="s">
        <v>17</v>
      </c>
      <c r="D44" s="222"/>
    </row>
    <row r="45" spans="1:4" ht="16">
      <c r="A45" s="12" t="s">
        <v>75</v>
      </c>
      <c r="B45" s="13" t="s">
        <v>77</v>
      </c>
      <c r="C45" s="14" t="s">
        <v>17</v>
      </c>
      <c r="D45" s="222"/>
    </row>
    <row r="46" spans="1:4" ht="16">
      <c r="A46" s="12" t="s">
        <v>78</v>
      </c>
      <c r="B46" s="13" t="s">
        <v>79</v>
      </c>
      <c r="C46" s="14" t="s">
        <v>17</v>
      </c>
      <c r="D46" s="222"/>
    </row>
    <row r="47" spans="1:4" ht="16">
      <c r="A47" s="12" t="s">
        <v>80</v>
      </c>
      <c r="B47" s="13" t="s">
        <v>81</v>
      </c>
      <c r="C47" s="14" t="s">
        <v>17</v>
      </c>
      <c r="D47" s="222"/>
    </row>
    <row r="48" spans="1:4" ht="16">
      <c r="A48" s="12" t="s">
        <v>82</v>
      </c>
      <c r="B48" s="13" t="s">
        <v>83</v>
      </c>
      <c r="C48" s="14" t="s">
        <v>17</v>
      </c>
      <c r="D48" s="222"/>
    </row>
    <row r="49" spans="1:4" ht="16">
      <c r="A49" s="12" t="s">
        <v>84</v>
      </c>
      <c r="B49" s="13" t="s">
        <v>85</v>
      </c>
      <c r="C49" s="14" t="s">
        <v>17</v>
      </c>
      <c r="D49" s="222"/>
    </row>
    <row r="50" spans="1:4" ht="16">
      <c r="A50" s="12" t="s">
        <v>86</v>
      </c>
      <c r="B50" s="13" t="s">
        <v>87</v>
      </c>
      <c r="C50" s="14" t="s">
        <v>17</v>
      </c>
      <c r="D50" s="222"/>
    </row>
    <row r="51" spans="1:4" ht="34">
      <c r="A51" s="12" t="s">
        <v>88</v>
      </c>
      <c r="B51" s="15" t="s">
        <v>89</v>
      </c>
      <c r="C51" s="14" t="s">
        <v>2</v>
      </c>
      <c r="D51" s="222"/>
    </row>
  </sheetData>
  <sheetProtection algorithmName="SHA-512" hashValue="NbmlFqSFHMIF2rOtSW6QdUR40ZHYaVjsRp+UKu8d1cXTOSx1MrOTNfSa5x/svDo7i8rmMjp378N+Auxni//Yxw==" saltValue="W3RoH6klIyXk9b5beGM8qw==" spinCount="100000" sheet="1" objects="1" scenarios="1"/>
  <protectedRanges>
    <protectedRange sqref="D5:D10 D14:D30 D34:D51" name="Obseg1_1"/>
  </protectedRanges>
  <mergeCells count="3">
    <mergeCell ref="A3:D3"/>
    <mergeCell ref="A12:D12"/>
    <mergeCell ref="A32:D32"/>
  </mergeCells>
  <pageMargins left="0.19685039370078741" right="0.1574803149606299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REKAPITULACIJA</vt:lpstr>
      <vt:lpstr>OKVIRNE KOLIČINE</vt:lpstr>
      <vt:lpstr>ANALIZA CENE</vt:lpstr>
      <vt:lpstr>REŽIJSKI CENIK</vt:lpstr>
      <vt:lpstr>'OKVIRNE KOLIČINE'!Print_Area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2017-09-06T10:25:34Z</cp:lastPrinted>
  <dcterms:created xsi:type="dcterms:W3CDTF">2014-01-29T10:04:53Z</dcterms:created>
  <dcterms:modified xsi:type="dcterms:W3CDTF">2021-02-04T08:14:49Z</dcterms:modified>
</cp:coreProperties>
</file>