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9C4" lockStructure="1"/>
  <bookViews>
    <workbookView xWindow="12585" yWindow="-15" windowWidth="12630" windowHeight="12480" tabRatio="834"/>
  </bookViews>
  <sheets>
    <sheet name="Cenik vlog-postavitev" sheetId="5" r:id="rId1"/>
    <sheet name="Cenik vlog-prestavitev" sheetId="6" r:id="rId2"/>
    <sheet name="Cenik vlog-odstranitev" sheetId="8" r:id="rId3"/>
    <sheet name="Cenik-lamele" sheetId="1" r:id="rId4"/>
    <sheet name="Cenik-table" sheetId="2" r:id="rId5"/>
  </sheets>
  <definedNames>
    <definedName name="_xlnm._FilterDatabase" localSheetId="3" hidden="1">'Cenik-lamele'!$A$7:$C$119</definedName>
    <definedName name="_xlnm._FilterDatabase" localSheetId="4" hidden="1">'Cenik-table'!$A$9:$E$21</definedName>
    <definedName name="_xlnm.Print_Titles" localSheetId="3">'Cenik-lamele'!$7:$7</definedName>
    <definedName name="Znaki" localSheetId="2">#REF!</definedName>
    <definedName name="Znaki" localSheetId="1">#REF!</definedName>
    <definedName name="Znaki" localSheetId="4">#REF!</definedName>
    <definedName name="Znaki">#REF!</definedName>
  </definedNames>
  <calcPr calcId="145621"/>
</workbook>
</file>

<file path=xl/calcChain.xml><?xml version="1.0" encoding="utf-8"?>
<calcChain xmlns="http://schemas.openxmlformats.org/spreadsheetml/2006/main">
  <c r="E8" i="2" l="1"/>
  <c r="E11" i="2" s="1"/>
  <c r="E10" i="2" l="1"/>
  <c r="E20" i="2"/>
  <c r="E18" i="2"/>
  <c r="E16" i="2"/>
  <c r="E14" i="2"/>
  <c r="E12" i="2"/>
  <c r="E21" i="2"/>
  <c r="E19" i="2"/>
  <c r="E17" i="2"/>
  <c r="E15" i="2"/>
  <c r="E13" i="2"/>
  <c r="F10" i="2"/>
  <c r="G10" i="2" s="1"/>
  <c r="F13" i="2" l="1"/>
  <c r="G13" i="2" s="1"/>
  <c r="F15" i="2"/>
  <c r="G15" i="2" s="1"/>
  <c r="F17" i="2"/>
  <c r="G17" i="2" s="1"/>
  <c r="F19" i="2"/>
  <c r="G19" i="2" s="1"/>
  <c r="F21" i="2"/>
  <c r="G21" i="2" s="1"/>
  <c r="F12" i="2"/>
  <c r="G12" i="2" s="1"/>
  <c r="F14" i="2"/>
  <c r="G14" i="2" s="1"/>
  <c r="F16" i="2"/>
  <c r="G16" i="2" s="1"/>
  <c r="F18" i="2"/>
  <c r="G18" i="2" s="1"/>
  <c r="F20" i="2"/>
  <c r="G20" i="2" s="1"/>
  <c r="F11" i="2"/>
  <c r="G11" i="2" s="1"/>
</calcChain>
</file>

<file path=xl/sharedStrings.xml><?xml version="1.0" encoding="utf-8"?>
<sst xmlns="http://schemas.openxmlformats.org/spreadsheetml/2006/main" count="337" uniqueCount="75">
  <si>
    <t xml:space="preserve">ZA LAŽJE ISKANJE IZBERI ŠTEVILO LAMEL, NATO PA IZ NABORA USTREZNO CENO CENO. </t>
  </si>
  <si>
    <t>Število lamel</t>
  </si>
  <si>
    <t>Opis 2</t>
  </si>
  <si>
    <t>Cena brez DDV</t>
  </si>
  <si>
    <t>Cena z DDV</t>
  </si>
  <si>
    <t>Lamele 1300x250mm: 1 kos</t>
  </si>
  <si>
    <t>ni asfaltirane podlage, ni obsotječih vodov</t>
  </si>
  <si>
    <t>ni asfaltirane podlage, obstoj obstoječih vodov</t>
  </si>
  <si>
    <t>asfaltirana podlaga, ni obsotječih vodov</t>
  </si>
  <si>
    <t>asfaltirana podlaga, obstoj obstoječih vodov</t>
  </si>
  <si>
    <t>Lamele 1300x250mm: 2 kos</t>
  </si>
  <si>
    <t>Lamele 1300x250mm: 3 kos</t>
  </si>
  <si>
    <t>Lamele 1300x250mm: 4 kos</t>
  </si>
  <si>
    <t>Lamele 1300x250mm: 5 kos</t>
  </si>
  <si>
    <t>Lamele 1300x250mm: 6 kos</t>
  </si>
  <si>
    <t>Lamele 1300x250mm: 7 kos</t>
  </si>
  <si>
    <t>Lamele 1600x300mm: 1 kos</t>
  </si>
  <si>
    <t>Lamele 1600x300mm: 2 kos</t>
  </si>
  <si>
    <t>Lamele 1600x300mm: 3 kos</t>
  </si>
  <si>
    <t>Lamele 1600x300mm: 4 kos</t>
  </si>
  <si>
    <t>Lamele 1600x300mm: 5 kos</t>
  </si>
  <si>
    <t>Lamele 1600x300mm: 6 kos</t>
  </si>
  <si>
    <t>Lamele 1600x300mm: 7 kos</t>
  </si>
  <si>
    <t>Lamele 1300x250mm na polportalu: 1 kos</t>
  </si>
  <si>
    <t>Lamele 1300x250mm na polportalu: 2 kos</t>
  </si>
  <si>
    <t>Lamele 1300x250mm na polportalu: 3 kos</t>
  </si>
  <si>
    <t>Lamele 1300x250mm na polportalu: 4 kos</t>
  </si>
  <si>
    <t>Lamele 1300x250mm na polportalu: 5 kos</t>
  </si>
  <si>
    <t>Lamele 1300x250mm na polportalu: 6 kos</t>
  </si>
  <si>
    <t>Lamele 1300x250mm na polportalu: 7 kos</t>
  </si>
  <si>
    <t>Lamele 1600x300mm na polportalu: 1 kos</t>
  </si>
  <si>
    <t>Lamele 1600x300mm na polportalu: 2 kos</t>
  </si>
  <si>
    <t>Lamele 1600x300mm na polportalu: 3 kos</t>
  </si>
  <si>
    <t>Lamele 1600x300mm na polportalu: 4 kos</t>
  </si>
  <si>
    <t>Lamele 1600x300mm na polportalu: 5 kos</t>
  </si>
  <si>
    <t>Lamele 1600x300mm na polportalu: 6 kos</t>
  </si>
  <si>
    <t>Lamele 1600x300mm na polportalu: 7 kos</t>
  </si>
  <si>
    <t>INFORMATIVNE TABLE</t>
  </si>
  <si>
    <t>Cena brez DDV brez table</t>
  </si>
  <si>
    <t>Cena z DDV brez table</t>
  </si>
  <si>
    <t>Tabla do 1,2 m2</t>
  </si>
  <si>
    <t>Tabla nad 1,2 m2, širine do 1m</t>
  </si>
  <si>
    <t>Tabla širša od 1 m</t>
  </si>
  <si>
    <t>v naselju-znak B-javno zemljišče</t>
  </si>
  <si>
    <t>v naselju-znak A-javno zemljišče</t>
  </si>
  <si>
    <t>izven naselja-znak B-javno zemljišče</t>
  </si>
  <si>
    <t>izven naselja-znak A-javno zemljišče</t>
  </si>
  <si>
    <t>javno zemljišče: lastnik država, občina, DRSI ali javno dobro</t>
  </si>
  <si>
    <t>znak A:  9203 »Varovano območje narave«, 9501 »Naravna znamenitost«, 9502 »Kulturni spomenik«</t>
  </si>
  <si>
    <t xml:space="preserve">CENIK ZA IZDELAVO VLOG ZA </t>
  </si>
  <si>
    <t>POSTAVITEV TURISTIČNO OBVESTILNE  SIGNALIZACIJE</t>
  </si>
  <si>
    <t>Tip vloge</t>
  </si>
  <si>
    <t>CENIK ZA POSTAVITEV TURISTIČNO OBVESTILNE  SIGNALIZACIJE</t>
  </si>
  <si>
    <t xml:space="preserve"> Z DNE 4.12.2017</t>
  </si>
  <si>
    <t>v naselju-znak B-privatno zemljišče</t>
  </si>
  <si>
    <t>v naselju-znak A-privatno zemljišče</t>
  </si>
  <si>
    <t>izven naselja-znak B-privatno zemljišče</t>
  </si>
  <si>
    <t>izven naselja-znak A-privatno zemljišče</t>
  </si>
  <si>
    <t xml:space="preserve">Cena velja za izdelavo vloge za eno lokacijo. </t>
  </si>
  <si>
    <t>LEGENDA:</t>
  </si>
  <si>
    <t>znak B: vsi znaki razen zanki navedeni pod A</t>
  </si>
  <si>
    <t>22% DDV</t>
  </si>
  <si>
    <t>POSTAVITEV V EUR</t>
  </si>
  <si>
    <t>PRESTAVITEV TURISTIČNO OBVESTILNE  SIGNALIZACIJE</t>
  </si>
  <si>
    <t>Če je na vlogi več lokacij se za vsako naslednjo obračuna 50% osnovne cene.</t>
  </si>
  <si>
    <t>Če je na vlogi več lokacij se za vsako naslednjo obračuna 35% osnovne cene.</t>
  </si>
  <si>
    <t>PRESTAVITEV V EUR</t>
  </si>
  <si>
    <t>ODSTRANITEV V EUR</t>
  </si>
  <si>
    <t>ODSTRANITEV TURISTIČNO OBVESTILNE  SIGNALIZACIJE</t>
  </si>
  <si>
    <t>Če je na vlogi več lokacij se za vsako naslednjo obračuna 40% osnovne cene.</t>
  </si>
  <si>
    <t>LAMELE</t>
  </si>
  <si>
    <t>Velikost m2 (od 0,5m2 do 4m2) :</t>
  </si>
  <si>
    <t>ZA IZRAČUN KONČNE CENE POSTAVITVE TABLE JE POTREBNO V ZELENO POLJE VNESTI VELIKOST TABLE.</t>
  </si>
  <si>
    <t>ČE VELIKOST NI VPISANA (POLJE JE PRAZNO) CENA NE VKLJUČUJE TABLE.</t>
  </si>
  <si>
    <t>Opis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</si>
</sst>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1"/>
      <scheme val="minor"/>
    </font>
    <font>
      <sz val="20"/>
      <color rgb="FF9C0006"/>
      <name val="Calibri"/>
      <family val="2"/>
      <charset val="1"/>
      <scheme val="minor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sz val="11"/>
      <color rgb="FF006100"/>
      <name val="Arial"/>
      <family val="2"/>
      <charset val="238"/>
    </font>
    <font>
      <u/>
      <sz val="10"/>
      <color indexed="12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0"/>
      <color indexed="36"/>
      <name val="Arial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0" applyNumberFormat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20" borderId="2" applyNumberFormat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18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0" fillId="22" borderId="6" applyNumberFormat="0" applyFont="0" applyAlignment="0" applyProtection="0"/>
    <xf numFmtId="0" fontId="10" fillId="22" borderId="6" applyNumberFormat="0" applyFont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6" borderId="0" applyNumberFormat="0" applyBorder="0" applyAlignment="0" applyProtection="0"/>
    <xf numFmtId="0" fontId="24" fillId="0" borderId="7" applyNumberFormat="0" applyFill="0" applyAlignment="0" applyProtection="0"/>
    <xf numFmtId="0" fontId="25" fillId="27" borderId="8" applyNumberFormat="0" applyAlignment="0" applyProtection="0"/>
    <xf numFmtId="0" fontId="26" fillId="20" borderId="9" applyNumberFormat="0" applyAlignment="0" applyProtection="0"/>
    <xf numFmtId="0" fontId="27" fillId="11" borderId="9" applyNumberFormat="0" applyAlignment="0" applyProtection="0"/>
    <xf numFmtId="0" fontId="28" fillId="0" borderId="10" applyNumberFormat="0" applyFill="0" applyAlignment="0" applyProtection="0"/>
  </cellStyleXfs>
  <cellXfs count="32">
    <xf numFmtId="0" fontId="0" fillId="0" borderId="0" xfId="0"/>
    <xf numFmtId="0" fontId="0" fillId="4" borderId="0" xfId="0" applyFill="1"/>
    <xf numFmtId="0" fontId="3" fillId="4" borderId="0" xfId="2" applyFont="1" applyFill="1"/>
    <xf numFmtId="0" fontId="6" fillId="5" borderId="1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6" fillId="0" borderId="1" xfId="3" applyFont="1" applyFill="1" applyBorder="1" applyAlignment="1">
      <alignment wrapText="1"/>
    </xf>
    <xf numFmtId="4" fontId="6" fillId="0" borderId="1" xfId="3" applyNumberFormat="1" applyFont="1" applyFill="1" applyBorder="1" applyAlignment="1">
      <alignment wrapText="1"/>
    </xf>
    <xf numFmtId="0" fontId="3" fillId="4" borderId="0" xfId="2" applyFont="1" applyFill="1" applyAlignment="1"/>
    <xf numFmtId="0" fontId="6" fillId="5" borderId="1" xfId="3" applyFont="1" applyFill="1" applyBorder="1" applyAlignment="1">
      <alignment horizontal="center"/>
    </xf>
    <xf numFmtId="4" fontId="6" fillId="0" borderId="1" xfId="3" applyNumberFormat="1" applyFont="1" applyFill="1" applyBorder="1" applyAlignment="1">
      <alignment horizontal="right" wrapText="1"/>
    </xf>
    <xf numFmtId="0" fontId="0" fillId="28" borderId="13" xfId="0" applyFont="1" applyFill="1" applyBorder="1" applyAlignment="1">
      <alignment horizontal="center"/>
    </xf>
    <xf numFmtId="0" fontId="0" fillId="0" borderId="14" xfId="0" applyBorder="1"/>
    <xf numFmtId="2" fontId="0" fillId="0" borderId="14" xfId="0" applyNumberFormat="1" applyBorder="1"/>
    <xf numFmtId="2" fontId="29" fillId="0" borderId="14" xfId="0" applyNumberFormat="1" applyFont="1" applyBorder="1"/>
    <xf numFmtId="0" fontId="0" fillId="0" borderId="15" xfId="0" applyBorder="1"/>
    <xf numFmtId="2" fontId="0" fillId="0" borderId="15" xfId="0" applyNumberFormat="1" applyBorder="1"/>
    <xf numFmtId="2" fontId="29" fillId="0" borderId="15" xfId="0" applyNumberFormat="1" applyFont="1" applyBorder="1"/>
    <xf numFmtId="0" fontId="0" fillId="0" borderId="13" xfId="0" applyBorder="1"/>
    <xf numFmtId="2" fontId="0" fillId="0" borderId="13" xfId="0" applyNumberFormat="1" applyBorder="1"/>
    <xf numFmtId="2" fontId="29" fillId="0" borderId="13" xfId="0" applyNumberFormat="1" applyFont="1" applyBorder="1"/>
    <xf numFmtId="0" fontId="29" fillId="0" borderId="0" xfId="0" applyFont="1"/>
    <xf numFmtId="0" fontId="30" fillId="4" borderId="0" xfId="2" applyFont="1" applyFill="1" applyAlignment="1"/>
    <xf numFmtId="0" fontId="1" fillId="2" borderId="0" xfId="1" applyProtection="1">
      <protection locked="0"/>
    </xf>
    <xf numFmtId="4" fontId="6" fillId="0" borderId="1" xfId="3" applyNumberFormat="1" applyFont="1" applyFill="1" applyBorder="1" applyAlignment="1" applyProtection="1">
      <alignment horizontal="right" wrapText="1"/>
      <protection hidden="1"/>
    </xf>
    <xf numFmtId="0" fontId="4" fillId="4" borderId="0" xfId="2" applyFont="1" applyFill="1" applyAlignment="1">
      <alignment horizontal="center"/>
    </xf>
    <xf numFmtId="0" fontId="2" fillId="28" borderId="11" xfId="0" applyFont="1" applyFill="1" applyBorder="1" applyAlignment="1">
      <alignment horizontal="center" vertical="center"/>
    </xf>
    <xf numFmtId="0" fontId="2" fillId="28" borderId="12" xfId="0" applyFont="1" applyFill="1" applyBorder="1" applyAlignment="1">
      <alignment horizontal="center" vertical="center"/>
    </xf>
    <xf numFmtId="0" fontId="2" fillId="28" borderId="16" xfId="0" applyFont="1" applyFill="1" applyBorder="1" applyAlignment="1">
      <alignment horizontal="center"/>
    </xf>
    <xf numFmtId="0" fontId="2" fillId="28" borderId="17" xfId="0" applyFont="1" applyFill="1" applyBorder="1" applyAlignment="1">
      <alignment horizontal="center"/>
    </xf>
    <xf numFmtId="0" fontId="2" fillId="28" borderId="18" xfId="0" applyFont="1" applyFill="1" applyBorder="1" applyAlignment="1">
      <alignment horizontal="center"/>
    </xf>
    <xf numFmtId="0" fontId="30" fillId="4" borderId="19" xfId="2" applyFont="1" applyFill="1" applyBorder="1" applyAlignment="1">
      <alignment horizontal="center"/>
    </xf>
  </cellXfs>
  <cellStyles count="63">
    <cellStyle name="20 % – Poudarek1" xfId="4"/>
    <cellStyle name="20 % – Poudarek2" xfId="5"/>
    <cellStyle name="20 % – Poudarek3" xfId="6"/>
    <cellStyle name="20 % – Poudarek4" xfId="7"/>
    <cellStyle name="20 % – Poudarek5" xfId="8"/>
    <cellStyle name="20 % – Poudarek6" xfId="9"/>
    <cellStyle name="40 % – Poudarek1" xfId="10"/>
    <cellStyle name="40 % – Poudarek2" xfId="11"/>
    <cellStyle name="40 % – Poudarek3" xfId="12"/>
    <cellStyle name="40 % – Poudarek4" xfId="13"/>
    <cellStyle name="40 % – Poudarek5" xfId="14"/>
    <cellStyle name="40 % – Poudarek6" xfId="15"/>
    <cellStyle name="60 % – Poudarek1" xfId="16"/>
    <cellStyle name="60 % – Poudarek2" xfId="17"/>
    <cellStyle name="60 % – Poudarek3" xfId="18"/>
    <cellStyle name="60 % – Poudarek4" xfId="19"/>
    <cellStyle name="60 % – Poudarek5" xfId="20"/>
    <cellStyle name="60 % – Poudarek6" xfId="21"/>
    <cellStyle name="Bad 2" xfId="2"/>
    <cellStyle name="Bad 3" xfId="22"/>
    <cellStyle name="Currency 2" xfId="23"/>
    <cellStyle name="Currency 2 2" xfId="24"/>
    <cellStyle name="Dobro" xfId="25"/>
    <cellStyle name="Good" xfId="1" builtinId="26"/>
    <cellStyle name="Hiperpovezava" xfId="26"/>
    <cellStyle name="Izhod" xfId="27"/>
    <cellStyle name="Naslov" xfId="28"/>
    <cellStyle name="Naslov 1" xfId="29"/>
    <cellStyle name="Naslov 2" xfId="30"/>
    <cellStyle name="Naslov 3" xfId="31"/>
    <cellStyle name="Naslov 4" xfId="32"/>
    <cellStyle name="Navadno 2" xfId="33"/>
    <cellStyle name="Navadno 2 2" xfId="34"/>
    <cellStyle name="Navadno_List2" xfId="35"/>
    <cellStyle name="Neutral 2" xfId="36"/>
    <cellStyle name="Normal" xfId="0" builtinId="0"/>
    <cellStyle name="Normal 2" xfId="37"/>
    <cellStyle name="Normal 2 2" xfId="38"/>
    <cellStyle name="Normal 2 3" xfId="39"/>
    <cellStyle name="Normal 2 4" xfId="40"/>
    <cellStyle name="Normal 3" xfId="41"/>
    <cellStyle name="Normal 4" xfId="42"/>
    <cellStyle name="Normal_Sheet1" xfId="3"/>
    <cellStyle name="Obiskana hiperpovezava" xfId="43"/>
    <cellStyle name="Opomba" xfId="44"/>
    <cellStyle name="Opomba 2" xfId="45"/>
    <cellStyle name="Opozorilo" xfId="46"/>
    <cellStyle name="Percent 2" xfId="47"/>
    <cellStyle name="Percent 2 2" xfId="48"/>
    <cellStyle name="Percent 3" xfId="49"/>
    <cellStyle name="Percent 4" xfId="50"/>
    <cellStyle name="Pojasnjevalno besedilo" xfId="51"/>
    <cellStyle name="Poudarek1" xfId="52"/>
    <cellStyle name="Poudarek2" xfId="53"/>
    <cellStyle name="Poudarek3" xfId="54"/>
    <cellStyle name="Poudarek4" xfId="55"/>
    <cellStyle name="Poudarek5" xfId="56"/>
    <cellStyle name="Poudarek6" xfId="57"/>
    <cellStyle name="Povezana celica" xfId="58"/>
    <cellStyle name="Preveri celico" xfId="59"/>
    <cellStyle name="Računanje" xfId="60"/>
    <cellStyle name="Vnos" xfId="61"/>
    <cellStyle name="Vsota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A36" sqref="A36"/>
    </sheetView>
  </sheetViews>
  <sheetFormatPr defaultRowHeight="15" x14ac:dyDescent="0.25"/>
  <cols>
    <col min="1" max="1" width="47.42578125" customWidth="1"/>
    <col min="2" max="4" width="16.140625" customWidth="1"/>
  </cols>
  <sheetData>
    <row r="1" spans="1:4" ht="26.25" x14ac:dyDescent="0.4">
      <c r="A1" s="25" t="s">
        <v>49</v>
      </c>
      <c r="B1" s="25"/>
      <c r="C1" s="25"/>
      <c r="D1" s="25"/>
    </row>
    <row r="2" spans="1:4" ht="26.25" x14ac:dyDescent="0.4">
      <c r="A2" s="25" t="s">
        <v>50</v>
      </c>
      <c r="B2" s="25"/>
      <c r="C2" s="25"/>
      <c r="D2" s="25"/>
    </row>
    <row r="3" spans="1:4" ht="27" thickBot="1" x14ac:dyDescent="0.45">
      <c r="A3" s="25" t="s">
        <v>53</v>
      </c>
      <c r="B3" s="25"/>
      <c r="C3" s="25"/>
      <c r="D3" s="25"/>
    </row>
    <row r="4" spans="1:4" x14ac:dyDescent="0.25">
      <c r="A4" s="26" t="s">
        <v>51</v>
      </c>
      <c r="B4" s="28" t="s">
        <v>62</v>
      </c>
      <c r="C4" s="29"/>
      <c r="D4" s="30"/>
    </row>
    <row r="5" spans="1:4" ht="15.75" thickBot="1" x14ac:dyDescent="0.3">
      <c r="A5" s="27"/>
      <c r="B5" s="11" t="s">
        <v>3</v>
      </c>
      <c r="C5" s="11" t="s">
        <v>61</v>
      </c>
      <c r="D5" s="11" t="s">
        <v>4</v>
      </c>
    </row>
    <row r="6" spans="1:4" x14ac:dyDescent="0.25">
      <c r="A6" s="12" t="s">
        <v>43</v>
      </c>
      <c r="B6" s="13">
        <v>105.43</v>
      </c>
      <c r="C6" s="14">
        <v>23.19</v>
      </c>
      <c r="D6" s="14">
        <v>128.62</v>
      </c>
    </row>
    <row r="7" spans="1:4" x14ac:dyDescent="0.25">
      <c r="A7" s="15" t="s">
        <v>54</v>
      </c>
      <c r="B7" s="16">
        <v>123.16</v>
      </c>
      <c r="C7" s="17">
        <v>27.1</v>
      </c>
      <c r="D7" s="17">
        <v>150.26</v>
      </c>
    </row>
    <row r="8" spans="1:4" x14ac:dyDescent="0.25">
      <c r="A8" s="15" t="s">
        <v>44</v>
      </c>
      <c r="B8" s="16">
        <v>158.59</v>
      </c>
      <c r="C8" s="17">
        <v>34.89</v>
      </c>
      <c r="D8" s="17">
        <v>193.48000000000002</v>
      </c>
    </row>
    <row r="9" spans="1:4" x14ac:dyDescent="0.25">
      <c r="A9" s="15" t="s">
        <v>55</v>
      </c>
      <c r="B9" s="16">
        <v>176.31</v>
      </c>
      <c r="C9" s="17">
        <v>38.79</v>
      </c>
      <c r="D9" s="17">
        <v>215.1</v>
      </c>
    </row>
    <row r="10" spans="1:4" x14ac:dyDescent="0.25">
      <c r="A10" s="15" t="s">
        <v>45</v>
      </c>
      <c r="B10" s="16">
        <v>92.15</v>
      </c>
      <c r="C10" s="17">
        <v>20.27</v>
      </c>
      <c r="D10" s="17">
        <v>112.42</v>
      </c>
    </row>
    <row r="11" spans="1:4" x14ac:dyDescent="0.25">
      <c r="A11" s="15" t="s">
        <v>56</v>
      </c>
      <c r="B11" s="16">
        <v>109.86</v>
      </c>
      <c r="C11" s="17">
        <v>24.17</v>
      </c>
      <c r="D11" s="17">
        <v>134.03</v>
      </c>
    </row>
    <row r="12" spans="1:4" x14ac:dyDescent="0.25">
      <c r="A12" s="15" t="s">
        <v>46</v>
      </c>
      <c r="B12" s="16">
        <v>145.30000000000001</v>
      </c>
      <c r="C12" s="17">
        <v>31.97</v>
      </c>
      <c r="D12" s="17">
        <v>177.27</v>
      </c>
    </row>
    <row r="13" spans="1:4" ht="15.75" thickBot="1" x14ac:dyDescent="0.3">
      <c r="A13" s="18" t="s">
        <v>57</v>
      </c>
      <c r="B13" s="19">
        <v>163.02000000000001</v>
      </c>
      <c r="C13" s="20">
        <v>35.86</v>
      </c>
      <c r="D13" s="20">
        <v>198.88</v>
      </c>
    </row>
    <row r="16" spans="1:4" x14ac:dyDescent="0.25">
      <c r="A16" t="s">
        <v>58</v>
      </c>
    </row>
    <row r="17" spans="1:1" x14ac:dyDescent="0.25">
      <c r="A17" t="s">
        <v>65</v>
      </c>
    </row>
    <row r="19" spans="1:1" x14ac:dyDescent="0.25">
      <c r="A19" t="s">
        <v>59</v>
      </c>
    </row>
    <row r="20" spans="1:1" x14ac:dyDescent="0.25">
      <c r="A20" t="s">
        <v>47</v>
      </c>
    </row>
    <row r="21" spans="1:1" x14ac:dyDescent="0.25">
      <c r="A21" s="21" t="s">
        <v>48</v>
      </c>
    </row>
    <row r="22" spans="1:1" x14ac:dyDescent="0.25">
      <c r="A22" s="21" t="s">
        <v>60</v>
      </c>
    </row>
  </sheetData>
  <sheetProtection password="D9C4" sheet="1" objects="1" scenarios="1"/>
  <mergeCells count="5">
    <mergeCell ref="A3:D3"/>
    <mergeCell ref="A4:A5"/>
    <mergeCell ref="A1:D1"/>
    <mergeCell ref="A2:D2"/>
    <mergeCell ref="B4:D4"/>
  </mergeCells>
  <pageMargins left="0.70866141732283472" right="0.70866141732283472" top="0.74803149606299213" bottom="0.74803149606299213" header="0.31496062992125984" footer="0.31496062992125984"/>
  <pageSetup paperSize="9" scale="91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sqref="A1:F1"/>
    </sheetView>
  </sheetViews>
  <sheetFormatPr defaultRowHeight="15" x14ac:dyDescent="0.25"/>
  <cols>
    <col min="1" max="1" width="47.42578125" customWidth="1"/>
    <col min="2" max="4" width="16" customWidth="1"/>
    <col min="5" max="5" width="13.28515625" customWidth="1"/>
  </cols>
  <sheetData>
    <row r="1" spans="1:4" ht="26.25" x14ac:dyDescent="0.4">
      <c r="A1" s="25" t="s">
        <v>49</v>
      </c>
      <c r="B1" s="25"/>
      <c r="C1" s="25"/>
      <c r="D1" s="25"/>
    </row>
    <row r="2" spans="1:4" ht="26.25" x14ac:dyDescent="0.4">
      <c r="A2" s="25" t="s">
        <v>63</v>
      </c>
      <c r="B2" s="25"/>
      <c r="C2" s="25"/>
      <c r="D2" s="25"/>
    </row>
    <row r="3" spans="1:4" ht="27" thickBot="1" x14ac:dyDescent="0.45">
      <c r="A3" s="25" t="s">
        <v>53</v>
      </c>
      <c r="B3" s="25"/>
      <c r="C3" s="25"/>
      <c r="D3" s="25"/>
    </row>
    <row r="4" spans="1:4" x14ac:dyDescent="0.25">
      <c r="A4" s="26" t="s">
        <v>51</v>
      </c>
      <c r="B4" s="28" t="s">
        <v>66</v>
      </c>
      <c r="C4" s="29"/>
      <c r="D4" s="30"/>
    </row>
    <row r="5" spans="1:4" ht="15.75" thickBot="1" x14ac:dyDescent="0.3">
      <c r="A5" s="27"/>
      <c r="B5" s="11" t="s">
        <v>3</v>
      </c>
      <c r="C5" s="11" t="s">
        <v>61</v>
      </c>
      <c r="D5" s="11" t="s">
        <v>4</v>
      </c>
    </row>
    <row r="6" spans="1:4" x14ac:dyDescent="0.25">
      <c r="A6" s="12" t="s">
        <v>43</v>
      </c>
      <c r="B6" s="13">
        <v>89.34</v>
      </c>
      <c r="C6" s="14">
        <v>19.649999999999999</v>
      </c>
      <c r="D6" s="14">
        <v>108.99000000000001</v>
      </c>
    </row>
    <row r="7" spans="1:4" x14ac:dyDescent="0.25">
      <c r="A7" s="15" t="s">
        <v>54</v>
      </c>
      <c r="B7" s="16">
        <v>104.11</v>
      </c>
      <c r="C7" s="17">
        <v>22.9</v>
      </c>
      <c r="D7" s="17">
        <v>127.00999999999999</v>
      </c>
    </row>
    <row r="8" spans="1:4" x14ac:dyDescent="0.25">
      <c r="A8" s="15" t="s">
        <v>44</v>
      </c>
      <c r="B8" s="16">
        <v>93.77</v>
      </c>
      <c r="C8" s="17">
        <v>20.63</v>
      </c>
      <c r="D8" s="17">
        <v>114.39999999999999</v>
      </c>
    </row>
    <row r="9" spans="1:4" x14ac:dyDescent="0.25">
      <c r="A9" s="15" t="s">
        <v>55</v>
      </c>
      <c r="B9" s="16">
        <v>108.53</v>
      </c>
      <c r="C9" s="17">
        <v>23.88</v>
      </c>
      <c r="D9" s="17">
        <v>132.41</v>
      </c>
    </row>
    <row r="10" spans="1:4" x14ac:dyDescent="0.25">
      <c r="A10" s="15" t="s">
        <v>45</v>
      </c>
      <c r="B10" s="16">
        <v>76.05</v>
      </c>
      <c r="C10" s="17">
        <v>16.73</v>
      </c>
      <c r="D10" s="17">
        <v>92.78</v>
      </c>
    </row>
    <row r="11" spans="1:4" x14ac:dyDescent="0.25">
      <c r="A11" s="15" t="s">
        <v>56</v>
      </c>
      <c r="B11" s="16">
        <v>90.81</v>
      </c>
      <c r="C11" s="17">
        <v>19.98</v>
      </c>
      <c r="D11" s="17">
        <v>110.79</v>
      </c>
    </row>
    <row r="12" spans="1:4" x14ac:dyDescent="0.25">
      <c r="A12" s="15" t="s">
        <v>46</v>
      </c>
      <c r="B12" s="16">
        <v>80.48</v>
      </c>
      <c r="C12" s="17">
        <v>17.71</v>
      </c>
      <c r="D12" s="17">
        <v>98.19</v>
      </c>
    </row>
    <row r="13" spans="1:4" ht="15.75" thickBot="1" x14ac:dyDescent="0.3">
      <c r="A13" s="18" t="s">
        <v>57</v>
      </c>
      <c r="B13" s="19">
        <v>95.25</v>
      </c>
      <c r="C13" s="20">
        <v>20.96</v>
      </c>
      <c r="D13" s="20">
        <v>116.21000000000001</v>
      </c>
    </row>
    <row r="16" spans="1:4" x14ac:dyDescent="0.25">
      <c r="A16" t="s">
        <v>58</v>
      </c>
    </row>
    <row r="17" spans="1:1" x14ac:dyDescent="0.25">
      <c r="A17" t="s">
        <v>64</v>
      </c>
    </row>
    <row r="19" spans="1:1" x14ac:dyDescent="0.25">
      <c r="A19" t="s">
        <v>59</v>
      </c>
    </row>
    <row r="20" spans="1:1" x14ac:dyDescent="0.25">
      <c r="A20" t="s">
        <v>47</v>
      </c>
    </row>
    <row r="21" spans="1:1" x14ac:dyDescent="0.25">
      <c r="A21" s="21" t="s">
        <v>48</v>
      </c>
    </row>
    <row r="22" spans="1:1" x14ac:dyDescent="0.25">
      <c r="A22" s="21" t="s">
        <v>60</v>
      </c>
    </row>
  </sheetData>
  <sheetProtection password="D9C4" sheet="1" objects="1" scenarios="1"/>
  <mergeCells count="5">
    <mergeCell ref="A1:D1"/>
    <mergeCell ref="A2:D2"/>
    <mergeCell ref="A3:D3"/>
    <mergeCell ref="A4:A5"/>
    <mergeCell ref="B4:D4"/>
  </mergeCells>
  <pageMargins left="0.70866141732283472" right="0.70866141732283472" top="0.74803149606299213" bottom="0.74803149606299213" header="0.31496062992125984" footer="0.31496062992125984"/>
  <pageSetup paperSize="9" scale="91" orientation="portrait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A27" sqref="A27"/>
    </sheetView>
  </sheetViews>
  <sheetFormatPr defaultRowHeight="15" x14ac:dyDescent="0.25"/>
  <cols>
    <col min="1" max="1" width="47.42578125" customWidth="1"/>
    <col min="2" max="4" width="16.140625" customWidth="1"/>
    <col min="5" max="5" width="13.28515625" customWidth="1"/>
  </cols>
  <sheetData>
    <row r="1" spans="1:4" ht="26.25" x14ac:dyDescent="0.4">
      <c r="A1" s="25" t="s">
        <v>49</v>
      </c>
      <c r="B1" s="25"/>
      <c r="C1" s="25"/>
      <c r="D1" s="25"/>
    </row>
    <row r="2" spans="1:4" ht="26.25" x14ac:dyDescent="0.4">
      <c r="A2" s="25" t="s">
        <v>68</v>
      </c>
      <c r="B2" s="25"/>
      <c r="C2" s="25"/>
      <c r="D2" s="25"/>
    </row>
    <row r="3" spans="1:4" ht="27" thickBot="1" x14ac:dyDescent="0.45">
      <c r="A3" s="25" t="s">
        <v>53</v>
      </c>
      <c r="B3" s="25"/>
      <c r="C3" s="25"/>
      <c r="D3" s="25"/>
    </row>
    <row r="4" spans="1:4" x14ac:dyDescent="0.25">
      <c r="A4" s="26" t="s">
        <v>51</v>
      </c>
      <c r="B4" s="28" t="s">
        <v>67</v>
      </c>
      <c r="C4" s="29"/>
      <c r="D4" s="30"/>
    </row>
    <row r="5" spans="1:4" ht="15.75" thickBot="1" x14ac:dyDescent="0.3">
      <c r="A5" s="27"/>
      <c r="B5" s="11" t="s">
        <v>3</v>
      </c>
      <c r="C5" s="11" t="s">
        <v>61</v>
      </c>
      <c r="D5" s="11" t="s">
        <v>4</v>
      </c>
    </row>
    <row r="6" spans="1:4" x14ac:dyDescent="0.25">
      <c r="A6" s="12" t="s">
        <v>43</v>
      </c>
      <c r="B6" s="13">
        <v>16.84</v>
      </c>
      <c r="C6" s="14">
        <v>3.7</v>
      </c>
      <c r="D6" s="14">
        <v>20.54</v>
      </c>
    </row>
    <row r="7" spans="1:4" x14ac:dyDescent="0.25">
      <c r="A7" s="15" t="s">
        <v>54</v>
      </c>
      <c r="B7" s="16">
        <v>16.84</v>
      </c>
      <c r="C7" s="17">
        <v>3.7</v>
      </c>
      <c r="D7" s="17">
        <v>20.54</v>
      </c>
    </row>
    <row r="8" spans="1:4" x14ac:dyDescent="0.25">
      <c r="A8" s="15" t="s">
        <v>44</v>
      </c>
      <c r="B8" s="16">
        <v>16.84</v>
      </c>
      <c r="C8" s="17">
        <v>3.7</v>
      </c>
      <c r="D8" s="17">
        <v>20.54</v>
      </c>
    </row>
    <row r="9" spans="1:4" x14ac:dyDescent="0.25">
      <c r="A9" s="15" t="s">
        <v>55</v>
      </c>
      <c r="B9" s="16">
        <v>16.84</v>
      </c>
      <c r="C9" s="17">
        <v>3.7</v>
      </c>
      <c r="D9" s="17">
        <v>20.54</v>
      </c>
    </row>
    <row r="10" spans="1:4" x14ac:dyDescent="0.25">
      <c r="A10" s="15" t="s">
        <v>45</v>
      </c>
      <c r="B10" s="16">
        <v>16.84</v>
      </c>
      <c r="C10" s="17">
        <v>3.7</v>
      </c>
      <c r="D10" s="17">
        <v>20.54</v>
      </c>
    </row>
    <row r="11" spans="1:4" x14ac:dyDescent="0.25">
      <c r="A11" s="15" t="s">
        <v>56</v>
      </c>
      <c r="B11" s="16">
        <v>16.84</v>
      </c>
      <c r="C11" s="17">
        <v>3.7</v>
      </c>
      <c r="D11" s="17">
        <v>20.54</v>
      </c>
    </row>
    <row r="12" spans="1:4" x14ac:dyDescent="0.25">
      <c r="A12" s="15" t="s">
        <v>46</v>
      </c>
      <c r="B12" s="16">
        <v>16.84</v>
      </c>
      <c r="C12" s="17">
        <v>3.7</v>
      </c>
      <c r="D12" s="17">
        <v>20.54</v>
      </c>
    </row>
    <row r="13" spans="1:4" ht="15.75" thickBot="1" x14ac:dyDescent="0.3">
      <c r="A13" s="18" t="s">
        <v>57</v>
      </c>
      <c r="B13" s="19">
        <v>16.84</v>
      </c>
      <c r="C13" s="20">
        <v>3.7</v>
      </c>
      <c r="D13" s="20">
        <v>20.54</v>
      </c>
    </row>
    <row r="16" spans="1:4" x14ac:dyDescent="0.25">
      <c r="A16" t="s">
        <v>58</v>
      </c>
    </row>
    <row r="17" spans="1:1" x14ac:dyDescent="0.25">
      <c r="A17" t="s">
        <v>69</v>
      </c>
    </row>
    <row r="19" spans="1:1" x14ac:dyDescent="0.25">
      <c r="A19" t="s">
        <v>59</v>
      </c>
    </row>
    <row r="20" spans="1:1" x14ac:dyDescent="0.25">
      <c r="A20" t="s">
        <v>47</v>
      </c>
    </row>
    <row r="21" spans="1:1" x14ac:dyDescent="0.25">
      <c r="A21" s="21" t="s">
        <v>48</v>
      </c>
    </row>
    <row r="22" spans="1:1" x14ac:dyDescent="0.25">
      <c r="A22" s="21" t="s">
        <v>60</v>
      </c>
    </row>
  </sheetData>
  <sheetProtection password="D9C4" sheet="1" objects="1" scenarios="1"/>
  <mergeCells count="5">
    <mergeCell ref="A1:D1"/>
    <mergeCell ref="A2:D2"/>
    <mergeCell ref="A3:D3"/>
    <mergeCell ref="A4:A5"/>
    <mergeCell ref="B4:D4"/>
  </mergeCells>
  <pageMargins left="0.70866141732283472" right="0.70866141732283472" top="0.74803149606299213" bottom="0.74803149606299213" header="0.31496062992125984" footer="0.31496062992125984"/>
  <pageSetup paperSize="9" scale="91" orientation="portrait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7" topLeftCell="A8" activePane="bottomLeft" state="frozen"/>
      <selection activeCell="I6" sqref="I6"/>
      <selection pane="bottomLeft" activeCell="H24" sqref="H24"/>
    </sheetView>
  </sheetViews>
  <sheetFormatPr defaultColWidth="68.5703125" defaultRowHeight="15" x14ac:dyDescent="0.25"/>
  <cols>
    <col min="1" max="1" width="10.28515625" customWidth="1"/>
    <col min="2" max="2" width="42.5703125" customWidth="1"/>
    <col min="3" max="3" width="46.5703125" customWidth="1"/>
    <col min="4" max="4" width="15.85546875" bestFit="1" customWidth="1"/>
    <col min="5" max="5" width="10.140625" bestFit="1" customWidth="1"/>
    <col min="6" max="6" width="13.7109375" customWidth="1"/>
    <col min="7" max="7" width="21.5703125" customWidth="1"/>
  </cols>
  <sheetData>
    <row r="1" spans="1:6" ht="26.25" x14ac:dyDescent="0.4">
      <c r="A1" s="25" t="s">
        <v>52</v>
      </c>
      <c r="B1" s="25"/>
      <c r="C1" s="25"/>
      <c r="D1" s="25"/>
      <c r="E1" s="25"/>
      <c r="F1" s="25"/>
    </row>
    <row r="2" spans="1:6" ht="26.25" x14ac:dyDescent="0.4">
      <c r="A2" s="25" t="s">
        <v>53</v>
      </c>
      <c r="B2" s="25"/>
      <c r="C2" s="25"/>
      <c r="D2" s="25"/>
      <c r="E2" s="25"/>
      <c r="F2" s="25"/>
    </row>
    <row r="3" spans="1:6" ht="26.25" x14ac:dyDescent="0.4">
      <c r="A3" s="25" t="s">
        <v>70</v>
      </c>
      <c r="B3" s="25"/>
      <c r="C3" s="25"/>
      <c r="D3" s="25"/>
      <c r="E3" s="25"/>
      <c r="F3" s="25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0</v>
      </c>
      <c r="B5" s="1"/>
      <c r="C5" s="1"/>
      <c r="D5" s="1"/>
      <c r="E5" s="1"/>
      <c r="F5" s="1"/>
    </row>
    <row r="6" spans="1:6" x14ac:dyDescent="0.25">
      <c r="A6" s="2"/>
      <c r="B6" s="2"/>
      <c r="C6" s="1"/>
      <c r="D6" s="1"/>
      <c r="E6" s="1"/>
      <c r="F6" s="1"/>
    </row>
    <row r="7" spans="1:6" s="4" customFormat="1" ht="29.25" x14ac:dyDescent="0.25">
      <c r="A7" s="3" t="s">
        <v>1</v>
      </c>
      <c r="B7" s="3" t="s">
        <v>74</v>
      </c>
      <c r="C7" s="3" t="s">
        <v>2</v>
      </c>
      <c r="D7" s="3" t="s">
        <v>3</v>
      </c>
      <c r="E7" s="3" t="s">
        <v>61</v>
      </c>
      <c r="F7" s="3" t="s">
        <v>4</v>
      </c>
    </row>
    <row r="8" spans="1:6" x14ac:dyDescent="0.25">
      <c r="A8" s="5">
        <v>1</v>
      </c>
      <c r="B8" s="6" t="s">
        <v>5</v>
      </c>
      <c r="C8" s="6" t="s">
        <v>6</v>
      </c>
      <c r="D8" s="7">
        <v>219.36</v>
      </c>
      <c r="E8" s="7">
        <v>48.26</v>
      </c>
      <c r="F8" s="7">
        <v>267.62</v>
      </c>
    </row>
    <row r="9" spans="1:6" x14ac:dyDescent="0.25">
      <c r="A9" s="5">
        <v>1</v>
      </c>
      <c r="B9" s="6" t="s">
        <v>5</v>
      </c>
      <c r="C9" s="6" t="s">
        <v>7</v>
      </c>
      <c r="D9" s="7">
        <v>280.36</v>
      </c>
      <c r="E9" s="7">
        <v>61.68</v>
      </c>
      <c r="F9" s="7">
        <v>342.04</v>
      </c>
    </row>
    <row r="10" spans="1:6" x14ac:dyDescent="0.25">
      <c r="A10" s="5">
        <v>1</v>
      </c>
      <c r="B10" s="6" t="s">
        <v>5</v>
      </c>
      <c r="C10" s="6" t="s">
        <v>8</v>
      </c>
      <c r="D10" s="7">
        <v>232.94</v>
      </c>
      <c r="E10" s="7">
        <v>51.25</v>
      </c>
      <c r="F10" s="7">
        <v>284.19</v>
      </c>
    </row>
    <row r="11" spans="1:6" x14ac:dyDescent="0.25">
      <c r="A11" s="5">
        <v>1</v>
      </c>
      <c r="B11" s="6" t="s">
        <v>5</v>
      </c>
      <c r="C11" s="6" t="s">
        <v>9</v>
      </c>
      <c r="D11" s="7">
        <v>293.94</v>
      </c>
      <c r="E11" s="7">
        <v>64.67</v>
      </c>
      <c r="F11" s="7">
        <v>358.61</v>
      </c>
    </row>
    <row r="12" spans="1:6" x14ac:dyDescent="0.25">
      <c r="A12" s="5">
        <v>2</v>
      </c>
      <c r="B12" s="6" t="s">
        <v>10</v>
      </c>
      <c r="C12" s="6" t="s">
        <v>6</v>
      </c>
      <c r="D12" s="7">
        <v>275.02</v>
      </c>
      <c r="E12" s="7">
        <v>60.5</v>
      </c>
      <c r="F12" s="7">
        <v>335.52</v>
      </c>
    </row>
    <row r="13" spans="1:6" x14ac:dyDescent="0.25">
      <c r="A13" s="5">
        <v>2</v>
      </c>
      <c r="B13" s="6" t="s">
        <v>10</v>
      </c>
      <c r="C13" s="6" t="s">
        <v>7</v>
      </c>
      <c r="D13" s="7">
        <v>336.02</v>
      </c>
      <c r="E13" s="7">
        <v>73.92</v>
      </c>
      <c r="F13" s="7">
        <v>409.94</v>
      </c>
    </row>
    <row r="14" spans="1:6" x14ac:dyDescent="0.25">
      <c r="A14" s="5">
        <v>2</v>
      </c>
      <c r="B14" s="6" t="s">
        <v>10</v>
      </c>
      <c r="C14" s="6" t="s">
        <v>8</v>
      </c>
      <c r="D14" s="7">
        <v>288.60000000000002</v>
      </c>
      <c r="E14" s="7">
        <v>63.49</v>
      </c>
      <c r="F14" s="7">
        <v>352.09000000000003</v>
      </c>
    </row>
    <row r="15" spans="1:6" x14ac:dyDescent="0.25">
      <c r="A15" s="5">
        <v>2</v>
      </c>
      <c r="B15" s="6" t="s">
        <v>10</v>
      </c>
      <c r="C15" s="6" t="s">
        <v>9</v>
      </c>
      <c r="D15" s="7">
        <v>349.6</v>
      </c>
      <c r="E15" s="7">
        <v>76.91</v>
      </c>
      <c r="F15" s="7">
        <v>426.51</v>
      </c>
    </row>
    <row r="16" spans="1:6" x14ac:dyDescent="0.25">
      <c r="A16" s="5">
        <v>3</v>
      </c>
      <c r="B16" s="6" t="s">
        <v>11</v>
      </c>
      <c r="C16" s="6" t="s">
        <v>6</v>
      </c>
      <c r="D16" s="7">
        <v>454.99</v>
      </c>
      <c r="E16" s="7">
        <v>100.1</v>
      </c>
      <c r="F16" s="7">
        <v>555.09</v>
      </c>
    </row>
    <row r="17" spans="1:6" x14ac:dyDescent="0.25">
      <c r="A17" s="5">
        <v>3</v>
      </c>
      <c r="B17" s="6" t="s">
        <v>11</v>
      </c>
      <c r="C17" s="6" t="s">
        <v>7</v>
      </c>
      <c r="D17" s="7">
        <v>576.99</v>
      </c>
      <c r="E17" s="7">
        <v>126.94</v>
      </c>
      <c r="F17" s="7">
        <v>703.93000000000006</v>
      </c>
    </row>
    <row r="18" spans="1:6" x14ac:dyDescent="0.25">
      <c r="A18" s="5">
        <v>3</v>
      </c>
      <c r="B18" s="6" t="s">
        <v>11</v>
      </c>
      <c r="C18" s="6" t="s">
        <v>8</v>
      </c>
      <c r="D18" s="7">
        <v>477.55</v>
      </c>
      <c r="E18" s="7">
        <v>105.06</v>
      </c>
      <c r="F18" s="7">
        <v>582.61</v>
      </c>
    </row>
    <row r="19" spans="1:6" x14ac:dyDescent="0.25">
      <c r="A19" s="5">
        <v>3</v>
      </c>
      <c r="B19" s="6" t="s">
        <v>11</v>
      </c>
      <c r="C19" s="6" t="s">
        <v>9</v>
      </c>
      <c r="D19" s="7">
        <v>599.54999999999995</v>
      </c>
      <c r="E19" s="7">
        <v>131.9</v>
      </c>
      <c r="F19" s="7">
        <v>731.44999999999993</v>
      </c>
    </row>
    <row r="20" spans="1:6" x14ac:dyDescent="0.25">
      <c r="A20" s="5">
        <v>4</v>
      </c>
      <c r="B20" s="6" t="s">
        <v>12</v>
      </c>
      <c r="C20" s="6" t="s">
        <v>6</v>
      </c>
      <c r="D20" s="7">
        <v>510.65</v>
      </c>
      <c r="E20" s="7">
        <v>112.34</v>
      </c>
      <c r="F20" s="7">
        <v>622.99</v>
      </c>
    </row>
    <row r="21" spans="1:6" x14ac:dyDescent="0.25">
      <c r="A21" s="5">
        <v>4</v>
      </c>
      <c r="B21" s="6" t="s">
        <v>12</v>
      </c>
      <c r="C21" s="6" t="s">
        <v>7</v>
      </c>
      <c r="D21" s="7">
        <v>632.65</v>
      </c>
      <c r="E21" s="7">
        <v>139.18</v>
      </c>
      <c r="F21" s="7">
        <v>771.82999999999993</v>
      </c>
    </row>
    <row r="22" spans="1:6" x14ac:dyDescent="0.25">
      <c r="A22" s="5">
        <v>4</v>
      </c>
      <c r="B22" s="6" t="s">
        <v>12</v>
      </c>
      <c r="C22" s="6" t="s">
        <v>8</v>
      </c>
      <c r="D22" s="7">
        <v>533.21</v>
      </c>
      <c r="E22" s="7">
        <v>117.31</v>
      </c>
      <c r="F22" s="7">
        <v>650.52</v>
      </c>
    </row>
    <row r="23" spans="1:6" x14ac:dyDescent="0.25">
      <c r="A23" s="5">
        <v>4</v>
      </c>
      <c r="B23" s="6" t="s">
        <v>12</v>
      </c>
      <c r="C23" s="6" t="s">
        <v>9</v>
      </c>
      <c r="D23" s="7">
        <v>655.21</v>
      </c>
      <c r="E23" s="7">
        <v>144.15</v>
      </c>
      <c r="F23" s="7">
        <v>799.36</v>
      </c>
    </row>
    <row r="24" spans="1:6" x14ac:dyDescent="0.25">
      <c r="A24" s="5">
        <v>5</v>
      </c>
      <c r="B24" s="6" t="s">
        <v>13</v>
      </c>
      <c r="C24" s="6" t="s">
        <v>6</v>
      </c>
      <c r="D24" s="7">
        <v>566.32000000000005</v>
      </c>
      <c r="E24" s="7">
        <v>124.59</v>
      </c>
      <c r="F24" s="7">
        <v>690.91000000000008</v>
      </c>
    </row>
    <row r="25" spans="1:6" x14ac:dyDescent="0.25">
      <c r="A25" s="5">
        <v>5</v>
      </c>
      <c r="B25" s="6" t="s">
        <v>13</v>
      </c>
      <c r="C25" s="6" t="s">
        <v>7</v>
      </c>
      <c r="D25" s="7">
        <v>688.32</v>
      </c>
      <c r="E25" s="7">
        <v>151.43</v>
      </c>
      <c r="F25" s="7">
        <v>839.75</v>
      </c>
    </row>
    <row r="26" spans="1:6" x14ac:dyDescent="0.25">
      <c r="A26" s="5">
        <v>5</v>
      </c>
      <c r="B26" s="6" t="s">
        <v>13</v>
      </c>
      <c r="C26" s="6" t="s">
        <v>8</v>
      </c>
      <c r="D26" s="7">
        <v>588.88</v>
      </c>
      <c r="E26" s="7">
        <v>129.55000000000001</v>
      </c>
      <c r="F26" s="7">
        <v>718.43000000000006</v>
      </c>
    </row>
    <row r="27" spans="1:6" x14ac:dyDescent="0.25">
      <c r="A27" s="5">
        <v>5</v>
      </c>
      <c r="B27" s="6" t="s">
        <v>13</v>
      </c>
      <c r="C27" s="6" t="s">
        <v>9</v>
      </c>
      <c r="D27" s="7">
        <v>710.88</v>
      </c>
      <c r="E27" s="7">
        <v>156.38999999999999</v>
      </c>
      <c r="F27" s="7">
        <v>867.27</v>
      </c>
    </row>
    <row r="28" spans="1:6" x14ac:dyDescent="0.25">
      <c r="A28" s="5">
        <v>6</v>
      </c>
      <c r="B28" s="6" t="s">
        <v>14</v>
      </c>
      <c r="C28" s="6" t="s">
        <v>6</v>
      </c>
      <c r="D28" s="7">
        <v>621.98</v>
      </c>
      <c r="E28" s="7">
        <v>136.84</v>
      </c>
      <c r="F28" s="7">
        <v>758.82</v>
      </c>
    </row>
    <row r="29" spans="1:6" x14ac:dyDescent="0.25">
      <c r="A29" s="5">
        <v>6</v>
      </c>
      <c r="B29" s="6" t="s">
        <v>14</v>
      </c>
      <c r="C29" s="6" t="s">
        <v>7</v>
      </c>
      <c r="D29" s="7">
        <v>743.98</v>
      </c>
      <c r="E29" s="7">
        <v>163.68</v>
      </c>
      <c r="F29" s="7">
        <v>907.66000000000008</v>
      </c>
    </row>
    <row r="30" spans="1:6" x14ac:dyDescent="0.25">
      <c r="A30" s="5">
        <v>6</v>
      </c>
      <c r="B30" s="6" t="s">
        <v>14</v>
      </c>
      <c r="C30" s="6" t="s">
        <v>8</v>
      </c>
      <c r="D30" s="7">
        <v>644.54</v>
      </c>
      <c r="E30" s="7">
        <v>141.80000000000001</v>
      </c>
      <c r="F30" s="7">
        <v>786.33999999999992</v>
      </c>
    </row>
    <row r="31" spans="1:6" x14ac:dyDescent="0.25">
      <c r="A31" s="5">
        <v>6</v>
      </c>
      <c r="B31" s="6" t="s">
        <v>14</v>
      </c>
      <c r="C31" s="6" t="s">
        <v>9</v>
      </c>
      <c r="D31" s="7">
        <v>766.54</v>
      </c>
      <c r="E31" s="7">
        <v>168.64</v>
      </c>
      <c r="F31" s="7">
        <v>935.18</v>
      </c>
    </row>
    <row r="32" spans="1:6" x14ac:dyDescent="0.25">
      <c r="A32" s="5">
        <v>7</v>
      </c>
      <c r="B32" s="6" t="s">
        <v>15</v>
      </c>
      <c r="C32" s="6" t="s">
        <v>6</v>
      </c>
      <c r="D32" s="7">
        <v>677.64</v>
      </c>
      <c r="E32" s="7">
        <v>149.08000000000001</v>
      </c>
      <c r="F32" s="7">
        <v>826.72</v>
      </c>
    </row>
    <row r="33" spans="1:6" x14ac:dyDescent="0.25">
      <c r="A33" s="5">
        <v>7</v>
      </c>
      <c r="B33" s="6" t="s">
        <v>15</v>
      </c>
      <c r="C33" s="6" t="s">
        <v>7</v>
      </c>
      <c r="D33" s="7">
        <v>799.64</v>
      </c>
      <c r="E33" s="7">
        <v>175.92</v>
      </c>
      <c r="F33" s="7">
        <v>975.56</v>
      </c>
    </row>
    <row r="34" spans="1:6" x14ac:dyDescent="0.25">
      <c r="A34" s="5">
        <v>7</v>
      </c>
      <c r="B34" s="6" t="s">
        <v>15</v>
      </c>
      <c r="C34" s="6" t="s">
        <v>8</v>
      </c>
      <c r="D34" s="7">
        <v>700.2</v>
      </c>
      <c r="E34" s="7">
        <v>154.04</v>
      </c>
      <c r="F34" s="7">
        <v>854.24</v>
      </c>
    </row>
    <row r="35" spans="1:6" x14ac:dyDescent="0.25">
      <c r="A35" s="5">
        <v>7</v>
      </c>
      <c r="B35" s="6" t="s">
        <v>15</v>
      </c>
      <c r="C35" s="6" t="s">
        <v>9</v>
      </c>
      <c r="D35" s="7">
        <v>822.2</v>
      </c>
      <c r="E35" s="7">
        <v>180.88</v>
      </c>
      <c r="F35" s="7">
        <v>1003.08</v>
      </c>
    </row>
    <row r="36" spans="1:6" x14ac:dyDescent="0.25">
      <c r="A36" s="5">
        <v>1</v>
      </c>
      <c r="B36" s="6" t="s">
        <v>16</v>
      </c>
      <c r="C36" s="6" t="s">
        <v>6</v>
      </c>
      <c r="D36" s="7">
        <v>236.96</v>
      </c>
      <c r="E36" s="7">
        <v>52.13</v>
      </c>
      <c r="F36" s="7">
        <v>289.09000000000003</v>
      </c>
    </row>
    <row r="37" spans="1:6" x14ac:dyDescent="0.25">
      <c r="A37" s="5">
        <v>1</v>
      </c>
      <c r="B37" s="6" t="s">
        <v>16</v>
      </c>
      <c r="C37" s="6" t="s">
        <v>7</v>
      </c>
      <c r="D37" s="7">
        <v>297.95999999999998</v>
      </c>
      <c r="E37" s="7">
        <v>65.55</v>
      </c>
      <c r="F37" s="7">
        <v>363.51</v>
      </c>
    </row>
    <row r="38" spans="1:6" x14ac:dyDescent="0.25">
      <c r="A38" s="5">
        <v>1</v>
      </c>
      <c r="B38" s="6" t="s">
        <v>16</v>
      </c>
      <c r="C38" s="6" t="s">
        <v>8</v>
      </c>
      <c r="D38" s="7">
        <v>250.54</v>
      </c>
      <c r="E38" s="7">
        <v>55.12</v>
      </c>
      <c r="F38" s="7">
        <v>305.65999999999997</v>
      </c>
    </row>
    <row r="39" spans="1:6" x14ac:dyDescent="0.25">
      <c r="A39" s="5">
        <v>1</v>
      </c>
      <c r="B39" s="6" t="s">
        <v>16</v>
      </c>
      <c r="C39" s="6" t="s">
        <v>9</v>
      </c>
      <c r="D39" s="7">
        <v>311.54000000000002</v>
      </c>
      <c r="E39" s="7">
        <v>68.540000000000006</v>
      </c>
      <c r="F39" s="7">
        <v>380.08000000000004</v>
      </c>
    </row>
    <row r="40" spans="1:6" x14ac:dyDescent="0.25">
      <c r="A40" s="5">
        <v>2</v>
      </c>
      <c r="B40" s="6" t="s">
        <v>17</v>
      </c>
      <c r="C40" s="6" t="s">
        <v>6</v>
      </c>
      <c r="D40" s="7">
        <v>310.22000000000003</v>
      </c>
      <c r="E40" s="7">
        <v>68.25</v>
      </c>
      <c r="F40" s="7">
        <v>378.47</v>
      </c>
    </row>
    <row r="41" spans="1:6" x14ac:dyDescent="0.25">
      <c r="A41" s="5">
        <v>2</v>
      </c>
      <c r="B41" s="6" t="s">
        <v>17</v>
      </c>
      <c r="C41" s="6" t="s">
        <v>7</v>
      </c>
      <c r="D41" s="7">
        <v>371.22</v>
      </c>
      <c r="E41" s="7">
        <v>81.67</v>
      </c>
      <c r="F41" s="7">
        <v>452.89000000000004</v>
      </c>
    </row>
    <row r="42" spans="1:6" x14ac:dyDescent="0.25">
      <c r="A42" s="5">
        <v>2</v>
      </c>
      <c r="B42" s="6" t="s">
        <v>17</v>
      </c>
      <c r="C42" s="6" t="s">
        <v>8</v>
      </c>
      <c r="D42" s="7">
        <v>323.8</v>
      </c>
      <c r="E42" s="7">
        <v>71.239999999999995</v>
      </c>
      <c r="F42" s="7">
        <v>395.04</v>
      </c>
    </row>
    <row r="43" spans="1:6" x14ac:dyDescent="0.25">
      <c r="A43" s="5">
        <v>2</v>
      </c>
      <c r="B43" s="6" t="s">
        <v>17</v>
      </c>
      <c r="C43" s="6" t="s">
        <v>9</v>
      </c>
      <c r="D43" s="7">
        <v>384.8</v>
      </c>
      <c r="E43" s="7">
        <v>84.66</v>
      </c>
      <c r="F43" s="7">
        <v>469.46000000000004</v>
      </c>
    </row>
    <row r="44" spans="1:6" x14ac:dyDescent="0.25">
      <c r="A44" s="5">
        <v>3</v>
      </c>
      <c r="B44" s="6" t="s">
        <v>18</v>
      </c>
      <c r="C44" s="6" t="s">
        <v>6</v>
      </c>
      <c r="D44" s="7">
        <v>507.79</v>
      </c>
      <c r="E44" s="7">
        <v>111.71</v>
      </c>
      <c r="F44" s="7">
        <v>619.5</v>
      </c>
    </row>
    <row r="45" spans="1:6" x14ac:dyDescent="0.25">
      <c r="A45" s="5">
        <v>3</v>
      </c>
      <c r="B45" s="6" t="s">
        <v>18</v>
      </c>
      <c r="C45" s="6" t="s">
        <v>7</v>
      </c>
      <c r="D45" s="7">
        <v>629.79</v>
      </c>
      <c r="E45" s="7">
        <v>138.55000000000001</v>
      </c>
      <c r="F45" s="7">
        <v>768.33999999999992</v>
      </c>
    </row>
    <row r="46" spans="1:6" x14ac:dyDescent="0.25">
      <c r="A46" s="5">
        <v>3</v>
      </c>
      <c r="B46" s="6" t="s">
        <v>18</v>
      </c>
      <c r="C46" s="6" t="s">
        <v>8</v>
      </c>
      <c r="D46" s="7">
        <v>530.35</v>
      </c>
      <c r="E46" s="7">
        <v>116.68</v>
      </c>
      <c r="F46" s="7">
        <v>647.03</v>
      </c>
    </row>
    <row r="47" spans="1:6" x14ac:dyDescent="0.25">
      <c r="A47" s="5">
        <v>3</v>
      </c>
      <c r="B47" s="6" t="s">
        <v>18</v>
      </c>
      <c r="C47" s="6" t="s">
        <v>9</v>
      </c>
      <c r="D47" s="7">
        <v>652.35</v>
      </c>
      <c r="E47" s="7">
        <v>143.52000000000001</v>
      </c>
      <c r="F47" s="7">
        <v>795.87</v>
      </c>
    </row>
    <row r="48" spans="1:6" x14ac:dyDescent="0.25">
      <c r="A48" s="5">
        <v>4</v>
      </c>
      <c r="B48" s="6" t="s">
        <v>19</v>
      </c>
      <c r="C48" s="6" t="s">
        <v>6</v>
      </c>
      <c r="D48" s="7">
        <v>581.04999999999995</v>
      </c>
      <c r="E48" s="7">
        <v>127.83</v>
      </c>
      <c r="F48" s="7">
        <v>708.88</v>
      </c>
    </row>
    <row r="49" spans="1:6" x14ac:dyDescent="0.25">
      <c r="A49" s="5">
        <v>4</v>
      </c>
      <c r="B49" s="6" t="s">
        <v>19</v>
      </c>
      <c r="C49" s="6" t="s">
        <v>7</v>
      </c>
      <c r="D49" s="7">
        <v>703.05</v>
      </c>
      <c r="E49" s="7">
        <v>154.66999999999999</v>
      </c>
      <c r="F49" s="7">
        <v>857.71999999999991</v>
      </c>
    </row>
    <row r="50" spans="1:6" x14ac:dyDescent="0.25">
      <c r="A50" s="5">
        <v>4</v>
      </c>
      <c r="B50" s="6" t="s">
        <v>19</v>
      </c>
      <c r="C50" s="6" t="s">
        <v>8</v>
      </c>
      <c r="D50" s="7">
        <v>603.61</v>
      </c>
      <c r="E50" s="7">
        <v>132.79</v>
      </c>
      <c r="F50" s="7">
        <v>736.4</v>
      </c>
    </row>
    <row r="51" spans="1:6" x14ac:dyDescent="0.25">
      <c r="A51" s="5">
        <v>4</v>
      </c>
      <c r="B51" s="6" t="s">
        <v>19</v>
      </c>
      <c r="C51" s="6" t="s">
        <v>9</v>
      </c>
      <c r="D51" s="7">
        <v>725.61</v>
      </c>
      <c r="E51" s="7">
        <v>159.63</v>
      </c>
      <c r="F51" s="7">
        <v>885.24</v>
      </c>
    </row>
    <row r="52" spans="1:6" x14ac:dyDescent="0.25">
      <c r="A52" s="5">
        <v>5</v>
      </c>
      <c r="B52" s="6" t="s">
        <v>20</v>
      </c>
      <c r="C52" s="6" t="s">
        <v>6</v>
      </c>
      <c r="D52" s="7">
        <v>654.32000000000005</v>
      </c>
      <c r="E52" s="7">
        <v>143.94999999999999</v>
      </c>
      <c r="F52" s="7">
        <v>798.27</v>
      </c>
    </row>
    <row r="53" spans="1:6" x14ac:dyDescent="0.25">
      <c r="A53" s="5">
        <v>5</v>
      </c>
      <c r="B53" s="6" t="s">
        <v>20</v>
      </c>
      <c r="C53" s="6" t="s">
        <v>7</v>
      </c>
      <c r="D53" s="7">
        <v>776.32</v>
      </c>
      <c r="E53" s="7">
        <v>170.79</v>
      </c>
      <c r="F53" s="7">
        <v>947.11</v>
      </c>
    </row>
    <row r="54" spans="1:6" x14ac:dyDescent="0.25">
      <c r="A54" s="5">
        <v>5</v>
      </c>
      <c r="B54" s="6" t="s">
        <v>20</v>
      </c>
      <c r="C54" s="6" t="s">
        <v>8</v>
      </c>
      <c r="D54" s="7">
        <v>676.88</v>
      </c>
      <c r="E54" s="7">
        <v>148.91</v>
      </c>
      <c r="F54" s="7">
        <v>825.79</v>
      </c>
    </row>
    <row r="55" spans="1:6" x14ac:dyDescent="0.25">
      <c r="A55" s="5">
        <v>5</v>
      </c>
      <c r="B55" s="6" t="s">
        <v>20</v>
      </c>
      <c r="C55" s="6" t="s">
        <v>9</v>
      </c>
      <c r="D55" s="7">
        <v>798.88</v>
      </c>
      <c r="E55" s="7">
        <v>175.75</v>
      </c>
      <c r="F55" s="7">
        <v>974.63</v>
      </c>
    </row>
    <row r="56" spans="1:6" x14ac:dyDescent="0.25">
      <c r="A56" s="5">
        <v>6</v>
      </c>
      <c r="B56" s="6" t="s">
        <v>21</v>
      </c>
      <c r="C56" s="6" t="s">
        <v>6</v>
      </c>
      <c r="D56" s="7">
        <v>727.58</v>
      </c>
      <c r="E56" s="7">
        <v>160.07</v>
      </c>
      <c r="F56" s="7">
        <v>887.65000000000009</v>
      </c>
    </row>
    <row r="57" spans="1:6" x14ac:dyDescent="0.25">
      <c r="A57" s="5">
        <v>6</v>
      </c>
      <c r="B57" s="6" t="s">
        <v>21</v>
      </c>
      <c r="C57" s="6" t="s">
        <v>7</v>
      </c>
      <c r="D57" s="7">
        <v>849.58</v>
      </c>
      <c r="E57" s="7">
        <v>186.91</v>
      </c>
      <c r="F57" s="7">
        <v>1036.49</v>
      </c>
    </row>
    <row r="58" spans="1:6" x14ac:dyDescent="0.25">
      <c r="A58" s="5">
        <v>6</v>
      </c>
      <c r="B58" s="6" t="s">
        <v>21</v>
      </c>
      <c r="C58" s="6" t="s">
        <v>8</v>
      </c>
      <c r="D58" s="7">
        <v>750.14</v>
      </c>
      <c r="E58" s="7">
        <v>165.03</v>
      </c>
      <c r="F58" s="7">
        <v>915.17</v>
      </c>
    </row>
    <row r="59" spans="1:6" x14ac:dyDescent="0.25">
      <c r="A59" s="5">
        <v>6</v>
      </c>
      <c r="B59" s="6" t="s">
        <v>21</v>
      </c>
      <c r="C59" s="6" t="s">
        <v>9</v>
      </c>
      <c r="D59" s="7">
        <v>872.14</v>
      </c>
      <c r="E59" s="7">
        <v>191.87</v>
      </c>
      <c r="F59" s="7">
        <v>1064.01</v>
      </c>
    </row>
    <row r="60" spans="1:6" x14ac:dyDescent="0.25">
      <c r="A60" s="5">
        <v>7</v>
      </c>
      <c r="B60" s="6" t="s">
        <v>22</v>
      </c>
      <c r="C60" s="6" t="s">
        <v>6</v>
      </c>
      <c r="D60" s="7">
        <v>800.84</v>
      </c>
      <c r="E60" s="7">
        <v>176.18</v>
      </c>
      <c r="F60" s="7">
        <v>977.02</v>
      </c>
    </row>
    <row r="61" spans="1:6" x14ac:dyDescent="0.25">
      <c r="A61" s="5">
        <v>7</v>
      </c>
      <c r="B61" s="6" t="s">
        <v>22</v>
      </c>
      <c r="C61" s="6" t="s">
        <v>7</v>
      </c>
      <c r="D61" s="7">
        <v>922.84</v>
      </c>
      <c r="E61" s="7">
        <v>203.02</v>
      </c>
      <c r="F61" s="7">
        <v>1125.8600000000001</v>
      </c>
    </row>
    <row r="62" spans="1:6" x14ac:dyDescent="0.25">
      <c r="A62" s="5">
        <v>7</v>
      </c>
      <c r="B62" s="6" t="s">
        <v>22</v>
      </c>
      <c r="C62" s="6" t="s">
        <v>8</v>
      </c>
      <c r="D62" s="7">
        <v>823.4</v>
      </c>
      <c r="E62" s="7">
        <v>181.15</v>
      </c>
      <c r="F62" s="7">
        <v>1004.55</v>
      </c>
    </row>
    <row r="63" spans="1:6" x14ac:dyDescent="0.25">
      <c r="A63" s="5">
        <v>7</v>
      </c>
      <c r="B63" s="6" t="s">
        <v>22</v>
      </c>
      <c r="C63" s="6" t="s">
        <v>9</v>
      </c>
      <c r="D63" s="7">
        <v>945.4</v>
      </c>
      <c r="E63" s="7">
        <v>207.99</v>
      </c>
      <c r="F63" s="7">
        <v>1153.3899999999999</v>
      </c>
    </row>
    <row r="64" spans="1:6" x14ac:dyDescent="0.25">
      <c r="A64" s="5">
        <v>1</v>
      </c>
      <c r="B64" s="6" t="s">
        <v>23</v>
      </c>
      <c r="C64" s="6" t="s">
        <v>6</v>
      </c>
      <c r="D64" s="7">
        <v>910.64</v>
      </c>
      <c r="E64" s="7">
        <v>200.34</v>
      </c>
      <c r="F64" s="7">
        <v>1110.98</v>
      </c>
    </row>
    <row r="65" spans="1:6" x14ac:dyDescent="0.25">
      <c r="A65" s="5">
        <v>1</v>
      </c>
      <c r="B65" s="6" t="s">
        <v>23</v>
      </c>
      <c r="C65" s="6" t="s">
        <v>7</v>
      </c>
      <c r="D65" s="7">
        <v>1032.6400000000001</v>
      </c>
      <c r="E65" s="7">
        <v>227.18</v>
      </c>
      <c r="F65" s="7">
        <v>1259.8200000000002</v>
      </c>
    </row>
    <row r="66" spans="1:6" x14ac:dyDescent="0.25">
      <c r="A66" s="5">
        <v>1</v>
      </c>
      <c r="B66" s="6" t="s">
        <v>23</v>
      </c>
      <c r="C66" s="6" t="s">
        <v>8</v>
      </c>
      <c r="D66" s="7">
        <v>933.2</v>
      </c>
      <c r="E66" s="7">
        <v>205.3</v>
      </c>
      <c r="F66" s="7">
        <v>1138.5</v>
      </c>
    </row>
    <row r="67" spans="1:6" x14ac:dyDescent="0.25">
      <c r="A67" s="5">
        <v>1</v>
      </c>
      <c r="B67" s="6" t="s">
        <v>23</v>
      </c>
      <c r="C67" s="6" t="s">
        <v>9</v>
      </c>
      <c r="D67" s="7">
        <v>1055.2</v>
      </c>
      <c r="E67" s="7">
        <v>232.14</v>
      </c>
      <c r="F67" s="7">
        <v>1287.3400000000001</v>
      </c>
    </row>
    <row r="68" spans="1:6" x14ac:dyDescent="0.25">
      <c r="A68" s="5">
        <v>2</v>
      </c>
      <c r="B68" s="6" t="s">
        <v>24</v>
      </c>
      <c r="C68" s="6" t="s">
        <v>6</v>
      </c>
      <c r="D68" s="7">
        <v>967.68</v>
      </c>
      <c r="E68" s="7">
        <v>212.89</v>
      </c>
      <c r="F68" s="7">
        <v>1180.57</v>
      </c>
    </row>
    <row r="69" spans="1:6" x14ac:dyDescent="0.25">
      <c r="A69" s="5">
        <v>2</v>
      </c>
      <c r="B69" s="6" t="s">
        <v>24</v>
      </c>
      <c r="C69" s="6" t="s">
        <v>7</v>
      </c>
      <c r="D69" s="7">
        <v>1089.68</v>
      </c>
      <c r="E69" s="7">
        <v>239.73</v>
      </c>
      <c r="F69" s="7">
        <v>1329.41</v>
      </c>
    </row>
    <row r="70" spans="1:6" x14ac:dyDescent="0.25">
      <c r="A70" s="5">
        <v>2</v>
      </c>
      <c r="B70" s="6" t="s">
        <v>24</v>
      </c>
      <c r="C70" s="6" t="s">
        <v>8</v>
      </c>
      <c r="D70" s="7">
        <v>990.24</v>
      </c>
      <c r="E70" s="7">
        <v>217.85</v>
      </c>
      <c r="F70" s="7">
        <v>1208.0899999999999</v>
      </c>
    </row>
    <row r="71" spans="1:6" x14ac:dyDescent="0.25">
      <c r="A71" s="5">
        <v>2</v>
      </c>
      <c r="B71" s="6" t="s">
        <v>24</v>
      </c>
      <c r="C71" s="6" t="s">
        <v>9</v>
      </c>
      <c r="D71" s="7">
        <v>1112.24</v>
      </c>
      <c r="E71" s="7">
        <v>244.69</v>
      </c>
      <c r="F71" s="7">
        <v>1356.93</v>
      </c>
    </row>
    <row r="72" spans="1:6" x14ac:dyDescent="0.25">
      <c r="A72" s="5">
        <v>3</v>
      </c>
      <c r="B72" s="6" t="s">
        <v>25</v>
      </c>
      <c r="C72" s="6" t="s">
        <v>6</v>
      </c>
      <c r="D72" s="7">
        <v>1024.72</v>
      </c>
      <c r="E72" s="7">
        <v>225.44</v>
      </c>
      <c r="F72" s="7">
        <v>1250.1600000000001</v>
      </c>
    </row>
    <row r="73" spans="1:6" x14ac:dyDescent="0.25">
      <c r="A73" s="5">
        <v>3</v>
      </c>
      <c r="B73" s="6" t="s">
        <v>25</v>
      </c>
      <c r="C73" s="6" t="s">
        <v>7</v>
      </c>
      <c r="D73" s="7">
        <v>1146.72</v>
      </c>
      <c r="E73" s="7">
        <v>252.28</v>
      </c>
      <c r="F73" s="7">
        <v>1399</v>
      </c>
    </row>
    <row r="74" spans="1:6" x14ac:dyDescent="0.25">
      <c r="A74" s="5">
        <v>3</v>
      </c>
      <c r="B74" s="6" t="s">
        <v>25</v>
      </c>
      <c r="C74" s="6" t="s">
        <v>8</v>
      </c>
      <c r="D74" s="7">
        <v>1047.28</v>
      </c>
      <c r="E74" s="7">
        <v>230.4</v>
      </c>
      <c r="F74" s="7">
        <v>1277.68</v>
      </c>
    </row>
    <row r="75" spans="1:6" x14ac:dyDescent="0.25">
      <c r="A75" s="5">
        <v>3</v>
      </c>
      <c r="B75" s="6" t="s">
        <v>25</v>
      </c>
      <c r="C75" s="6" t="s">
        <v>9</v>
      </c>
      <c r="D75" s="7">
        <v>1169.28</v>
      </c>
      <c r="E75" s="7">
        <v>257.24</v>
      </c>
      <c r="F75" s="7">
        <v>1426.52</v>
      </c>
    </row>
    <row r="76" spans="1:6" x14ac:dyDescent="0.25">
      <c r="A76" s="5">
        <v>4</v>
      </c>
      <c r="B76" s="6" t="s">
        <v>26</v>
      </c>
      <c r="C76" s="6" t="s">
        <v>6</v>
      </c>
      <c r="D76" s="7">
        <v>1081.76</v>
      </c>
      <c r="E76" s="7">
        <v>237.99</v>
      </c>
      <c r="F76" s="7">
        <v>1319.75</v>
      </c>
    </row>
    <row r="77" spans="1:6" x14ac:dyDescent="0.25">
      <c r="A77" s="5">
        <v>4</v>
      </c>
      <c r="B77" s="6" t="s">
        <v>26</v>
      </c>
      <c r="C77" s="6" t="s">
        <v>7</v>
      </c>
      <c r="D77" s="7">
        <v>1203.76</v>
      </c>
      <c r="E77" s="7">
        <v>264.83</v>
      </c>
      <c r="F77" s="7">
        <v>1468.59</v>
      </c>
    </row>
    <row r="78" spans="1:6" x14ac:dyDescent="0.25">
      <c r="A78" s="5">
        <v>4</v>
      </c>
      <c r="B78" s="6" t="s">
        <v>26</v>
      </c>
      <c r="C78" s="6" t="s">
        <v>8</v>
      </c>
      <c r="D78" s="7">
        <v>1104.32</v>
      </c>
      <c r="E78" s="7">
        <v>242.95</v>
      </c>
      <c r="F78" s="7">
        <v>1347.27</v>
      </c>
    </row>
    <row r="79" spans="1:6" x14ac:dyDescent="0.25">
      <c r="A79" s="5">
        <v>4</v>
      </c>
      <c r="B79" s="6" t="s">
        <v>26</v>
      </c>
      <c r="C79" s="6" t="s">
        <v>9</v>
      </c>
      <c r="D79" s="7">
        <v>1226.32</v>
      </c>
      <c r="E79" s="7">
        <v>269.79000000000002</v>
      </c>
      <c r="F79" s="7">
        <v>1496.11</v>
      </c>
    </row>
    <row r="80" spans="1:6" x14ac:dyDescent="0.25">
      <c r="A80" s="5">
        <v>5</v>
      </c>
      <c r="B80" s="6" t="s">
        <v>27</v>
      </c>
      <c r="C80" s="6" t="s">
        <v>6</v>
      </c>
      <c r="D80" s="7">
        <v>1138.81</v>
      </c>
      <c r="E80" s="7">
        <v>250.54</v>
      </c>
      <c r="F80" s="7">
        <v>1389.35</v>
      </c>
    </row>
    <row r="81" spans="1:6" x14ac:dyDescent="0.25">
      <c r="A81" s="5">
        <v>5</v>
      </c>
      <c r="B81" s="6" t="s">
        <v>27</v>
      </c>
      <c r="C81" s="6" t="s">
        <v>7</v>
      </c>
      <c r="D81" s="7">
        <v>1260.81</v>
      </c>
      <c r="E81" s="7">
        <v>277.38</v>
      </c>
      <c r="F81" s="7">
        <v>1538.19</v>
      </c>
    </row>
    <row r="82" spans="1:6" x14ac:dyDescent="0.25">
      <c r="A82" s="5">
        <v>5</v>
      </c>
      <c r="B82" s="6" t="s">
        <v>27</v>
      </c>
      <c r="C82" s="6" t="s">
        <v>8</v>
      </c>
      <c r="D82" s="7">
        <v>1161.3699999999999</v>
      </c>
      <c r="E82" s="7">
        <v>255.5</v>
      </c>
      <c r="F82" s="7">
        <v>1416.87</v>
      </c>
    </row>
    <row r="83" spans="1:6" x14ac:dyDescent="0.25">
      <c r="A83" s="5">
        <v>5</v>
      </c>
      <c r="B83" s="6" t="s">
        <v>27</v>
      </c>
      <c r="C83" s="6" t="s">
        <v>9</v>
      </c>
      <c r="D83" s="7">
        <v>1283.3699999999999</v>
      </c>
      <c r="E83" s="7">
        <v>282.33999999999997</v>
      </c>
      <c r="F83" s="7">
        <v>1565.7099999999998</v>
      </c>
    </row>
    <row r="84" spans="1:6" x14ac:dyDescent="0.25">
      <c r="A84" s="5">
        <v>6</v>
      </c>
      <c r="B84" s="6" t="s">
        <v>28</v>
      </c>
      <c r="C84" s="6" t="s">
        <v>6</v>
      </c>
      <c r="D84" s="7">
        <v>1195.8499999999999</v>
      </c>
      <c r="E84" s="7">
        <v>263.08999999999997</v>
      </c>
      <c r="F84" s="7">
        <v>1458.9399999999998</v>
      </c>
    </row>
    <row r="85" spans="1:6" x14ac:dyDescent="0.25">
      <c r="A85" s="5">
        <v>6</v>
      </c>
      <c r="B85" s="6" t="s">
        <v>28</v>
      </c>
      <c r="C85" s="6" t="s">
        <v>7</v>
      </c>
      <c r="D85" s="7">
        <v>1317.85</v>
      </c>
      <c r="E85" s="7">
        <v>289.93</v>
      </c>
      <c r="F85" s="7">
        <v>1607.78</v>
      </c>
    </row>
    <row r="86" spans="1:6" x14ac:dyDescent="0.25">
      <c r="A86" s="5">
        <v>6</v>
      </c>
      <c r="B86" s="6" t="s">
        <v>28</v>
      </c>
      <c r="C86" s="6" t="s">
        <v>8</v>
      </c>
      <c r="D86" s="7">
        <v>1218.4100000000001</v>
      </c>
      <c r="E86" s="7">
        <v>268.05</v>
      </c>
      <c r="F86" s="7">
        <v>1486.46</v>
      </c>
    </row>
    <row r="87" spans="1:6" x14ac:dyDescent="0.25">
      <c r="A87" s="5">
        <v>6</v>
      </c>
      <c r="B87" s="6" t="s">
        <v>28</v>
      </c>
      <c r="C87" s="6" t="s">
        <v>9</v>
      </c>
      <c r="D87" s="7">
        <v>1340.41</v>
      </c>
      <c r="E87" s="7">
        <v>294.89</v>
      </c>
      <c r="F87" s="7">
        <v>1635.3000000000002</v>
      </c>
    </row>
    <row r="88" spans="1:6" x14ac:dyDescent="0.25">
      <c r="A88" s="5">
        <v>7</v>
      </c>
      <c r="B88" s="6" t="s">
        <v>29</v>
      </c>
      <c r="C88" s="6" t="s">
        <v>6</v>
      </c>
      <c r="D88" s="7">
        <v>1252.8900000000001</v>
      </c>
      <c r="E88" s="7">
        <v>275.64</v>
      </c>
      <c r="F88" s="7">
        <v>1528.5300000000002</v>
      </c>
    </row>
    <row r="89" spans="1:6" x14ac:dyDescent="0.25">
      <c r="A89" s="5">
        <v>7</v>
      </c>
      <c r="B89" s="6" t="s">
        <v>29</v>
      </c>
      <c r="C89" s="6" t="s">
        <v>7</v>
      </c>
      <c r="D89" s="7">
        <v>1374.89</v>
      </c>
      <c r="E89" s="7">
        <v>302.48</v>
      </c>
      <c r="F89" s="7">
        <v>1677.3700000000001</v>
      </c>
    </row>
    <row r="90" spans="1:6" x14ac:dyDescent="0.25">
      <c r="A90" s="5">
        <v>7</v>
      </c>
      <c r="B90" s="6" t="s">
        <v>29</v>
      </c>
      <c r="C90" s="6" t="s">
        <v>8</v>
      </c>
      <c r="D90" s="7">
        <v>1275.45</v>
      </c>
      <c r="E90" s="7">
        <v>280.60000000000002</v>
      </c>
      <c r="F90" s="7">
        <v>1556.0500000000002</v>
      </c>
    </row>
    <row r="91" spans="1:6" x14ac:dyDescent="0.25">
      <c r="A91" s="5">
        <v>7</v>
      </c>
      <c r="B91" s="6" t="s">
        <v>29</v>
      </c>
      <c r="C91" s="6" t="s">
        <v>9</v>
      </c>
      <c r="D91" s="7">
        <v>1397.45</v>
      </c>
      <c r="E91" s="7">
        <v>307.44</v>
      </c>
      <c r="F91" s="7">
        <v>1704.89</v>
      </c>
    </row>
    <row r="92" spans="1:6" x14ac:dyDescent="0.25">
      <c r="A92" s="5">
        <v>1</v>
      </c>
      <c r="B92" s="6" t="s">
        <v>30</v>
      </c>
      <c r="C92" s="6" t="s">
        <v>6</v>
      </c>
      <c r="D92" s="7">
        <v>1116.3399999999999</v>
      </c>
      <c r="E92" s="7">
        <v>245.59</v>
      </c>
      <c r="F92" s="7">
        <v>1361.9299999999998</v>
      </c>
    </row>
    <row r="93" spans="1:6" x14ac:dyDescent="0.25">
      <c r="A93" s="5">
        <v>1</v>
      </c>
      <c r="B93" s="6" t="s">
        <v>30</v>
      </c>
      <c r="C93" s="6" t="s">
        <v>7</v>
      </c>
      <c r="D93" s="7">
        <v>1238.3399999999999</v>
      </c>
      <c r="E93" s="7">
        <v>272.43</v>
      </c>
      <c r="F93" s="7">
        <v>1510.77</v>
      </c>
    </row>
    <row r="94" spans="1:6" x14ac:dyDescent="0.25">
      <c r="A94" s="5">
        <v>1</v>
      </c>
      <c r="B94" s="6" t="s">
        <v>30</v>
      </c>
      <c r="C94" s="6" t="s">
        <v>8</v>
      </c>
      <c r="D94" s="7">
        <v>1138.9000000000001</v>
      </c>
      <c r="E94" s="7">
        <v>250.56</v>
      </c>
      <c r="F94" s="7">
        <v>1389.46</v>
      </c>
    </row>
    <row r="95" spans="1:6" x14ac:dyDescent="0.25">
      <c r="A95" s="5">
        <v>1</v>
      </c>
      <c r="B95" s="6" t="s">
        <v>30</v>
      </c>
      <c r="C95" s="6" t="s">
        <v>9</v>
      </c>
      <c r="D95" s="7">
        <v>1260.9000000000001</v>
      </c>
      <c r="E95" s="7">
        <v>277.39999999999998</v>
      </c>
      <c r="F95" s="7">
        <v>1538.3000000000002</v>
      </c>
    </row>
    <row r="96" spans="1:6" x14ac:dyDescent="0.25">
      <c r="A96" s="5">
        <v>2</v>
      </c>
      <c r="B96" s="6" t="s">
        <v>31</v>
      </c>
      <c r="C96" s="6" t="s">
        <v>6</v>
      </c>
      <c r="D96" s="7">
        <v>1190.98</v>
      </c>
      <c r="E96" s="7">
        <v>262.02</v>
      </c>
      <c r="F96" s="7">
        <v>1453</v>
      </c>
    </row>
    <row r="97" spans="1:6" x14ac:dyDescent="0.25">
      <c r="A97" s="5">
        <v>2</v>
      </c>
      <c r="B97" s="6" t="s">
        <v>31</v>
      </c>
      <c r="C97" s="6" t="s">
        <v>7</v>
      </c>
      <c r="D97" s="7">
        <v>1312.98</v>
      </c>
      <c r="E97" s="7">
        <v>288.86</v>
      </c>
      <c r="F97" s="7">
        <v>1601.8400000000001</v>
      </c>
    </row>
    <row r="98" spans="1:6" x14ac:dyDescent="0.25">
      <c r="A98" s="5">
        <v>2</v>
      </c>
      <c r="B98" s="6" t="s">
        <v>31</v>
      </c>
      <c r="C98" s="6" t="s">
        <v>8</v>
      </c>
      <c r="D98" s="7">
        <v>1213.54</v>
      </c>
      <c r="E98" s="7">
        <v>266.98</v>
      </c>
      <c r="F98" s="7">
        <v>1480.52</v>
      </c>
    </row>
    <row r="99" spans="1:6" x14ac:dyDescent="0.25">
      <c r="A99" s="5">
        <v>2</v>
      </c>
      <c r="B99" s="6" t="s">
        <v>31</v>
      </c>
      <c r="C99" s="6" t="s">
        <v>9</v>
      </c>
      <c r="D99" s="7">
        <v>1335.54</v>
      </c>
      <c r="E99" s="7">
        <v>293.82</v>
      </c>
      <c r="F99" s="7">
        <v>1629.36</v>
      </c>
    </row>
    <row r="100" spans="1:6" x14ac:dyDescent="0.25">
      <c r="A100" s="5">
        <v>3</v>
      </c>
      <c r="B100" s="6" t="s">
        <v>32</v>
      </c>
      <c r="C100" s="6" t="s">
        <v>6</v>
      </c>
      <c r="D100" s="7">
        <v>1265.6199999999999</v>
      </c>
      <c r="E100" s="7">
        <v>278.44</v>
      </c>
      <c r="F100" s="7">
        <v>1544.06</v>
      </c>
    </row>
    <row r="101" spans="1:6" x14ac:dyDescent="0.25">
      <c r="A101" s="5">
        <v>3</v>
      </c>
      <c r="B101" s="6" t="s">
        <v>32</v>
      </c>
      <c r="C101" s="6" t="s">
        <v>7</v>
      </c>
      <c r="D101" s="7">
        <v>1387.62</v>
      </c>
      <c r="E101" s="7">
        <v>305.27999999999997</v>
      </c>
      <c r="F101" s="7">
        <v>1692.8999999999999</v>
      </c>
    </row>
    <row r="102" spans="1:6" x14ac:dyDescent="0.25">
      <c r="A102" s="5">
        <v>3</v>
      </c>
      <c r="B102" s="6" t="s">
        <v>32</v>
      </c>
      <c r="C102" s="6" t="s">
        <v>8</v>
      </c>
      <c r="D102" s="7">
        <v>1288.18</v>
      </c>
      <c r="E102" s="7">
        <v>283.39999999999998</v>
      </c>
      <c r="F102" s="7">
        <v>1571.58</v>
      </c>
    </row>
    <row r="103" spans="1:6" x14ac:dyDescent="0.25">
      <c r="A103" s="5">
        <v>3</v>
      </c>
      <c r="B103" s="6" t="s">
        <v>32</v>
      </c>
      <c r="C103" s="6" t="s">
        <v>9</v>
      </c>
      <c r="D103" s="7">
        <v>1410.18</v>
      </c>
      <c r="E103" s="7">
        <v>310.24</v>
      </c>
      <c r="F103" s="7">
        <v>1720.42</v>
      </c>
    </row>
    <row r="104" spans="1:6" x14ac:dyDescent="0.25">
      <c r="A104" s="5">
        <v>4</v>
      </c>
      <c r="B104" s="6" t="s">
        <v>33</v>
      </c>
      <c r="C104" s="6" t="s">
        <v>6</v>
      </c>
      <c r="D104" s="7">
        <v>1340.26</v>
      </c>
      <c r="E104" s="7">
        <v>294.86</v>
      </c>
      <c r="F104" s="7">
        <v>1635.12</v>
      </c>
    </row>
    <row r="105" spans="1:6" x14ac:dyDescent="0.25">
      <c r="A105" s="5">
        <v>4</v>
      </c>
      <c r="B105" s="6" t="s">
        <v>33</v>
      </c>
      <c r="C105" s="6" t="s">
        <v>7</v>
      </c>
      <c r="D105" s="7">
        <v>1462.26</v>
      </c>
      <c r="E105" s="7">
        <v>321.7</v>
      </c>
      <c r="F105" s="7">
        <v>1783.96</v>
      </c>
    </row>
    <row r="106" spans="1:6" x14ac:dyDescent="0.25">
      <c r="A106" s="5">
        <v>4</v>
      </c>
      <c r="B106" s="6" t="s">
        <v>33</v>
      </c>
      <c r="C106" s="6" t="s">
        <v>8</v>
      </c>
      <c r="D106" s="7">
        <v>1362.82</v>
      </c>
      <c r="E106" s="7">
        <v>299.82</v>
      </c>
      <c r="F106" s="7">
        <v>1662.6399999999999</v>
      </c>
    </row>
    <row r="107" spans="1:6" x14ac:dyDescent="0.25">
      <c r="A107" s="5">
        <v>4</v>
      </c>
      <c r="B107" s="6" t="s">
        <v>33</v>
      </c>
      <c r="C107" s="6" t="s">
        <v>9</v>
      </c>
      <c r="D107" s="7">
        <v>1484.82</v>
      </c>
      <c r="E107" s="7">
        <v>326.66000000000003</v>
      </c>
      <c r="F107" s="7">
        <v>1811.48</v>
      </c>
    </row>
    <row r="108" spans="1:6" x14ac:dyDescent="0.25">
      <c r="A108" s="5">
        <v>5</v>
      </c>
      <c r="B108" s="6" t="s">
        <v>34</v>
      </c>
      <c r="C108" s="6" t="s">
        <v>6</v>
      </c>
      <c r="D108" s="7">
        <v>1414.91</v>
      </c>
      <c r="E108" s="7">
        <v>311.27999999999997</v>
      </c>
      <c r="F108" s="7">
        <v>1726.19</v>
      </c>
    </row>
    <row r="109" spans="1:6" x14ac:dyDescent="0.25">
      <c r="A109" s="5">
        <v>5</v>
      </c>
      <c r="B109" s="6" t="s">
        <v>34</v>
      </c>
      <c r="C109" s="6" t="s">
        <v>7</v>
      </c>
      <c r="D109" s="7">
        <v>1536.91</v>
      </c>
      <c r="E109" s="7">
        <v>338.12</v>
      </c>
      <c r="F109" s="7">
        <v>1875.0300000000002</v>
      </c>
    </row>
    <row r="110" spans="1:6" x14ac:dyDescent="0.25">
      <c r="A110" s="5">
        <v>5</v>
      </c>
      <c r="B110" s="6" t="s">
        <v>34</v>
      </c>
      <c r="C110" s="6" t="s">
        <v>8</v>
      </c>
      <c r="D110" s="7">
        <v>1437.47</v>
      </c>
      <c r="E110" s="7">
        <v>316.24</v>
      </c>
      <c r="F110" s="7">
        <v>1753.71</v>
      </c>
    </row>
    <row r="111" spans="1:6" x14ac:dyDescent="0.25">
      <c r="A111" s="5">
        <v>5</v>
      </c>
      <c r="B111" s="6" t="s">
        <v>34</v>
      </c>
      <c r="C111" s="6" t="s">
        <v>9</v>
      </c>
      <c r="D111" s="7">
        <v>1559.47</v>
      </c>
      <c r="E111" s="7">
        <v>343.08</v>
      </c>
      <c r="F111" s="7">
        <v>1902.55</v>
      </c>
    </row>
    <row r="112" spans="1:6" x14ac:dyDescent="0.25">
      <c r="A112" s="5">
        <v>6</v>
      </c>
      <c r="B112" s="6" t="s">
        <v>35</v>
      </c>
      <c r="C112" s="6" t="s">
        <v>6</v>
      </c>
      <c r="D112" s="7">
        <v>1489.55</v>
      </c>
      <c r="E112" s="7">
        <v>327.7</v>
      </c>
      <c r="F112" s="7">
        <v>1817.25</v>
      </c>
    </row>
    <row r="113" spans="1:6" x14ac:dyDescent="0.25">
      <c r="A113" s="5">
        <v>6</v>
      </c>
      <c r="B113" s="6" t="s">
        <v>35</v>
      </c>
      <c r="C113" s="6" t="s">
        <v>7</v>
      </c>
      <c r="D113" s="7">
        <v>1611.55</v>
      </c>
      <c r="E113" s="7">
        <v>354.54</v>
      </c>
      <c r="F113" s="7">
        <v>1966.09</v>
      </c>
    </row>
    <row r="114" spans="1:6" x14ac:dyDescent="0.25">
      <c r="A114" s="5">
        <v>6</v>
      </c>
      <c r="B114" s="6" t="s">
        <v>35</v>
      </c>
      <c r="C114" s="6" t="s">
        <v>8</v>
      </c>
      <c r="D114" s="7">
        <v>1512.11</v>
      </c>
      <c r="E114" s="7">
        <v>332.66</v>
      </c>
      <c r="F114" s="7">
        <v>1844.77</v>
      </c>
    </row>
    <row r="115" spans="1:6" x14ac:dyDescent="0.25">
      <c r="A115" s="5">
        <v>6</v>
      </c>
      <c r="B115" s="6" t="s">
        <v>35</v>
      </c>
      <c r="C115" s="6" t="s">
        <v>9</v>
      </c>
      <c r="D115" s="7">
        <v>1634.11</v>
      </c>
      <c r="E115" s="7">
        <v>359.5</v>
      </c>
      <c r="F115" s="7">
        <v>1993.61</v>
      </c>
    </row>
    <row r="116" spans="1:6" x14ac:dyDescent="0.25">
      <c r="A116" s="5">
        <v>7</v>
      </c>
      <c r="B116" s="6" t="s">
        <v>36</v>
      </c>
      <c r="C116" s="6" t="s">
        <v>6</v>
      </c>
      <c r="D116" s="7">
        <v>1564.19</v>
      </c>
      <c r="E116" s="7">
        <v>344.12</v>
      </c>
      <c r="F116" s="7">
        <v>1908.31</v>
      </c>
    </row>
    <row r="117" spans="1:6" x14ac:dyDescent="0.25">
      <c r="A117" s="5">
        <v>7</v>
      </c>
      <c r="B117" s="6" t="s">
        <v>36</v>
      </c>
      <c r="C117" s="6" t="s">
        <v>7</v>
      </c>
      <c r="D117" s="7">
        <v>1686.19</v>
      </c>
      <c r="E117" s="7">
        <v>370.96</v>
      </c>
      <c r="F117" s="7">
        <v>2057.15</v>
      </c>
    </row>
    <row r="118" spans="1:6" x14ac:dyDescent="0.25">
      <c r="A118" s="5">
        <v>7</v>
      </c>
      <c r="B118" s="6" t="s">
        <v>36</v>
      </c>
      <c r="C118" s="6" t="s">
        <v>8</v>
      </c>
      <c r="D118" s="7">
        <v>1586.75</v>
      </c>
      <c r="E118" s="7">
        <v>349.09</v>
      </c>
      <c r="F118" s="7">
        <v>1935.84</v>
      </c>
    </row>
    <row r="119" spans="1:6" x14ac:dyDescent="0.25">
      <c r="A119" s="5">
        <v>7</v>
      </c>
      <c r="B119" s="6" t="s">
        <v>36</v>
      </c>
      <c r="C119" s="6" t="s">
        <v>9</v>
      </c>
      <c r="D119" s="7">
        <v>1708.75</v>
      </c>
      <c r="E119" s="7">
        <v>375.93</v>
      </c>
      <c r="F119" s="7">
        <v>2084.6799999999998</v>
      </c>
    </row>
  </sheetData>
  <sheetProtection password="D9C4" sheet="1" objects="1" scenarios="1" autoFilter="0"/>
  <autoFilter ref="A7:C119"/>
  <mergeCells count="3">
    <mergeCell ref="A1:F1"/>
    <mergeCell ref="A2:F2"/>
    <mergeCell ref="A3:F3"/>
  </mergeCells>
  <pageMargins left="0.27559055118110237" right="0.27559055118110237" top="0.39370078740157483" bottom="0.39370078740157483" header="0.31496062992125984" footer="0.19685039370078741"/>
  <pageSetup paperSize="9" scale="70" fitToHeight="2" orientation="portrait" horizontalDpi="4294967294" verticalDpi="4294967294" r:id="rId1"/>
  <headerFooter>
    <oddFooter>&amp;RStran &amp;P/&amp;N</oddFooter>
  </headerFooter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N11" sqref="N11"/>
    </sheetView>
  </sheetViews>
  <sheetFormatPr defaultRowHeight="15" x14ac:dyDescent="0.25"/>
  <cols>
    <col min="1" max="1" width="30.42578125" customWidth="1"/>
    <col min="2" max="2" width="44.42578125" bestFit="1" customWidth="1"/>
    <col min="3" max="3" width="26" hidden="1" customWidth="1"/>
    <col min="4" max="4" width="21.5703125" hidden="1" customWidth="1"/>
    <col min="5" max="5" width="12.42578125" customWidth="1"/>
    <col min="6" max="6" width="10.140625" bestFit="1" customWidth="1"/>
    <col min="7" max="7" width="12.85546875" customWidth="1"/>
  </cols>
  <sheetData>
    <row r="1" spans="1:7" ht="26.25" x14ac:dyDescent="0.4">
      <c r="A1" s="25" t="s">
        <v>52</v>
      </c>
      <c r="B1" s="25"/>
      <c r="C1" s="25"/>
      <c r="D1" s="25"/>
      <c r="E1" s="25"/>
      <c r="F1" s="25"/>
      <c r="G1" s="25"/>
    </row>
    <row r="2" spans="1:7" ht="26.25" x14ac:dyDescent="0.4">
      <c r="A2" s="25" t="s">
        <v>53</v>
      </c>
      <c r="B2" s="25"/>
      <c r="C2" s="25"/>
      <c r="D2" s="25"/>
      <c r="E2" s="25"/>
      <c r="F2" s="25"/>
      <c r="G2" s="25"/>
    </row>
    <row r="3" spans="1:7" ht="26.25" x14ac:dyDescent="0.4">
      <c r="A3" s="25" t="s">
        <v>37</v>
      </c>
      <c r="B3" s="25"/>
      <c r="C3" s="25"/>
      <c r="D3" s="25"/>
      <c r="E3" s="25"/>
      <c r="F3" s="25"/>
      <c r="G3" s="25"/>
    </row>
    <row r="4" spans="1:7" x14ac:dyDescent="0.25">
      <c r="A4" s="8" t="s">
        <v>72</v>
      </c>
      <c r="B4" s="8"/>
      <c r="C4" s="8"/>
      <c r="D4" s="8"/>
      <c r="E4" s="8"/>
      <c r="F4" s="8"/>
      <c r="G4" s="8"/>
    </row>
    <row r="5" spans="1:7" x14ac:dyDescent="0.25">
      <c r="A5" s="8" t="s">
        <v>73</v>
      </c>
      <c r="B5" s="8"/>
      <c r="C5" s="8"/>
      <c r="D5" s="8"/>
      <c r="E5" s="8"/>
      <c r="F5" s="8"/>
      <c r="G5" s="8"/>
    </row>
    <row r="6" spans="1:7" x14ac:dyDescent="0.25">
      <c r="A6" s="22"/>
      <c r="B6" s="8"/>
      <c r="C6" s="8"/>
      <c r="D6" s="8"/>
      <c r="E6" s="8"/>
      <c r="F6" s="8"/>
      <c r="G6" s="8"/>
    </row>
    <row r="7" spans="1:7" x14ac:dyDescent="0.25">
      <c r="A7" s="2" t="s">
        <v>71</v>
      </c>
      <c r="B7" s="23"/>
      <c r="C7" s="1"/>
      <c r="D7" s="1"/>
      <c r="E7" s="1"/>
      <c r="F7" s="1"/>
      <c r="G7" s="8"/>
    </row>
    <row r="8" spans="1:7" x14ac:dyDescent="0.25">
      <c r="A8" s="1"/>
      <c r="B8" s="1"/>
      <c r="C8" s="1"/>
      <c r="D8" s="1"/>
      <c r="E8" s="31" t="str">
        <f>IF(B7="","CENA BREZ TABLE",IF(B7&lt;0.5,"NAPAČNA VELIKOST TABLE",IF(B7&gt;4,"NAPAČNA VELIKOST TABLE","CENA S TABLO")))</f>
        <v>CENA BREZ TABLE</v>
      </c>
      <c r="F8" s="31"/>
      <c r="G8" s="31"/>
    </row>
    <row r="9" spans="1:7" ht="29.25" x14ac:dyDescent="0.25">
      <c r="A9" s="9" t="s">
        <v>74</v>
      </c>
      <c r="B9" s="9" t="s">
        <v>2</v>
      </c>
      <c r="C9" s="9" t="s">
        <v>38</v>
      </c>
      <c r="D9" s="9" t="s">
        <v>39</v>
      </c>
      <c r="E9" s="3" t="s">
        <v>3</v>
      </c>
      <c r="F9" s="3" t="s">
        <v>61</v>
      </c>
      <c r="G9" s="3" t="s">
        <v>4</v>
      </c>
    </row>
    <row r="10" spans="1:7" x14ac:dyDescent="0.25">
      <c r="A10" s="6" t="s">
        <v>40</v>
      </c>
      <c r="B10" s="6" t="s">
        <v>6</v>
      </c>
      <c r="C10" s="10">
        <v>203.96</v>
      </c>
      <c r="D10" s="10">
        <v>248.83</v>
      </c>
      <c r="E10" s="24">
        <f>IF($E$8="NAPAČNA VELIKOST TABLE","NAPAKA",ROUND(C10+$B$7*140,2))</f>
        <v>203.96</v>
      </c>
      <c r="F10" s="24">
        <f>ROUND(E10*0.22,2)</f>
        <v>44.87</v>
      </c>
      <c r="G10" s="24">
        <f>E10+F10</f>
        <v>248.83</v>
      </c>
    </row>
    <row r="11" spans="1:7" x14ac:dyDescent="0.25">
      <c r="A11" s="6" t="s">
        <v>40</v>
      </c>
      <c r="B11" s="6" t="s">
        <v>8</v>
      </c>
      <c r="C11" s="10">
        <v>217.54</v>
      </c>
      <c r="D11" s="10">
        <v>265.39999999999998</v>
      </c>
      <c r="E11" s="24">
        <f t="shared" ref="E11:E21" si="0">IF($E$8="NAPAČNA VELIKOST TABLE","NAPAKA",ROUND(C11+$B$7*140,2))</f>
        <v>217.54</v>
      </c>
      <c r="F11" s="24">
        <f t="shared" ref="F11:F21" si="1">ROUND(E11*0.22,2)</f>
        <v>47.86</v>
      </c>
      <c r="G11" s="24">
        <f t="shared" ref="G11:G21" si="2">E11+F11</f>
        <v>265.39999999999998</v>
      </c>
    </row>
    <row r="12" spans="1:7" x14ac:dyDescent="0.25">
      <c r="A12" s="6" t="s">
        <v>40</v>
      </c>
      <c r="B12" s="6" t="s">
        <v>7</v>
      </c>
      <c r="C12" s="10">
        <v>275.95999999999998</v>
      </c>
      <c r="D12" s="10">
        <v>336.67</v>
      </c>
      <c r="E12" s="24">
        <f t="shared" si="0"/>
        <v>275.95999999999998</v>
      </c>
      <c r="F12" s="24">
        <f t="shared" si="1"/>
        <v>60.71</v>
      </c>
      <c r="G12" s="24">
        <f t="shared" si="2"/>
        <v>336.66999999999996</v>
      </c>
    </row>
    <row r="13" spans="1:7" x14ac:dyDescent="0.25">
      <c r="A13" s="6" t="s">
        <v>40</v>
      </c>
      <c r="B13" s="6" t="s">
        <v>9</v>
      </c>
      <c r="C13" s="10">
        <v>289.54000000000002</v>
      </c>
      <c r="D13" s="10">
        <v>353.24</v>
      </c>
      <c r="E13" s="24">
        <f t="shared" si="0"/>
        <v>289.54000000000002</v>
      </c>
      <c r="F13" s="24">
        <f t="shared" si="1"/>
        <v>63.7</v>
      </c>
      <c r="G13" s="24">
        <f t="shared" si="2"/>
        <v>353.24</v>
      </c>
    </row>
    <row r="14" spans="1:7" x14ac:dyDescent="0.25">
      <c r="A14" s="6" t="s">
        <v>41</v>
      </c>
      <c r="B14" s="6" t="s">
        <v>6</v>
      </c>
      <c r="C14" s="10">
        <v>329.34</v>
      </c>
      <c r="D14" s="10">
        <v>401.79</v>
      </c>
      <c r="E14" s="24">
        <f t="shared" si="0"/>
        <v>329.34</v>
      </c>
      <c r="F14" s="24">
        <f t="shared" si="1"/>
        <v>72.45</v>
      </c>
      <c r="G14" s="24">
        <f t="shared" si="2"/>
        <v>401.78999999999996</v>
      </c>
    </row>
    <row r="15" spans="1:7" x14ac:dyDescent="0.25">
      <c r="A15" s="6" t="s">
        <v>41</v>
      </c>
      <c r="B15" s="6" t="s">
        <v>8</v>
      </c>
      <c r="C15" s="10">
        <v>351.9</v>
      </c>
      <c r="D15" s="10">
        <v>429.31</v>
      </c>
      <c r="E15" s="24">
        <f t="shared" si="0"/>
        <v>351.9</v>
      </c>
      <c r="F15" s="24">
        <f t="shared" si="1"/>
        <v>77.42</v>
      </c>
      <c r="G15" s="24">
        <f t="shared" si="2"/>
        <v>429.32</v>
      </c>
    </row>
    <row r="16" spans="1:7" x14ac:dyDescent="0.25">
      <c r="A16" s="6" t="s">
        <v>41</v>
      </c>
      <c r="B16" s="6" t="s">
        <v>7</v>
      </c>
      <c r="C16" s="10">
        <v>473.34</v>
      </c>
      <c r="D16" s="10">
        <v>577.47</v>
      </c>
      <c r="E16" s="24">
        <f t="shared" si="0"/>
        <v>473.34</v>
      </c>
      <c r="F16" s="24">
        <f t="shared" si="1"/>
        <v>104.13</v>
      </c>
      <c r="G16" s="24">
        <f t="shared" si="2"/>
        <v>577.47</v>
      </c>
    </row>
    <row r="17" spans="1:7" x14ac:dyDescent="0.25">
      <c r="A17" s="6" t="s">
        <v>41</v>
      </c>
      <c r="B17" s="6" t="s">
        <v>9</v>
      </c>
      <c r="C17" s="10">
        <v>495.9</v>
      </c>
      <c r="D17" s="10">
        <v>604.99</v>
      </c>
      <c r="E17" s="24">
        <f t="shared" si="0"/>
        <v>495.9</v>
      </c>
      <c r="F17" s="24">
        <f t="shared" si="1"/>
        <v>109.1</v>
      </c>
      <c r="G17" s="24">
        <f t="shared" si="2"/>
        <v>605</v>
      </c>
    </row>
    <row r="18" spans="1:7" x14ac:dyDescent="0.25">
      <c r="A18" s="6" t="s">
        <v>42</v>
      </c>
      <c r="B18" s="6" t="s">
        <v>6</v>
      </c>
      <c r="C18" s="10">
        <v>451.41</v>
      </c>
      <c r="D18" s="10">
        <v>550.72</v>
      </c>
      <c r="E18" s="24">
        <f t="shared" si="0"/>
        <v>451.41</v>
      </c>
      <c r="F18" s="24">
        <f t="shared" si="1"/>
        <v>99.31</v>
      </c>
      <c r="G18" s="24">
        <f t="shared" si="2"/>
        <v>550.72</v>
      </c>
    </row>
    <row r="19" spans="1:7" x14ac:dyDescent="0.25">
      <c r="A19" s="6" t="s">
        <v>42</v>
      </c>
      <c r="B19" s="6" t="s">
        <v>8</v>
      </c>
      <c r="C19" s="10">
        <v>482.95</v>
      </c>
      <c r="D19" s="10">
        <v>589.20000000000005</v>
      </c>
      <c r="E19" s="24">
        <f t="shared" si="0"/>
        <v>482.95</v>
      </c>
      <c r="F19" s="24">
        <f t="shared" si="1"/>
        <v>106.25</v>
      </c>
      <c r="G19" s="24">
        <f t="shared" si="2"/>
        <v>589.20000000000005</v>
      </c>
    </row>
    <row r="20" spans="1:7" x14ac:dyDescent="0.25">
      <c r="A20" s="6" t="s">
        <v>42</v>
      </c>
      <c r="B20" s="6" t="s">
        <v>7</v>
      </c>
      <c r="C20" s="10">
        <v>617.41</v>
      </c>
      <c r="D20" s="10">
        <v>753.24</v>
      </c>
      <c r="E20" s="24">
        <f t="shared" si="0"/>
        <v>617.41</v>
      </c>
      <c r="F20" s="24">
        <f t="shared" si="1"/>
        <v>135.83000000000001</v>
      </c>
      <c r="G20" s="24">
        <f t="shared" si="2"/>
        <v>753.24</v>
      </c>
    </row>
    <row r="21" spans="1:7" x14ac:dyDescent="0.25">
      <c r="A21" s="6" t="s">
        <v>42</v>
      </c>
      <c r="B21" s="6" t="s">
        <v>9</v>
      </c>
      <c r="C21" s="10">
        <v>648.95000000000005</v>
      </c>
      <c r="D21" s="10">
        <v>791.72</v>
      </c>
      <c r="E21" s="24">
        <f t="shared" si="0"/>
        <v>648.95000000000005</v>
      </c>
      <c r="F21" s="24">
        <f t="shared" si="1"/>
        <v>142.77000000000001</v>
      </c>
      <c r="G21" s="24">
        <f t="shared" si="2"/>
        <v>791.72</v>
      </c>
    </row>
  </sheetData>
  <sheetProtection password="D9C4" sheet="1" objects="1" scenarios="1"/>
  <mergeCells count="4">
    <mergeCell ref="E8:G8"/>
    <mergeCell ref="A3:G3"/>
    <mergeCell ref="A2:G2"/>
    <mergeCell ref="A1:G1"/>
  </mergeCells>
  <pageMargins left="0.27559055118110237" right="0.27559055118110237" top="0.74803149606299213" bottom="0.74803149606299213" header="0.31496062992125984" footer="0.31496062992125984"/>
  <pageSetup paperSize="9" scale="9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Cenik vlog-postavitev</vt:lpstr>
      <vt:lpstr>Cenik vlog-prestavitev</vt:lpstr>
      <vt:lpstr>Cenik vlog-odstranitev</vt:lpstr>
      <vt:lpstr>Cenik-lamele</vt:lpstr>
      <vt:lpstr>Cenik-table</vt:lpstr>
      <vt:lpstr>'Cenik-lamele'!Print_Titles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Krmelj</dc:creator>
  <cp:lastModifiedBy>Natasa Krmelj</cp:lastModifiedBy>
  <cp:lastPrinted>2017-12-04T15:54:14Z</cp:lastPrinted>
  <dcterms:created xsi:type="dcterms:W3CDTF">2017-11-30T15:15:59Z</dcterms:created>
  <dcterms:modified xsi:type="dcterms:W3CDTF">2017-12-04T15:55:15Z</dcterms:modified>
</cp:coreProperties>
</file>