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8820" windowHeight="6075" activeTab="0"/>
  </bookViews>
  <sheets>
    <sheet name="Pr6 (1)" sheetId="1" r:id="rId1"/>
    <sheet name="Pr6 (2)" sheetId="2" r:id="rId2"/>
    <sheet name="Porocilo" sheetId="3" r:id="rId3"/>
    <sheet name="Topila" sheetId="4" r:id="rId4"/>
    <sheet name="DejNap" sheetId="5" r:id="rId5"/>
  </sheets>
  <definedNames>
    <definedName name="_xlnm.Print_Area" localSheetId="4">'DejNap'!$A$1:$E$39</definedName>
    <definedName name="_xlnm.Print_Area" localSheetId="2">'Porocilo'!$A$1:$N$35</definedName>
    <definedName name="_xlnm.Print_Area" localSheetId="0">'Pr6 (1)'!$A$1:$N$67</definedName>
    <definedName name="_xlnm.Print_Area" localSheetId="1">'Pr6 (2)'!$A$1:$N$66</definedName>
    <definedName name="_xlnm.Print_Titles" localSheetId="4">'DejNap'!$1:$1</definedName>
    <definedName name="_xlnm.Print_Titles" localSheetId="3">'Topila'!$1:$1</definedName>
  </definedNames>
  <calcPr fullCalcOnLoad="1"/>
</workbook>
</file>

<file path=xl/comments1.xml><?xml version="1.0" encoding="utf-8"?>
<comments xmlns="http://schemas.openxmlformats.org/spreadsheetml/2006/main">
  <authors>
    <author>Tadeja Petač</author>
    <author>Tone Kvasic</author>
    <author>Stare</author>
    <author>Uporabnik</author>
  </authors>
  <commentList>
    <comment ref="A18" authorId="0">
      <text>
        <r>
          <rPr>
            <sz val="10"/>
            <rFont val="Arial CE"/>
            <family val="0"/>
          </rPr>
          <t xml:space="preserve">dejavnost iz priloge 1 Uredbe o mejnih vrednostih emisije hlapnih organskih spojin v zrak iz naprav, v katerih se uporabljajo organska topila (Ur. l. RS, 112/05)
</t>
        </r>
      </text>
    </comment>
    <comment ref="A19" authorId="0">
      <text>
        <r>
          <rPr>
            <sz val="10"/>
            <rFont val="Arial CE"/>
            <family val="0"/>
          </rPr>
          <t xml:space="preserve">zaporedna številka naprave iz I.dela priloge 2a Uredbe o mejnih vrednostih emisije hlapnih organskih spojin v zrak iz naprav, v katerih se uporabljajo organska topila (Ur. l. RS, 112/05)
</t>
        </r>
      </text>
    </comment>
    <comment ref="A25" authorId="0">
      <text>
        <r>
          <rPr>
            <sz val="10"/>
            <rFont val="Arial CE"/>
            <family val="0"/>
          </rPr>
          <t xml:space="preserve">npr. katalitski sežig, absorbcija, adsorbcija na aktivnem oglju, ...
</t>
        </r>
      </text>
    </comment>
    <comment ref="A27" authorId="0">
      <text>
        <r>
          <rPr>
            <sz val="10"/>
            <rFont val="Arial CE"/>
            <family val="0"/>
          </rPr>
          <t xml:space="preserve">poraba v preteklem letu, če gre za obstoječo napravo, oziroma projektirana poraba, če gre za novo ali rekonstruirano napravo
</t>
        </r>
      </text>
    </comment>
    <comment ref="A41" authorId="0">
      <text>
        <r>
          <rPr>
            <sz val="10"/>
            <rFont val="Arial CE"/>
            <family val="0"/>
          </rPr>
          <t xml:space="preserve">izberite eno izmed metod (če ste upoštevali načelo bilance je izračun po obeh metodah enak) 
</t>
        </r>
      </text>
    </comment>
    <comment ref="A39" authorId="1">
      <text>
        <r>
          <rPr>
            <sz val="10"/>
            <rFont val="Arial CE"/>
            <family val="0"/>
          </rPr>
          <t>Količina organskih topil ali njihova količina v kupljenih pripravkih, ki se v napravi uporabi kot surovina v časovnem obdobju, za katerega se izračuna bilanca topil</t>
        </r>
      </text>
    </comment>
    <comment ref="B39" authorId="1">
      <text>
        <r>
          <rPr>
            <sz val="10"/>
            <rFont val="Arial CE"/>
            <family val="0"/>
          </rPr>
          <t>Količina organskih topil ali njihova količina v pripravkih, ki se reciklira in ponovno uporabi v napravi kot topilo. Reciklirano topilo se upošteva vsakokrat, ko je uporabljeno za izvajanje dejavnosti.</t>
        </r>
      </text>
    </comment>
    <comment ref="C39" authorId="1">
      <text>
        <r>
          <rPr>
            <sz val="10"/>
            <rFont val="Arial CE"/>
            <family val="0"/>
          </rPr>
          <t>I = I1 + I2</t>
        </r>
      </text>
    </comment>
    <comment ref="D39" authorId="1">
      <text>
        <r>
          <rPr>
            <sz val="10"/>
            <rFont val="Arial CE"/>
            <family val="0"/>
          </rPr>
          <t xml:space="preserve">Emisije v zajetih očiščenih odpadnih plinih. </t>
        </r>
        <r>
          <rPr>
            <b/>
            <sz val="10"/>
            <rFont val="Arial CE"/>
            <family val="0"/>
          </rPr>
          <t>Vpis v primeru, da obstaja čistilna naprava</t>
        </r>
      </text>
    </comment>
    <comment ref="E39" authorId="1">
      <text>
        <r>
          <rPr>
            <sz val="10"/>
            <rFont val="Arial CE"/>
            <family val="0"/>
          </rPr>
          <t>Emisije v zajetih neočiščenih odpadnih plinih</t>
        </r>
      </text>
    </comment>
    <comment ref="F39" authorId="1">
      <text>
        <r>
          <rPr>
            <sz val="10"/>
            <rFont val="Arial CE"/>
            <family val="0"/>
          </rPr>
          <t>O1 = O1.1 + O1.2</t>
        </r>
      </text>
    </comment>
    <comment ref="G39" authorId="1">
      <text>
        <r>
          <rPr>
            <sz val="10"/>
            <rFont val="Arial CE"/>
            <family val="0"/>
          </rPr>
          <t xml:space="preserve">Količina organskih topil v odpadni vodi (če je potrebno, se pri izračunu 05 upošteva čiščenje odpadne vode)
</t>
        </r>
      </text>
    </comment>
    <comment ref="H39" authorId="1">
      <text>
        <r>
          <rPr>
            <sz val="10"/>
            <rFont val="Arial CE"/>
            <family val="0"/>
          </rPr>
          <t>Količina organskih topil, ki preostane v končnem izdelku v obliki nečistoče ali ostanka</t>
        </r>
      </text>
    </comment>
    <comment ref="I39" authorId="1">
      <text>
        <r>
          <rPr>
            <sz val="10"/>
            <rFont val="Arial CE"/>
            <family val="0"/>
          </rPr>
          <t xml:space="preserve">Nezajete emisije v zrak
</t>
        </r>
      </text>
    </comment>
    <comment ref="J39" authorId="1">
      <text>
        <r>
          <rPr>
            <sz val="10"/>
            <rFont val="Arial CE"/>
            <family val="0"/>
          </rPr>
          <t>Količina organskih topil in/ali organskih spojin, ki se izgubijo zaradi kemičnih ali
fizikalnih reakcij (npr. uničijo s sežigom ali presnovijo z drugo obdelavo odpadnih
plinov, obdelavo odpadnih vod, zajamejo z ločevanjem hlapov ipd.), če niso vključeni v 06, 07 ali 08)</t>
        </r>
      </text>
    </comment>
    <comment ref="K39" authorId="1">
      <text>
        <r>
          <rPr>
            <sz val="10"/>
            <rFont val="Arial CE"/>
            <family val="0"/>
          </rPr>
          <t xml:space="preserve">Količina organskih topil, vsebovana v zbranih odpadkih
</t>
        </r>
      </text>
    </comment>
    <comment ref="L39" authorId="1">
      <text>
        <r>
          <rPr>
            <sz val="10"/>
            <rFont val="Arial CE"/>
            <family val="0"/>
          </rPr>
          <t xml:space="preserve">Organska topila ali v pripravkih vsebovana organska topila, ki se prodajo ali so
namenjeni prodaji v obliki izdelka, na primer, laki, barve ali lepila kot prodajni izdelki proizvodnih procesov. </t>
        </r>
        <r>
          <rPr>
            <b/>
            <sz val="10"/>
            <rFont val="Arial CE"/>
            <family val="0"/>
          </rPr>
          <t>Vpis v O7  predviden le za dejavnost 16 in 19.</t>
        </r>
      </text>
    </comment>
    <comment ref="M39" authorId="1">
      <text>
        <r>
          <rPr>
            <sz val="10"/>
            <rFont val="Arial CE"/>
            <family val="0"/>
          </rPr>
          <t>Količina organskih topil v pripravkih, ki so bili regenerirani za ponovno uporabo (vendar ne kot reciklirana surovina v procesu), če niso šteti pod 07</t>
        </r>
      </text>
    </comment>
    <comment ref="N39" authorId="1">
      <text>
        <r>
          <rPr>
            <sz val="10"/>
            <rFont val="Arial CE"/>
            <family val="0"/>
          </rPr>
          <t>Organska topila, ki se sproščajo na druge načine</t>
        </r>
      </text>
    </comment>
    <comment ref="J20" authorId="1">
      <text>
        <r>
          <rPr>
            <sz val="10"/>
            <rFont val="Arial CE"/>
            <family val="0"/>
          </rPr>
          <t>dd.mm.llll</t>
        </r>
      </text>
    </comment>
    <comment ref="J21" authorId="1">
      <text>
        <r>
          <rPr>
            <sz val="10"/>
            <rFont val="Arial CE"/>
            <family val="0"/>
          </rPr>
          <t>dd.mm.llll</t>
        </r>
      </text>
    </comment>
    <comment ref="J22" authorId="1">
      <text>
        <r>
          <rPr>
            <sz val="10"/>
            <rFont val="Arial CE"/>
            <family val="0"/>
          </rPr>
          <t>dd.mm.llll</t>
        </r>
      </text>
    </comment>
    <comment ref="A62" authorId="1">
      <text>
        <r>
          <rPr>
            <sz val="10"/>
            <rFont val="Arial CE"/>
            <family val="0"/>
          </rPr>
          <t>dd.mm.llll</t>
        </r>
      </text>
    </comment>
    <comment ref="A59" authorId="2">
      <text>
        <r>
          <rPr>
            <sz val="8"/>
            <rFont val="Tahoma"/>
            <family val="0"/>
          </rPr>
          <t>dd.mm.llll</t>
        </r>
      </text>
    </comment>
    <comment ref="A9" authorId="1">
      <text>
        <r>
          <rPr>
            <sz val="10"/>
            <rFont val="Arial CE"/>
            <family val="0"/>
          </rPr>
          <t xml:space="preserve">glavna dejavnost obrata po SKD
</t>
        </r>
      </text>
    </comment>
    <comment ref="A4" authorId="2">
      <text>
        <r>
          <rPr>
            <sz val="9"/>
            <rFont val="Tahoma"/>
            <family val="2"/>
          </rPr>
          <t>skrajšan naziv iz sodnega registra</t>
        </r>
        <r>
          <rPr>
            <sz val="8"/>
            <rFont val="Tahoma"/>
            <family val="0"/>
          </rPr>
          <t xml:space="preserve">
</t>
        </r>
      </text>
    </comment>
    <comment ref="A66" authorId="2">
      <text>
        <r>
          <rPr>
            <sz val="8"/>
            <rFont val="Tahoma"/>
            <family val="0"/>
          </rPr>
          <t>dd.mm.llll</t>
        </r>
      </text>
    </comment>
    <comment ref="A45" authorId="2">
      <text>
        <r>
          <rPr>
            <sz val="8"/>
            <rFont val="Tahoma"/>
            <family val="0"/>
          </rPr>
          <t>Vpis za naprave:  4.1 do 4.4 , če je poraba topil &gt; 15 ton, 7.1, 11.1, 13.1, 15.1, 18.1 iz I. dela priloge 2a. Emisijski faktor se izraža kot:   g topil/m2 , g/kg žice ipd.</t>
        </r>
      </text>
    </comment>
    <comment ref="D47" authorId="2">
      <text>
        <r>
          <rPr>
            <b/>
            <sz val="8"/>
            <rFont val="Tahoma"/>
            <family val="0"/>
          </rPr>
          <t>Vpišite leto v katerem so bile opravljene meritve</t>
        </r>
      </text>
    </comment>
    <comment ref="C48" authorId="3">
      <text>
        <r>
          <rPr>
            <b/>
            <sz val="8"/>
            <rFont val="Tahoma"/>
            <family val="0"/>
          </rPr>
          <t>Zaporedna številka izpusta naj bo enaka zap.številki v letnem poročilu o emisijah v zrak</t>
        </r>
        <r>
          <rPr>
            <sz val="8"/>
            <rFont val="Tahoma"/>
            <family val="0"/>
          </rPr>
          <t xml:space="preserve">
</t>
        </r>
      </text>
    </comment>
    <comment ref="M48" authorId="3">
      <text>
        <r>
          <rPr>
            <b/>
            <sz val="8"/>
            <rFont val="Tahoma"/>
            <family val="0"/>
          </rPr>
          <t>Če se v napravi omenjene snovi ne uporabljajo, v obe polji vnesite \, če pa se uporabljajo in se ne merijo pa pri koncentraciji vstavite \, pri količini [g/h] pa vpišite izračunano količino. (izračun na podlagi obratovalnih ur in porabe snovi)</t>
        </r>
      </text>
    </comment>
    <comment ref="K48" authorId="3">
      <text>
        <r>
          <rPr>
            <b/>
            <sz val="8"/>
            <rFont val="Tahoma"/>
            <family val="0"/>
          </rPr>
          <t>Če se v napravi omenjene snovi ne uporabljajo, v obe polji vnesite \, če pa se uporabljajo in se ne merijo pa pri koncentraciji vstavite \, pri količini [g/h] pa vpišite izračunano količino. (izračun na podlagi obratovalnih ur in porabe snovi)</t>
        </r>
      </text>
    </comment>
    <comment ref="G48" authorId="3">
      <text>
        <r>
          <rPr>
            <b/>
            <sz val="8"/>
            <rFont val="Tahoma"/>
            <family val="0"/>
          </rPr>
          <t>Če gre za trajne meritve se vpiše v polje "povpr" letna povprečna koncentracija, polja 1. 2. in 3 meritev pa se označi z \</t>
        </r>
        <r>
          <rPr>
            <sz val="8"/>
            <rFont val="Tahoma"/>
            <family val="0"/>
          </rPr>
          <t xml:space="preserve">
</t>
        </r>
      </text>
    </comment>
    <comment ref="H25" authorId="3">
      <text>
        <r>
          <rPr>
            <sz val="8"/>
            <rFont val="Tahoma"/>
            <family val="2"/>
          </rPr>
          <t>Prostor za dodaten opis čiščenja</t>
        </r>
        <r>
          <rPr>
            <sz val="8"/>
            <rFont val="Tahoma"/>
            <family val="0"/>
          </rPr>
          <t xml:space="preserve">
</t>
        </r>
      </text>
    </comment>
    <comment ref="J49" authorId="3">
      <text>
        <r>
          <rPr>
            <sz val="8"/>
            <rFont val="Tahoma"/>
            <family val="0"/>
          </rPr>
          <t xml:space="preserve">V primeru trajnih meritev se tu vpiše letna povprečna koncentracija, sicer pa povprečje treh meritev
</t>
        </r>
      </text>
    </comment>
    <comment ref="A46" authorId="3">
      <text>
        <r>
          <rPr>
            <b/>
            <sz val="8"/>
            <rFont val="Tahoma"/>
            <family val="0"/>
          </rPr>
          <t>Imena izpustov je potrebno navesti v vsakem primeru, tudi, če ste oproščeni meritev hlapnih organskih snovi!</t>
        </r>
      </text>
    </comment>
    <comment ref="A48" authorId="3">
      <text>
        <r>
          <rPr>
            <b/>
            <sz val="8"/>
            <rFont val="Tahoma"/>
            <family val="0"/>
          </rPr>
          <t>Imena izpustov je potrebno navesti v vsakem primeru, tudi, če ste oproščeni meritev hlapnih organskih snovi!</t>
        </r>
        <r>
          <rPr>
            <sz val="8"/>
            <rFont val="Tahoma"/>
            <family val="0"/>
          </rPr>
          <t xml:space="preserve">
</t>
        </r>
      </text>
    </comment>
    <comment ref="D48" authorId="3">
      <text>
        <r>
          <rPr>
            <b/>
            <sz val="8"/>
            <rFont val="Tahoma"/>
            <family val="0"/>
          </rPr>
          <t>Vpis le v primeru, da ste od ARSO prejeli seznam izpustov z navedenimi IzpustID</t>
        </r>
        <r>
          <rPr>
            <sz val="8"/>
            <rFont val="Tahoma"/>
            <family val="0"/>
          </rPr>
          <t xml:space="preserve">
</t>
        </r>
      </text>
    </comment>
    <comment ref="J36" authorId="3">
      <text>
        <r>
          <rPr>
            <sz val="8"/>
            <rFont val="Tahoma"/>
            <family val="2"/>
          </rPr>
          <t>Vnos za naprave : 1.1, 1.2, 1.3, 4.1-4.5, 5.1, 6.1, 8.1, 9.1, 10.1, 12.1, 14.1 iz I. dela priloge 2a, ki imajo potrjen načrt zmanjševanja emisij HOS</t>
        </r>
      </text>
    </comment>
    <comment ref="H36" authorId="3">
      <text>
        <r>
          <rPr>
            <sz val="8"/>
            <rFont val="Tahoma"/>
            <family val="0"/>
          </rPr>
          <t xml:space="preserve">Tu se vpiše letna količina porabljenih premaznih sredstev, barv, lakov in lepil.
</t>
        </r>
      </text>
    </comment>
  </commentList>
</comments>
</file>

<file path=xl/comments2.xml><?xml version="1.0" encoding="utf-8"?>
<comments xmlns="http://schemas.openxmlformats.org/spreadsheetml/2006/main">
  <authors>
    <author>Tadeja Petač</author>
    <author>Tone Kvasic</author>
    <author>Stare</author>
    <author>Uporabnik</author>
  </authors>
  <commentList>
    <comment ref="A18" authorId="0">
      <text>
        <r>
          <rPr>
            <sz val="10"/>
            <rFont val="Arial CE"/>
            <family val="0"/>
          </rPr>
          <t xml:space="preserve">dejavnost iz priloge 1 Uredbe o mejnih vrednostih emisije hlapnih organskih spojin v zrak iz naprav, v katerih se uporabljajo organska topila (Ur. l. RS, 112/05)
</t>
        </r>
      </text>
    </comment>
    <comment ref="A19" authorId="0">
      <text>
        <r>
          <rPr>
            <sz val="10"/>
            <rFont val="Arial CE"/>
            <family val="0"/>
          </rPr>
          <t xml:space="preserve">zaporedna številka naprave iz I.dela priloge 2a Uredbe o mejnih vrednostih emisije hlapnih organskih spojin v zrak iz naprav, v katerih se uporabljajo organska topila (Ur. l. RS, 112/05)
</t>
        </r>
      </text>
    </comment>
    <comment ref="A25" authorId="0">
      <text>
        <r>
          <rPr>
            <sz val="10"/>
            <rFont val="Arial CE"/>
            <family val="0"/>
          </rPr>
          <t xml:space="preserve">npr. katalitski sežig, absorbcija, adsorbcija na aktivnem oglju, ...
</t>
        </r>
      </text>
    </comment>
    <comment ref="A27" authorId="0">
      <text>
        <r>
          <rPr>
            <sz val="10"/>
            <rFont val="Arial CE"/>
            <family val="0"/>
          </rPr>
          <t xml:space="preserve">poraba v preteklem letu, če gre za obstoječo napravo, oziroma projektirana poraba, če gre za novo ali rekonstruirano napravo
</t>
        </r>
      </text>
    </comment>
    <comment ref="A40" authorId="0">
      <text>
        <r>
          <rPr>
            <sz val="10"/>
            <rFont val="Arial CE"/>
            <family val="0"/>
          </rPr>
          <t xml:space="preserve">izberite eno izmed metod (če ste upoštevali načelo bilance je izračun po obeh metodah enak) 
</t>
        </r>
      </text>
    </comment>
    <comment ref="A38" authorId="1">
      <text>
        <r>
          <rPr>
            <sz val="10"/>
            <rFont val="Arial CE"/>
            <family val="0"/>
          </rPr>
          <t>Količina organskih topil ali njihova količina v kupljenih pripravkih, ki se v napravi uporabi kot surovina v časovnem obdobju, za katerega se izračuna bilanca topil</t>
        </r>
      </text>
    </comment>
    <comment ref="B38" authorId="1">
      <text>
        <r>
          <rPr>
            <sz val="10"/>
            <rFont val="Arial CE"/>
            <family val="0"/>
          </rPr>
          <t>Količina organskih topil ali njihova količina v pripravkih, ki se reciklira in ponovno uporabi v napravi kot topilo. Reciklirano topilo se upošteva vsakokrat, ko je uporabljeno za izvajanje dejavnosti.</t>
        </r>
      </text>
    </comment>
    <comment ref="C38" authorId="1">
      <text>
        <r>
          <rPr>
            <sz val="10"/>
            <rFont val="Arial CE"/>
            <family val="0"/>
          </rPr>
          <t>I = I1 + I2</t>
        </r>
      </text>
    </comment>
    <comment ref="D38" authorId="1">
      <text>
        <r>
          <rPr>
            <sz val="10"/>
            <rFont val="Arial CE"/>
            <family val="0"/>
          </rPr>
          <t xml:space="preserve">Emisije v zajetih očiščenih odpadnih plinih. </t>
        </r>
        <r>
          <rPr>
            <b/>
            <sz val="10"/>
            <rFont val="Arial CE"/>
            <family val="0"/>
          </rPr>
          <t>Vpis v primeru, da obstaja čistilna naprava</t>
        </r>
      </text>
    </comment>
    <comment ref="E38" authorId="1">
      <text>
        <r>
          <rPr>
            <sz val="10"/>
            <rFont val="Arial CE"/>
            <family val="0"/>
          </rPr>
          <t>Emisije v zajetih neočiščenih odpadnih plinih</t>
        </r>
      </text>
    </comment>
    <comment ref="F38" authorId="1">
      <text>
        <r>
          <rPr>
            <sz val="10"/>
            <rFont val="Arial CE"/>
            <family val="0"/>
          </rPr>
          <t>O1 = O1.1 + O1.2</t>
        </r>
      </text>
    </comment>
    <comment ref="G38" authorId="1">
      <text>
        <r>
          <rPr>
            <sz val="10"/>
            <rFont val="Arial CE"/>
            <family val="0"/>
          </rPr>
          <t xml:space="preserve">Količina organskih topil v odpadni vodi (če je potrebno, se pri izračunu 05 upošteva čiščenje odpadne vode)
</t>
        </r>
      </text>
    </comment>
    <comment ref="H38" authorId="1">
      <text>
        <r>
          <rPr>
            <sz val="10"/>
            <rFont val="Arial CE"/>
            <family val="0"/>
          </rPr>
          <t>Količina organskih topil, ki preostane v končnem izdelku v obliki nečistoče ali ostanka</t>
        </r>
      </text>
    </comment>
    <comment ref="I38" authorId="1">
      <text>
        <r>
          <rPr>
            <sz val="10"/>
            <rFont val="Arial CE"/>
            <family val="0"/>
          </rPr>
          <t xml:space="preserve">Nezajete emisije v zrak
</t>
        </r>
      </text>
    </comment>
    <comment ref="J38" authorId="1">
      <text>
        <r>
          <rPr>
            <sz val="10"/>
            <rFont val="Arial CE"/>
            <family val="0"/>
          </rPr>
          <t>Količina organskih topil in/ali organskih spojin, ki se izgubijo zaradi kemičnih ali
fizikalnih reakcij (npr. uničijo s sežigom ali presnovijo z drugo obdelavo odpadnih
plinov, obdelavo odpadnih vod, zajamejo z ločevanjem hlapov ipd.), če niso vključeni v 06, 07 ali 08)</t>
        </r>
      </text>
    </comment>
    <comment ref="K38" authorId="1">
      <text>
        <r>
          <rPr>
            <sz val="10"/>
            <rFont val="Arial CE"/>
            <family val="0"/>
          </rPr>
          <t xml:space="preserve">Količina organskih topil, vsebovana v zbranih odpadkih
</t>
        </r>
      </text>
    </comment>
    <comment ref="L38" authorId="1">
      <text>
        <r>
          <rPr>
            <sz val="10"/>
            <rFont val="Arial CE"/>
            <family val="0"/>
          </rPr>
          <t xml:space="preserve">Organska topila ali v pripravkih vsebovana organska topila, ki se prodajo ali so
namenjeni prodaji v obliki izdelka, na primer, laki, barve ali lepila kot prodajni izdelki proizvodnih procesov. </t>
        </r>
        <r>
          <rPr>
            <b/>
            <sz val="10"/>
            <rFont val="Arial CE"/>
            <family val="0"/>
          </rPr>
          <t>Vpis v O7  predviden le za dejavnost 16 in 19.</t>
        </r>
      </text>
    </comment>
    <comment ref="M38" authorId="1">
      <text>
        <r>
          <rPr>
            <sz val="10"/>
            <rFont val="Arial CE"/>
            <family val="0"/>
          </rPr>
          <t>Količina organskih topil v pripravkih, ki so bili regenerirani za ponovno uporabo (vendar ne kot reciklirana surovina v procesu), če niso šteti pod 07</t>
        </r>
      </text>
    </comment>
    <comment ref="N38" authorId="1">
      <text>
        <r>
          <rPr>
            <sz val="10"/>
            <rFont val="Arial CE"/>
            <family val="0"/>
          </rPr>
          <t>Organska topila, ki se sproščajo na druge načine</t>
        </r>
      </text>
    </comment>
    <comment ref="J20" authorId="1">
      <text>
        <r>
          <rPr>
            <sz val="10"/>
            <rFont val="Arial CE"/>
            <family val="0"/>
          </rPr>
          <t>dd.mm.llll</t>
        </r>
      </text>
    </comment>
    <comment ref="J21" authorId="1">
      <text>
        <r>
          <rPr>
            <sz val="10"/>
            <rFont val="Arial CE"/>
            <family val="0"/>
          </rPr>
          <t>dd.mm.llll</t>
        </r>
      </text>
    </comment>
    <comment ref="J22" authorId="1">
      <text>
        <r>
          <rPr>
            <sz val="10"/>
            <rFont val="Arial CE"/>
            <family val="0"/>
          </rPr>
          <t>dd.mm.llll</t>
        </r>
      </text>
    </comment>
    <comment ref="A61" authorId="1">
      <text>
        <r>
          <rPr>
            <sz val="10"/>
            <rFont val="Arial CE"/>
            <family val="0"/>
          </rPr>
          <t>dd.mm.llll</t>
        </r>
      </text>
    </comment>
    <comment ref="A58" authorId="2">
      <text>
        <r>
          <rPr>
            <sz val="8"/>
            <rFont val="Tahoma"/>
            <family val="0"/>
          </rPr>
          <t>dd.mm.llll</t>
        </r>
      </text>
    </comment>
    <comment ref="A9" authorId="1">
      <text>
        <r>
          <rPr>
            <sz val="10"/>
            <rFont val="Arial CE"/>
            <family val="0"/>
          </rPr>
          <t xml:space="preserve">glavna dejavnost obrata po SKD
</t>
        </r>
      </text>
    </comment>
    <comment ref="A4" authorId="2">
      <text>
        <r>
          <rPr>
            <sz val="9"/>
            <rFont val="Tahoma"/>
            <family val="2"/>
          </rPr>
          <t>skrajšan naziv iz sodnega registra</t>
        </r>
        <r>
          <rPr>
            <sz val="8"/>
            <rFont val="Tahoma"/>
            <family val="0"/>
          </rPr>
          <t xml:space="preserve">
</t>
        </r>
      </text>
    </comment>
    <comment ref="A65" authorId="2">
      <text>
        <r>
          <rPr>
            <sz val="8"/>
            <rFont val="Tahoma"/>
            <family val="0"/>
          </rPr>
          <t>dd.mm.llll</t>
        </r>
      </text>
    </comment>
    <comment ref="A44" authorId="2">
      <text>
        <r>
          <rPr>
            <sz val="8"/>
            <rFont val="Tahoma"/>
            <family val="0"/>
          </rPr>
          <t>Vpis za naprave:  4.1 do 4.4 , če je poraba topil &gt; 15 ton, 7.1, 11.1, 13.1, 15.1, 18.1 iz I. dela priloge 2a. Emisijski faktor se izraža kot:   g topil/m2 , g/kg žice ipd.</t>
        </r>
      </text>
    </comment>
    <comment ref="H35" authorId="2">
      <text>
        <r>
          <rPr>
            <sz val="8"/>
            <rFont val="Tahoma"/>
            <family val="2"/>
          </rPr>
          <t>Tu se vpiše letna količina porabljenih premaznih sredstev, barv, lakov in lepil.</t>
        </r>
      </text>
    </comment>
    <comment ref="D46" authorId="2">
      <text>
        <r>
          <rPr>
            <b/>
            <sz val="8"/>
            <rFont val="Tahoma"/>
            <family val="0"/>
          </rPr>
          <t>Vpišite leto v katerem so bile opravljene meritve</t>
        </r>
      </text>
    </comment>
    <comment ref="C47" authorId="3">
      <text>
        <r>
          <rPr>
            <b/>
            <sz val="8"/>
            <rFont val="Tahoma"/>
            <family val="0"/>
          </rPr>
          <t>Zaporedna številka izpusta naj bo enaka zap.številki v letnem poročilu o emisijah v zrak</t>
        </r>
        <r>
          <rPr>
            <sz val="8"/>
            <rFont val="Tahoma"/>
            <family val="0"/>
          </rPr>
          <t xml:space="preserve">
</t>
        </r>
      </text>
    </comment>
    <comment ref="M47" authorId="3">
      <text>
        <r>
          <rPr>
            <b/>
            <sz val="8"/>
            <rFont val="Tahoma"/>
            <family val="0"/>
          </rPr>
          <t>Če se v napravi omenjene snovi ne uporabljajo, v obe polji vnesite \, če pa se uporabljajo in se ne merijo pa pri koncentraciji vstavite \, pri količini [g/h] pa vpišite izračunano količino. (izračun na podlagi obratovalnih ur in porabe snovi)</t>
        </r>
      </text>
    </comment>
    <comment ref="K47" authorId="3">
      <text>
        <r>
          <rPr>
            <b/>
            <sz val="8"/>
            <rFont val="Tahoma"/>
            <family val="0"/>
          </rPr>
          <t>Če se v napravi omenjene snovi ne uporabljajo, v obe polji vnesite \, če pa se uporabljajo in se ne merijo pa pri koncentraciji vstavite \, pri količini [g/h] pa vpišite izračunano količino. (izračun na podlagi obratovalnih ur in porabe snovi)</t>
        </r>
      </text>
    </comment>
    <comment ref="G47" authorId="3">
      <text>
        <r>
          <rPr>
            <b/>
            <sz val="8"/>
            <rFont val="Tahoma"/>
            <family val="0"/>
          </rPr>
          <t>Če gre za trajne meritve se vpiše v polje "povpr" letna povprečna koncentracija, polja 1. 2. in 3 meritev pa se označi z \</t>
        </r>
        <r>
          <rPr>
            <sz val="8"/>
            <rFont val="Tahoma"/>
            <family val="0"/>
          </rPr>
          <t xml:space="preserve">
</t>
        </r>
      </text>
    </comment>
    <comment ref="H25" authorId="3">
      <text>
        <r>
          <rPr>
            <sz val="8"/>
            <rFont val="Tahoma"/>
            <family val="2"/>
          </rPr>
          <t>Prostor za dodaten opis čiščenja</t>
        </r>
        <r>
          <rPr>
            <sz val="8"/>
            <rFont val="Tahoma"/>
            <family val="0"/>
          </rPr>
          <t xml:space="preserve">
</t>
        </r>
      </text>
    </comment>
    <comment ref="J48" authorId="3">
      <text>
        <r>
          <rPr>
            <sz val="8"/>
            <rFont val="Tahoma"/>
            <family val="0"/>
          </rPr>
          <t xml:space="preserve">V primeru trajnih meritev se tu vpiše letna povprečna koncentracija, sicer pa povprečje treh meritev
</t>
        </r>
      </text>
    </comment>
    <comment ref="A45" authorId="3">
      <text>
        <r>
          <rPr>
            <b/>
            <sz val="8"/>
            <rFont val="Tahoma"/>
            <family val="0"/>
          </rPr>
          <t>Imena izpustov je potrebno navesti v vsakem primeru, tudi, če ste oproščeni meritev hlapnih organskih snovi!</t>
        </r>
      </text>
    </comment>
    <comment ref="A47" authorId="3">
      <text>
        <r>
          <rPr>
            <b/>
            <sz val="8"/>
            <rFont val="Tahoma"/>
            <family val="0"/>
          </rPr>
          <t>Imena izpustov je potrebno navesti v vsakem primeru, tudi, če ste oproščeni meritev hlapnih organskih snovi!</t>
        </r>
        <r>
          <rPr>
            <sz val="8"/>
            <rFont val="Tahoma"/>
            <family val="0"/>
          </rPr>
          <t xml:space="preserve">
</t>
        </r>
      </text>
    </comment>
    <comment ref="D47" authorId="3">
      <text>
        <r>
          <rPr>
            <b/>
            <sz val="8"/>
            <rFont val="Tahoma"/>
            <family val="0"/>
          </rPr>
          <t>Vpis le v primeru, da ste od ARSO prejeli seznam izpustov z navedenimi IzpustID</t>
        </r>
        <r>
          <rPr>
            <sz val="8"/>
            <rFont val="Tahoma"/>
            <family val="0"/>
          </rPr>
          <t xml:space="preserve">
</t>
        </r>
      </text>
    </comment>
    <comment ref="J35" authorId="3">
      <text>
        <r>
          <rPr>
            <sz val="8"/>
            <rFont val="Tahoma"/>
            <family val="2"/>
          </rPr>
          <t>Vnos za naprave : 1.1,</t>
        </r>
        <r>
          <rPr>
            <b/>
            <sz val="8"/>
            <rFont val="Tahoma"/>
            <family val="0"/>
          </rPr>
          <t xml:space="preserve"> </t>
        </r>
        <r>
          <rPr>
            <sz val="8"/>
            <rFont val="Tahoma"/>
            <family val="2"/>
          </rPr>
          <t>1.2, 1.3, 4.1-4.5, 5.1, 6.1, 8.1, 9.1, 10.1, 12.1, 14.1 iz I. dela priloge 2a, ki imajo potrjen načrt zmanjševanja emisij HOS</t>
        </r>
      </text>
    </comment>
  </commentList>
</comments>
</file>

<file path=xl/comments3.xml><?xml version="1.0" encoding="utf-8"?>
<comments xmlns="http://schemas.openxmlformats.org/spreadsheetml/2006/main">
  <authors>
    <author>Tone Kvasic</author>
  </authors>
  <commentList>
    <comment ref="A20" authorId="0">
      <text>
        <r>
          <rPr>
            <sz val="10"/>
            <rFont val="Arial CE"/>
            <family val="0"/>
          </rPr>
          <t>Količina organskih topil ali njihova količina v kupljenih pripravkih, ki se v napravi uporabi kot surovina v časovnem obdobju, za katerega se izračuna bilanca topil</t>
        </r>
      </text>
    </comment>
    <comment ref="B20" authorId="0">
      <text>
        <r>
          <rPr>
            <sz val="10"/>
            <rFont val="Arial CE"/>
            <family val="0"/>
          </rPr>
          <t>Količina organskih topil ali njihova količina v pripravkih, ki se reciklira in ponovno uporabi v napravi kot topilo. Reciklirano topilo se upošteva vsakokrat, ko je uporabljeno za izvajanje dejavnosti.</t>
        </r>
      </text>
    </comment>
    <comment ref="C20" authorId="0">
      <text>
        <r>
          <rPr>
            <sz val="10"/>
            <rFont val="Arial CE"/>
            <family val="0"/>
          </rPr>
          <t>I = I1 + I2</t>
        </r>
      </text>
    </comment>
    <comment ref="D20" authorId="0">
      <text>
        <r>
          <rPr>
            <sz val="10"/>
            <rFont val="Arial CE"/>
            <family val="0"/>
          </rPr>
          <t>Emisije v zajetih očiščenih odpadnih plinih</t>
        </r>
      </text>
    </comment>
    <comment ref="E20" authorId="0">
      <text>
        <r>
          <rPr>
            <sz val="10"/>
            <rFont val="Arial CE"/>
            <family val="0"/>
          </rPr>
          <t>Emisije v zajetih neočiščenih odpadnih plinih</t>
        </r>
      </text>
    </comment>
    <comment ref="F20" authorId="0">
      <text>
        <r>
          <rPr>
            <sz val="10"/>
            <rFont val="Arial CE"/>
            <family val="0"/>
          </rPr>
          <t>O1 = O1.1 + O1.2</t>
        </r>
      </text>
    </comment>
    <comment ref="G20" authorId="0">
      <text>
        <r>
          <rPr>
            <sz val="10"/>
            <rFont val="Arial CE"/>
            <family val="0"/>
          </rPr>
          <t xml:space="preserve">Količina organskih topil v odpadni vodi (če je potrebno, se pri izračunu 05 upošteva čiščenje odpadne vode)
</t>
        </r>
      </text>
    </comment>
    <comment ref="H20" authorId="0">
      <text>
        <r>
          <rPr>
            <sz val="10"/>
            <rFont val="Arial CE"/>
            <family val="0"/>
          </rPr>
          <t>Količina organskih topil, ki preostane v končnem izdelku v obliki nečistoče ali ostanka</t>
        </r>
      </text>
    </comment>
    <comment ref="I20" authorId="0">
      <text>
        <r>
          <rPr>
            <sz val="10"/>
            <rFont val="Arial CE"/>
            <family val="0"/>
          </rPr>
          <t xml:space="preserve">Nezajete emisije v zrak
</t>
        </r>
      </text>
    </comment>
    <comment ref="J20" authorId="0">
      <text>
        <r>
          <rPr>
            <sz val="10"/>
            <rFont val="Arial CE"/>
            <family val="0"/>
          </rPr>
          <t>Količina organskih topil in/ali organskih spojin, ki se izgubijo zaradi kemičnih ali
fizikalnih reakcij (npr. uničijo s sežigom ali presnovijo z drugo obdelavo odpadnih
plinov, obdelavo odpadnih vod, zajamejo z ločevanjem hlapov ipd.), če niso vključeni v 06, 07 ali 08)</t>
        </r>
      </text>
    </comment>
    <comment ref="K20" authorId="0">
      <text>
        <r>
          <rPr>
            <sz val="10"/>
            <rFont val="Arial CE"/>
            <family val="0"/>
          </rPr>
          <t xml:space="preserve">Količina organskih topil, vsebovana v zbranih odpadkih
</t>
        </r>
      </text>
    </comment>
    <comment ref="L20" authorId="0">
      <text>
        <r>
          <rPr>
            <sz val="10"/>
            <rFont val="Arial CE"/>
            <family val="0"/>
          </rPr>
          <t>Organska topila ali v pripravkih vsebovana organska topila, ki se prodajo ali so
namenjeni prodaji v obliki izdelka, na primer, laki, barve ali lepila kot prodajni izdelki
proizvodnih procesov</t>
        </r>
      </text>
    </comment>
    <comment ref="M20" authorId="0">
      <text>
        <r>
          <rPr>
            <sz val="10"/>
            <rFont val="Arial CE"/>
            <family val="0"/>
          </rPr>
          <t>Količina organskih topil v pripravkih, ki so bili regenerirani za ponovno uporabo (vendar ne kot reciklirana surovina v procesu), če niso šteti pod 07</t>
        </r>
      </text>
    </comment>
    <comment ref="N20" authorId="0">
      <text>
        <r>
          <rPr>
            <sz val="10"/>
            <rFont val="Arial CE"/>
            <family val="0"/>
          </rPr>
          <t>Organska topila, ki se sproščajo na druge načine</t>
        </r>
      </text>
    </comment>
  </commentList>
</comments>
</file>

<file path=xl/sharedStrings.xml><?xml version="1.0" encoding="utf-8"?>
<sst xmlns="http://schemas.openxmlformats.org/spreadsheetml/2006/main" count="3128" uniqueCount="1724">
  <si>
    <t>2-etilheksan-1-ol (104-76-7) 2-ETILHEKSANOL</t>
  </si>
  <si>
    <t>C8H18O</t>
  </si>
  <si>
    <t>C6H12O2</t>
  </si>
  <si>
    <t>0,87</t>
  </si>
  <si>
    <t>Leksol AL</t>
  </si>
  <si>
    <t>106-94-5</t>
  </si>
  <si>
    <t>20</t>
  </si>
  <si>
    <t>titantetrakis</t>
  </si>
  <si>
    <t>1070-10-6</t>
  </si>
  <si>
    <t>C2H6O2</t>
  </si>
  <si>
    <t>1,11</t>
  </si>
  <si>
    <t>1-metoksi-2-propanol Čistilo TP 262</t>
  </si>
  <si>
    <t>C4H10O2</t>
  </si>
  <si>
    <t>10</t>
  </si>
  <si>
    <t>0,92</t>
  </si>
  <si>
    <t>C4H11NO</t>
  </si>
  <si>
    <t>4-metilpentan-2-on - Metilizobutilketon metilizobutilketon</t>
  </si>
  <si>
    <t>C6H12O</t>
  </si>
  <si>
    <t>0,8</t>
  </si>
  <si>
    <t>C6H14O</t>
  </si>
  <si>
    <t>izopropilacetat</t>
  </si>
  <si>
    <t>C5H10O2</t>
  </si>
  <si>
    <t>C6H6O2</t>
  </si>
  <si>
    <t>2-metoksi 1-metiletil acetat</t>
  </si>
  <si>
    <t>derivat metil 1,2,2,6,6-pentametil-4-piperidina 41 metoksipropil acetat</t>
  </si>
  <si>
    <t>C6H12O3</t>
  </si>
  <si>
    <t>0,97</t>
  </si>
  <si>
    <t>mesetilen</t>
  </si>
  <si>
    <t>Trimetilbenzen; 1,3,5-trimetilbenzen; mesitilen</t>
  </si>
  <si>
    <t>DI-IZOBUTIL KETON diizobutilketon</t>
  </si>
  <si>
    <t>C9H18O</t>
  </si>
  <si>
    <t>C7H14</t>
  </si>
  <si>
    <t>toluol; TOLUEN (SCHWABBELLAK)</t>
  </si>
  <si>
    <t>C7H8</t>
  </si>
  <si>
    <t>CIKLOHEXANON</t>
  </si>
  <si>
    <t>C6H10O</t>
  </si>
  <si>
    <t>0,95</t>
  </si>
  <si>
    <t>C6H5OH</t>
  </si>
  <si>
    <t>n-propilacetat</t>
  </si>
  <si>
    <t>109-60-4</t>
  </si>
  <si>
    <t>izopentan pentan</t>
  </si>
  <si>
    <t>C5H12</t>
  </si>
  <si>
    <t>1-klorobutan</t>
  </si>
  <si>
    <t>109-69-3</t>
  </si>
  <si>
    <t>C4H9Cl</t>
  </si>
  <si>
    <t>C4H8O</t>
  </si>
  <si>
    <t>isobutilaceta tizobutilacetat</t>
  </si>
  <si>
    <t>110-19-0</t>
  </si>
  <si>
    <t>n-hexane</t>
  </si>
  <si>
    <t>C6H14</t>
  </si>
  <si>
    <t>C6H12</t>
  </si>
  <si>
    <t>kalijev hidroksioktaoksidicinkatdikromat</t>
  </si>
  <si>
    <t>11103-86-9</t>
  </si>
  <si>
    <t>45-22-43-51/53</t>
  </si>
  <si>
    <t>22,38,41</t>
  </si>
  <si>
    <t>2,2-oksidietanol</t>
  </si>
  <si>
    <t>Dietilenglikol2,2`-oksidietanol</t>
  </si>
  <si>
    <t>C4H10O3</t>
  </si>
  <si>
    <t>2-butoksi etanol</t>
  </si>
  <si>
    <t>2-butoksietanol butil glikol</t>
  </si>
  <si>
    <t>C6H14O2</t>
  </si>
  <si>
    <t>20/21/22, 36/38</t>
  </si>
  <si>
    <t>C5 H12 O3</t>
  </si>
  <si>
    <t>C6H14O3</t>
  </si>
  <si>
    <t>butilglikol acetat butildiglikol acetat</t>
  </si>
  <si>
    <t>C8H1603</t>
  </si>
  <si>
    <t>0,94</t>
  </si>
  <si>
    <t>C6H18N4</t>
  </si>
  <si>
    <t>21, 34, 43, 52/53</t>
  </si>
  <si>
    <t>hexvlglykol</t>
  </si>
  <si>
    <t>21/22-36/38</t>
  </si>
  <si>
    <t>2-2(Butoksietoksi) etanol</t>
  </si>
  <si>
    <t>2-(2-butoksietoksi)etanol 2-2-butoksi-etanol</t>
  </si>
  <si>
    <t>C8H1803</t>
  </si>
  <si>
    <t>Tetraethylentamin</t>
  </si>
  <si>
    <t>112-57-2</t>
  </si>
  <si>
    <t>21/22-34-43-51/53</t>
  </si>
  <si>
    <t>C24H38O4</t>
  </si>
  <si>
    <t>62-63</t>
  </si>
  <si>
    <t>0,98</t>
  </si>
  <si>
    <t>C24H38O</t>
  </si>
  <si>
    <t>Benzophenone</t>
  </si>
  <si>
    <t>benzofenon</t>
  </si>
  <si>
    <t>119-61-9</t>
  </si>
  <si>
    <t>C13H10O</t>
  </si>
  <si>
    <t>50/53</t>
  </si>
  <si>
    <t>C10 H12</t>
  </si>
  <si>
    <t>C6H15N</t>
  </si>
  <si>
    <t>1,22</t>
  </si>
  <si>
    <t>bis(2-etilheksil) sebacetat</t>
  </si>
  <si>
    <t>C8H10O2</t>
  </si>
  <si>
    <t>Diacetonalcohol</t>
  </si>
  <si>
    <t>2,4 pentadion</t>
  </si>
  <si>
    <t>2,4-Pentandion metilmetaakrilat</t>
  </si>
  <si>
    <t>123-54-6</t>
  </si>
  <si>
    <t>C5H8O2</t>
  </si>
  <si>
    <t>10-22</t>
  </si>
  <si>
    <t>N-BUTIL ACETAT BUTILACETAT 98 %</t>
  </si>
  <si>
    <t>0,88</t>
  </si>
  <si>
    <t>C4H8O2</t>
  </si>
  <si>
    <t>R 11-19-36/37-40</t>
  </si>
  <si>
    <t>2-(2-butoksietoksi)etil acetat</t>
  </si>
  <si>
    <t>BUTILDIGLIKOLACETAT; 2-(2-butoksietoksi)-etilacetat</t>
  </si>
  <si>
    <t>C10H20O4</t>
  </si>
  <si>
    <t>-</t>
  </si>
  <si>
    <t>Dekan</t>
  </si>
  <si>
    <t>124-18-5</t>
  </si>
  <si>
    <t xml:space="preserve">2-amino-2-metilpropanol </t>
  </si>
  <si>
    <t>36/38-52/53</t>
  </si>
  <si>
    <t>0,93</t>
  </si>
  <si>
    <t>metilfenol</t>
  </si>
  <si>
    <t>125304-04-3</t>
  </si>
  <si>
    <t>CAS:125304-04-3</t>
  </si>
  <si>
    <t>Kromatmolibdatsulfat - rdeč</t>
  </si>
  <si>
    <t>12656-85-8</t>
  </si>
  <si>
    <t>33-40-61-62</t>
  </si>
  <si>
    <t>2,4,7,9 tetrametil-5-decyne-4,7</t>
  </si>
  <si>
    <t>126-86-3</t>
  </si>
  <si>
    <t>36-52/53</t>
  </si>
  <si>
    <t>tetrakloreten; Perkloroetilen (tetrakloroetilen)</t>
  </si>
  <si>
    <t>C2Cl4</t>
  </si>
  <si>
    <t>R40, R51/53</t>
  </si>
  <si>
    <t>N,N dimetilacetatamid</t>
  </si>
  <si>
    <t>N,Ndimetilacetatamid dimetil acetamid</t>
  </si>
  <si>
    <t>C4N1H9O</t>
  </si>
  <si>
    <t>hidroksifenil - alkilbenzotriazol</t>
  </si>
  <si>
    <t>127519-17-9</t>
  </si>
  <si>
    <t>51/53</t>
  </si>
  <si>
    <t>1.6-Heksandiol diakrilat</t>
  </si>
  <si>
    <t>13048-33-4</t>
  </si>
  <si>
    <t>C12H18O4</t>
  </si>
  <si>
    <t>50.302  Trgovina na drobno z rezervnimi deli in dodatno opremo za motorna vozila</t>
  </si>
  <si>
    <t>50.303  Posredništvo pri trgovini z rezervnimi deli in dodatno opremo za motorna vozila</t>
  </si>
  <si>
    <t>50.401  Trgovina na debelo z motornimi kolesi, deli in opremo</t>
  </si>
  <si>
    <t>50.402  Trgovina na drobno z motornimi kolesi, deli in opremo</t>
  </si>
  <si>
    <t>50.403  Posredništvo pri trgovini z motornimi kolesi, deli in opremo</t>
  </si>
  <si>
    <t>74.120  Računovodske, knjigovodske in revizijske dejavnosti, davčno svetovanje</t>
  </si>
  <si>
    <t>74.130  Raziskovanje trga in javnega mnenja</t>
  </si>
  <si>
    <t>74.140  Podjetniško in poslovno svetovanje</t>
  </si>
  <si>
    <t>74.150  Dejavnost holdingov</t>
  </si>
  <si>
    <t>74.201  Geodetsko, geološko, geofizikalno, geokemično in drugo opazovanje, meritve, kartiranje</t>
  </si>
  <si>
    <t>74.202  Prostorsko, urbanistično in krajinsko načrtovanje</t>
  </si>
  <si>
    <t>74.203  Arhitekturno in gradbeno projektiranje in z njim povezano tehnično svetovanje</t>
  </si>
  <si>
    <t>74.204  Drugo projektiranje in tehnično svetovanje</t>
  </si>
  <si>
    <t>74.300  Tehnično preizkušanje in analiziranje</t>
  </si>
  <si>
    <t>74.400  Oglaševanje</t>
  </si>
  <si>
    <t>74.500  Dejavnost posredovanja in zaposlovanja delovne sile</t>
  </si>
  <si>
    <t>74.600  Poizvedovalne dejavnosti in varovanje</t>
  </si>
  <si>
    <t>74.700  Čiščenje objektov in opreme</t>
  </si>
  <si>
    <t>74.810  Fotografska dejavnost</t>
  </si>
  <si>
    <t>74.820  Pakiranje</t>
  </si>
  <si>
    <t>74.851  Prevajanje</t>
  </si>
  <si>
    <t>74.852  Fotokopiranje in drugo razmnoževanje</t>
  </si>
  <si>
    <t>74.853  Druga splošna tajniška opravila</t>
  </si>
  <si>
    <t>74.860  Dejavnost klicnih centrov</t>
  </si>
  <si>
    <t>74.871  Prirejanje razstav, sejmov in kongresov</t>
  </si>
  <si>
    <t>74.872  Oblikovanje, aranžerstvo, dekoraterstvo</t>
  </si>
  <si>
    <t>74.873  Druge poslovne dejavnosti, d. n.</t>
  </si>
  <si>
    <t>75.110  Splošna dejavnost javne uprave</t>
  </si>
  <si>
    <t>75.120  Urejanje zdravstva, izobraževanja, kulture in drugih socialnih storitev, razen obveznega socialnega zavarovanja</t>
  </si>
  <si>
    <t>75.130  Urejanje gospodarskih področij za učinkovitejše poslovanje</t>
  </si>
  <si>
    <t>75.140  Dejavnost pomožnih služb vlade</t>
  </si>
  <si>
    <t>75.210  Zunanje zadeve</t>
  </si>
  <si>
    <t>75.220  Obramba</t>
  </si>
  <si>
    <t>75.230  Pravosodje</t>
  </si>
  <si>
    <t>75.240  Javna varnost, zakonitost in red</t>
  </si>
  <si>
    <t>75.250  Zaščita in reševanje pri požarih in nesrečah</t>
  </si>
  <si>
    <t>75.300  Obvezno socialno zavarovanje</t>
  </si>
  <si>
    <t>80.101  Dejavnost vrtcev in predšolsko izobraževanje</t>
  </si>
  <si>
    <t>80.102  Osnovnošolsko splošno izobraževanje</t>
  </si>
  <si>
    <t>80.103  Dejavnost zavodov za izobraževanje otrok z motnjami v razvoju</t>
  </si>
  <si>
    <t>80.210  Srednješolsko splošno izobraževanje</t>
  </si>
  <si>
    <t>80.220  Srednješolsko poklicno in strokovno izobraževanje</t>
  </si>
  <si>
    <t>Količina (kg)</t>
  </si>
  <si>
    <t>80.301  Višje strokovno izobraževanje</t>
  </si>
  <si>
    <t>80.302  Visoko strokovno izobraževanje</t>
  </si>
  <si>
    <t>80.303  Univerzitetno izobraževanje</t>
  </si>
  <si>
    <t>Dejavnost, povezana s serijskim lakiranjem vozil razreda M1 skladno z direktivo 70/156/EGS (Uradni list Evropskih skupnosti L 42, str. 1), nazadnje spremenjeno z direktivo 97/27/ES (Uradni list Evropskih skupnosti L 233, str. 1), in vozil razreda N1, če se le-ti lakirajo v isti napravi kot vozila razreda M1.</t>
  </si>
  <si>
    <t>4.2 Serijsko lakiranje vozniških kabin</t>
  </si>
  <si>
    <t>Dejavnost, povezana s serijskim lakiranjem vozniških kabin in vseh povezanih ohišij za tehnično opremo vozil razredov N2 in N3 skladno z direktivo 70/156/EGS.</t>
  </si>
  <si>
    <t>4.3 Lakiranje gospodarskih vozil</t>
  </si>
  <si>
    <t>Dejavnost, povezana z lakiranjem gospodarskih vozil razredov N1, N2 in N3 skladno z direktivo 70/156/EWG, vendar brez vozniških kabin.</t>
  </si>
  <si>
    <t>4.4 Lakiranje avtobusov</t>
  </si>
  <si>
    <t>Dejavnost, povezana z lakiranjem avtobusov razredov M2 in M3 skladno z direktivo 70/156/EGS.</t>
  </si>
  <si>
    <t>4.5 Lakiranje tirnih vozil</t>
  </si>
  <si>
    <t>Vsaka dejavnost, povezana z lakiranjem tirnih vozil.</t>
  </si>
  <si>
    <t>6.Površinska zaščita kovinskih kolobarjev</t>
  </si>
  <si>
    <t>Kakršna koli dejavnost, pri kateri se svitki jekla/navito jeklo, nerjaveče jeklo, prevlečeno jeklo, bakrove zlitine ali aluminijasti trakovi prevlečejo z zaščitnim filmom ali laminatom v kontinuirnem postopku.</t>
  </si>
  <si>
    <t>Kakršna koli površinska zaščita kovinskih prevodnikov, ki se uporabljajo za navijanje tuljav v transformatorjih in motorjih itn.</t>
  </si>
  <si>
    <t>Splošni podatki o upravljavcu naprave:</t>
  </si>
  <si>
    <t>Sedež /Ulica in hišna številka:</t>
  </si>
  <si>
    <t>Pošta in kraj:</t>
  </si>
  <si>
    <t>Šifra dejavnosti:</t>
  </si>
  <si>
    <t>Ime in priimek:</t>
  </si>
  <si>
    <t>Naslov/Ulica in hišna številka:</t>
  </si>
  <si>
    <t>Ulica in hišna številka:</t>
  </si>
  <si>
    <t>Podatki o napravi:</t>
  </si>
  <si>
    <t>Dejavnost :</t>
  </si>
  <si>
    <t>Zaporedna številka naprave :</t>
  </si>
  <si>
    <t>Datum začetka obratovanja:</t>
  </si>
  <si>
    <t>Datum začetka gradnje:</t>
  </si>
  <si>
    <t>Naziv naprave:</t>
  </si>
  <si>
    <t>Proizvajalec/tip:</t>
  </si>
  <si>
    <t>R stavek</t>
  </si>
  <si>
    <t>Vnos organskih topil v napravo (kg)</t>
  </si>
  <si>
    <t>I1</t>
  </si>
  <si>
    <t>I2</t>
  </si>
  <si>
    <t>I</t>
  </si>
  <si>
    <t>Iznos organskih topil iz naprave (kg)</t>
  </si>
  <si>
    <t>O1.2</t>
  </si>
  <si>
    <t>O2</t>
  </si>
  <si>
    <t>O3</t>
  </si>
  <si>
    <t>O4</t>
  </si>
  <si>
    <t>O5</t>
  </si>
  <si>
    <t>O6</t>
  </si>
  <si>
    <t>O7</t>
  </si>
  <si>
    <t>O8</t>
  </si>
  <si>
    <t>O9</t>
  </si>
  <si>
    <t>Poraba topil - LV v preteklem letu (kg):</t>
  </si>
  <si>
    <t>V primeru spremembe po 3. alineji 1. odstavka 27. člena:</t>
  </si>
  <si>
    <t>Lokacija objekta, v katerem se nahaja naprava:</t>
  </si>
  <si>
    <t>skupaj (kg):</t>
  </si>
  <si>
    <t>O1.1</t>
  </si>
  <si>
    <t>O1</t>
  </si>
  <si>
    <t>LV = I1-O8</t>
  </si>
  <si>
    <t>Odstranitev naprave (opišite način odstranitve):</t>
  </si>
  <si>
    <t>Prenehanje obratovanja naprave (datum prenehanja)</t>
  </si>
  <si>
    <t>Nezajete emisije - F (kg) (označite ustrezno polje):</t>
  </si>
  <si>
    <t>Splošni podatki o zastopniku upravljavca naprave:</t>
  </si>
  <si>
    <t>Podatki o letni porabi hlapnih organskih spojin:</t>
  </si>
  <si>
    <t>Stanje (označite ustrezno polje):</t>
  </si>
  <si>
    <t xml:space="preserve">       a) E = F + O1</t>
  </si>
  <si>
    <t xml:space="preserve">       b) E = F + O1.1 </t>
  </si>
  <si>
    <t xml:space="preserve">       a) posredna metoda</t>
  </si>
  <si>
    <t xml:space="preserve">       b) neposredna metoda</t>
  </si>
  <si>
    <t>107-98-2</t>
  </si>
  <si>
    <t xml:space="preserve">67.120  Posredništvo z vrednostnimi papirji </t>
  </si>
  <si>
    <t>67.130  Pomožne dejavnosti, povezane s finančnim posredništvom</t>
  </si>
  <si>
    <t>67.200  Pomožne dejavnosti v zavarovalništvu in pokojninskih skladih</t>
  </si>
  <si>
    <t>70.110  Organizacija izvedbe nepremičninskih projektov za trg</t>
  </si>
  <si>
    <t>70.120  Trgovanje z lastnimi nepremičninami</t>
  </si>
  <si>
    <t>70.200  Dajanje lastnih nepremičnin v najem</t>
  </si>
  <si>
    <t>70.310  Dejavnost agencij za posredništvo v prometu z nepremičninami</t>
  </si>
  <si>
    <t>70.320  Upravljanje z nepremičninami za plačilo ali po pogodbi</t>
  </si>
  <si>
    <t xml:space="preserve">Podatki iz opravljenih meritev: </t>
  </si>
  <si>
    <t>71.100  Dajanje avtomobilov v najem</t>
  </si>
  <si>
    <t>71.210  Dajanje drugih kopenskih vozil v najem</t>
  </si>
  <si>
    <t>71.220  Dajanje ladij  v najem</t>
  </si>
  <si>
    <t>71.230  Dajanje zračnih plovil v najem</t>
  </si>
  <si>
    <t>71.310  Dajanje kmetijskih strojev in opreme v najem</t>
  </si>
  <si>
    <t>71.320  Dajanje gradbenih strojev in opreme v najem</t>
  </si>
  <si>
    <t>71.330  Dajanje pisarniške in računalniške opreme v najem</t>
  </si>
  <si>
    <t>71.340  Dajanje drugih strojev in opreme v najem</t>
  </si>
  <si>
    <t>71.401  Izposojanje športne opreme</t>
  </si>
  <si>
    <t>71.402  Dejavnost videotek</t>
  </si>
  <si>
    <t>71.403  Izposojanje drugih izdelkov široke porabe</t>
  </si>
  <si>
    <t>72.100  Svetovanje o računalniških napravah</t>
  </si>
  <si>
    <t>72.210  Razvoj in založba programskih paketov</t>
  </si>
  <si>
    <t>72.220  Oskrba z računalniškimi programi in svetovanje</t>
  </si>
  <si>
    <t>72.300  Obdelava podatkov</t>
  </si>
  <si>
    <t>72.400  Omrežne podatkovne storitve</t>
  </si>
  <si>
    <t>72.500  Vzdrževanje in popravila pisarniških in računskih strojev ter računalniških naprav</t>
  </si>
  <si>
    <t>72.600  Druge računalniške dejavnosti</t>
  </si>
  <si>
    <t>73.101  Raziskovanje in eksperimentalni razvoj na področju naravoslovja</t>
  </si>
  <si>
    <t>73.102  Raziskovanje in eksperimentalni razvoj na področju tehnologije</t>
  </si>
  <si>
    <t>73.103  Raziskovanje in eksperimentalni razvoj na področju kmetijstva in sorodnih dejavnosti</t>
  </si>
  <si>
    <t>78-83-1</t>
  </si>
  <si>
    <t>izobutil acetat</t>
  </si>
  <si>
    <t>11-66</t>
  </si>
  <si>
    <t>izopropanol</t>
  </si>
  <si>
    <t>67-63-0</t>
  </si>
  <si>
    <t>11-36-67</t>
  </si>
  <si>
    <t>kerozin</t>
  </si>
  <si>
    <t>8008-20-6</t>
  </si>
  <si>
    <t>ksilen</t>
  </si>
  <si>
    <t>1330-20-7</t>
  </si>
  <si>
    <t>10-20/21-38</t>
  </si>
  <si>
    <t>D-limonen</t>
  </si>
  <si>
    <t>5989-27-5</t>
  </si>
  <si>
    <t>DL-limonen</t>
  </si>
  <si>
    <t>138-86-3</t>
  </si>
  <si>
    <t>10-38-43-50/53</t>
  </si>
  <si>
    <t>metil etil keton</t>
  </si>
  <si>
    <t>metilen klorid</t>
  </si>
  <si>
    <t>75-09-2</t>
  </si>
  <si>
    <t xml:space="preserve">nafta </t>
  </si>
  <si>
    <t>64742-82-1</t>
  </si>
  <si>
    <t>10-65</t>
  </si>
  <si>
    <t>nafta - alifatska</t>
  </si>
  <si>
    <t>64741-65-7</t>
  </si>
  <si>
    <t>45-65</t>
  </si>
  <si>
    <t>nafta - alifatska (srednja)</t>
  </si>
  <si>
    <t>64742-88-7</t>
  </si>
  <si>
    <t>nafta - hidrirana (lahko)</t>
  </si>
  <si>
    <t>64742-47-8</t>
  </si>
  <si>
    <t>64742-48-9</t>
  </si>
  <si>
    <t>nafta - lahka</t>
  </si>
  <si>
    <t>8030-30-6</t>
  </si>
  <si>
    <t>22-36-37-38</t>
  </si>
  <si>
    <t>propan-1,2-diol</t>
  </si>
  <si>
    <t>57-55-6</t>
  </si>
  <si>
    <t>36-38</t>
  </si>
  <si>
    <t>71-23-8</t>
  </si>
  <si>
    <t>11-41-67</t>
  </si>
  <si>
    <t>103-65-1</t>
  </si>
  <si>
    <t>10-37-51/53-65</t>
  </si>
  <si>
    <t>stiren</t>
  </si>
  <si>
    <t>100-42-5</t>
  </si>
  <si>
    <t>10-20-36/38</t>
  </si>
  <si>
    <t>toluen</t>
  </si>
  <si>
    <t>toluen-2,4-diizocianat</t>
  </si>
  <si>
    <t>584-84-9</t>
  </si>
  <si>
    <t>26-36/37/38-40-42/43-52</t>
  </si>
  <si>
    <t>trietil amin</t>
  </si>
  <si>
    <t>121-44-8</t>
  </si>
  <si>
    <t>Kemijska formula</t>
  </si>
  <si>
    <t>Faks:</t>
  </si>
  <si>
    <t>01.110  Pridelovanje žit in drugih poljščin</t>
  </si>
  <si>
    <t>4.4&lt;15t Naprave za lakiranje avtobusov</t>
  </si>
  <si>
    <t>4.3&lt;15t Naprave za lakiranje gospodarskih vozil</t>
  </si>
  <si>
    <t>4.2&lt;15t Naprave za serijsko lakiranje vozniških kabin</t>
  </si>
  <si>
    <t>4.1&lt;15t Naprave za serijsko lakiranje motornih vozil</t>
  </si>
  <si>
    <t>01.120  Pridelovanje vrtnin, okrasnih rastlin, semen in sadik</t>
  </si>
  <si>
    <t>01.131  Vinogradništvo</t>
  </si>
  <si>
    <t>01.132  Sadjarstvo</t>
  </si>
  <si>
    <t>01.210  Reja govedi</t>
  </si>
  <si>
    <t>01.220  Reja ovac, koz, konj, oslov, mul in mezgov</t>
  </si>
  <si>
    <t>01.230  Reja prašičev</t>
  </si>
  <si>
    <t>01.240  Reja perutnine</t>
  </si>
  <si>
    <t>01.250  Reja drugih živali</t>
  </si>
  <si>
    <t>01.300  Mešano kmetijstvo</t>
  </si>
  <si>
    <t>01.411  Urejanje in vzdrževanje parkov, vrtov in zelenih športnih površin</t>
  </si>
  <si>
    <t>01.412  Druge storitve za rastlinsko pridelavo</t>
  </si>
  <si>
    <t>01.420  Storitve za živinorejo, razen veterinarskih storitev</t>
  </si>
  <si>
    <t>01.500  Lov in lovske storitve</t>
  </si>
  <si>
    <t>02.010  Gozdarstvo</t>
  </si>
  <si>
    <t>02.020  Gozdarske storitve</t>
  </si>
  <si>
    <t>05.010  Ribolov</t>
  </si>
  <si>
    <t>05.020  Ribogojstvo</t>
  </si>
  <si>
    <t>10.100  Pridobivanje črnega premoga</t>
  </si>
  <si>
    <t>10.200  Pridobivanje rjavega premoga in lignita</t>
  </si>
  <si>
    <t>10.300  Pridobivanje šote</t>
  </si>
  <si>
    <t>11.100  Pridobivanje surove nafte in zemeljskega plina</t>
  </si>
  <si>
    <t>11.200  Storitve v zvezi s pridobivanjem surove nafte in zemeljskega plina, brez iskanja nahajališč</t>
  </si>
  <si>
    <t xml:space="preserve"> 12.000  Pridobivanje uranovih in torijevih rud</t>
  </si>
  <si>
    <t>13.100  Pridobivanje železove rude</t>
  </si>
  <si>
    <t>13.200  Pridobivanje rud neželeznih kovin, razen uranove in torijeve rude</t>
  </si>
  <si>
    <t>14.110  Pridobivanje okrasnega in gradbenega kamna</t>
  </si>
  <si>
    <t>14.120  Pridobivanje apnenca, sadre in krede</t>
  </si>
  <si>
    <t>14.130  Pridobivanje skrilavcev</t>
  </si>
  <si>
    <t>14.210  Pridobivanje gramoza in peska</t>
  </si>
  <si>
    <t>14.220  Pridobivanje gline in kaolina</t>
  </si>
  <si>
    <t>14.300  Pridobivanje mineralov za kemijsko proizvodnjo in proizvodnjo mineralnih gnojil</t>
  </si>
  <si>
    <t>14.400  Pridobivanje soli</t>
  </si>
  <si>
    <t>Ime in priimek kontaktne osebe:</t>
  </si>
  <si>
    <t>14.500  Pridobivanje drugih rudnin in kamnin</t>
  </si>
  <si>
    <t>15.110  Proizvodnja in konzerviranje mesa, razen perutninskega</t>
  </si>
  <si>
    <t>15.120  Proizvodnja in konzerviranje perutninskega mesa</t>
  </si>
  <si>
    <t>15.130  Proizvodnja mesnih izdelkov, tudi iz perutninskega mesa</t>
  </si>
  <si>
    <t>15.200  Predelava in konzerviranje rib, proizvodnja ribjih izdelkov</t>
  </si>
  <si>
    <t>15.310  Predelava in konzerviranje krompirja</t>
  </si>
  <si>
    <t>15.320  Proizvodnja sadnih in zelenjavnih sokov</t>
  </si>
  <si>
    <t>15.330  Druga predelava in konzerviranje sadja in zelenjave</t>
  </si>
  <si>
    <t>15.410  Proizvodnja surovega olja in maščob</t>
  </si>
  <si>
    <t>15.420  Proizvodnja rafiniranega olja in maščob</t>
  </si>
  <si>
    <t>15.430  Proizvodnja margarine in podobnih jedilnih maščob</t>
  </si>
  <si>
    <t>15.510  Mlekarstvo in sirarstvo, proizvodnja mlečnih izdelkov</t>
  </si>
  <si>
    <t xml:space="preserve">List:   </t>
  </si>
  <si>
    <t>90.031  Čiščenje okolja</t>
  </si>
  <si>
    <t>90.032  Druge dejavnosti javne higiene</t>
  </si>
  <si>
    <t>91.110  Dejavnost poslovnih in delodajalskih združenj</t>
  </si>
  <si>
    <t>površinski zaščiti priklopnikov (vključno s polpriklopniki) razreda O v skladu s predpisom, ki ureja ES-homologacijo motornih vozil.</t>
  </si>
  <si>
    <t>5.1 Naprave za ličenje vozil</t>
  </si>
  <si>
    <t>5.a) Ličenje vozil</t>
  </si>
  <si>
    <t>5.b) Ličenje vozil</t>
  </si>
  <si>
    <t>91.120  Dejavnost strokovnih združenj</t>
  </si>
  <si>
    <t>Vsaka dejavnost, pri kateri se na površine lesa ali lesnih proizvodov nanaša zaščitni premaz z enkratnim ali večkratnim nanosom.</t>
  </si>
  <si>
    <t>Vsaka dejavnost, povezana z oplemenitenjem tekstilij ali tkanin z barvanjem, tiskanjem, kemičnim apretiranjem, kaširanjem ali gumiranjem in vsaka dejavnost, povezana z oplemenitenjem folij ali papirja s premazovanjem, impregniranjem ali apretiranjem. Tiskanje med drugim vključuje globoki tisk, filmski tisk in termični tisk.</t>
  </si>
  <si>
    <t>Vsaka dejavnost, povezana s površinsko obdelavo usnja.</t>
  </si>
  <si>
    <t xml:space="preserve">       a) obstoječa  naprava</t>
  </si>
  <si>
    <t xml:space="preserve">       b) nova naprava</t>
  </si>
  <si>
    <t xml:space="preserve">       c) majhna naprava ob znatni spremembi</t>
  </si>
  <si>
    <t>Žig in podpis:</t>
  </si>
  <si>
    <t>1-((2(2,4-diklorofenil)4-propil-1,3-dioksolan-2-il)metil)-1H-1,2,4-triazol</t>
  </si>
  <si>
    <t>60207-90-1</t>
  </si>
  <si>
    <t>22-43-50/53</t>
  </si>
  <si>
    <t>119-64-2</t>
  </si>
  <si>
    <t>19-36/38-51/53</t>
  </si>
  <si>
    <t>1,6-dihydroxy-2,5-dioxahexan</t>
  </si>
  <si>
    <t>3586-55-8</t>
  </si>
  <si>
    <t>2-(2-etoksietoksi)etanol</t>
  </si>
  <si>
    <t>2-(2-ethoxyethoxy)ethanol</t>
  </si>
  <si>
    <t>111-90-0</t>
  </si>
  <si>
    <t>36</t>
  </si>
  <si>
    <t>2-(2-metoksietoksi)etanol</t>
  </si>
  <si>
    <t>111-77-3</t>
  </si>
  <si>
    <t>63</t>
  </si>
  <si>
    <t>13475-82-6</t>
  </si>
  <si>
    <t>2,4,6-trimetilbenzofenon</t>
  </si>
  <si>
    <t>954-16-5</t>
  </si>
  <si>
    <t>22-36-50/53</t>
  </si>
  <si>
    <t>10-36/37-67</t>
  </si>
  <si>
    <t>2-butanon oksim</t>
  </si>
  <si>
    <t>96-29-7</t>
  </si>
  <si>
    <t>48/22-43-52/53</t>
  </si>
  <si>
    <t>2-dimetilamino etanol</t>
  </si>
  <si>
    <t>108-01-0</t>
  </si>
  <si>
    <t>104-76-7</t>
  </si>
  <si>
    <t>2-fenoksietanol</t>
  </si>
  <si>
    <t>122-99-6</t>
  </si>
  <si>
    <t>22-36</t>
  </si>
  <si>
    <t>2-heptanon</t>
  </si>
  <si>
    <t>110-43-0</t>
  </si>
  <si>
    <t>10-20/22</t>
  </si>
  <si>
    <t>12</t>
  </si>
  <si>
    <t>1589-47-5</t>
  </si>
  <si>
    <t>2-propylheptan-1-ol</t>
  </si>
  <si>
    <t>10042-59-8</t>
  </si>
  <si>
    <t>3,6-diazaoktan-1,8-diamin</t>
  </si>
  <si>
    <t>112-24-3</t>
  </si>
  <si>
    <t>3-azapentan-1,5-diamin</t>
  </si>
  <si>
    <t>21/22-34-43</t>
  </si>
  <si>
    <t>4-toluensulfonilizocianat</t>
  </si>
  <si>
    <t>4083-64-1</t>
  </si>
  <si>
    <t>14-36/37/38-42</t>
  </si>
  <si>
    <t>5-metil-2-heksanon</t>
  </si>
  <si>
    <t>110-12-3</t>
  </si>
  <si>
    <t>benzil alkohol</t>
  </si>
  <si>
    <t>100-51-6</t>
  </si>
  <si>
    <t>20/22</t>
  </si>
  <si>
    <t>benzoil peroksid</t>
  </si>
  <si>
    <t>94-36-0</t>
  </si>
  <si>
    <t>2-36-43</t>
  </si>
  <si>
    <t>122-62-3</t>
  </si>
  <si>
    <t>41556-26-7</t>
  </si>
  <si>
    <t>43-50/53</t>
  </si>
  <si>
    <t>bisfenol A-epoksi smola</t>
  </si>
  <si>
    <t>25068-38-3</t>
  </si>
  <si>
    <t>36/38-43-51/53</t>
  </si>
  <si>
    <t>butan</t>
  </si>
  <si>
    <t>106-97-8</t>
  </si>
  <si>
    <t>124-17-4</t>
  </si>
  <si>
    <t>91995-40-3</t>
  </si>
  <si>
    <t>Destilati (zemeljsko olje), srednja frakcija
razžvepljena z vodikom</t>
  </si>
  <si>
    <t>64742-80-9</t>
  </si>
  <si>
    <t>65-66</t>
  </si>
  <si>
    <t>dibutil eter</t>
  </si>
  <si>
    <t>142-96-1</t>
  </si>
  <si>
    <t>10-36/37/38-52/53</t>
  </si>
  <si>
    <t>77-73-6</t>
  </si>
  <si>
    <t>11-20/22-36/37/38-51/53</t>
  </si>
  <si>
    <t>dietanolamini;2,2</t>
  </si>
  <si>
    <t>111-42-2</t>
  </si>
  <si>
    <t>111-46-6</t>
  </si>
  <si>
    <t>26471-62-5</t>
  </si>
  <si>
    <t>26-36/37/38-40-42/43-52/53</t>
  </si>
  <si>
    <t>dioktil ftalat</t>
  </si>
  <si>
    <t>117-84-0</t>
  </si>
  <si>
    <t>763-69-9</t>
  </si>
  <si>
    <t>etilglikol acetat</t>
  </si>
  <si>
    <t>111-15-9</t>
  </si>
  <si>
    <t>20/21/22-60-61</t>
  </si>
  <si>
    <t>90622-57-4</t>
  </si>
  <si>
    <t>10-65-66</t>
  </si>
  <si>
    <t>kresil glicidil eter</t>
  </si>
  <si>
    <t>26447-14-3</t>
  </si>
  <si>
    <t>38-43-68-51/53</t>
  </si>
  <si>
    <t>metiliminodietanol</t>
  </si>
  <si>
    <t>872-50-4</t>
  </si>
  <si>
    <t>metoksi butanol</t>
  </si>
  <si>
    <t>2517-43-3</t>
  </si>
  <si>
    <t>4435-53-4</t>
  </si>
  <si>
    <t>25265-77-4</t>
  </si>
  <si>
    <t>64742-49-0</t>
  </si>
  <si>
    <t>nafta z nizko temperaturo vrelišča</t>
  </si>
  <si>
    <t>8032-32-4</t>
  </si>
  <si>
    <t>11-65</t>
  </si>
  <si>
    <t>64742-89-8</t>
  </si>
  <si>
    <t>naftalen</t>
  </si>
  <si>
    <t>91-20-3</t>
  </si>
  <si>
    <t>22-50/53</t>
  </si>
  <si>
    <t>8052-41-3</t>
  </si>
  <si>
    <t>64742-94-5</t>
  </si>
  <si>
    <t>65</t>
  </si>
  <si>
    <t>64742-95-6</t>
  </si>
  <si>
    <t>92045-57-3</t>
  </si>
  <si>
    <t>112-25-4</t>
  </si>
  <si>
    <t>O-krezol</t>
  </si>
  <si>
    <t>95-48-7</t>
  </si>
  <si>
    <t>oktan</t>
  </si>
  <si>
    <t>111-65-9</t>
  </si>
  <si>
    <t>28182-81-2</t>
  </si>
  <si>
    <t>43</t>
  </si>
  <si>
    <t>9002-92-0</t>
  </si>
  <si>
    <t>terpentin</t>
  </si>
  <si>
    <t>8006-64-2</t>
  </si>
  <si>
    <t>10-20/21/22-3/38-43-51/53-65</t>
  </si>
  <si>
    <t>tetralin</t>
  </si>
  <si>
    <t>topilo premogove nafte</t>
  </si>
  <si>
    <t>65996-79-4</t>
  </si>
  <si>
    <t>trietil ortoformat</t>
  </si>
  <si>
    <t>122-51-0</t>
  </si>
  <si>
    <t>Trietilentetramin</t>
  </si>
  <si>
    <t>Navedba postopka čiščenja odpadnih plinov/zajemanja emisij:</t>
  </si>
  <si>
    <t xml:space="preserve">Ime snovi </t>
  </si>
  <si>
    <t>80.410  Dejavnost vozniških šol</t>
  </si>
  <si>
    <t>80.421  Dejavnost glasbenih in drugih umetniških šol</t>
  </si>
  <si>
    <t>80.422  Drugo izobraževanje, izpopolnjevanje in usposabljanje, d. n.</t>
  </si>
  <si>
    <t>85.110  Bolnišnična zdravstvena dejavnost</t>
  </si>
  <si>
    <t>85.121  Splošna izvenbolnišnična zdravstvena dejavnost</t>
  </si>
  <si>
    <t>85.122  Specialistična izvenbolnišnična zdravstvena dejavnost</t>
  </si>
  <si>
    <t>85.130  Zobozdravstvena dejavnost</t>
  </si>
  <si>
    <t>85.141  Samostojne zdravstvene dejavnosti, ki jih ne opravljajo zdravniki</t>
  </si>
  <si>
    <t>85.142  Alternativne oblike zdravljenja</t>
  </si>
  <si>
    <t>85.143  Druge zdravstvene dejavnosti, d. n.</t>
  </si>
  <si>
    <t>85.200  Veterinarstvo</t>
  </si>
  <si>
    <t>85.311  Dejavnost domov za starejše</t>
  </si>
  <si>
    <t>85.319  Drugo socialno varstvo z nastanitvijo</t>
  </si>
  <si>
    <t>85.321  Dejavnost centrov za socialno delo</t>
  </si>
  <si>
    <t>85.322  Dejavnost invalidskih organizacij</t>
  </si>
  <si>
    <t>85.323  Dejavnost dobrodelnih organizacij</t>
  </si>
  <si>
    <t>85.324  Dejavnost varstveno delovnih centrov</t>
  </si>
  <si>
    <t>85.329  Druge socialne dejavnosti</t>
  </si>
  <si>
    <t>90.010  Ravnanje z odplakami</t>
  </si>
  <si>
    <t>90.021  Zbiranje in odvoz odpadkov</t>
  </si>
  <si>
    <t>90.022  Dejavnost deponij, sežiganje in drugi načini odstranjevanja trdnih odpadkov</t>
  </si>
  <si>
    <t>90.023  Ravnanje z nevarnimi odpadki</t>
  </si>
  <si>
    <t>91.200  Dejavnost sindikatov</t>
  </si>
  <si>
    <t>91.310  Dejavnost verskih organizacij</t>
  </si>
  <si>
    <t>91.320  Dejavnost političnih organizacij</t>
  </si>
  <si>
    <t>91.330  Dejavnost drugih članskih organizacij</t>
  </si>
  <si>
    <t>92.110  Snemanje filmov in video filmov</t>
  </si>
  <si>
    <t>92.120  Distribucija filmov in video filmov</t>
  </si>
  <si>
    <t>15.850  Proizvodnja testenin</t>
  </si>
  <si>
    <t>15.860  Predelava čaja in kave</t>
  </si>
  <si>
    <t>15.870  Proizvodnja različnih začimb, dišav in drugih dodatkov</t>
  </si>
  <si>
    <t>15.880  Proizvodnja homogeniziranih živil in dietetične hrane</t>
  </si>
  <si>
    <t>15.890  Proizvodnja drugih živil, d. n.</t>
  </si>
  <si>
    <t>1.1 Naprave za rotacijski ofsetni tisk z vročim sušenjem</t>
  </si>
  <si>
    <t>1.2 Naprave za rotacijski globoki tisk (bakrotisk) za publikacije</t>
  </si>
  <si>
    <t>1.3 Naprave za druge tiskarske dejavnosti</t>
  </si>
  <si>
    <t>2.1 Naprave za površinsko čiščenje</t>
  </si>
  <si>
    <t>2.2 Naprave za površinsko čiščenje, ki uporabljajo spojine iz 7.in 8.člena (ki niso halogenirane)</t>
  </si>
  <si>
    <t>3.1 Naprave za kemično čiščenje tekstila</t>
  </si>
  <si>
    <t>4.1 Naprave za serijsko lakiranje motornih vozil</t>
  </si>
  <si>
    <t>4.2 Naprave za serijsko lakiranje vozniških kabin</t>
  </si>
  <si>
    <t>4.3 Naprave za lakiranje gospodarskih vozil</t>
  </si>
  <si>
    <t>benzen</t>
  </si>
  <si>
    <t>45-11-48/23/24/25</t>
  </si>
  <si>
    <t>Celotne emisije E=F+ O1 (grupa A)</t>
  </si>
  <si>
    <t>Celotne emisije E=F+ O1.1 (grupa B)</t>
  </si>
  <si>
    <t>29.530  Proizvodnja strojev za živilsko in tobačno industrijo</t>
  </si>
  <si>
    <t>29.540  Proizvodnja strojev za tekstilno, oblačilno in usnjarsko industrijo</t>
  </si>
  <si>
    <t>29.550  Proizvodnja strojev za industrijo papirja in kartona</t>
  </si>
  <si>
    <t>29.560  Proizvodnja strojev za druge posebne namene</t>
  </si>
  <si>
    <t>29.600  Proizvodnja orožja in streliva</t>
  </si>
  <si>
    <t>29.710  Proizvodnja električnih gospodinjskih strojev</t>
  </si>
  <si>
    <t>29.720  Proizvodnja neelektričnih gospodinjskih strojev in naprav</t>
  </si>
  <si>
    <t>30.010  Proizvodnja pisarniških strojev</t>
  </si>
  <si>
    <t>30.020  Proizvodnja računalnikov in druge opreme za obdelavo podatkov</t>
  </si>
  <si>
    <t>31.100  Proizvodnja elektromotorjev, generatorjev in transformatorjev</t>
  </si>
  <si>
    <t>Letna porabljena količina pripravkov (kg):</t>
  </si>
  <si>
    <r>
      <t>Letna količina trdnih snovi  (kg)</t>
    </r>
    <r>
      <rPr>
        <sz val="10"/>
        <rFont val="Arial CE"/>
        <family val="0"/>
      </rPr>
      <t>:</t>
    </r>
  </si>
  <si>
    <t>31.200  Proizvodnja naprav za distribucijo in krmiljenje elektrike</t>
  </si>
  <si>
    <t>31.300  Proizvodnja izoliranih električnih kablov in žic</t>
  </si>
  <si>
    <t>31.400  Proizvodnja akumulatorjev, primarnih členov in baterij</t>
  </si>
  <si>
    <t>31.500  Proizvodnja opreme za razsvetljavo in električnih svetilk</t>
  </si>
  <si>
    <t>31.610  Proizvodnja električne opreme za stroje in vozila</t>
  </si>
  <si>
    <t>31.620  Proizvodnja druge električne opreme</t>
  </si>
  <si>
    <t>32.100  Proizvodnja elektronk, elektronskih ventilov in drugih elektronskih komponent</t>
  </si>
  <si>
    <t xml:space="preserve">Poročilo o vseh prijavljenih napravah istega upravljavca </t>
  </si>
  <si>
    <t>Zap. št. naprave:</t>
  </si>
  <si>
    <t>Pr6 (1)</t>
  </si>
  <si>
    <t>Pr6 (2)</t>
  </si>
  <si>
    <t>2-metilpropan-1-ol</t>
  </si>
  <si>
    <t>75-65-0</t>
  </si>
  <si>
    <t>108-65-6</t>
  </si>
  <si>
    <t>67-64-1</t>
  </si>
  <si>
    <t>71-36-3</t>
  </si>
  <si>
    <t>78-93-3</t>
  </si>
  <si>
    <t>123-86-4</t>
  </si>
  <si>
    <t>108-88-3</t>
  </si>
  <si>
    <t>ID</t>
  </si>
  <si>
    <t>CAS</t>
  </si>
  <si>
    <t>1.1 Rotacijski ofsetni tisk z vročim sušenjem</t>
  </si>
  <si>
    <t>50.404  Vzdrževanje in popravila motornih koles</t>
  </si>
  <si>
    <t>50.501  Trgovina na drobno z lastnimi motornimi gorivi</t>
  </si>
  <si>
    <t>Datum:</t>
  </si>
  <si>
    <t>Obrazec za prijavo naprave in bilanco topil</t>
  </si>
  <si>
    <t>50.502  Posredništvo pri trgovini na drobno z motornimi gorivi</t>
  </si>
  <si>
    <t>51.110  Posredništvo pri prodaji kmetijskih surovin, živali, tekstilnih surovin, polizdelkov</t>
  </si>
  <si>
    <t>51.120  Posredništvo pri prodaji goriv, rud, kovin, tehničnih kemikalij</t>
  </si>
  <si>
    <t>51.130  Posredništvo pri prodaji lesa in gradbenega materiala</t>
  </si>
  <si>
    <t>51.140  Posredništvo pri prodaji strojev, industrijske opreme, ladij, letal</t>
  </si>
  <si>
    <t>51.150  Posredništvo pri prodaji pohištva, gospodinjskih predmetov in naprav, drugih  kovinskih izdelkov</t>
  </si>
  <si>
    <t>52.462  Trgovina na drobno z barvami, laki in drugimi kemičnimi sredstvi</t>
  </si>
  <si>
    <t>52.463  Trgovina na drobno z gradbenim materialom</t>
  </si>
  <si>
    <t>52.471  Dejavnost knjigarn</t>
  </si>
  <si>
    <t>52.472  Trgovina na drobno s časopisi, revijami</t>
  </si>
  <si>
    <t>52.473  Dejavnost papirnic</t>
  </si>
  <si>
    <t>52.481  Trgovina na drobno s športno opremo</t>
  </si>
  <si>
    <t>52.482  Dejavnost cvetličarn</t>
  </si>
  <si>
    <t>52.483  Trgovina na drobno z vrtnarsko opremo in hišnimi živalmi</t>
  </si>
  <si>
    <t>52.484  Trgovina na drobno s kurivom</t>
  </si>
  <si>
    <t>52.485  Trgovina na drobno z urami, nakitom, bižuterijo</t>
  </si>
  <si>
    <t>52.486  Trgovina na drobno z umetniškimi izdelki</t>
  </si>
  <si>
    <t>52.487  Trgovina na drobno z igračami, otroško opremo</t>
  </si>
  <si>
    <t>52.488  Trgovina na drobno v drugih specializiranih prodajalnah, d. n.</t>
  </si>
  <si>
    <t>52.500  Trgovina na drobno z rabljenim blagom</t>
  </si>
  <si>
    <t>52.610  Trgovina na drobno po pošti</t>
  </si>
  <si>
    <t>52.620  Trgovina na drobno na tržnicah in stojnicah</t>
  </si>
  <si>
    <t>0</t>
  </si>
  <si>
    <t>Celotne emisije - E (kg):</t>
  </si>
  <si>
    <t>Kemična sinteza, fermentacija, ekstrakcija, formulacija in dodelava farmacevtskih izdelkov ter proizvodnja polizdelkov, če poteka na isti lokaciji.</t>
  </si>
  <si>
    <t>Dejavnost iz Priloge 1</t>
  </si>
  <si>
    <t>Naziv naprave</t>
  </si>
  <si>
    <t>Najmanjša letna raba organskih topil (t)</t>
  </si>
  <si>
    <t>2.Čiščenje površin materialov ali proizvodov</t>
  </si>
  <si>
    <t>3.Kemično čiščenje tekstila</t>
  </si>
  <si>
    <t>7.Površinska zaščita žičnih navitij</t>
  </si>
  <si>
    <t>8.Površinska zaščita drugih kovinskih in plastičnih površin</t>
  </si>
  <si>
    <t>9.Površinska zaščita lesenih površin</t>
  </si>
  <si>
    <t>10.Površinska obdelava tekstilij, tkanin folij ali papirja</t>
  </si>
  <si>
    <t>11.Površinska obdelava usnja</t>
  </si>
  <si>
    <t>12.Impregnacija lesa</t>
  </si>
  <si>
    <t>Naprave za površinsko čiščenje materialov ali proizvodov, v katerih se uporabljajo organska topila za odstranjevanje nečistoč s površine materialov, kar vključuje tudi razmaščevanje in razlakiranje, ter drugo obdelavo površin s pomočjo organskih topil, razen kemičnega čiščenja tekstila.</t>
  </si>
  <si>
    <t>2.1h Naprave za površinsko čiščenje z uporabo halogeniranih organskih spojin</t>
  </si>
  <si>
    <t>E-pošta:</t>
  </si>
  <si>
    <t>13. Proizvodnja lesenih in plastičnih laminatov</t>
  </si>
  <si>
    <t>16. Proizvodnja premaznih sredstev (barv in lakov), sredstev za zaščito lesa in zgradb, lepil ali tiskarskih barv</t>
  </si>
  <si>
    <t>11</t>
  </si>
  <si>
    <t>1</t>
  </si>
  <si>
    <t>2</t>
  </si>
  <si>
    <t>3</t>
  </si>
  <si>
    <t>4</t>
  </si>
  <si>
    <t>5</t>
  </si>
  <si>
    <t>6</t>
  </si>
  <si>
    <t>7</t>
  </si>
  <si>
    <t>8</t>
  </si>
  <si>
    <t>9</t>
  </si>
  <si>
    <t>22</t>
  </si>
  <si>
    <t>73.104  Raziskovanje in eksperimentalni razvoj na področju medicine</t>
  </si>
  <si>
    <t>73.201  Raziskovanje in eksperimentalni razvoj na področju družboslovja</t>
  </si>
  <si>
    <t>73.202  Raziskovanje in eksperimentalni razvoj na področju humanistike</t>
  </si>
  <si>
    <t>74.110  Pravno svetovanje</t>
  </si>
  <si>
    <t>Rotacijsko tiskanje, pri katerem se tiskarska barva nanaša na material, ki se tiska, tako, da se potiska skozi porozen nosilec slike z neprekrito tiskano površino in prekrito netiskano površino, pri katerem se uporabljajo tekoče tiskarske barve, ki se sušijo le z izhlapevanjem. Material, ki se tiska, se v stroj podaja s svitka in ne v posameznih polah.</t>
  </si>
  <si>
    <t>1.3.3 Fleksotisk</t>
  </si>
  <si>
    <t>Tiskarski postopek, pri katerem se uporablja tiskarske plošče iz gume ali elastičnih fotopolimerov, katerih tiskane površine so izbočene, in tekoče tiskarske barve, ki se sušijo z izparevanjem topila.</t>
  </si>
  <si>
    <t>1.3.4 Nanašanje prevlek</t>
  </si>
  <si>
    <t>Dejavnost, pri kateri se na fleksibilni material za tiskanje nanaša prevleko ali lepilno plast zaradi poznejše zatesnitve embalaže.</t>
  </si>
  <si>
    <t>1.3.5 Laminiranje med tiskarsko dejavnostjo</t>
  </si>
  <si>
    <t>Lepljenje dveh ali več fleksibilnih materialov pri izdelovanju laminatov.</t>
  </si>
  <si>
    <t>Vrsta meritev:</t>
  </si>
  <si>
    <t xml:space="preserve">Leto opravljanja meritev: </t>
  </si>
  <si>
    <t>Izvajalec meritev:</t>
  </si>
  <si>
    <t xml:space="preserve">Ime izpusta </t>
  </si>
  <si>
    <t>1.meritev</t>
  </si>
  <si>
    <t>2.meritev</t>
  </si>
  <si>
    <t>3.meritev</t>
  </si>
  <si>
    <t xml:space="preserve"> R40  koncentracija in količina</t>
  </si>
  <si>
    <t>[mg/m3]</t>
  </si>
  <si>
    <t>[g/h]</t>
  </si>
  <si>
    <t xml:space="preserve"> R 45, R46, R49, R60 ali R61 konc. in količina</t>
  </si>
  <si>
    <t>povpr</t>
  </si>
  <si>
    <t>Vsaka dejavnost, z izjemo kemičnega čiščenja tekstila, pri kateri se uporabljajo organska topila za odstranjevanje nečistoč s površine materialov, kar vključuje tudi razmaščevanje in razlakiranje, ter druga površinska obdelava površin s pomočjo organskih topil. Sem spada tudi čiščenje sodov in posod.Čiščenje, ki vključuje več čistilnih faz pred ali po kakršni koli drugi dejavnosti, se šteje za enovito dejavnost površinskega čiščenja. Ta dejavnost se ne nanaša na čiščenje opreme, temveč na čiščenje površine proizvodov.</t>
  </si>
  <si>
    <t>Vsaka obrtna ali industrijska dejavnost, pri kateri se v napravi za čiščenje oblačil, dekorativnega tekstila, preprog in podobnih potrošnih dobrin uporabljajo organska topila, z izjemo ročnega odstranjevanja madežev v tekstilni in oblačilni industriji. Sem spada tudi razmaščevanje krzna, vlaken, perja in volne.</t>
  </si>
  <si>
    <t>4.1 Serijsko lakiranje motornih vozil</t>
  </si>
  <si>
    <t>Kakršna koli impregnacija lesa z zaščitnimi sredstvi.</t>
  </si>
  <si>
    <t>Kakršno koli lepljenje lesa in/ali plastike za izdelavo laminatov.</t>
  </si>
  <si>
    <t>14. Nanašanje lepil</t>
  </si>
  <si>
    <t>Vsaka dejavnost, pri kateri se na površino nanaša lepilo, z izjemo nanašanja lepil v povezavi s tiskanjem ali izdelavo laminatov</t>
  </si>
  <si>
    <t>15. Proizvodnja obutve</t>
  </si>
  <si>
    <t>Proizvodnja zgoraj navedenih končnih izdelkov in polizdelkov, če se izdelujejo na isti lokaciji, z mešanjem pigmentov, smol in lepil z organskimi topili ali drugimi osnovami, skupaj z dispergiranjem in preddispergiranjem, uravnavanjem viskoznosti in odtenka ter polzenjem končnega izdelka v posode.</t>
  </si>
  <si>
    <t>17. Predelava kavčuka</t>
  </si>
  <si>
    <t>Kakršno koli mešanje kavčukovih zmesi v mikserjih in dvovaljčnikih, blendiranje, kalandriranje, ekstrudiranje in vulkaniziranje naravnega ali sintetičnega kavčuka ter pomožni postopki za pretvorbo kavčukovih zmesi v končni izdelek.</t>
  </si>
  <si>
    <t>18. Ekstrahiranje rastlinskih olj ali živalskih maščob ter rafiniranje rastlinskih olj</t>
  </si>
  <si>
    <t>Kakršno koli ekstrahiranje rastlinskih olj in arom iz semen in drugih delov rastlin, predelovanje suhih ostankov za proizvodnjo živalske krme, čiščenje masti in rastlinskih olj, pridobljenih iz semen ter delov rastlin in/ali živali.</t>
  </si>
  <si>
    <t>19. Proizvodnja farmacevtskih izdelkov</t>
  </si>
  <si>
    <t>124-68-5</t>
  </si>
  <si>
    <t>2-butanol acetat</t>
  </si>
  <si>
    <t>105-46-4</t>
  </si>
  <si>
    <t>2-butoksietil acetat</t>
  </si>
  <si>
    <t>112-07-2</t>
  </si>
  <si>
    <t>20/21</t>
  </si>
  <si>
    <t>3-butoksipropan-2-ol</t>
  </si>
  <si>
    <t>5131-66-8</t>
  </si>
  <si>
    <t>36/38</t>
  </si>
  <si>
    <t>Šifra katatrske občine (KO):</t>
  </si>
  <si>
    <t xml:space="preserve">Matična številka: </t>
  </si>
  <si>
    <t>Telefon:</t>
  </si>
  <si>
    <t>Spletna stran:</t>
  </si>
  <si>
    <t>Občina:</t>
  </si>
  <si>
    <t xml:space="preserve">Naziv:  </t>
  </si>
  <si>
    <t>CAS št.</t>
  </si>
  <si>
    <t>123-42-2</t>
  </si>
  <si>
    <t>4-metilpentan-2-on</t>
  </si>
  <si>
    <t>108-10-1</t>
  </si>
  <si>
    <t>11-20-36/37-66</t>
  </si>
  <si>
    <t>aceton</t>
  </si>
  <si>
    <t>11-36-66-67</t>
  </si>
  <si>
    <t>0,79</t>
  </si>
  <si>
    <t>bis(2-etilheksil) ftalat</t>
  </si>
  <si>
    <t>117-81-7</t>
  </si>
  <si>
    <t>butanol</t>
  </si>
  <si>
    <t>10-22-37/38-41-67</t>
  </si>
  <si>
    <t>butil acetat</t>
  </si>
  <si>
    <t>10-66-67</t>
  </si>
  <si>
    <t>111-76-2</t>
  </si>
  <si>
    <t>20/21/22-36/38</t>
  </si>
  <si>
    <t>butil glikolat</t>
  </si>
  <si>
    <t>7397-62-8</t>
  </si>
  <si>
    <t>ni</t>
  </si>
  <si>
    <t>cikloheksan</t>
  </si>
  <si>
    <t>110-82-7</t>
  </si>
  <si>
    <t>11-38-50/53-65-67</t>
  </si>
  <si>
    <t>0,78</t>
  </si>
  <si>
    <t>cikloheksanon</t>
  </si>
  <si>
    <t>108-94-1</t>
  </si>
  <si>
    <t>10-20</t>
  </si>
  <si>
    <t>dibutil ftalat</t>
  </si>
  <si>
    <t>84-74-2</t>
  </si>
  <si>
    <t>62-63-50/53</t>
  </si>
  <si>
    <t>C30H56N2O4</t>
  </si>
  <si>
    <t>36/38-43</t>
  </si>
  <si>
    <t>cinkov oksid</t>
  </si>
  <si>
    <t>1314 13 2</t>
  </si>
  <si>
    <t xml:space="preserve"> </t>
  </si>
  <si>
    <t>Zinkoxid</t>
  </si>
  <si>
    <t>1314-13-2</t>
  </si>
  <si>
    <t>xylol (isomerengemisch); ksilen</t>
  </si>
  <si>
    <t>10-20/21</t>
  </si>
  <si>
    <t>amoniak</t>
  </si>
  <si>
    <t>1336-21-6</t>
  </si>
  <si>
    <t>NH3</t>
  </si>
  <si>
    <t>34-37-50</t>
  </si>
  <si>
    <t>bleisulfochromatgelb</t>
  </si>
  <si>
    <t>1344 37 2</t>
  </si>
  <si>
    <t>Sulfokromat - rumen</t>
  </si>
  <si>
    <t>1344-37-2</t>
  </si>
  <si>
    <t>6-pentametilheptan</t>
  </si>
  <si>
    <t>DIPENTEN, SUROV</t>
  </si>
  <si>
    <t>C10H16</t>
  </si>
  <si>
    <t>n-Butil metakrilat</t>
  </si>
  <si>
    <t>n-Butil akrilat</t>
  </si>
  <si>
    <t>141-32-2</t>
  </si>
  <si>
    <t>C5H12O2</t>
  </si>
  <si>
    <t>10-36/37/38-43</t>
  </si>
  <si>
    <t>etanolamini</t>
  </si>
  <si>
    <t>2-aminoetanol</t>
  </si>
  <si>
    <t>C2H7NO</t>
  </si>
  <si>
    <t>20/21/22-34</t>
  </si>
  <si>
    <t>etilacetat</t>
  </si>
  <si>
    <t>etil acetat ETILACETAT BREZVODNI</t>
  </si>
  <si>
    <t>heptan+solvent nafta</t>
  </si>
  <si>
    <t>n-heptan heptan</t>
  </si>
  <si>
    <t>C7H16</t>
  </si>
  <si>
    <t>M-XILILENDIAMIN</t>
  </si>
  <si>
    <t>1477-55-0</t>
  </si>
  <si>
    <t>22,34</t>
  </si>
  <si>
    <t>nitroceluloza z največ 12,6% dušika</t>
  </si>
  <si>
    <t>izo alkani C9-C12; 2,2,4,6,6-pentametilheptan</t>
  </si>
  <si>
    <t>15206-55-0</t>
  </si>
  <si>
    <t>1,1,1,-trihidroksimetilpropiltriakril</t>
  </si>
  <si>
    <t>15625-89-5</t>
  </si>
  <si>
    <t>1-etoksipropan-2-ol</t>
  </si>
  <si>
    <t>1569-02-4</t>
  </si>
  <si>
    <t>svinčeva spojine</t>
  </si>
  <si>
    <t>15696-43-2</t>
  </si>
  <si>
    <t>61,62, 20/22, 33, 50/53</t>
  </si>
  <si>
    <t>2-metoksi-1-propanol</t>
  </si>
  <si>
    <t>2-metoksipropanol (1589-47-5) 2-metoksi-propanol</t>
  </si>
  <si>
    <t>61, 10, 37/38, 41</t>
  </si>
  <si>
    <t>metiltercbutileter</t>
  </si>
  <si>
    <t>1634-04-4</t>
  </si>
  <si>
    <t>C5H12O</t>
  </si>
  <si>
    <t>11-38-66</t>
  </si>
  <si>
    <t>terc butil metil eter</t>
  </si>
  <si>
    <t>203-312-7</t>
  </si>
  <si>
    <t>203-865-4</t>
  </si>
  <si>
    <t>1,3 bis (hidroksimetil) sečnina</t>
  </si>
  <si>
    <t>205-444-0</t>
  </si>
  <si>
    <t>Tetrametilen dimetakrilat</t>
  </si>
  <si>
    <t>2082-81-7</t>
  </si>
  <si>
    <t>C7H12O2</t>
  </si>
  <si>
    <t>Etilendoksi (dimetanol)</t>
  </si>
  <si>
    <t>222-720-6</t>
  </si>
  <si>
    <t>1,2,2,6,6-pentamethyl-4-piperidinol</t>
  </si>
  <si>
    <t>2403-89-6</t>
  </si>
  <si>
    <t>2,2-dimetoksi-1,2-difeniletan-1-on</t>
  </si>
  <si>
    <t>24650-42-8</t>
  </si>
  <si>
    <t>52/53</t>
  </si>
  <si>
    <t>fenol, 4,4'-(1-metiletiliden)bis-, polimer z 2,2'</t>
  </si>
  <si>
    <t>25036-25-3</t>
  </si>
  <si>
    <t>bisfenol-A-epiklor ohidrinska smola</t>
  </si>
  <si>
    <t>Bisfenol A epoksi smola</t>
  </si>
  <si>
    <t>25068-38-6</t>
  </si>
  <si>
    <t>36/38, 43, 51/53</t>
  </si>
  <si>
    <t>nonil fenol</t>
  </si>
  <si>
    <t>25154-52-3</t>
  </si>
  <si>
    <t>22-34-62-63-50/53</t>
  </si>
  <si>
    <t>2,2,4-TRIMETIL-1,3-PENTADIOL MONOIZOBURAT</t>
  </si>
  <si>
    <t>MONOIZOBUTIRAT</t>
  </si>
  <si>
    <t>C12H24O3</t>
  </si>
  <si>
    <t>2-bromo-2-nitropropan-1,3-diol</t>
  </si>
  <si>
    <t>25-51-7</t>
  </si>
  <si>
    <t>21/22-37/38-41-50</t>
  </si>
  <si>
    <t>Trimethylhexamethylendiamin</t>
  </si>
  <si>
    <t>25620-58-0</t>
  </si>
  <si>
    <t>22-34-43</t>
  </si>
  <si>
    <t>difenilmetan</t>
  </si>
  <si>
    <t>26447-40-5</t>
  </si>
  <si>
    <t>CAS:26447-40-5</t>
  </si>
  <si>
    <t>diizocianotoluen</t>
  </si>
  <si>
    <t>diizocianatotoluen diizocianat</t>
  </si>
  <si>
    <t>CAS:26471-62-5</t>
  </si>
  <si>
    <t>2-Oktil-2H-izotiauol -3-on</t>
  </si>
  <si>
    <t>26530-20-1</t>
  </si>
  <si>
    <t>C11H1NOF</t>
  </si>
  <si>
    <t>2-Etilheksan-1-ol</t>
  </si>
  <si>
    <t>propiloksietanol</t>
  </si>
  <si>
    <t>2807-30-9</t>
  </si>
  <si>
    <t>36-21</t>
  </si>
  <si>
    <t>heksametilen-diizocianat</t>
  </si>
  <si>
    <t>2818/2-81-2</t>
  </si>
  <si>
    <t>alifatski polisocianat</t>
  </si>
  <si>
    <t>heksametilen diizocianat polimer heksametilendiizocianat polimer</t>
  </si>
  <si>
    <t>42/43</t>
  </si>
  <si>
    <t>Isophoron diamin</t>
  </si>
  <si>
    <t>2855-13-2</t>
  </si>
  <si>
    <t>21/22-34-43-52/53</t>
  </si>
  <si>
    <t>(2-methoxymethylethoxy)propanol; (metil-2-metoksi) propanol</t>
  </si>
  <si>
    <t>C7H16O3</t>
  </si>
  <si>
    <t>/</t>
  </si>
  <si>
    <t>pentaeritrit triakrilat</t>
  </si>
  <si>
    <t>3465,1</t>
  </si>
  <si>
    <t>C17H24O7</t>
  </si>
  <si>
    <t xml:space="preserve">36/37/38  </t>
  </si>
  <si>
    <t>oleil propilendiamin dioleat</t>
  </si>
  <si>
    <t>40027-38-1</t>
  </si>
  <si>
    <t>38-41-50</t>
  </si>
  <si>
    <t>4016-14-2</t>
  </si>
  <si>
    <t>36/37/38</t>
  </si>
  <si>
    <t>Thinophosphorsäure-tris-(p-isocyanatophenyl-ester9</t>
  </si>
  <si>
    <t>4151-51-3</t>
  </si>
  <si>
    <t>42</t>
  </si>
  <si>
    <t>bis(1,2,2,6,6,-pentametil-4-piperidil)sebacetat</t>
  </si>
  <si>
    <t>(1-Metil-1,2 etandiil) bis(oksi (metil-2,1-etandiil)diakrilat</t>
  </si>
  <si>
    <t>42978-66-5</t>
  </si>
  <si>
    <t>C15H24O6</t>
  </si>
  <si>
    <t>N,Xi,R36/37/38,R43,R51/53</t>
  </si>
  <si>
    <t>3-metoksigutilacetat</t>
  </si>
  <si>
    <t>metoksi butil aceta - butoksil</t>
  </si>
  <si>
    <t>H2CO</t>
  </si>
  <si>
    <t>3-butoksipropan 3-butoksi-2 propanol</t>
  </si>
  <si>
    <t>C7H1602</t>
  </si>
  <si>
    <t>heksapropanol</t>
  </si>
  <si>
    <t>52125-53-8</t>
  </si>
  <si>
    <t>0,89</t>
  </si>
  <si>
    <t>varn V60 wash</t>
  </si>
  <si>
    <t>5274-68-0  64742-48-9</t>
  </si>
  <si>
    <t>36/38-50 10/65/66</t>
  </si>
  <si>
    <t>etoksi propil acetat</t>
  </si>
  <si>
    <t>54839-24-6</t>
  </si>
  <si>
    <t>titantetrabutanolat</t>
  </si>
  <si>
    <t>5593-70-4</t>
  </si>
  <si>
    <t>10-38-41</t>
  </si>
  <si>
    <t>konzervirano sredstvo</t>
  </si>
  <si>
    <t>55965-84-9</t>
  </si>
  <si>
    <t>36/37/38-43</t>
  </si>
  <si>
    <t>Oksibis(metil-2,1-etandiil)diakrilat</t>
  </si>
  <si>
    <t>57472-68-1</t>
  </si>
  <si>
    <t>C12H18O5</t>
  </si>
  <si>
    <t>Xi,R36/38,R43</t>
  </si>
  <si>
    <t>PROPILEN GLIKOL; 1,2-propandiol</t>
  </si>
  <si>
    <t>C3H8O2</t>
  </si>
  <si>
    <t>1,04</t>
  </si>
  <si>
    <t>toluen,2,4-diizocianat</t>
  </si>
  <si>
    <t>C9H6N2O2</t>
  </si>
  <si>
    <t>26-36/37/38-40,42/43-52</t>
  </si>
  <si>
    <t>C15H17Cl2N3O2</t>
  </si>
  <si>
    <t>C4H10O</t>
  </si>
  <si>
    <t>metilimidazol</t>
  </si>
  <si>
    <t>616-47-7</t>
  </si>
  <si>
    <t>C4H6N2</t>
  </si>
  <si>
    <t>21/22, 34</t>
  </si>
  <si>
    <t>Dimeilpolisiloksan</t>
  </si>
  <si>
    <t>63148-62-9</t>
  </si>
  <si>
    <t>etil tetra kloroaceto acetat</t>
  </si>
  <si>
    <t>638-07-3</t>
  </si>
  <si>
    <t>C6H9ClO3</t>
  </si>
  <si>
    <t>24/25-34-43-51/53</t>
  </si>
  <si>
    <t>nafta solvent+ksilen</t>
  </si>
  <si>
    <t>64/42-88-7</t>
  </si>
  <si>
    <t>65 10-31-38</t>
  </si>
  <si>
    <t>etanol</t>
  </si>
  <si>
    <t>etanol ALKOHOL - ETANOL, DENATURIRANI</t>
  </si>
  <si>
    <t>64-17-5</t>
  </si>
  <si>
    <t>C2H6O</t>
  </si>
  <si>
    <t>C2H4O2</t>
  </si>
  <si>
    <t>NAFTA, TEŽKA, ALKILAT</t>
  </si>
  <si>
    <t>53-65-66</t>
  </si>
  <si>
    <t>nafta</t>
  </si>
  <si>
    <t>64741-66-8</t>
  </si>
  <si>
    <t>64741-71-7</t>
  </si>
  <si>
    <t>sovent - nafta</t>
  </si>
  <si>
    <t>64741-95-6</t>
  </si>
  <si>
    <t>37-65</t>
  </si>
  <si>
    <t>solvent nafta</t>
  </si>
  <si>
    <t>64742</t>
  </si>
  <si>
    <t>R65-67-10-51/63-65</t>
  </si>
  <si>
    <t>Ekstrakti (zuemeljsko olje), srednji del destilata, topilo</t>
  </si>
  <si>
    <t>64742-06-9</t>
  </si>
  <si>
    <t>Destilati (zemeljsko olje), kislinsko obdelana srednja frakcija</t>
  </si>
  <si>
    <t>64742-13-8</t>
  </si>
  <si>
    <t>45-65-66</t>
  </si>
  <si>
    <t>Lahki petrrolejski destilat</t>
  </si>
  <si>
    <t>64742-48-8</t>
  </si>
  <si>
    <t>nafta hidrotretirana težka</t>
  </si>
  <si>
    <t>Težka nafta nafta, naftni destilat</t>
  </si>
  <si>
    <t>nafta, naftni destilat</t>
  </si>
  <si>
    <t>64742-48-9  90622-57-4</t>
  </si>
  <si>
    <t>10,36/37/38,53,65,67,10,65,66</t>
  </si>
  <si>
    <t>white špirit</t>
  </si>
  <si>
    <t>bencin</t>
  </si>
  <si>
    <t>64-74-2-49</t>
  </si>
  <si>
    <t>mešanica</t>
  </si>
  <si>
    <t>R 10-65</t>
  </si>
  <si>
    <t>nafta(petrolej),hidrirana lahka</t>
  </si>
  <si>
    <t>nafta (64742-49-0) Nafta hidrotretirana - lahka</t>
  </si>
  <si>
    <t>64742-69-0</t>
  </si>
  <si>
    <t>11-38-51/53-65</t>
  </si>
  <si>
    <t>nafta(zemeljsko olje)težka</t>
  </si>
  <si>
    <t>nafta nafta (zem. Olje), težka, razžvepljena z vodikom</t>
  </si>
  <si>
    <t>solvent nafta srednja alifatska</t>
  </si>
  <si>
    <t>Lahka alifatska nafta</t>
  </si>
  <si>
    <t>nafta lahka alifatska</t>
  </si>
  <si>
    <t>Solvent nafta, težka aromatska</t>
  </si>
  <si>
    <t xml:space="preserve">solvent nafta </t>
  </si>
  <si>
    <t>Naftno topilo</t>
  </si>
  <si>
    <t>64742-94-6</t>
  </si>
  <si>
    <t>65-51/53</t>
  </si>
  <si>
    <t>solvent nafta(zemeljsko olje)</t>
  </si>
  <si>
    <t>64742-95-5</t>
  </si>
  <si>
    <t>65, 51/53</t>
  </si>
  <si>
    <t xml:space="preserve">SOLVESSO 100 </t>
  </si>
  <si>
    <t>nafta alifatska solvent nafta, arom (C8-C10)</t>
  </si>
  <si>
    <t>Solvent naphta (petroleum) heavy arom.</t>
  </si>
  <si>
    <t>Solvent-nafta (zemeljsko olje), tezka aromatska</t>
  </si>
  <si>
    <t>64742-96-7</t>
  </si>
  <si>
    <t>51/53-65</t>
  </si>
  <si>
    <t>topilo z vsebnostjo ogljikov</t>
  </si>
  <si>
    <t>64771-71-7</t>
  </si>
  <si>
    <t>etil laktat</t>
  </si>
  <si>
    <t>648-47-8</t>
  </si>
  <si>
    <t>C5H9O2</t>
  </si>
  <si>
    <t>10-37-41</t>
  </si>
  <si>
    <t>649-339-00-1  295-438-4</t>
  </si>
  <si>
    <t>Benzolna kislina</t>
  </si>
  <si>
    <t>65-85-0</t>
  </si>
  <si>
    <t>10-66-20-65</t>
  </si>
  <si>
    <t>metanol (67-56-1)</t>
  </si>
  <si>
    <t>CH4O</t>
  </si>
  <si>
    <t>propan n-2-ol Propan -2-ol</t>
  </si>
  <si>
    <t>C3H8O</t>
  </si>
  <si>
    <t>0,786</t>
  </si>
  <si>
    <t>ACETON 11-36-66-67 C3H6O 1.644</t>
  </si>
  <si>
    <t>C3H6O</t>
  </si>
  <si>
    <t>CHCI3</t>
  </si>
  <si>
    <t>dimetil sulfoksid</t>
  </si>
  <si>
    <t>67-68-5</t>
  </si>
  <si>
    <t>melamin formaldehid polimer</t>
  </si>
  <si>
    <t>68002-20-0</t>
  </si>
  <si>
    <t>dimetilformamid (68-12-2)</t>
  </si>
  <si>
    <t>dimetil formamid dimetilformamid</t>
  </si>
  <si>
    <t>C3H7NO</t>
  </si>
  <si>
    <t>maščobne kisline</t>
  </si>
  <si>
    <t>68410-23-1</t>
  </si>
  <si>
    <t>41</t>
  </si>
  <si>
    <t>alkilbenzensulfonat</t>
  </si>
  <si>
    <t>68411-30-3</t>
  </si>
  <si>
    <t>38-41</t>
  </si>
  <si>
    <t>Izotridecil alkohol</t>
  </si>
  <si>
    <t>68526-86-3</t>
  </si>
  <si>
    <t>cas 68526-86-3</t>
  </si>
  <si>
    <t>68603-83-8</t>
  </si>
  <si>
    <t>61-20/22-33-62</t>
  </si>
  <si>
    <t>2-metoksipropilacetat-1</t>
  </si>
  <si>
    <t>70657-70-4</t>
  </si>
  <si>
    <t>10-37-61(R2)</t>
  </si>
  <si>
    <t>Propano-1-ol</t>
  </si>
  <si>
    <t>propan-1-ol</t>
  </si>
  <si>
    <t>N Butanol; butanol</t>
  </si>
  <si>
    <t>0,81</t>
  </si>
  <si>
    <t>2-metoksi1-1- metil acetat</t>
  </si>
  <si>
    <t>2-METOKSI-1-METIL ACETAT buton-1-ol</t>
  </si>
  <si>
    <t>71-36-6</t>
  </si>
  <si>
    <t>R10-22-67-37/38-41</t>
  </si>
  <si>
    <t>C6H6</t>
  </si>
  <si>
    <t>2-hidroksi-2-metilpropion</t>
  </si>
  <si>
    <t>7473-98-5</t>
  </si>
  <si>
    <t>monometilamin</t>
  </si>
  <si>
    <t>metiamin</t>
  </si>
  <si>
    <t>CH3NH2</t>
  </si>
  <si>
    <t>propan</t>
  </si>
  <si>
    <t>74-98-6</t>
  </si>
  <si>
    <t>CH3CN</t>
  </si>
  <si>
    <t>metilen klorid; diklormetan</t>
  </si>
  <si>
    <t>CH2Cl2</t>
  </si>
  <si>
    <t>40</t>
  </si>
  <si>
    <t>1,33</t>
  </si>
  <si>
    <t>C4H10</t>
  </si>
  <si>
    <t>tert butilamin</t>
  </si>
  <si>
    <t>75-64-9</t>
  </si>
  <si>
    <t>C4H11N</t>
  </si>
  <si>
    <t>11-20-25-33</t>
  </si>
  <si>
    <t>2-metilpropan-2-ol 2-metil-2-propanol</t>
  </si>
  <si>
    <t>ethyl 3-ethoxypropionat</t>
  </si>
  <si>
    <t>etil-3-etoksi propionat etilenetoksipropionat</t>
  </si>
  <si>
    <t>C7H14O3</t>
  </si>
  <si>
    <t>vodikov peroksid</t>
  </si>
  <si>
    <t>7722-84-1</t>
  </si>
  <si>
    <t>H2O2</t>
  </si>
  <si>
    <t>8-34</t>
  </si>
  <si>
    <t>barium sulphate, natural</t>
  </si>
  <si>
    <t>7727-43-7</t>
  </si>
  <si>
    <t>metatin kat.</t>
  </si>
  <si>
    <t>dibutilkositrov dilavrat dibutil kositrov dilavrat</t>
  </si>
  <si>
    <t>77-58-7</t>
  </si>
  <si>
    <t>C32H64O4Sn</t>
  </si>
  <si>
    <t>48/22-36/38-50/53</t>
  </si>
  <si>
    <t>svincev kromat</t>
  </si>
  <si>
    <t>7758-97-6</t>
  </si>
  <si>
    <t>61, 62, 33, 40, 50/53</t>
  </si>
  <si>
    <t>DICIKLOPENTADIEN 85%</t>
  </si>
  <si>
    <t>C10H12</t>
  </si>
  <si>
    <t>tricinkbis</t>
  </si>
  <si>
    <t>7779-90-0</t>
  </si>
  <si>
    <t>3,5,5-trimetilcikloheks-2-enon</t>
  </si>
  <si>
    <t>3,5,5-trimetil-2-cikloheksenon IZOFORON</t>
  </si>
  <si>
    <t>C9H14O</t>
  </si>
  <si>
    <t>10-37/38-41</t>
  </si>
  <si>
    <t>izobutil alkohol</t>
  </si>
  <si>
    <t>78-83-3</t>
  </si>
  <si>
    <t>1,2-Diklorpropan</t>
  </si>
  <si>
    <t>C3H6Cl2</t>
  </si>
  <si>
    <t>terahidrofuran; Butanon</t>
  </si>
  <si>
    <t>0,805</t>
  </si>
  <si>
    <t>trikloroetilen; trikloretilen</t>
  </si>
  <si>
    <t>C2HCl3</t>
  </si>
  <si>
    <t>1,5</t>
  </si>
  <si>
    <t>metil aceatat Metilacetat</t>
  </si>
  <si>
    <t>C3H6O2</t>
  </si>
  <si>
    <t>4,4- Isopropildentifenol</t>
  </si>
  <si>
    <t>80-05-7</t>
  </si>
  <si>
    <t>36/37/38,43</t>
  </si>
  <si>
    <t>ligroin nafta z niskim vrelišč. (8032-32-4) Ligroin; Nafta z nizko temperaturo vrelisca</t>
  </si>
  <si>
    <t>naspecificirana nafta z nizko temp.vrelišča</t>
  </si>
  <si>
    <t>10-51/53-65</t>
  </si>
  <si>
    <t>11-20-36/38</t>
  </si>
  <si>
    <t>C8H12N2O2</t>
  </si>
  <si>
    <t>methyl-(1,2,2,6,6-pentamethyl-4-piperidyl)sebacat</t>
  </si>
  <si>
    <t>82919-37-7</t>
  </si>
  <si>
    <t>43-51/53</t>
  </si>
  <si>
    <t>C16H22O4</t>
  </si>
  <si>
    <t>1,05</t>
  </si>
  <si>
    <t>N-metil-2-pirolidin</t>
  </si>
  <si>
    <t>N-METIL-2-PIROLIDON       1-metil-2-pirolidon (872-50-4)</t>
  </si>
  <si>
    <t>C5H9NO</t>
  </si>
  <si>
    <t>Poliksietilen eter</t>
  </si>
  <si>
    <t>celulozni nitrat</t>
  </si>
  <si>
    <t>9004-70-0</t>
  </si>
  <si>
    <t>Phenol-ethoxlated polymer</t>
  </si>
  <si>
    <t>9004-78-8</t>
  </si>
  <si>
    <t>Etoksilat oljne kisline</t>
  </si>
  <si>
    <t>9004-96-0</t>
  </si>
  <si>
    <t>38</t>
  </si>
  <si>
    <t>Etoksiliran - 2,4,7,9 - tetrametil - 3-decin-4,7-diol</t>
  </si>
  <si>
    <t>9014-85-1</t>
  </si>
  <si>
    <t>bifenil-2-ol</t>
  </si>
  <si>
    <t>90-43-7</t>
  </si>
  <si>
    <t>C12H10O</t>
  </si>
  <si>
    <t>aromatski ogljikovodik</t>
  </si>
  <si>
    <t>90604-98-5</t>
  </si>
  <si>
    <t>izoalkani</t>
  </si>
  <si>
    <t>izo-alkan iizo alkani</t>
  </si>
  <si>
    <t>Isopar ( n alkani)</t>
  </si>
  <si>
    <t>90622-58-5</t>
  </si>
  <si>
    <t>C11C15</t>
  </si>
  <si>
    <t>N-C12-18 alkiltrimetilendramin</t>
  </si>
  <si>
    <t>90640-45-2</t>
  </si>
  <si>
    <t>Izoparafinsko topilo</t>
  </si>
  <si>
    <t>90655-58-5</t>
  </si>
  <si>
    <t>cas 90655-58-5</t>
  </si>
  <si>
    <t>trisphenol</t>
  </si>
  <si>
    <t>2,4,6 tris (dimetilaminometil) fenol</t>
  </si>
  <si>
    <t>90-72-2</t>
  </si>
  <si>
    <t>C15H27N3O</t>
  </si>
  <si>
    <t>22-36/38</t>
  </si>
  <si>
    <t>toluen 2,6 diizocianat</t>
  </si>
  <si>
    <t>91-08-7</t>
  </si>
  <si>
    <t>izooktil alkohol</t>
  </si>
  <si>
    <t>91994-92-2</t>
  </si>
  <si>
    <t>Destilati (zemeljsko olje), lahka para-finska frakcija, razvoščena, obdelana z vodikom</t>
  </si>
  <si>
    <t>surovo olje (nafta), hidrotretirana, rahlo razrkopljena s paro</t>
  </si>
  <si>
    <t>nafta(zemeljsko olje), obdelana z vodikom, lahka p surovo olje (nafta) hidrotretirana, zaparjena</t>
  </si>
  <si>
    <t>R  22-65</t>
  </si>
  <si>
    <t>2-Hidroksipropil metakrilat</t>
  </si>
  <si>
    <t>923-26-2</t>
  </si>
  <si>
    <t>C7H12O3</t>
  </si>
  <si>
    <t>Xi,R36,R43</t>
  </si>
  <si>
    <t>dibenzoil peroksid</t>
  </si>
  <si>
    <t>o-ksilen</t>
  </si>
  <si>
    <t>95-47-6</t>
  </si>
  <si>
    <t>C6H4(CH3)2</t>
  </si>
  <si>
    <t>24/25, 34</t>
  </si>
  <si>
    <t>C4H9NO</t>
  </si>
  <si>
    <t>tetrahidrofurfuril alkohol</t>
  </si>
  <si>
    <t>97-99-4</t>
  </si>
  <si>
    <t>ethoxypropylacetat</t>
  </si>
  <si>
    <t>98518-30-4</t>
  </si>
  <si>
    <t xml:space="preserve">izopropilbenzen </t>
  </si>
  <si>
    <t>izo-propilbenzen kumol</t>
  </si>
  <si>
    <t>10do37</t>
  </si>
  <si>
    <t>Polyether</t>
  </si>
  <si>
    <t>conf.</t>
  </si>
  <si>
    <t>conf,</t>
  </si>
  <si>
    <t xml:space="preserve">Zmes ogljikovodikov </t>
  </si>
  <si>
    <t>40-65-66-51/53</t>
  </si>
  <si>
    <t>Zmes ogljikovodikov</t>
  </si>
  <si>
    <t>ne obstaja</t>
  </si>
  <si>
    <t>specialni bencin 80/100</t>
  </si>
  <si>
    <t>ZMES ALIF.ov</t>
  </si>
  <si>
    <t>poliamidoamidadukt</t>
  </si>
  <si>
    <t>XX1</t>
  </si>
  <si>
    <t>neidentificirane HOS snovi</t>
  </si>
  <si>
    <t>xx-xx-x</t>
  </si>
  <si>
    <t>zaupno</t>
  </si>
  <si>
    <t>diacetonalkohol 4-hidroksi-4-metilpentan-2-on; diaceton alkohol</t>
  </si>
  <si>
    <t>nafta močna arom Solvent-nafta (zemeljsko olje), težka
aromatska</t>
  </si>
  <si>
    <t>etan-1,2-diol</t>
  </si>
  <si>
    <t>107-21-1</t>
  </si>
  <si>
    <t>141-78-6</t>
  </si>
  <si>
    <t>etilbenzen</t>
  </si>
  <si>
    <t>100-41-4</t>
  </si>
  <si>
    <t>formaldehid</t>
  </si>
  <si>
    <t>50-00-0</t>
  </si>
  <si>
    <t>23/24/25-34-40-43</t>
  </si>
  <si>
    <t>formaldehid (37%)</t>
  </si>
  <si>
    <t>25.220  Proizvodnja embalaže iz plastičnih mas</t>
  </si>
  <si>
    <t>25.230  Proizvodnja izdelkov iz plastičnih mas za gradbeništvo</t>
  </si>
  <si>
    <t>25.240  Proizvodnja drugih izdelkov iz plastičnih mas</t>
  </si>
  <si>
    <t>26.110  Proizvodnja ravnega stekla</t>
  </si>
  <si>
    <t>26.120  Oblikovanje in obdelava ravnega stekla</t>
  </si>
  <si>
    <t>26.130  Proizvodnja votlega stekla</t>
  </si>
  <si>
    <t>26.140  Proizvodnja steklenih vlaken</t>
  </si>
  <si>
    <t>26.150  Proizvodnja in oblikovanje drugih vrst stekla ter tehničnih steklenih izdelkov</t>
  </si>
  <si>
    <t>26.210  Proizvodnja gospodinjske in okrasne keramike</t>
  </si>
  <si>
    <t>26.220  Proizvodnja sanitarne keramike</t>
  </si>
  <si>
    <t>26.230  Proizvodnja izolatorjev in izolacijskih elementov iz keramike</t>
  </si>
  <si>
    <t>26.240  Proizvodnja druge tehnične keramike</t>
  </si>
  <si>
    <t>26.250  Proizvodnja drugih keramičnih izdelkov</t>
  </si>
  <si>
    <t>26.260  Proizvodnja ognjevzdržne keramike</t>
  </si>
  <si>
    <t>26.300  Proizvodnja zidnih in talnih keramičnih ploščic</t>
  </si>
  <si>
    <t>26.400  Proizvodnja strešnikov, opeke in drugih keramičnih materialov za gradbeništvo</t>
  </si>
  <si>
    <t>26.510  Proizvodnja cementa</t>
  </si>
  <si>
    <r>
      <t>Količina celotnih emisij izražena kot</t>
    </r>
    <r>
      <rPr>
        <b/>
        <sz val="10"/>
        <rFont val="Times New Roman"/>
        <family val="1"/>
      </rPr>
      <t xml:space="preserve"> emisijski faktor</t>
    </r>
    <r>
      <rPr>
        <sz val="10"/>
        <rFont val="Times New Roman"/>
        <family val="1"/>
      </rPr>
      <t xml:space="preserve"> skladno z II.delom priloge 2a:</t>
    </r>
  </si>
  <si>
    <t>26.520  Proizvodnja apna</t>
  </si>
  <si>
    <t>Opis dejavnosti iz Priloge 1</t>
  </si>
  <si>
    <t>15.520  Proizvodnja sladoleda</t>
  </si>
  <si>
    <t>15.610  Mlinarstvo</t>
  </si>
  <si>
    <t>15.620  Proizvodnja škroba in škrobnih izdelkov</t>
  </si>
  <si>
    <t>15.710  Proizvodnja krmil</t>
  </si>
  <si>
    <t>15.720  Proizvodnja hrane za hišne živali</t>
  </si>
  <si>
    <t>15.810  Proizvodnja kruha, svežega peciva in slaščic</t>
  </si>
  <si>
    <t>15.820  Proizvodnja prepečenca in piškotov; proizvodnja trajnega peciva in slaščic</t>
  </si>
  <si>
    <t>15.830  Proizvodnja sladkorja</t>
  </si>
  <si>
    <t>15.840  Proizvodnja kakava, čokolade in sladkornih izdelkov</t>
  </si>
  <si>
    <t>18.230  Proizvodnja spodnjega perila</t>
  </si>
  <si>
    <t>18.240  Proizvodnja športnih in drugih oblačil, pokrival ter dodatkov</t>
  </si>
  <si>
    <t>18.300  Strojenje in dodelava krzna; proizvodnja krznenih izdelkov</t>
  </si>
  <si>
    <t>faktor</t>
  </si>
  <si>
    <t>odstotek</t>
  </si>
  <si>
    <r>
      <t>Ec</t>
    </r>
    <r>
      <rPr>
        <vertAlign val="subscript"/>
        <sz val="10"/>
        <rFont val="Arial CE"/>
        <family val="0"/>
      </rPr>
      <t>1.5</t>
    </r>
    <r>
      <rPr>
        <sz val="10"/>
        <rFont val="Arial CE"/>
        <family val="0"/>
      </rPr>
      <t>=</t>
    </r>
    <r>
      <rPr>
        <sz val="10"/>
        <rFont val="Arial CE"/>
        <family val="0"/>
      </rPr>
      <t>ciljna x 1,5</t>
    </r>
  </si>
  <si>
    <t>Ec = ciljna</t>
  </si>
  <si>
    <t>količina trdnih snovi [kg]</t>
  </si>
  <si>
    <t>Davčna številka:(SI)</t>
  </si>
  <si>
    <r>
      <t>odstopanje
 E - Ec</t>
    </r>
    <r>
      <rPr>
        <vertAlign val="subscript"/>
        <sz val="10"/>
        <rFont val="Arial CE"/>
        <family val="0"/>
      </rPr>
      <t>1.5</t>
    </r>
  </si>
  <si>
    <t>odstopanje
 E - Ec</t>
  </si>
  <si>
    <t>Upravljavec naprav/e:</t>
  </si>
  <si>
    <t>Označene naprave skupaj:</t>
  </si>
  <si>
    <t>19.100  Strojenje in dodelava usnja</t>
  </si>
  <si>
    <t>19.200  Proizvodnja potovalne galanterije, sedlarskih in jermenarskih izdelkov</t>
  </si>
  <si>
    <t>19.300  Proizvodnja obutve</t>
  </si>
  <si>
    <t>20.100  Žaganje in skobljanje lesa ter impregniranje lesa</t>
  </si>
  <si>
    <t>20.200  Proizvodnja furnirja, vezanega in slojastega lesa, ivernih, vlaknenih in drugih plošč</t>
  </si>
  <si>
    <t>20.300  Stavbno mizarstvo</t>
  </si>
  <si>
    <t>20.400  Proizvodnja lesene embalaže</t>
  </si>
  <si>
    <t>20.510  Proizvodnja drugih izdelkov iz lesa</t>
  </si>
  <si>
    <t>20.520  Proizvodnja izdelkov iz plute, slame in protja</t>
  </si>
  <si>
    <t>21.110  Proizvodnja vlaknin</t>
  </si>
  <si>
    <t>21.120  Proizvodnja papirja in kartona</t>
  </si>
  <si>
    <t>21.210  Proizvodnja valovitega papirja in kartona ter papirne in kartonske embalaže</t>
  </si>
  <si>
    <t>21.220  Proizvodnja gospodinjskih, higienskih in toaletnih potrebščin iz papirja</t>
  </si>
  <si>
    <t>21.230  Proizvodnja pisarniških potrebščin iz papirja</t>
  </si>
  <si>
    <t>21.240  Proizvodnja tapet</t>
  </si>
  <si>
    <t>21.250  Proizvodnja drugih izdelkov iz papirja in kartona</t>
  </si>
  <si>
    <t>22.110  Izdajanje knjig</t>
  </si>
  <si>
    <t>22.120  Izdajanje časopisov</t>
  </si>
  <si>
    <t>22.130  Izdajanje revij in periodike</t>
  </si>
  <si>
    <t>22.140  Izdajanje posnetih nosilcev zvočnega zapisa</t>
  </si>
  <si>
    <t>22.150  Drugo založništvo</t>
  </si>
  <si>
    <t>22.210  Tiskanje časopisov</t>
  </si>
  <si>
    <t>22.220  Drugo tiskarstvo</t>
  </si>
  <si>
    <t>22.230  Knjigoveštvo</t>
  </si>
  <si>
    <t>22.240  Priprava za tisk</t>
  </si>
  <si>
    <t>22.250  Druge dejavnosti, povezane s tiskarstvom</t>
  </si>
  <si>
    <t>22.310  Razmnoževanje zvočnih zapisov</t>
  </si>
  <si>
    <t>22.320  Razmnoževanje video zapisov</t>
  </si>
  <si>
    <t>22.330  Razmnoževanje računalniških zapisov</t>
  </si>
  <si>
    <t>23.100  Proizvodnja koksa</t>
  </si>
  <si>
    <t>23.200  Proizvodnja naftnih derivatov</t>
  </si>
  <si>
    <t>23.300  Proizvodnja jedrskega goriva</t>
  </si>
  <si>
    <t>24.110  Proizvodnja tehničnih plinov</t>
  </si>
  <si>
    <t>24.120  Proizvodnja barvil in pigmentov</t>
  </si>
  <si>
    <t>24.130  Proizvodnja drugih anorganskih osnovnih kemikalij</t>
  </si>
  <si>
    <t>24.140  Proizvodnja drugih organskih osnovnih kemikalij</t>
  </si>
  <si>
    <t>24.150  Proizvodnja gnojil in dušikovih spojin</t>
  </si>
  <si>
    <t>24.160  Proizvodnja plastičnih mas v primarni obliki</t>
  </si>
  <si>
    <t>24.170  Proizvodnja sintetičnega kavčuka v primarni obliki</t>
  </si>
  <si>
    <t>24.200  Proizvodnja razkužil, pesticidov in drugih agrokemičnih izdelkov</t>
  </si>
  <si>
    <t>24.300  Proizvodnja kritnih barv, lakov in podobnih premazov, tiskarskih barv in kitov</t>
  </si>
  <si>
    <t>24.410  Proizvodnja farmacevtskih surovin</t>
  </si>
  <si>
    <t>24.420  Proizvodnja farmacevtskih preparatov</t>
  </si>
  <si>
    <t>24.510  Proizvodnja mil in pralnih sredstev, čistilnih in polirnih sredstev</t>
  </si>
  <si>
    <t>24.520  Proizvodnja parfumov in toaletnih sredstev</t>
  </si>
  <si>
    <t>24.610  Proizvodnja razstreliv</t>
  </si>
  <si>
    <t>24.620  Proizvodnja sredstev za lepljenje</t>
  </si>
  <si>
    <t>24.630  Proizvodnja eteričnih olj</t>
  </si>
  <si>
    <t>24.640  Proizvodnja fotografskih kemikalij</t>
  </si>
  <si>
    <t>Posredna metoda za F</t>
  </si>
  <si>
    <t>Neposredna metoda za F</t>
  </si>
  <si>
    <t>51.160  Posredništvo pri prodaji tekstila, oblačil, obutve, usnjenih izdelkov</t>
  </si>
  <si>
    <t>51.170  Posredništvo pri prodaji živil, pijač, tobačnih izdelkov</t>
  </si>
  <si>
    <t>51.180  Posredništvo, specializirano za prodajo drugih določenih izdelkov</t>
  </si>
  <si>
    <t>51.190  Posredništvo pri prodaji raznovrstnih izdelkov</t>
  </si>
  <si>
    <t>51.210  Trgovina na debelo z žiti, semeni in krmo</t>
  </si>
  <si>
    <t>51.220  Trgovina na debelo s cvetjem in rastlinami</t>
  </si>
  <si>
    <t>51.230  Trgovina na debelo z živimi živalmi</t>
  </si>
  <si>
    <t>51.240  Trgovina na debelo s kožami, usnjem</t>
  </si>
  <si>
    <t>51.250  Trgovina na debelo s surovim tobakom</t>
  </si>
  <si>
    <t>51.310  Trgovina na debelo s sadjem in vrtninami</t>
  </si>
  <si>
    <t>51.320  Trgovina na debelo z mesom in mesnimi izdelki</t>
  </si>
  <si>
    <t>32.200  Proizvodnja radijskih in televizijskih oddajnikov, telefonskih in telegrafskih naprav</t>
  </si>
  <si>
    <t>32.300  Proizvodnja radijskih in televizijskih sprejemnikov, naprav in opreme za snemanje in predvajanje zvoka in slike</t>
  </si>
  <si>
    <t>33.100  Proizvodnja medicinske in kirurške opreme in ortopedskih pripomočkov</t>
  </si>
  <si>
    <r>
      <t xml:space="preserve">USKLAJENOST Z  NAČRTOM ZMANJŠEVANJA\ </t>
    </r>
    <r>
      <rPr>
        <sz val="9"/>
        <rFont val="Times New Roman"/>
        <family val="1"/>
      </rPr>
      <t xml:space="preserve">tisti, ki imajo potjen načrt izpolnijo stolpca faktor in odstotek (podatek vzeti iz potrjenega načrta)  </t>
    </r>
  </si>
  <si>
    <r>
      <t>IzpustID
 (</t>
    </r>
    <r>
      <rPr>
        <sz val="8"/>
        <rFont val="Times New Roman"/>
        <family val="1"/>
      </rPr>
      <t>enolična številka generirana v programu</t>
    </r>
    <r>
      <rPr>
        <sz val="10"/>
        <rFont val="Times New Roman"/>
        <family val="1"/>
      </rPr>
      <t>)</t>
    </r>
  </si>
  <si>
    <t>Vrsta zajetih odpadnih plinov</t>
  </si>
  <si>
    <t>33.200  Proizvodnja merilnih, kontrolnih, preizkuševalnih, navigacijskih in drugih instrumentov in naprav, razen opreme za industrijsko procesno krmiljenje</t>
  </si>
  <si>
    <t>33.300  Proizvodnja opreme za industrijsko procesno krmiljenje</t>
  </si>
  <si>
    <t>33.400  Proizvodnja optičnih instrumentov in fotografske opreme</t>
  </si>
  <si>
    <t>33.500  Proizvodnja ur</t>
  </si>
  <si>
    <t>34.100  Proizvodnja motornih vozil</t>
  </si>
  <si>
    <t>34.200  Proizvodnja karoserij za vozila; proizvodnja prikolic in polprikolic</t>
  </si>
  <si>
    <t>34.300  Proizvodnja delov in dodatne opreme za motorna vozila in njihove motorje</t>
  </si>
  <si>
    <t>35.110  Gradnja in popravilo ladij</t>
  </si>
  <si>
    <t>35.120  Proizvodnja in popravilo čolnov za razvedrilo in šport</t>
  </si>
  <si>
    <t>35.200  Proizvodnja železniških in drugih tirnih vozil</t>
  </si>
  <si>
    <t>35.300  Proizvodnja zračnih in vesoljskih plovil</t>
  </si>
  <si>
    <t>35.410  Proizvodnja motornih koles</t>
  </si>
  <si>
    <t>35.420  Proizvodnja koles</t>
  </si>
  <si>
    <t>35.430  Proizvodnja vozil za invalide</t>
  </si>
  <si>
    <t>35.500  Proizvodnja drugih vozil</t>
  </si>
  <si>
    <t>36.110  Proizvodnja sedežnega pohištva</t>
  </si>
  <si>
    <t>36.120  Proizvodnja pohištva za poslovne in prodajne prostore, razen sedežnega</t>
  </si>
  <si>
    <t>36.130  Proizvodnja kuhinjskega pohištva, razen sedežnega</t>
  </si>
  <si>
    <t>36.140  Proizvodnja drugega pohištva</t>
  </si>
  <si>
    <t>36.150  Proizvodnja žimnic</t>
  </si>
  <si>
    <t xml:space="preserve">36.210  Kovanje kovancev </t>
  </si>
  <si>
    <t>36.220  Proizvodnja nakita in podobnih izdelkov</t>
  </si>
  <si>
    <t>36.300  Proizvodnja glasbil</t>
  </si>
  <si>
    <t>36.400  Proizvodnja športnih izdelkov</t>
  </si>
  <si>
    <t>36.500  Proizvodnja igralnih pripomočkov in igrač</t>
  </si>
  <si>
    <t>36.610  Proizvodnja bižuterije</t>
  </si>
  <si>
    <t>36.620  Proizvodnja metel in krtač</t>
  </si>
  <si>
    <t>36.630  Proizvodnja drugih izdelkov</t>
  </si>
  <si>
    <t>37.100  Reciklaža kovinskih ostankov in odpadkov</t>
  </si>
  <si>
    <t>37.200  Reciklaža nekovinskih ostankov in odpadkov</t>
  </si>
  <si>
    <t>40.111  Proizvodnja električne energije v HE</t>
  </si>
  <si>
    <t>40.112  Proizvodnja električne energije v TE in JE</t>
  </si>
  <si>
    <t>40.113  Druga proizvodnja električne energije</t>
  </si>
  <si>
    <t>40.120  Prenos električne energije</t>
  </si>
  <si>
    <t>40.131  Distribucija električne energije</t>
  </si>
  <si>
    <t>40.132  Trgovanje z električno energijo</t>
  </si>
  <si>
    <t>40.210  Proizvodnja plina</t>
  </si>
  <si>
    <t>40.221  Distribucija plinastih goriv po plinovodni mreži</t>
  </si>
  <si>
    <t>40.222  Trgovanje s plinastimi gorivi po plinovodni mreži</t>
  </si>
  <si>
    <t>40.300  Oskrba s paro in toplo vodo</t>
  </si>
  <si>
    <t>41.000  Zbiranje, čiščenje in distribucija vode</t>
  </si>
  <si>
    <t>45.110  Rušenje objektov in zemeljska dela</t>
  </si>
  <si>
    <t>45.120  Raziskovalno vrtanje in sondiranje</t>
  </si>
  <si>
    <t>45.210  Splošna gradbena dela</t>
  </si>
  <si>
    <t>45.220  Postavljanje ostrešij in krovska dela</t>
  </si>
  <si>
    <t>45.230  Gradnja cest, železniških prog, letališč in športnih objektov</t>
  </si>
  <si>
    <t>45.240  Gradnja vodnih objektov</t>
  </si>
  <si>
    <t>45.250  Druga gradbena dela, tudi dela specialnih strok</t>
  </si>
  <si>
    <t>45.310  Električne inštalacije</t>
  </si>
  <si>
    <t>45.320  Izolacijska dela</t>
  </si>
  <si>
    <t>45.330  Vodovodne, plinske in sanitarne inštalacije</t>
  </si>
  <si>
    <t>45.340  Druge inštalacije pri gradnjah</t>
  </si>
  <si>
    <t>45.410  Fasaderska in štukaterska dela</t>
  </si>
  <si>
    <t>45.420  Vgrajevanje stavbnega in drugega pohištva</t>
  </si>
  <si>
    <t>45.430  Oblaganje tal in sten</t>
  </si>
  <si>
    <t>45.441  Steklarska dela</t>
  </si>
  <si>
    <t>45.442  Pleskarska dela</t>
  </si>
  <si>
    <t>45.450  Druga zaključna gradbena dela</t>
  </si>
  <si>
    <t>45.500  Dajanje strojev in naprav za gradnjo in rušenje v najem, skupaj z upravljalci strojev</t>
  </si>
  <si>
    <t>50.101  Trgovina na debelo z motornimi vozili</t>
  </si>
  <si>
    <t>50.102  Trgovina na drobno z motornimi vozili</t>
  </si>
  <si>
    <t>4.4 Naprave za lakiranje avtobusov</t>
  </si>
  <si>
    <t>4.5 Naprave za lakiranje tirnih vozil</t>
  </si>
  <si>
    <t>6.1 Naprave za površinsko zaščito kovinskih kolobarjev</t>
  </si>
  <si>
    <t>7.1 Naprave za premazovanje žičnih navitij</t>
  </si>
  <si>
    <t>Zaporedna št. Izpusta</t>
  </si>
  <si>
    <t>8.1 Naprave za površinsko zaščito drugih kovinskih ali plastičnih površin</t>
  </si>
  <si>
    <t>9.1 Naprave za premazovanje lesa</t>
  </si>
  <si>
    <t>10.1 Naprave za barvanje, tiskanje,kemično apretiranje ali gumiranje tekstilij in tkanin ter naprave za premazovanje, impregnacijo in apretiranje folij in papirja</t>
  </si>
  <si>
    <t>11.1 Naprave za površinsko obdelavo usnja</t>
  </si>
  <si>
    <t>12.1 Naprave za impregnacijo lesa z uporabo sredstev za zaščito lesa, ki vsebujejo topila</t>
  </si>
  <si>
    <t>13.1 Naprave za laminiranje lesa ali plastike</t>
  </si>
  <si>
    <t>14.1 Naprave za nanašanje lepil</t>
  </si>
  <si>
    <t>15.1 Naprave za proizvodnjo obutve</t>
  </si>
  <si>
    <t>16.1 Naprave za proizvodnjo premaznih sredstev (barv in lakov), sredstev za zaščito lesa in zgradb, lepil ali tiskarskih barv</t>
  </si>
  <si>
    <t>17.1 Naprave za predelavo kavčuka</t>
  </si>
  <si>
    <t>18.1 Naprave za ekstrahiranje rastlinskih olj ali živalskih maščob ter rafiniranje rastlinskih olj</t>
  </si>
  <si>
    <t>19.1 Naprave za proizvodnjo farmacevtskih izdelkov</t>
  </si>
  <si>
    <t>Rotacijsko tiskanje, pri katerem se uporablja nosilec slike s tiskano in netiskano površino v isti ravnini, pri čemer rotacijsko pomeni, da se material, ki bo natisnjen, podaja v stroj s svitka in ne v posameznih polah. Netiskana površina na nosilcu slike se obdela tako, da privlači vodo in odbija tiskarsko barvo. Tiskana površina na nosilcu slike se obdela tako, da sprejema tiskarsko barvo in ga prenaša na material, ki se tiska. Natisnjeni material se posuši v peči z vročim zrakom.</t>
  </si>
  <si>
    <t>1.2 Rotacijski globoki tisk (bakrotisk) za publikacije</t>
  </si>
  <si>
    <t>Rotacijski globoki tisk za tiskanje revij, brošur, katalogov ali podobnih proizvodov, pri katerem se uporabljajo tiskarske barve na bazi toluena.</t>
  </si>
  <si>
    <t>1.3 Druge tiskarske dejavnosti</t>
  </si>
  <si>
    <t>1.3.1 Drugi rotacijski globoki tisk</t>
  </si>
  <si>
    <t>Tiskanje pri katerem se uporabljajo valjasti nosilec slike s poglobljeno tiskano površino in tekoče tiskarske barve, ki se sušijo z izhlapevanjem topila. Na valj se nanese tiskarska barva, nakar se površina valja pobriše, tako da ostane barva le v vdolbinah iz katerih se nanese na material, ki se tiska.</t>
  </si>
  <si>
    <t>1.3.2 Rotacijski sitotisk</t>
  </si>
  <si>
    <t>BILANCA ZA IZBRANE  NAPRAVE</t>
  </si>
  <si>
    <t>Zavezanec za označeno/e napravo/e?</t>
  </si>
  <si>
    <t>52.240  Trgovina na drobno s kruhom, pecivom, testeninami, sladkornimi izdelki</t>
  </si>
  <si>
    <t>52.250  Trgovina na drobno z alkoholnimi in brezalkoholnimi pijačami</t>
  </si>
  <si>
    <t>52.260  Trgovina na drobno s tobačnimi izdelki</t>
  </si>
  <si>
    <t>52.270  Trgovina na drobno v drugih specializiranih prodajalnah z živili</t>
  </si>
  <si>
    <t>52.310  Dejavnost lekarn</t>
  </si>
  <si>
    <t>52.320  Trgovina na drobno z medicinskimi in ortopedskimi izdelki</t>
  </si>
  <si>
    <t>52.330  Trgovina na drobno s kozmetičnimi in toaletnimi izdelki</t>
  </si>
  <si>
    <t>52.410  Trgovina na drobno s tekstilom</t>
  </si>
  <si>
    <t>52.420  Trgovina na drobno z oblačili</t>
  </si>
  <si>
    <t>52.430  Trgovina na drobno z obutvijo in usnjenimi izdelki</t>
  </si>
  <si>
    <t>52.440  Trgovina na drobno s pohištvom, svetili in drugimi predmeti za gospodinjstvo</t>
  </si>
  <si>
    <t>52.450  Trgovina na drobno z električnimi gospodinjskimi, radijskimi in TV napravami</t>
  </si>
  <si>
    <t>52.461  Trgovina na drobno s kovinskimi izdelki</t>
  </si>
  <si>
    <t>Vsaka dejavnost, povezana s površinsko zaščito kovinskih ali plastičnih površin, tudi velikih predmetov, kot so ladje ali letala, vključno z nanašanjem ločilnih plasti ali gumiranjem.</t>
  </si>
  <si>
    <t>52.630  Druga trgovina na drobno zunaj prodajaln</t>
  </si>
  <si>
    <t>52.710  Popravilo obutve in drugih usnjenih izdelkov</t>
  </si>
  <si>
    <t>52.720  Popravilo električnih gospodinjskih naprav</t>
  </si>
  <si>
    <t>52.730  Popravilo ur, nakita</t>
  </si>
  <si>
    <t>52.740  Druga popravila izdelkov široke porabe</t>
  </si>
  <si>
    <t>55.100  Dejavnost hotelov in podobnih obratov</t>
  </si>
  <si>
    <t>55.210  Dejavnost planinskih domov in mladinskih prenočišč</t>
  </si>
  <si>
    <t>55.220  Dejavnost kampov</t>
  </si>
  <si>
    <t>55.231  Dejavnost otroških letovišč, počitniških in sindikalnih domov</t>
  </si>
  <si>
    <t>55.232  Dejavnost turističnih kmetij z nastanitvijo</t>
  </si>
  <si>
    <t>55.233  Oddajanje sob gospodinjstev gostom</t>
  </si>
  <si>
    <t>55.234  Dejavnost dijaških, študentskih domov, internatov</t>
  </si>
  <si>
    <t>55.239  Druge nastanitve za krajši čas</t>
  </si>
  <si>
    <t>55.301  Dejavnost restavracij in gostiln</t>
  </si>
  <si>
    <t>55.302  Dejavnost okrepčevalnic, samopostrežnih restavracij</t>
  </si>
  <si>
    <t>55.303  Dejavnost slaščičarn, kavarn</t>
  </si>
  <si>
    <t>55.304  Dejavnost premičnih in provizoričnih gostinskih obratov</t>
  </si>
  <si>
    <t>55.305  Dejavnost turističnih kmetij brez nastanitve</t>
  </si>
  <si>
    <t>55.400  Točenje pijač</t>
  </si>
  <si>
    <t>55.510  Dejavnost menz</t>
  </si>
  <si>
    <t>55.520  Priprava in dostava hrane (catering)</t>
  </si>
  <si>
    <t>60.100  Železniški promet</t>
  </si>
  <si>
    <t>60.211  Mestni in primestni potniški promet na rednih linijah</t>
  </si>
  <si>
    <t>60.212  Medkrajevni potniški cestni promet na rednih linijah</t>
  </si>
  <si>
    <t>60.213  Dejavnost žičnic, vlečnic</t>
  </si>
  <si>
    <t>60.220  Dejavnost taksistov</t>
  </si>
  <si>
    <t>60.230  Drug kopenski potniški promet</t>
  </si>
  <si>
    <t>60.240  Cestni tovorni promet</t>
  </si>
  <si>
    <t>60.300  Cevovodni transport</t>
  </si>
  <si>
    <t>61.100  Pomorski promet</t>
  </si>
  <si>
    <t>61.200  Promet po rekah, jezerih, prekopih</t>
  </si>
  <si>
    <t>62.100  Zračni promet na rednih linijah</t>
  </si>
  <si>
    <t>62.200  Izredni zračni promet</t>
  </si>
  <si>
    <t>63.110  Prekladanje</t>
  </si>
  <si>
    <t>63.120  Skladiščenje</t>
  </si>
  <si>
    <t>63.210  Druge pomožne dejavnosti v kopenskem prometu</t>
  </si>
  <si>
    <t>63.220  Druge pomožne dejavnosti v vodnem prometu</t>
  </si>
  <si>
    <t>63.230  Druge pomožne dejavnosti v zračnem prometu</t>
  </si>
  <si>
    <t>63.300  Dejavnost potovalnih agencij in organizatorjev potovanj; s turizmom povezane dejavnosti</t>
  </si>
  <si>
    <t>63.400  Dejavnosti drugih prometnih agencij</t>
  </si>
  <si>
    <t>64.110  Dejavnost javne pošte</t>
  </si>
  <si>
    <t>64.120  Kurirska dejavnost, razen javne pošte</t>
  </si>
  <si>
    <t>64.200  Telekomunikacije</t>
  </si>
  <si>
    <t>65.110  Dejavnost centralne banke</t>
  </si>
  <si>
    <t>65.121  Dejavnost bank</t>
  </si>
  <si>
    <t>65.122  Dejavnost hranilnic</t>
  </si>
  <si>
    <t>65.210  Finančni zakup (leasing)</t>
  </si>
  <si>
    <t>65.220  Drugo kreditiranje</t>
  </si>
  <si>
    <t>65.230  Drugo finančno posredništvo, d. n.</t>
  </si>
  <si>
    <t>66.010  Življenjsko zavarovanje</t>
  </si>
  <si>
    <t>66.020  Dejavnost pokojninskih skladov</t>
  </si>
  <si>
    <t>66.030  Druga zavarovanja, razen življenjskega</t>
  </si>
  <si>
    <t>67.110  Dejavnost finančnih trgov</t>
  </si>
  <si>
    <t>142-82-5</t>
  </si>
  <si>
    <t>izobutanol</t>
  </si>
  <si>
    <t>Celotne emisije - E (kg) :</t>
  </si>
  <si>
    <t>Nezajete emisije - F (kg):</t>
  </si>
  <si>
    <t>1,2-dikloropropan</t>
  </si>
  <si>
    <t>78-87-5</t>
  </si>
  <si>
    <t>11-20/22</t>
  </si>
  <si>
    <t>1,3-benzendiol</t>
  </si>
  <si>
    <t>1,3-benzoldiol</t>
  </si>
  <si>
    <t>108-46-3</t>
  </si>
  <si>
    <t>22-36/38-50</t>
  </si>
  <si>
    <t>2-butanol</t>
  </si>
  <si>
    <t>78-92-2</t>
  </si>
  <si>
    <t>2-etoksietanol</t>
  </si>
  <si>
    <t>110-80-5</t>
  </si>
  <si>
    <t>60-61-10-20/21/22</t>
  </si>
  <si>
    <t>2-metilpropan</t>
  </si>
  <si>
    <t>75-28-5</t>
  </si>
  <si>
    <t/>
  </si>
  <si>
    <t>78-59-1</t>
  </si>
  <si>
    <t>21/22-36/37-40</t>
  </si>
  <si>
    <t>101-68-8</t>
  </si>
  <si>
    <t>20-36/37/38-42/43</t>
  </si>
  <si>
    <t>acetonitril</t>
  </si>
  <si>
    <t>75-05-8</t>
  </si>
  <si>
    <t>11-20/21/22-36</t>
  </si>
  <si>
    <t>dietil eter</t>
  </si>
  <si>
    <t>60-29-7</t>
  </si>
  <si>
    <t>12-19-22-66-67</t>
  </si>
  <si>
    <t>diizobutil keton</t>
  </si>
  <si>
    <t>108-83-8</t>
  </si>
  <si>
    <t>10-37</t>
  </si>
  <si>
    <t>127-19-5</t>
  </si>
  <si>
    <t>20/21-36</t>
  </si>
  <si>
    <t>68-12-2</t>
  </si>
  <si>
    <t>61-20/21-36</t>
  </si>
  <si>
    <t>dioksan</t>
  </si>
  <si>
    <t>123-91-1</t>
  </si>
  <si>
    <t>dipropilen glikol monometil eter</t>
  </si>
  <si>
    <t>34590-94-8</t>
  </si>
  <si>
    <t>fenol</t>
  </si>
  <si>
    <t>108-95-2</t>
  </si>
  <si>
    <t>24/25-34</t>
  </si>
  <si>
    <t>heksametilen-1,6-diizocianat</t>
  </si>
  <si>
    <t>822-06-0</t>
  </si>
  <si>
    <t>23-36/37/38-42/43</t>
  </si>
  <si>
    <t>heksan</t>
  </si>
  <si>
    <t>110-54-3</t>
  </si>
  <si>
    <t>11-38-48/20-51/53-62-65-67</t>
  </si>
  <si>
    <t>izooktanol</t>
  </si>
  <si>
    <t>26952-21-6</t>
  </si>
  <si>
    <t>izopropil acetat</t>
  </si>
  <si>
    <t>108-21-4</t>
  </si>
  <si>
    <t>izopropil eter</t>
  </si>
  <si>
    <t>diizopropil eter</t>
  </si>
  <si>
    <t>108-20-3</t>
  </si>
  <si>
    <t>11-19</t>
  </si>
  <si>
    <t>kloroform</t>
  </si>
  <si>
    <t>triklormetan</t>
  </si>
  <si>
    <t>67-66-3</t>
  </si>
  <si>
    <t>22-38-40-48/20/22</t>
  </si>
  <si>
    <t>98-82-8</t>
  </si>
  <si>
    <t>metanol</t>
  </si>
  <si>
    <t>67-56-1</t>
  </si>
  <si>
    <t>11-23/24/25-39/23/24/25</t>
  </si>
  <si>
    <t>metil acetat</t>
  </si>
  <si>
    <t>Številka stavbe v KO:</t>
  </si>
  <si>
    <t>79-20-9</t>
  </si>
  <si>
    <t>metil metakrilat</t>
  </si>
  <si>
    <t>80-62-6</t>
  </si>
  <si>
    <t>74-89-5</t>
  </si>
  <si>
    <t>12-20-37/38-41</t>
  </si>
  <si>
    <t>metilcikloheksan</t>
  </si>
  <si>
    <t>108-87-2</t>
  </si>
  <si>
    <t>141-43-5</t>
  </si>
  <si>
    <t>ocetna kislina</t>
  </si>
  <si>
    <t>64-19-7</t>
  </si>
  <si>
    <t>10-35</t>
  </si>
  <si>
    <t>n-pentan</t>
  </si>
  <si>
    <t>109-66-0</t>
  </si>
  <si>
    <t>12-65-66-67-51/53</t>
  </si>
  <si>
    <t>tetrahidrofuran</t>
  </si>
  <si>
    <t>109-99-9</t>
  </si>
  <si>
    <t>11-19-36/37</t>
  </si>
  <si>
    <t>tetrakloroeten</t>
  </si>
  <si>
    <t>127-18-4</t>
  </si>
  <si>
    <t xml:space="preserve"> a) posredna metoda</t>
  </si>
  <si>
    <t xml:space="preserve"> b) neposredna metoda</t>
  </si>
  <si>
    <t xml:space="preserve"> a) E = F + O1</t>
  </si>
  <si>
    <t xml:space="preserve"> b) E = F + O1.1 </t>
  </si>
  <si>
    <t>å</t>
  </si>
  <si>
    <r>
      <t>Poraba topil za označene</t>
    </r>
    <r>
      <rPr>
        <b/>
        <sz val="10"/>
        <rFont val="Times New Roman"/>
        <family val="1"/>
      </rPr>
      <t xml:space="preserve"> istovrstne</t>
    </r>
    <r>
      <rPr>
        <sz val="10"/>
        <rFont val="Times New Roman"/>
        <family val="1"/>
      </rPr>
      <t xml:space="preserve"> naprave na </t>
    </r>
    <r>
      <rPr>
        <b/>
        <sz val="10"/>
        <rFont val="Times New Roman"/>
        <family val="1"/>
      </rPr>
      <t>isti</t>
    </r>
    <r>
      <rPr>
        <sz val="10"/>
        <rFont val="Times New Roman"/>
        <family val="1"/>
      </rPr>
      <t xml:space="preserve"> lokaciji (kg):</t>
    </r>
  </si>
  <si>
    <t>26.530  Proizvodnja mavca</t>
  </si>
  <si>
    <t>26.610  Proizvodnja betonskih izdelkov za gradbeništvo</t>
  </si>
  <si>
    <t>26.620  Proizvodnja izdelkov iz mavca za gradbeništvo</t>
  </si>
  <si>
    <t>26.630  Proizvodnja sveže betonske mešanice</t>
  </si>
  <si>
    <t>26.640  Proizvodnja malte</t>
  </si>
  <si>
    <t>26.650  Proizvodnja izdelkov iz vlaknatega cementa</t>
  </si>
  <si>
    <t>26.660  Proizvodnja drugih izdelkov iz betona, cementa, mavca</t>
  </si>
  <si>
    <t>26.700  Obdelava naravnega kamna</t>
  </si>
  <si>
    <t>26.810  Proizvodnja brusilnih sredstev</t>
  </si>
  <si>
    <t>26.820  Proizvodnja drugih nekovinskih mineralnih izdelkov</t>
  </si>
  <si>
    <t xml:space="preserve">27.100  Proizvodnja železa, jekla, ferozlitin </t>
  </si>
  <si>
    <t>27.210  Proizvodnja litoželeznih cevi</t>
  </si>
  <si>
    <t>27.220  Proizvodnja jeklenih cevi</t>
  </si>
  <si>
    <t>27.310  Hladno vlečenje</t>
  </si>
  <si>
    <t>27.320  Hladno valjanje ozkega traku</t>
  </si>
  <si>
    <t>27.330  Hladno profiliranje</t>
  </si>
  <si>
    <t>27.340  Vlečenje žice</t>
  </si>
  <si>
    <t>27.410  Proizvodnja plemenitih kovin</t>
  </si>
  <si>
    <t>27.420  Proizvodnja aluminija</t>
  </si>
  <si>
    <t>27.430  Proizvodnja svinca, cinka in kositra</t>
  </si>
  <si>
    <t>27.440  Proizvodnja bakra</t>
  </si>
  <si>
    <t>27.450  Proizvodnja drugih neželeznih kovin</t>
  </si>
  <si>
    <t>27.510  Litje železa</t>
  </si>
  <si>
    <t>27.520  Litje jekla</t>
  </si>
  <si>
    <t>27.530  Litje lahkih kovin</t>
  </si>
  <si>
    <t>27.540  Litje drugih neželeznih kovin</t>
  </si>
  <si>
    <t>28.110  Proizvodnja kovinskih konstrukcij in njihovih delov</t>
  </si>
  <si>
    <t>28.120  Proizvodnja kovinskega stavbnega pohištva</t>
  </si>
  <si>
    <t>28.210  Proizvodnja kovinskih rezervoarjev, cistern, kontejnerjev</t>
  </si>
  <si>
    <t>28.220  Proizvodnja radiatorjev in kotlov za centralno ogrevanje</t>
  </si>
  <si>
    <t>28.300  Proizvodnja parnih kotlov, razen kotlov za centralno ogrevanje</t>
  </si>
  <si>
    <t>28.400  Kovanje, stiskanje, vtiskovanje in valjanje kovin; prašna metalurgija</t>
  </si>
  <si>
    <t>28.511  Prekrivanje kovin s kovino</t>
  </si>
  <si>
    <t>28.512  Druga površinska in toplotna obdelava kovin</t>
  </si>
  <si>
    <t>28.520  Splošna mehanična dela</t>
  </si>
  <si>
    <t>28.610  Proizvodnja rezilnega orodja</t>
  </si>
  <si>
    <t>28.621  Proizvodnja ročnega orodja</t>
  </si>
  <si>
    <t>28.622  Proizvodnja orodja za stroje</t>
  </si>
  <si>
    <t>28.630  Proizvodnja ključavnic, okovja</t>
  </si>
  <si>
    <t>28.710  Proizvodnja jeklenih bobnov, sodov in podobnih posod</t>
  </si>
  <si>
    <t xml:space="preserve">Bilanca topil za leto: </t>
  </si>
  <si>
    <t>28.720  Proizvodnja lahke kovinske embalaže</t>
  </si>
  <si>
    <t>28.730  Proizvodnja izdelkov iz žice</t>
  </si>
  <si>
    <t>28.740  Proizvodnja vijačnega materiala, vezi, verig, vzmeti</t>
  </si>
  <si>
    <t>28.750  Proizvodnja drugih kovinskih izdelkov, d. n.</t>
  </si>
  <si>
    <t>29.110  Proizvodnja motorjev in turbin, razen za letala in motorna vozila</t>
  </si>
  <si>
    <t>29.120  Proizvodnja črpalk in kompresorjev</t>
  </si>
  <si>
    <t>29.130  Proizvodnja pip in ventilov</t>
  </si>
  <si>
    <t>29.140  Proizvodnja ležajev, zobnikov in elementov za mehanski prenos energije</t>
  </si>
  <si>
    <t>29.210  Proizvodnja peči in gorilnikov</t>
  </si>
  <si>
    <t>Datum prijave spremembe:</t>
  </si>
  <si>
    <t>29.220  Proizvodnja dvigalnih in transportnih naprav</t>
  </si>
  <si>
    <t>29.230  Proizvodnja hladilnih in prezračevalnih naprav, razen za gospodinjstva</t>
  </si>
  <si>
    <t>29.240  Proizvodnja drugih naprav za splošno rabo</t>
  </si>
  <si>
    <t>29.310  Proizvodnja traktorjev</t>
  </si>
  <si>
    <t>29.320  Proizvodnja drugih kmetijskih in gozdarskih strojev</t>
  </si>
  <si>
    <t>29.410  Proizvodnja ročnih prenosnih obdelovalnih strojev</t>
  </si>
  <si>
    <t>DA           NE</t>
  </si>
  <si>
    <t>Potrjen načrt zmanjševanja emisij HOS?</t>
  </si>
  <si>
    <r>
      <t xml:space="preserve">Iznos organskih topil iz naprave (kg)   </t>
    </r>
    <r>
      <rPr>
        <sz val="10"/>
        <color indexed="16"/>
        <rFont val="Times New Roman"/>
        <family val="1"/>
      </rPr>
      <t xml:space="preserve"> Načelo bilance:   I1 = O1 + O2 + O3 + O4 + O5 + O6 + O7 + O8 + O9</t>
    </r>
  </si>
  <si>
    <t>29.420  Proizvodnja drugih strojev za obdelavo kovin</t>
  </si>
  <si>
    <t>29.430  Proizvodnja drugih obdelovalnih strojev</t>
  </si>
  <si>
    <t>29.510  Proizvodnja metalurških strojev</t>
  </si>
  <si>
    <t>29.520  Proizvodnja rudarskih in gradbenih strojev</t>
  </si>
  <si>
    <t>mejna za izbor</t>
  </si>
  <si>
    <t>Mejna poraba (kg)</t>
  </si>
  <si>
    <t>Celotne emisije  E (kg)</t>
  </si>
  <si>
    <t>Nezajete emisije  F (kg)</t>
  </si>
  <si>
    <t>Poraba LV     (kg)</t>
  </si>
  <si>
    <t>15.910  Proizvodnja žganih pijač</t>
  </si>
  <si>
    <t>15.920  Proizvodnja etilnega alkohola</t>
  </si>
  <si>
    <t>15.930  Proizvodnja vina iz grozdja</t>
  </si>
  <si>
    <t>15.940  Proizvodnja drugih fermentiranih pijač in sadnih vin</t>
  </si>
  <si>
    <t>15.950  Proizvodnja aromatiziranih vin iz svežega grozdja</t>
  </si>
  <si>
    <t>15.960  Proizvodnja piva</t>
  </si>
  <si>
    <t>15.970  Proizvodnja slada</t>
  </si>
  <si>
    <t>15.980  Proizvodnja mineralnih vod in brezalkoholnih pijač</t>
  </si>
  <si>
    <t>16.000  Proizvodnja tobačnih izdelkov</t>
  </si>
  <si>
    <t>17.100  Priprava in predenje tekstilnih vlaken</t>
  </si>
  <si>
    <t>17.200  Tkanje tekstilij</t>
  </si>
  <si>
    <t>17.300  Plemenitenje tekstilij</t>
  </si>
  <si>
    <t>17.400  Proizvodnja tekstilnih izdelkov, razen oblačil</t>
  </si>
  <si>
    <t>17.510  Proizvodnja preprog in talnih oblog</t>
  </si>
  <si>
    <t>17.520  Proizvodnja vrvi, vrvic in mrež</t>
  </si>
  <si>
    <t>17.530  Proizvodnja netkanih tekstilij in izdelkov iz njih, razen oblačil</t>
  </si>
  <si>
    <t>17.540  Proizvodnja drugih tekstilij, d. n.</t>
  </si>
  <si>
    <t>17.600  Proizvodnja pletenih in kvačkanih materialov</t>
  </si>
  <si>
    <t>17.710  Proizvodnja nogavic</t>
  </si>
  <si>
    <t>17.720  Proizvodnja pletenih in kvačkanih oblačil</t>
  </si>
  <si>
    <t>18.100  Proizvodnja usnjenih oblačil</t>
  </si>
  <si>
    <t>18.210  Proizvodnja delovnih oblačil</t>
  </si>
  <si>
    <t>18.220  Proizvodnja drugih vrhnjih oblačil</t>
  </si>
  <si>
    <t>71-43-2</t>
  </si>
  <si>
    <t>92.130  Kinematografska dejavnost</t>
  </si>
  <si>
    <t>92.200  Radijska in televizijska dejavnost</t>
  </si>
  <si>
    <t>92.310  Umetniško ustvarjanje in poustvarjanje</t>
  </si>
  <si>
    <t>92.320  Obratovanje objektov za kulturne prireditve</t>
  </si>
  <si>
    <t>92.330  Dejavnost sejmišč in zabaviščnih parkov</t>
  </si>
  <si>
    <t>92.340  Druge razvedrilne dejavnosti</t>
  </si>
  <si>
    <t>92.400  Dejavnost tiskovnih agencij</t>
  </si>
  <si>
    <t>92.511  Dejavnost knjižnic</t>
  </si>
  <si>
    <t>92.512  Dejavnost arhivov</t>
  </si>
  <si>
    <t>92.521  Dejavnost muzejev</t>
  </si>
  <si>
    <t>92.522  Varstvo kulturne dediščine</t>
  </si>
  <si>
    <t>92.530  Dejavnost botaničnih in živalskih vrtov ter naravnih rezervatov</t>
  </si>
  <si>
    <t>92.610  Obratovanje športnih objektov</t>
  </si>
  <si>
    <t>92.621  Dejavnost marin</t>
  </si>
  <si>
    <t>92.622  Dejavnost smučarskih centrov in smučišč</t>
  </si>
  <si>
    <t>92.623  Druge športne dejavnosti</t>
  </si>
  <si>
    <t>92.711  Prirejanje klasičnih iger na srečo</t>
  </si>
  <si>
    <t>92.712  Dejavnost igralnic</t>
  </si>
  <si>
    <t>92.720  Druge dejavnosti za sprostitev, d. n.</t>
  </si>
  <si>
    <t>93.010  Dejavnost pralnic in kemičnih čistilnic</t>
  </si>
  <si>
    <t>93.021  Frizerska dejavnost</t>
  </si>
  <si>
    <t>93.022  Kozmetična dejavnost</t>
  </si>
  <si>
    <t>93.023  Pedikerska dejavnost</t>
  </si>
  <si>
    <t>93.030  Pogrebna dejavnost</t>
  </si>
  <si>
    <t>93.040  Dejavnost salonov za nego telesa</t>
  </si>
  <si>
    <t>93.050  Druge osebne storitve</t>
  </si>
  <si>
    <t>95.000  Zasebna gospodinjstva z zaposlenim osebjem</t>
  </si>
  <si>
    <t>99.000   Eksteritorialne organizacije in združenja</t>
  </si>
  <si>
    <t>1,1,2-trikloroeten</t>
  </si>
  <si>
    <t>79-01-6</t>
  </si>
  <si>
    <t>40-50/52</t>
  </si>
  <si>
    <t>1,2,3-trimetilbenzen</t>
  </si>
  <si>
    <t>526-73-8</t>
  </si>
  <si>
    <t>10-36-37-38</t>
  </si>
  <si>
    <t>1,2,4-trimetilbenzen</t>
  </si>
  <si>
    <t>95-63-6</t>
  </si>
  <si>
    <t>10-20-36/37/38-51/53</t>
  </si>
  <si>
    <t>108-67-8</t>
  </si>
  <si>
    <t>10-37-51/53</t>
  </si>
  <si>
    <t>Vsaka industrijska ali obrtna dejavnost, vključno s čiščenjem in razmaščevanjem, namenjena: prvemu lakiranju cestnih vozil v skladu s predpisom, ki ureja ES-homologacijo motornih vozil, ali njihovih delov s snovmi za ličenje, če se opravlja zunaj prvotne proizvodne linije ali</t>
  </si>
  <si>
    <t>1-metoksi-propan-2-ol</t>
  </si>
  <si>
    <t>11-20</t>
  </si>
  <si>
    <t>10-36</t>
  </si>
  <si>
    <t>112-34-5</t>
  </si>
  <si>
    <t>24.650  Proizvodnja neposnetih nosilcev zapisa</t>
  </si>
  <si>
    <t>24.660  Proizvodnja drugih kemičnih izdelkov</t>
  </si>
  <si>
    <t>24.700  Proizvodnja umetnih vlaken</t>
  </si>
  <si>
    <t>25.110  Proizvodnja plaščev in zračnic za vozila</t>
  </si>
  <si>
    <t>25.120  Obnavljanje in protektiranje gum za vozila</t>
  </si>
  <si>
    <t>25.130  Proizvodnja drugih izdelkov iz gume</t>
  </si>
  <si>
    <t>25.210  Proizvodnja plošč, folij, cevi in profilov iz plastičnih mas</t>
  </si>
  <si>
    <t>51.330  Trgovina na debelo z mlekom, mlečnimi izdelki, jajci, jedilnim oljem, maščobami</t>
  </si>
  <si>
    <t>51.340  Trgovina na debelo z alkoholnimi in brezalkoholnimi pijačami</t>
  </si>
  <si>
    <t>51.350  Trgovina na debelo s tobačnimi izdelki</t>
  </si>
  <si>
    <t>51.360  Trgovina na debelo s sladkorjem, čokolado, sladkornimi izdelki</t>
  </si>
  <si>
    <t>51.370  Trgovina na debelo s kavo, čajem, kakavom, začimbami</t>
  </si>
  <si>
    <t>51.380  Trgovina na debelo z drugimi živili, tudi z ribami, raki, mehkužci</t>
  </si>
  <si>
    <t>51.390  Nespecializirana trgovina na debelo z živili, pijačami, tobačnimi izdelki</t>
  </si>
  <si>
    <t>51.410  Trgovina na debelo s tekstilom</t>
  </si>
  <si>
    <t>51.420  Trgovina na debelo z oblačili in obutvijo</t>
  </si>
  <si>
    <t>51.430  Trgovina na debelo z električnimi gospodinjskimi, radijskimi in TV napravami</t>
  </si>
  <si>
    <t>51.440  Trgovina na debelo s porcelanom, steklenino, tapetami, čistili</t>
  </si>
  <si>
    <t>51.450  Trgovina na debelo s parfumi in kozmetiko</t>
  </si>
  <si>
    <t>51.460  Trgovina na debelo s farmacevtskimi izdelki in medicinskimi pripomočki</t>
  </si>
  <si>
    <t>51.470  Trgovina na debelo z drugimi izdelki široke porabe</t>
  </si>
  <si>
    <t>51.510  Trgovina na debelo s trdimi, tekočimi in plinastimi gorivi</t>
  </si>
  <si>
    <t>51.520  Trgovina na debelo s kovinami in rudami</t>
  </si>
  <si>
    <r>
      <t>Izmerjena koncentracija HOS izražena kot TOC [mgC/m</t>
    </r>
    <r>
      <rPr>
        <vertAlign val="superscript"/>
        <sz val="10"/>
        <rFont val="Times New Roman"/>
        <family val="1"/>
      </rPr>
      <t>3</t>
    </r>
    <r>
      <rPr>
        <sz val="10"/>
        <rFont val="Times New Roman"/>
        <family val="1"/>
      </rPr>
      <t>] 
(tri meritve in povprečna konc.)</t>
    </r>
  </si>
  <si>
    <t>51.530  Trgovina na debelo z lesom, gradbenim materialom in sanitarno opremo</t>
  </si>
  <si>
    <t>51.540  Trgovina na debelo s kovinskimi proizvodi, inštalacijskim materialom, napravami za ogrevanje</t>
  </si>
  <si>
    <t>51.550  Trgovina na debelo s kemičnimi proizvodi</t>
  </si>
  <si>
    <t>51.560  Trgovina na debelo z drugimi polizdelki</t>
  </si>
  <si>
    <t>51.570  Trgovina na debelo z ostanki in odpadki</t>
  </si>
  <si>
    <t>51.810  Trgovina na debelo z obdelovalnimi stroji</t>
  </si>
  <si>
    <t>51.820  Trgovina na debelo z gradbenimi stroji</t>
  </si>
  <si>
    <t>51.830  Trgovina na debelo s stroji za tekstilno industrijo</t>
  </si>
  <si>
    <t>51.840  Trgovina na debelo z računalniško opremo</t>
  </si>
  <si>
    <t>51.850  Trgovina na debelo s pisarniškimi stroji in opremo</t>
  </si>
  <si>
    <t>51.860  Trgovina na debelo z elektronskimi deli in opremo</t>
  </si>
  <si>
    <t>51.870  Trgovina na debelo z drugimi stroji in napravami za industrijo, trgovino, navigacijo</t>
  </si>
  <si>
    <t>51.880  Trgovina na debelo s kmetijskimi stroji, priključki, kmetijskim orodjem</t>
  </si>
  <si>
    <t>51.900  Druga trgovina na debelo</t>
  </si>
  <si>
    <t>52.110  Trgovina na drobno v nespecializiranih prodajalnah, pretežno z živili</t>
  </si>
  <si>
    <t>52.120  Trgovina na drobno v drugih nespecializiranih prodajalnah</t>
  </si>
  <si>
    <t>52.210  Trgovina na drobno s svežim sadjem in zelenjavo</t>
  </si>
  <si>
    <t>52.220  Trgovina na drobno z mesom in mesnimi izdelki</t>
  </si>
  <si>
    <t>52.230  Trgovina na drobno z ribami, raki, mehkužci</t>
  </si>
  <si>
    <t>Zavezanec</t>
  </si>
  <si>
    <t>% nezajetih emisij</t>
  </si>
  <si>
    <t>Grupa 2.2.1.a</t>
  </si>
  <si>
    <t>Grupa 2.2.1.b</t>
  </si>
  <si>
    <t>50.103  Posredništvo pri trgovini z motornimi vozili</t>
  </si>
  <si>
    <t>50.200  Vzdrževanje in popravila motornih vozil</t>
  </si>
  <si>
    <t>50.301  Trgovina na debelo z rezervnimi deli in dodatno opremo za motorna vozila</t>
  </si>
  <si>
    <t>TopiloID</t>
  </si>
  <si>
    <t>ImeTopila</t>
  </si>
  <si>
    <t>ImeTopilaSorodno</t>
  </si>
  <si>
    <t>KemijskaFormula</t>
  </si>
  <si>
    <t>RStavki</t>
  </si>
  <si>
    <t>Gostota</t>
  </si>
  <si>
    <t>2-diethylaminoethanol</t>
  </si>
  <si>
    <t>100-37-8</t>
  </si>
  <si>
    <t>C6H15NO</t>
  </si>
  <si>
    <t>10-20/21/22-34</t>
  </si>
  <si>
    <t>etil benzen</t>
  </si>
  <si>
    <t>C8H10</t>
  </si>
  <si>
    <t>11 - 20</t>
  </si>
  <si>
    <t>0,9</t>
  </si>
  <si>
    <t>STIREN</t>
  </si>
  <si>
    <t>C8H8</t>
  </si>
  <si>
    <t>C10H22O</t>
  </si>
  <si>
    <t>benzilalkohol</t>
  </si>
  <si>
    <t>C7H8O</t>
  </si>
  <si>
    <t>Diphenylmethan-4,4-diisocyanat</t>
  </si>
  <si>
    <t>Solvent-nafta (zemeljsko olje), lahka aromatska</t>
  </si>
  <si>
    <t>2-Etilheksil akrilat</t>
  </si>
  <si>
    <t>103-11-7</t>
  </si>
  <si>
    <t>C11H20O2</t>
  </si>
  <si>
    <t>Xi,R37/38,R43</t>
  </si>
  <si>
    <t>N - Propilbenzen</t>
  </si>
  <si>
    <t>PROPIL BENZEN; propilbenzen</t>
  </si>
  <si>
    <t>C9H12</t>
  </si>
  <si>
    <t>0,86</t>
  </si>
  <si>
    <t>p-toluensulfonska kislina</t>
  </si>
  <si>
    <t>104-15-4</t>
  </si>
  <si>
    <t>cas 104-15-4</t>
  </si>
  <si>
    <t>2-ethylhexan-1-ol</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</si>
</sst>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Red]0"/>
    <numFmt numFmtId="173" formatCode="dd/mm/yy"/>
    <numFmt numFmtId="174" formatCode="0_ ;\-0\ "/>
    <numFmt numFmtId="175" formatCode="0.0;[Red]0.0"/>
    <numFmt numFmtId="176" formatCode="d/\ m/\ yy"/>
    <numFmt numFmtId="177" formatCode="&quot;True&quot;;&quot;True&quot;;&quot;False&quot;"/>
    <numFmt numFmtId="178" formatCode="&quot;On&quot;;&quot;On&quot;;&quot;Off&quot;"/>
    <numFmt numFmtId="179" formatCode="#,##0;[Red]#,##0"/>
    <numFmt numFmtId="180" formatCode="#,##0.0"/>
    <numFmt numFmtId="181" formatCode="0.0"/>
    <numFmt numFmtId="182" formatCode="00000"/>
  </numFmts>
  <fonts count="68">
    <font>
      <sz val="10"/>
      <name val="Arial CE"/>
      <family val="0"/>
    </font>
    <font>
      <b/>
      <sz val="11"/>
      <name val="Times New Roman"/>
      <family val="1"/>
    </font>
    <font>
      <sz val="10"/>
      <name val="Times New Roman"/>
      <family val="1"/>
    </font>
    <font>
      <b/>
      <sz val="10"/>
      <name val="Times New Roman"/>
      <family val="1"/>
    </font>
    <font>
      <sz val="9"/>
      <name val="Times New Roman"/>
      <family val="1"/>
    </font>
    <font>
      <sz val="11"/>
      <name val="Times New Roman"/>
      <family val="1"/>
    </font>
    <font>
      <b/>
      <sz val="12"/>
      <name val="Times New Roman"/>
      <family val="1"/>
    </font>
    <font>
      <sz val="9"/>
      <color indexed="8"/>
      <name val="Times New Roman"/>
      <family val="1"/>
    </font>
    <font>
      <b/>
      <i/>
      <sz val="10"/>
      <color indexed="16"/>
      <name val="Arial CE"/>
      <family val="0"/>
    </font>
    <font>
      <u val="single"/>
      <sz val="10"/>
      <color indexed="12"/>
      <name val="Arial CE"/>
      <family val="0"/>
    </font>
    <font>
      <u val="single"/>
      <sz val="10"/>
      <color indexed="36"/>
      <name val="Arial CE"/>
      <family val="0"/>
    </font>
    <font>
      <sz val="10"/>
      <name val="Arial"/>
      <family val="2"/>
    </font>
    <font>
      <b/>
      <i/>
      <sz val="11"/>
      <color indexed="16"/>
      <name val="Times New Roman"/>
      <family val="1"/>
    </font>
    <font>
      <sz val="11"/>
      <color indexed="8"/>
      <name val="Times New Roman"/>
      <family val="1"/>
    </font>
    <font>
      <b/>
      <sz val="12"/>
      <name val="Arial CE"/>
      <family val="2"/>
    </font>
    <font>
      <b/>
      <u val="single"/>
      <sz val="12"/>
      <name val="Times New Roman"/>
      <family val="1"/>
    </font>
    <font>
      <sz val="12"/>
      <name val="Times New Roman"/>
      <family val="1"/>
    </font>
    <font>
      <sz val="10"/>
      <name val="Symbol"/>
      <family val="1"/>
    </font>
    <font>
      <b/>
      <sz val="9"/>
      <name val="Times New Roman"/>
      <family val="1"/>
    </font>
    <font>
      <sz val="8"/>
      <name val="Arial CE"/>
      <family val="0"/>
    </font>
    <font>
      <b/>
      <sz val="10"/>
      <name val="Arial CE"/>
      <family val="0"/>
    </font>
    <font>
      <sz val="8"/>
      <name val="Tahoma"/>
      <family val="0"/>
    </font>
    <font>
      <sz val="9"/>
      <name val="Tahoma"/>
      <family val="2"/>
    </font>
    <font>
      <b/>
      <sz val="8"/>
      <name val="Tahoma"/>
      <family val="0"/>
    </font>
    <font>
      <sz val="10"/>
      <color indexed="16"/>
      <name val="Times New Roman"/>
      <family val="1"/>
    </font>
    <font>
      <vertAlign val="superscript"/>
      <sz val="10"/>
      <name val="Times New Roman"/>
      <family val="1"/>
    </font>
    <font>
      <vertAlign val="subscript"/>
      <sz val="10"/>
      <name val="Arial CE"/>
      <family val="0"/>
    </font>
    <font>
      <sz val="10"/>
      <color indexed="9"/>
      <name val="Times New Roman"/>
      <family val="1"/>
    </font>
    <font>
      <sz val="10"/>
      <color indexed="9"/>
      <name val="Arial CE"/>
      <family val="2"/>
    </font>
    <font>
      <sz val="10"/>
      <color indexed="23"/>
      <name val="Arial CE"/>
      <family val="0"/>
    </font>
    <font>
      <b/>
      <sz val="10"/>
      <color indexed="23"/>
      <name val="Arial CE"/>
      <family val="0"/>
    </font>
    <font>
      <sz val="8"/>
      <name val="Times New Roman"/>
      <family val="1"/>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CE"/>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indexed="51"/>
        <bgColor indexed="64"/>
      </patternFill>
    </fill>
    <fill>
      <patternFill patternType="solid">
        <fgColor indexed="51"/>
        <bgColor indexed="64"/>
      </patternFill>
    </fill>
    <fill>
      <patternFill patternType="solid">
        <fgColor indexed="47"/>
        <bgColor indexed="64"/>
      </patternFill>
    </fill>
  </fills>
  <borders count="9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style="medium"/>
      <right style="thin"/>
      <top style="thin"/>
      <bottom style="thin"/>
    </border>
    <border>
      <left style="thin"/>
      <right style="medium"/>
      <top style="thin"/>
      <bottom style="thin"/>
    </border>
    <border>
      <left style="thin"/>
      <right style="medium"/>
      <top style="thin"/>
      <bottom>
        <color indexed="63"/>
      </bottom>
    </border>
    <border>
      <left style="thin">
        <color indexed="21"/>
      </left>
      <right style="medium">
        <color indexed="21"/>
      </right>
      <top style="medium">
        <color indexed="21"/>
      </top>
      <bottom style="medium">
        <color indexed="21"/>
      </bottom>
    </border>
    <border>
      <left style="thin">
        <color indexed="21"/>
      </left>
      <right style="medium">
        <color indexed="21"/>
      </right>
      <top>
        <color indexed="63"/>
      </top>
      <bottom style="thin">
        <color indexed="21"/>
      </bottom>
    </border>
    <border>
      <left style="thin">
        <color indexed="21"/>
      </left>
      <right style="medium">
        <color indexed="21"/>
      </right>
      <top style="thin">
        <color indexed="21"/>
      </top>
      <bottom style="thin">
        <color indexed="21"/>
      </bottom>
    </border>
    <border>
      <left style="thin">
        <color indexed="21"/>
      </left>
      <right style="medium">
        <color indexed="21"/>
      </right>
      <top style="thin">
        <color indexed="21"/>
      </top>
      <bottom style="medium">
        <color indexed="21"/>
      </bottom>
    </border>
    <border>
      <left style="medium"/>
      <right style="thin"/>
      <top style="thin"/>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style="thin">
        <color indexed="21"/>
      </right>
      <top style="medium">
        <color indexed="21"/>
      </top>
      <bottom style="medium">
        <color indexed="21"/>
      </bottom>
    </border>
    <border>
      <left>
        <color indexed="63"/>
      </left>
      <right style="thin">
        <color indexed="21"/>
      </right>
      <top>
        <color indexed="63"/>
      </top>
      <bottom style="thin">
        <color indexed="21"/>
      </bottom>
    </border>
    <border>
      <left>
        <color indexed="63"/>
      </left>
      <right style="thin">
        <color indexed="21"/>
      </right>
      <top style="thin">
        <color indexed="21"/>
      </top>
      <bottom style="thin">
        <color indexed="21"/>
      </bottom>
    </border>
    <border>
      <left>
        <color indexed="63"/>
      </left>
      <right style="thin">
        <color indexed="21"/>
      </right>
      <top style="thin">
        <color indexed="21"/>
      </top>
      <bottom style="medium">
        <color indexed="21"/>
      </bottom>
    </border>
    <border>
      <left style="medium">
        <color indexed="21"/>
      </left>
      <right style="thin">
        <color indexed="21"/>
      </right>
      <top>
        <color indexed="63"/>
      </top>
      <bottom style="thin">
        <color indexed="21"/>
      </bottom>
    </border>
    <border>
      <left style="thin">
        <color indexed="21"/>
      </left>
      <right style="thin">
        <color indexed="21"/>
      </right>
      <top>
        <color indexed="63"/>
      </top>
      <bottom style="thin">
        <color indexed="21"/>
      </bottom>
    </border>
    <border>
      <left style="medium">
        <color indexed="21"/>
      </left>
      <right style="thin">
        <color indexed="21"/>
      </right>
      <top style="thin">
        <color indexed="21"/>
      </top>
      <bottom style="thin">
        <color indexed="21"/>
      </bottom>
    </border>
    <border>
      <left style="thin">
        <color indexed="21"/>
      </left>
      <right style="thin">
        <color indexed="21"/>
      </right>
      <top style="thin">
        <color indexed="21"/>
      </top>
      <bottom style="thin">
        <color indexed="21"/>
      </bottom>
    </border>
    <border>
      <left style="thin">
        <color indexed="21"/>
      </left>
      <right style="thin">
        <color indexed="21"/>
      </right>
      <top style="thin">
        <color indexed="21"/>
      </top>
      <bottom style="medium">
        <color indexed="21"/>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color indexed="63"/>
      </left>
      <right style="thin"/>
      <top style="thin"/>
      <bottom>
        <color indexed="63"/>
      </bottom>
    </border>
    <border>
      <left style="medium"/>
      <right>
        <color indexed="63"/>
      </right>
      <top>
        <color indexed="63"/>
      </top>
      <bottom style="medium"/>
    </border>
    <border>
      <left>
        <color indexed="63"/>
      </left>
      <right style="medium"/>
      <top>
        <color indexed="63"/>
      </top>
      <bottom style="medium"/>
    </border>
    <border>
      <left style="medium">
        <color indexed="21"/>
      </left>
      <right style="thin">
        <color indexed="21"/>
      </right>
      <top>
        <color indexed="63"/>
      </top>
      <bottom>
        <color indexed="63"/>
      </bottom>
    </border>
    <border>
      <left>
        <color indexed="63"/>
      </left>
      <right style="medium"/>
      <top style="thin"/>
      <bottom style="medium"/>
    </border>
    <border>
      <left>
        <color indexed="63"/>
      </left>
      <right style="medium"/>
      <top style="thin"/>
      <bottom style="thin"/>
    </border>
    <border>
      <left style="thin"/>
      <right>
        <color indexed="63"/>
      </right>
      <top style="thin"/>
      <bottom>
        <color indexed="63"/>
      </bottom>
    </border>
    <border>
      <left>
        <color indexed="63"/>
      </left>
      <right style="thin"/>
      <top>
        <color indexed="63"/>
      </top>
      <bottom style="thin"/>
    </border>
    <border>
      <left>
        <color indexed="63"/>
      </left>
      <right style="thin">
        <color indexed="21"/>
      </right>
      <top>
        <color indexed="63"/>
      </top>
      <bottom>
        <color indexed="63"/>
      </bottom>
    </border>
    <border>
      <left style="thin">
        <color indexed="21"/>
      </left>
      <right style="medium">
        <color indexed="21"/>
      </right>
      <top>
        <color indexed="63"/>
      </top>
      <bottom>
        <color indexed="63"/>
      </bottom>
    </border>
    <border>
      <left style="medium">
        <color indexed="21"/>
      </left>
      <right style="thin">
        <color indexed="21"/>
      </right>
      <top style="medium">
        <color indexed="21"/>
      </top>
      <bottom>
        <color indexed="63"/>
      </bottom>
    </border>
    <border>
      <left style="thin">
        <color indexed="21"/>
      </left>
      <right style="thin">
        <color indexed="21"/>
      </right>
      <top style="medium">
        <color indexed="21"/>
      </top>
      <bottom>
        <color indexed="63"/>
      </bottom>
    </border>
    <border>
      <left style="thin">
        <color indexed="21"/>
      </left>
      <right style="medium">
        <color indexed="21"/>
      </right>
      <top style="medium">
        <color indexed="21"/>
      </top>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right>
        <color indexed="63"/>
      </right>
      <top style="thin"/>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medium"/>
      <top style="double"/>
      <bottom style="thin"/>
    </border>
    <border>
      <left style="medium"/>
      <right>
        <color indexed="63"/>
      </right>
      <top style="double"/>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thin"/>
      <right>
        <color indexed="63"/>
      </right>
      <top style="thin"/>
      <bottom style="double"/>
    </border>
    <border>
      <left>
        <color indexed="63"/>
      </left>
      <right style="medium"/>
      <top style="thin"/>
      <bottom style="double"/>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thin"/>
      <right>
        <color indexed="63"/>
      </right>
      <top>
        <color indexed="63"/>
      </top>
      <bottom style="medium"/>
    </border>
    <border>
      <left>
        <color indexed="63"/>
      </left>
      <right style="thin"/>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style="medium"/>
      <bottom>
        <color indexed="63"/>
      </bottom>
    </border>
    <border>
      <left style="thin"/>
      <right>
        <color indexed="63"/>
      </right>
      <top style="thin"/>
      <bottom style="medium"/>
    </border>
    <border>
      <left style="thin"/>
      <right style="thin"/>
      <top style="thin"/>
      <bottom style="medium"/>
    </border>
    <border>
      <left>
        <color indexed="63"/>
      </left>
      <right style="thin"/>
      <top style="medium"/>
      <bottom style="thin"/>
    </border>
    <border>
      <left style="thin"/>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medium"/>
      <right style="thin"/>
      <top>
        <color indexed="63"/>
      </top>
      <bottom style="thin"/>
    </border>
    <border>
      <left style="thin"/>
      <right>
        <color indexed="63"/>
      </right>
      <top style="medium"/>
      <bottom>
        <color indexed="63"/>
      </bottom>
    </border>
    <border>
      <left style="medium"/>
      <right style="thin"/>
      <top style="medium"/>
      <bottom>
        <color indexed="63"/>
      </bottom>
    </border>
    <border>
      <left style="thin"/>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0" borderId="0" applyNumberFormat="0" applyFill="0" applyBorder="0" applyAlignment="0" applyProtection="0"/>
    <xf numFmtId="0" fontId="10"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499">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10" xfId="0" applyBorder="1" applyAlignment="1">
      <alignment horizontal="left"/>
    </xf>
    <xf numFmtId="0" fontId="0" fillId="0" borderId="11" xfId="0" applyBorder="1" applyAlignment="1">
      <alignment/>
    </xf>
    <xf numFmtId="0" fontId="0" fillId="0" borderId="12" xfId="0" applyBorder="1" applyAlignment="1">
      <alignment/>
    </xf>
    <xf numFmtId="0" fontId="2" fillId="33" borderId="13" xfId="0" applyFont="1" applyFill="1" applyBorder="1" applyAlignment="1">
      <alignment horizontal="center"/>
    </xf>
    <xf numFmtId="0" fontId="2" fillId="33" borderId="14" xfId="0" applyFont="1" applyFill="1" applyBorder="1" applyAlignment="1">
      <alignment horizontal="center"/>
    </xf>
    <xf numFmtId="0" fontId="2" fillId="33" borderId="10" xfId="0" applyFont="1" applyFill="1" applyBorder="1" applyAlignment="1">
      <alignment horizontal="center"/>
    </xf>
    <xf numFmtId="0" fontId="2" fillId="33" borderId="15" xfId="0" applyFont="1" applyFill="1" applyBorder="1" applyAlignment="1">
      <alignment horizontal="center"/>
    </xf>
    <xf numFmtId="172" fontId="4" fillId="34" borderId="11" xfId="0" applyNumberFormat="1" applyFont="1" applyFill="1" applyBorder="1" applyAlignment="1" applyProtection="1">
      <alignment horizontal="right"/>
      <protection locked="0"/>
    </xf>
    <xf numFmtId="172" fontId="4" fillId="34" borderId="16" xfId="0" applyNumberFormat="1" applyFont="1" applyFill="1" applyBorder="1" applyAlignment="1" applyProtection="1">
      <alignment horizontal="right"/>
      <protection locked="0"/>
    </xf>
    <xf numFmtId="172" fontId="4" fillId="34" borderId="11" xfId="0" applyNumberFormat="1" applyFont="1" applyFill="1" applyBorder="1" applyAlignment="1" applyProtection="1">
      <alignment horizontal="right"/>
      <protection/>
    </xf>
    <xf numFmtId="0" fontId="8" fillId="35" borderId="17" xfId="0" applyFont="1" applyFill="1" applyBorder="1" applyAlignment="1">
      <alignment horizontal="center" vertical="center" wrapText="1"/>
    </xf>
    <xf numFmtId="0" fontId="0" fillId="0" borderId="0" xfId="0" applyFont="1" applyBorder="1" applyAlignment="1" applyProtection="1">
      <alignment/>
      <protection/>
    </xf>
    <xf numFmtId="0" fontId="0" fillId="0" borderId="18" xfId="0" applyBorder="1" applyAlignment="1">
      <alignment horizontal="right" vertical="center"/>
    </xf>
    <xf numFmtId="0" fontId="0" fillId="0" borderId="19" xfId="0" applyBorder="1" applyAlignment="1">
      <alignment horizontal="right" vertical="center"/>
    </xf>
    <xf numFmtId="0" fontId="0" fillId="0" borderId="20" xfId="0" applyBorder="1" applyAlignment="1">
      <alignment horizontal="right" vertical="center"/>
    </xf>
    <xf numFmtId="172" fontId="0" fillId="0" borderId="0" xfId="0" applyNumberFormat="1" applyFont="1" applyBorder="1" applyAlignment="1">
      <alignment/>
    </xf>
    <xf numFmtId="172" fontId="0" fillId="0" borderId="0" xfId="0" applyNumberFormat="1" applyFont="1" applyFill="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0" xfId="0" applyFont="1" applyFill="1" applyBorder="1" applyAlignment="1" applyProtection="1">
      <alignment/>
      <protection/>
    </xf>
    <xf numFmtId="0" fontId="11" fillId="0" borderId="0" xfId="0" applyFont="1" applyBorder="1" applyAlignment="1" applyProtection="1">
      <alignment horizontal="left"/>
      <protection locked="0"/>
    </xf>
    <xf numFmtId="49" fontId="4" fillId="0" borderId="0" xfId="0" applyNumberFormat="1" applyFont="1" applyAlignment="1">
      <alignment vertical="top" wrapText="1"/>
    </xf>
    <xf numFmtId="49" fontId="4" fillId="0" borderId="0" xfId="0" applyNumberFormat="1" applyFont="1" applyAlignment="1">
      <alignment vertical="top" wrapText="1"/>
    </xf>
    <xf numFmtId="172" fontId="4" fillId="34" borderId="21" xfId="0" applyNumberFormat="1" applyFont="1" applyFill="1" applyBorder="1" applyAlignment="1" applyProtection="1">
      <alignment horizontal="right"/>
      <protection/>
    </xf>
    <xf numFmtId="0" fontId="0" fillId="0" borderId="0" xfId="0" applyFont="1" applyBorder="1" applyAlignment="1" applyProtection="1">
      <alignment/>
      <protection locked="0"/>
    </xf>
    <xf numFmtId="49" fontId="4" fillId="0" borderId="0" xfId="0" applyNumberFormat="1" applyFont="1" applyAlignment="1" applyProtection="1">
      <alignment vertical="top" wrapText="1"/>
      <protection locked="0"/>
    </xf>
    <xf numFmtId="0" fontId="4" fillId="0" borderId="0" xfId="0" applyNumberFormat="1" applyFont="1" applyAlignment="1" applyProtection="1">
      <alignment/>
      <protection locked="0"/>
    </xf>
    <xf numFmtId="0" fontId="2" fillId="36" borderId="22" xfId="0" applyFont="1" applyFill="1" applyBorder="1" applyAlignment="1">
      <alignment horizontal="left" vertical="center" wrapText="1"/>
    </xf>
    <xf numFmtId="0" fontId="2" fillId="36" borderId="22" xfId="0" applyFont="1" applyFill="1" applyBorder="1" applyAlignment="1">
      <alignment horizontal="left" vertical="center"/>
    </xf>
    <xf numFmtId="0" fontId="2" fillId="36" borderId="22" xfId="0" applyFont="1" applyFill="1" applyBorder="1" applyAlignment="1">
      <alignment horizontal="center"/>
    </xf>
    <xf numFmtId="0" fontId="2" fillId="36" borderId="23" xfId="0" applyFont="1" applyFill="1" applyBorder="1" applyAlignment="1">
      <alignment horizontal="left" vertical="center" wrapText="1"/>
    </xf>
    <xf numFmtId="0" fontId="2" fillId="36" borderId="23" xfId="0" applyFont="1" applyFill="1" applyBorder="1" applyAlignment="1">
      <alignment horizontal="left" vertical="center"/>
    </xf>
    <xf numFmtId="0" fontId="2" fillId="36" borderId="23" xfId="0" applyFont="1" applyFill="1" applyBorder="1" applyAlignment="1">
      <alignment horizontal="center"/>
    </xf>
    <xf numFmtId="49" fontId="7" fillId="0" borderId="0" xfId="0" applyNumberFormat="1" applyFont="1" applyBorder="1" applyAlignment="1">
      <alignment vertical="top"/>
    </xf>
    <xf numFmtId="49" fontId="7" fillId="0" borderId="0" xfId="0" applyNumberFormat="1" applyFont="1" applyBorder="1" applyAlignment="1">
      <alignment vertical="top" wrapText="1"/>
    </xf>
    <xf numFmtId="0" fontId="8" fillId="35" borderId="24" xfId="0" applyFont="1" applyFill="1" applyBorder="1" applyAlignment="1">
      <alignment horizontal="center" vertical="center" wrapText="1"/>
    </xf>
    <xf numFmtId="0" fontId="0" fillId="0" borderId="25" xfId="0" applyBorder="1" applyAlignment="1">
      <alignment horizontal="right" vertical="center"/>
    </xf>
    <xf numFmtId="0" fontId="0" fillId="0" borderId="26" xfId="0" applyBorder="1" applyAlignment="1">
      <alignment horizontal="right" vertical="center"/>
    </xf>
    <xf numFmtId="0" fontId="0" fillId="0" borderId="27" xfId="0" applyBorder="1" applyAlignment="1">
      <alignment horizontal="right" vertical="center"/>
    </xf>
    <xf numFmtId="0" fontId="13" fillId="37" borderId="28" xfId="0" applyNumberFormat="1" applyFont="1" applyFill="1" applyBorder="1" applyAlignment="1">
      <alignment vertical="center" wrapText="1"/>
    </xf>
    <xf numFmtId="49" fontId="13" fillId="37" borderId="29" xfId="0" applyNumberFormat="1" applyFont="1" applyFill="1" applyBorder="1" applyAlignment="1">
      <alignment vertical="center" wrapText="1"/>
    </xf>
    <xf numFmtId="0" fontId="13" fillId="37" borderId="29" xfId="0" applyFont="1" applyFill="1" applyBorder="1" applyAlignment="1">
      <alignment vertical="center" wrapText="1"/>
    </xf>
    <xf numFmtId="0" fontId="13" fillId="37" borderId="18" xfId="0" applyFont="1" applyFill="1" applyBorder="1" applyAlignment="1">
      <alignment vertical="center" wrapText="1"/>
    </xf>
    <xf numFmtId="0" fontId="13" fillId="35" borderId="30" xfId="0" applyNumberFormat="1" applyFont="1" applyFill="1" applyBorder="1" applyAlignment="1">
      <alignment vertical="center" wrapText="1"/>
    </xf>
    <xf numFmtId="49" fontId="13" fillId="35" borderId="31" xfId="0" applyNumberFormat="1" applyFont="1" applyFill="1" applyBorder="1" applyAlignment="1">
      <alignment vertical="center" wrapText="1"/>
    </xf>
    <xf numFmtId="0" fontId="13" fillId="35" borderId="31" xfId="0" applyFont="1" applyFill="1" applyBorder="1" applyAlignment="1">
      <alignment vertical="center" wrapText="1"/>
    </xf>
    <xf numFmtId="0" fontId="13" fillId="35" borderId="19" xfId="0" applyFont="1" applyFill="1" applyBorder="1" applyAlignment="1">
      <alignment vertical="center" wrapText="1"/>
    </xf>
    <xf numFmtId="0" fontId="13" fillId="37" borderId="30" xfId="0" applyNumberFormat="1" applyFont="1" applyFill="1" applyBorder="1" applyAlignment="1">
      <alignment vertical="center" wrapText="1"/>
    </xf>
    <xf numFmtId="49" fontId="13" fillId="37" borderId="31" xfId="0" applyNumberFormat="1" applyFont="1" applyFill="1" applyBorder="1" applyAlignment="1">
      <alignment vertical="center" wrapText="1"/>
    </xf>
    <xf numFmtId="0" fontId="13" fillId="37" borderId="31" xfId="0" applyFont="1" applyFill="1" applyBorder="1" applyAlignment="1">
      <alignment vertical="center" wrapText="1"/>
    </xf>
    <xf numFmtId="0" fontId="13" fillId="37" borderId="19" xfId="0" applyFont="1" applyFill="1" applyBorder="1" applyAlignment="1">
      <alignment vertical="center" wrapText="1"/>
    </xf>
    <xf numFmtId="49" fontId="13" fillId="37" borderId="32" xfId="0" applyNumberFormat="1" applyFont="1" applyFill="1" applyBorder="1" applyAlignment="1">
      <alignment vertical="center" wrapText="1"/>
    </xf>
    <xf numFmtId="0" fontId="13" fillId="37" borderId="32" xfId="0" applyFont="1" applyFill="1" applyBorder="1" applyAlignment="1">
      <alignment vertical="center" wrapText="1"/>
    </xf>
    <xf numFmtId="0" fontId="13" fillId="37" borderId="20" xfId="0" applyFont="1" applyFill="1" applyBorder="1" applyAlignment="1">
      <alignment vertical="center" wrapText="1"/>
    </xf>
    <xf numFmtId="0" fontId="0" fillId="0" borderId="0" xfId="0" applyNumberFormat="1" applyFont="1" applyBorder="1" applyAlignment="1" applyProtection="1">
      <alignment/>
      <protection locked="0"/>
    </xf>
    <xf numFmtId="0" fontId="0" fillId="0" borderId="0" xfId="0" applyFont="1" applyBorder="1" applyAlignment="1" applyProtection="1">
      <alignment horizontal="left"/>
      <protection locked="0"/>
    </xf>
    <xf numFmtId="0" fontId="0" fillId="0" borderId="0" xfId="0" applyFont="1" applyAlignment="1" applyProtection="1">
      <alignment vertical="top" wrapText="1"/>
      <protection locked="0"/>
    </xf>
    <xf numFmtId="0" fontId="14" fillId="0" borderId="0" xfId="0" applyFont="1" applyAlignment="1">
      <alignment horizontal="left" indent="10" shrinkToFit="1"/>
    </xf>
    <xf numFmtId="0" fontId="2" fillId="36" borderId="33" xfId="0" applyFont="1" applyFill="1" applyBorder="1" applyAlignment="1">
      <alignment/>
    </xf>
    <xf numFmtId="0" fontId="2" fillId="36" borderId="22" xfId="0" applyFont="1" applyFill="1" applyBorder="1" applyAlignment="1">
      <alignment/>
    </xf>
    <xf numFmtId="0" fontId="2" fillId="36" borderId="34" xfId="0" applyFont="1" applyFill="1" applyBorder="1" applyAlignment="1">
      <alignment/>
    </xf>
    <xf numFmtId="0" fontId="2" fillId="36" borderId="35" xfId="0" applyFont="1" applyFill="1" applyBorder="1" applyAlignment="1">
      <alignment/>
    </xf>
    <xf numFmtId="0" fontId="2" fillId="36" borderId="0" xfId="0" applyFont="1" applyFill="1" applyBorder="1" applyAlignment="1">
      <alignment/>
    </xf>
    <xf numFmtId="0" fontId="2" fillId="36" borderId="36" xfId="0" applyFont="1" applyFill="1" applyBorder="1" applyAlignment="1">
      <alignment/>
    </xf>
    <xf numFmtId="0" fontId="2" fillId="36" borderId="0" xfId="0" applyFont="1" applyFill="1" applyBorder="1" applyAlignment="1">
      <alignment/>
    </xf>
    <xf numFmtId="0" fontId="2" fillId="34" borderId="14" xfId="0" applyFont="1" applyFill="1" applyBorder="1" applyAlignment="1">
      <alignment shrinkToFit="1"/>
    </xf>
    <xf numFmtId="0" fontId="2" fillId="34" borderId="14" xfId="0" applyFont="1" applyFill="1" applyBorder="1" applyAlignment="1">
      <alignment/>
    </xf>
    <xf numFmtId="0" fontId="2" fillId="36" borderId="0" xfId="0" applyFont="1" applyFill="1" applyBorder="1" applyAlignment="1" quotePrefix="1">
      <alignment/>
    </xf>
    <xf numFmtId="0" fontId="2" fillId="36" borderId="0" xfId="0" applyFont="1" applyFill="1" applyBorder="1" applyAlignment="1" quotePrefix="1">
      <alignment horizontal="left" wrapText="1"/>
    </xf>
    <xf numFmtId="0" fontId="2" fillId="36" borderId="0" xfId="0" applyFont="1" applyFill="1" applyBorder="1" applyAlignment="1">
      <alignment horizontal="left" wrapText="1"/>
    </xf>
    <xf numFmtId="0" fontId="2" fillId="36" borderId="0" xfId="0" applyFont="1" applyFill="1" applyBorder="1" applyAlignment="1" quotePrefix="1">
      <alignment horizontal="left"/>
    </xf>
    <xf numFmtId="0" fontId="2" fillId="36" borderId="0" xfId="0" applyFont="1" applyFill="1" applyBorder="1" applyAlignment="1">
      <alignment horizontal="right" shrinkToFit="1"/>
    </xf>
    <xf numFmtId="1" fontId="3" fillId="36" borderId="36" xfId="0" applyNumberFormat="1" applyFont="1" applyFill="1" applyBorder="1" applyAlignment="1">
      <alignment horizontal="right"/>
    </xf>
    <xf numFmtId="3" fontId="3" fillId="34" borderId="15" xfId="0" applyNumberFormat="1" applyFont="1" applyFill="1" applyBorder="1" applyAlignment="1">
      <alignment horizontal="right"/>
    </xf>
    <xf numFmtId="0" fontId="2" fillId="34" borderId="37" xfId="0" applyFont="1" applyFill="1" applyBorder="1" applyAlignment="1" quotePrefix="1">
      <alignment horizontal="right"/>
    </xf>
    <xf numFmtId="1" fontId="2" fillId="34" borderId="10" xfId="0" applyNumberFormat="1" applyFont="1" applyFill="1" applyBorder="1" applyAlignment="1">
      <alignment/>
    </xf>
    <xf numFmtId="1" fontId="2" fillId="34" borderId="37" xfId="0" applyNumberFormat="1" applyFont="1" applyFill="1" applyBorder="1" applyAlignment="1">
      <alignment horizontal="right" shrinkToFit="1"/>
    </xf>
    <xf numFmtId="0" fontId="2" fillId="36" borderId="0" xfId="0" applyFont="1" applyFill="1" applyBorder="1" applyAlignment="1">
      <alignment horizontal="left" vertical="center" wrapText="1"/>
    </xf>
    <xf numFmtId="0" fontId="0" fillId="36" borderId="0" xfId="0" applyFill="1" applyAlignment="1">
      <alignment/>
    </xf>
    <xf numFmtId="0" fontId="2" fillId="36" borderId="0" xfId="0" applyFont="1" applyFill="1" applyBorder="1" applyAlignment="1">
      <alignment horizontal="left"/>
    </xf>
    <xf numFmtId="0" fontId="0" fillId="36" borderId="0" xfId="0" applyFill="1" applyBorder="1" applyAlignment="1">
      <alignment horizontal="left" shrinkToFit="1"/>
    </xf>
    <xf numFmtId="0" fontId="2" fillId="36" borderId="35" xfId="0" applyFont="1" applyFill="1" applyBorder="1" applyAlignment="1">
      <alignment horizontal="left" vertical="center" wrapText="1"/>
    </xf>
    <xf numFmtId="0" fontId="2" fillId="36" borderId="0" xfId="0" applyFont="1" applyFill="1" applyBorder="1" applyAlignment="1">
      <alignment wrapText="1"/>
    </xf>
    <xf numFmtId="0" fontId="2" fillId="38" borderId="0" xfId="0" applyFont="1" applyFill="1" applyBorder="1" applyAlignment="1">
      <alignment horizontal="center" vertical="center"/>
    </xf>
    <xf numFmtId="181" fontId="2" fillId="36" borderId="0" xfId="0" applyNumberFormat="1" applyFont="1" applyFill="1" applyBorder="1" applyAlignment="1">
      <alignment horizontal="center" vertical="center"/>
    </xf>
    <xf numFmtId="0" fontId="0" fillId="0" borderId="0" xfId="0" applyFont="1" applyAlignment="1">
      <alignment/>
    </xf>
    <xf numFmtId="0" fontId="0" fillId="0" borderId="0" xfId="0" applyFont="1" applyAlignment="1" applyProtection="1">
      <alignment/>
      <protection locked="0"/>
    </xf>
    <xf numFmtId="1" fontId="2" fillId="39" borderId="12" xfId="0" applyNumberFormat="1" applyFont="1" applyFill="1" applyBorder="1" applyAlignment="1">
      <alignment/>
    </xf>
    <xf numFmtId="0" fontId="0" fillId="0" borderId="12" xfId="0" applyBorder="1" applyAlignment="1">
      <alignment horizontal="left"/>
    </xf>
    <xf numFmtId="0" fontId="0" fillId="0" borderId="38" xfId="0" applyBorder="1" applyAlignment="1">
      <alignment/>
    </xf>
    <xf numFmtId="0" fontId="0" fillId="36" borderId="0" xfId="0" applyFill="1" applyBorder="1" applyAlignment="1">
      <alignment/>
    </xf>
    <xf numFmtId="0" fontId="0" fillId="36" borderId="0" xfId="0" applyFill="1" applyBorder="1" applyAlignment="1">
      <alignment horizontal="left"/>
    </xf>
    <xf numFmtId="0" fontId="2" fillId="36" borderId="33" xfId="0" applyFont="1" applyFill="1" applyBorder="1" applyAlignment="1">
      <alignment horizontal="left" vertical="center" wrapText="1"/>
    </xf>
    <xf numFmtId="0" fontId="2" fillId="36" borderId="34" xfId="0" applyFont="1" applyFill="1" applyBorder="1" applyAlignment="1">
      <alignment horizontal="center"/>
    </xf>
    <xf numFmtId="0" fontId="2" fillId="36" borderId="39" xfId="0" applyFont="1" applyFill="1" applyBorder="1" applyAlignment="1">
      <alignment horizontal="left" vertical="center" wrapText="1"/>
    </xf>
    <xf numFmtId="0" fontId="2" fillId="36" borderId="40" xfId="0" applyFont="1" applyFill="1" applyBorder="1" applyAlignment="1">
      <alignment horizontal="center"/>
    </xf>
    <xf numFmtId="0" fontId="14" fillId="36" borderId="0" xfId="0" applyFont="1" applyFill="1" applyBorder="1" applyAlignment="1">
      <alignment horizontal="left" indent="10" shrinkToFit="1"/>
    </xf>
    <xf numFmtId="49" fontId="13" fillId="0" borderId="31" xfId="0" applyNumberFormat="1" applyFont="1" applyFill="1" applyBorder="1" applyAlignment="1">
      <alignment vertical="center" wrapText="1"/>
    </xf>
    <xf numFmtId="0" fontId="13" fillId="0" borderId="31" xfId="0" applyFont="1" applyFill="1" applyBorder="1" applyAlignment="1">
      <alignment vertical="center" wrapText="1"/>
    </xf>
    <xf numFmtId="0" fontId="13" fillId="0" borderId="19" xfId="0" applyFont="1" applyFill="1" applyBorder="1" applyAlignment="1">
      <alignment vertical="center" wrapText="1"/>
    </xf>
    <xf numFmtId="0" fontId="13" fillId="35" borderId="41" xfId="0" applyNumberFormat="1" applyFont="1" applyFill="1" applyBorder="1" applyAlignment="1">
      <alignment vertical="center" wrapText="1"/>
    </xf>
    <xf numFmtId="0" fontId="2" fillId="36" borderId="23" xfId="0" applyFont="1" applyFill="1" applyBorder="1" applyAlignment="1" applyProtection="1">
      <alignment horizontal="left"/>
      <protection/>
    </xf>
    <xf numFmtId="0" fontId="2" fillId="34" borderId="42" xfId="0" applyFont="1" applyFill="1" applyBorder="1" applyAlignment="1" applyProtection="1">
      <alignment horizontal="justify" vertical="justify" wrapText="1"/>
      <protection locked="0"/>
    </xf>
    <xf numFmtId="0" fontId="0" fillId="0" borderId="0" xfId="0" applyFont="1" applyBorder="1" applyAlignment="1" applyProtection="1">
      <alignment horizontal="center" vertical="center"/>
      <protection locked="0"/>
    </xf>
    <xf numFmtId="0" fontId="0" fillId="0" borderId="0" xfId="0" applyFont="1" applyAlignment="1" applyProtection="1">
      <alignment horizontal="center" vertical="center" wrapText="1"/>
      <protection locked="0"/>
    </xf>
    <xf numFmtId="0" fontId="2" fillId="34" borderId="43" xfId="0" applyFont="1" applyFill="1" applyBorder="1" applyAlignment="1" applyProtection="1">
      <alignment/>
      <protection locked="0"/>
    </xf>
    <xf numFmtId="0" fontId="2" fillId="36" borderId="0" xfId="0" applyFont="1" applyFill="1" applyBorder="1" applyAlignment="1">
      <alignment horizontal="center"/>
    </xf>
    <xf numFmtId="0" fontId="1" fillId="34" borderId="37" xfId="0" applyFont="1" applyFill="1" applyBorder="1" applyAlignment="1" applyProtection="1">
      <alignment horizontal="center" vertical="center"/>
      <protection locked="0"/>
    </xf>
    <xf numFmtId="0" fontId="27" fillId="36" borderId="0" xfId="0" applyFont="1" applyFill="1" applyBorder="1" applyAlignment="1">
      <alignment horizontal="left" vertical="center" wrapText="1"/>
    </xf>
    <xf numFmtId="0" fontId="27" fillId="36" borderId="0" xfId="0" applyFont="1" applyFill="1" applyBorder="1" applyAlignment="1">
      <alignment horizontal="left"/>
    </xf>
    <xf numFmtId="3" fontId="27" fillId="36" borderId="0" xfId="0" applyNumberFormat="1" applyFont="1" applyFill="1" applyBorder="1" applyAlignment="1" applyProtection="1">
      <alignment horizontal="center"/>
      <protection/>
    </xf>
    <xf numFmtId="0" fontId="28" fillId="36" borderId="0" xfId="0" applyFont="1" applyFill="1" applyBorder="1" applyAlignment="1">
      <alignment/>
    </xf>
    <xf numFmtId="0" fontId="28" fillId="36" borderId="0" xfId="0" applyFont="1" applyFill="1" applyBorder="1" applyAlignment="1">
      <alignment/>
    </xf>
    <xf numFmtId="0" fontId="2" fillId="34" borderId="37" xfId="0" applyFont="1" applyFill="1" applyBorder="1" applyAlignment="1" applyProtection="1" quotePrefix="1">
      <alignment horizontal="right"/>
      <protection/>
    </xf>
    <xf numFmtId="0" fontId="0" fillId="36" borderId="0" xfId="0" applyFill="1" applyAlignment="1" applyProtection="1">
      <alignment/>
      <protection locked="0"/>
    </xf>
    <xf numFmtId="0" fontId="2" fillId="34" borderId="21" xfId="0" applyFont="1" applyFill="1" applyBorder="1" applyAlignment="1">
      <alignment/>
    </xf>
    <xf numFmtId="0" fontId="2" fillId="34" borderId="44" xfId="0" applyFont="1" applyFill="1" applyBorder="1" applyAlignment="1" quotePrefix="1">
      <alignment horizontal="right"/>
    </xf>
    <xf numFmtId="3" fontId="2" fillId="36" borderId="0" xfId="0" applyNumberFormat="1" applyFont="1" applyFill="1" applyBorder="1" applyAlignment="1" applyProtection="1">
      <alignment horizontal="center"/>
      <protection/>
    </xf>
    <xf numFmtId="181" fontId="0" fillId="34" borderId="10" xfId="0" applyNumberFormat="1" applyFill="1" applyBorder="1" applyAlignment="1" applyProtection="1">
      <alignment/>
      <protection locked="0"/>
    </xf>
    <xf numFmtId="1" fontId="0" fillId="34" borderId="10" xfId="0" applyNumberFormat="1" applyFill="1" applyBorder="1" applyAlignment="1" applyProtection="1">
      <alignment/>
      <protection locked="0"/>
    </xf>
    <xf numFmtId="181" fontId="0" fillId="34" borderId="11" xfId="0" applyNumberFormat="1" applyFill="1" applyBorder="1" applyAlignment="1" applyProtection="1">
      <alignment/>
      <protection locked="0"/>
    </xf>
    <xf numFmtId="1" fontId="0" fillId="34" borderId="11" xfId="0" applyNumberFormat="1" applyFill="1" applyBorder="1" applyAlignment="1" applyProtection="1">
      <alignment/>
      <protection locked="0"/>
    </xf>
    <xf numFmtId="0" fontId="0" fillId="36" borderId="0" xfId="0" applyFont="1" applyFill="1" applyAlignment="1">
      <alignment/>
    </xf>
    <xf numFmtId="181" fontId="0" fillId="36" borderId="0" xfId="0" applyNumberFormat="1" applyFill="1" applyAlignment="1">
      <alignment/>
    </xf>
    <xf numFmtId="49" fontId="2" fillId="33" borderId="12" xfId="0" applyNumberFormat="1" applyFont="1" applyFill="1" applyBorder="1" applyAlignment="1" applyProtection="1">
      <alignment horizontal="center" wrapText="1"/>
      <protection/>
    </xf>
    <xf numFmtId="49" fontId="4" fillId="33" borderId="37" xfId="0" applyNumberFormat="1" applyFont="1" applyFill="1" applyBorder="1" applyAlignment="1" applyProtection="1">
      <alignment horizontal="center" wrapText="1"/>
      <protection/>
    </xf>
    <xf numFmtId="49" fontId="4" fillId="33" borderId="13" xfId="0" applyNumberFormat="1" applyFont="1" applyFill="1" applyBorder="1" applyAlignment="1" applyProtection="1">
      <alignment horizontal="center" wrapText="1"/>
      <protection/>
    </xf>
    <xf numFmtId="49" fontId="2" fillId="33" borderId="45" xfId="0" applyNumberFormat="1" applyFont="1" applyFill="1" applyBorder="1" applyAlignment="1" applyProtection="1">
      <alignment horizontal="center" wrapText="1"/>
      <protection/>
    </xf>
    <xf numFmtId="49" fontId="2" fillId="33" borderId="10" xfId="0" applyNumberFormat="1" applyFont="1" applyFill="1" applyBorder="1" applyAlignment="1" applyProtection="1">
      <alignment horizontal="center" wrapText="1"/>
      <protection/>
    </xf>
    <xf numFmtId="0" fontId="0" fillId="0" borderId="46" xfId="0" applyFill="1" applyBorder="1" applyAlignment="1">
      <alignment horizontal="right" vertical="center"/>
    </xf>
    <xf numFmtId="0" fontId="0" fillId="0" borderId="47" xfId="0" applyFill="1" applyBorder="1" applyAlignment="1">
      <alignment horizontal="right" vertical="center"/>
    </xf>
    <xf numFmtId="0" fontId="8" fillId="35" borderId="46" xfId="0" applyFont="1" applyFill="1" applyBorder="1" applyAlignment="1">
      <alignment horizontal="center" vertical="center" wrapText="1"/>
    </xf>
    <xf numFmtId="0" fontId="8" fillId="35" borderId="47" xfId="0" applyFont="1" applyFill="1" applyBorder="1" applyAlignment="1">
      <alignment horizontal="center" vertical="center" wrapText="1"/>
    </xf>
    <xf numFmtId="0" fontId="12" fillId="37" borderId="48" xfId="0" applyFont="1" applyFill="1" applyBorder="1" applyAlignment="1">
      <alignment horizontal="center" vertical="center" wrapText="1"/>
    </xf>
    <xf numFmtId="0" fontId="12" fillId="37" borderId="49" xfId="0" applyFont="1" applyFill="1" applyBorder="1" applyAlignment="1">
      <alignment horizontal="center" vertical="center" wrapText="1"/>
    </xf>
    <xf numFmtId="0" fontId="12" fillId="37" borderId="50" xfId="0" applyFont="1" applyFill="1" applyBorder="1" applyAlignment="1">
      <alignment horizontal="center" vertical="center" wrapText="1"/>
    </xf>
    <xf numFmtId="0" fontId="12" fillId="37" borderId="10" xfId="0" applyFont="1" applyFill="1" applyBorder="1" applyAlignment="1">
      <alignment horizontal="center" vertical="center" wrapText="1"/>
    </xf>
    <xf numFmtId="182" fontId="2" fillId="34" borderId="42" xfId="0" applyNumberFormat="1" applyFont="1" applyFill="1" applyBorder="1" applyAlignment="1" applyProtection="1">
      <alignment/>
      <protection locked="0"/>
    </xf>
    <xf numFmtId="0" fontId="2" fillId="34" borderId="37" xfId="0" applyNumberFormat="1" applyFont="1" applyFill="1" applyBorder="1" applyAlignment="1" applyProtection="1">
      <alignment horizontal="center"/>
      <protection locked="0"/>
    </xf>
    <xf numFmtId="49" fontId="2" fillId="34" borderId="37" xfId="0" applyNumberFormat="1" applyFont="1" applyFill="1" applyBorder="1" applyAlignment="1" applyProtection="1">
      <alignment horizontal="center" vertical="center" wrapText="1"/>
      <protection locked="0"/>
    </xf>
    <xf numFmtId="49" fontId="0" fillId="0" borderId="0" xfId="0" applyNumberFormat="1" applyFont="1" applyBorder="1" applyAlignment="1" applyProtection="1">
      <alignment/>
      <protection locked="0"/>
    </xf>
    <xf numFmtId="49" fontId="2" fillId="34" borderId="37" xfId="0" applyNumberFormat="1" applyFont="1" applyFill="1" applyBorder="1" applyAlignment="1" applyProtection="1">
      <alignment horizontal="center" vertical="center" wrapText="1"/>
      <protection/>
    </xf>
    <xf numFmtId="49" fontId="2" fillId="33" borderId="15" xfId="0" applyNumberFormat="1" applyFont="1" applyFill="1" applyBorder="1" applyAlignment="1" applyProtection="1">
      <alignment horizontal="center" wrapText="1"/>
      <protection/>
    </xf>
    <xf numFmtId="0" fontId="2" fillId="34" borderId="37" xfId="0" applyNumberFormat="1" applyFont="1" applyFill="1" applyBorder="1" applyAlignment="1" applyProtection="1">
      <alignment horizontal="center"/>
      <protection/>
    </xf>
    <xf numFmtId="1" fontId="2" fillId="34" borderId="51" xfId="0" applyNumberFormat="1" applyFont="1" applyFill="1" applyBorder="1" applyAlignment="1" applyProtection="1">
      <alignment horizontal="center"/>
      <protection/>
    </xf>
    <xf numFmtId="2" fontId="2" fillId="34" borderId="10" xfId="0" applyNumberFormat="1" applyFont="1" applyFill="1" applyBorder="1" applyAlignment="1" applyProtection="1">
      <alignment horizontal="right"/>
      <protection/>
    </xf>
    <xf numFmtId="49" fontId="7" fillId="0" borderId="0" xfId="0" applyNumberFormat="1" applyFont="1" applyBorder="1" applyAlignment="1" applyProtection="1">
      <alignment vertical="top"/>
      <protection/>
    </xf>
    <xf numFmtId="1" fontId="2" fillId="34" borderId="51" xfId="0" applyNumberFormat="1" applyFont="1" applyFill="1" applyBorder="1" applyAlignment="1" applyProtection="1">
      <alignment horizontal="right"/>
      <protection/>
    </xf>
    <xf numFmtId="2" fontId="2" fillId="34" borderId="15" xfId="0" applyNumberFormat="1" applyFont="1" applyFill="1" applyBorder="1" applyAlignment="1" applyProtection="1">
      <alignment horizontal="right"/>
      <protection/>
    </xf>
    <xf numFmtId="0" fontId="2" fillId="36" borderId="39" xfId="0" applyFont="1" applyFill="1" applyBorder="1" applyAlignment="1" applyProtection="1">
      <alignment horizontal="left" vertical="center" wrapText="1"/>
      <protection/>
    </xf>
    <xf numFmtId="0" fontId="2" fillId="36" borderId="23" xfId="0" applyFont="1" applyFill="1" applyBorder="1" applyAlignment="1" applyProtection="1">
      <alignment horizontal="left" vertical="center" wrapText="1"/>
      <protection/>
    </xf>
    <xf numFmtId="0" fontId="2" fillId="36" borderId="40" xfId="0" applyFont="1" applyFill="1" applyBorder="1" applyAlignment="1" applyProtection="1">
      <alignment horizontal="left"/>
      <protection/>
    </xf>
    <xf numFmtId="1" fontId="0" fillId="34" borderId="51" xfId="0" applyNumberFormat="1" applyFill="1" applyBorder="1" applyAlignment="1" applyProtection="1">
      <alignment horizontal="right"/>
      <protection/>
    </xf>
    <xf numFmtId="1" fontId="2" fillId="34" borderId="10" xfId="0" applyNumberFormat="1" applyFont="1" applyFill="1" applyBorder="1" applyAlignment="1" applyProtection="1">
      <alignment horizontal="right"/>
      <protection/>
    </xf>
    <xf numFmtId="0" fontId="3" fillId="36" borderId="0" xfId="0" applyFont="1" applyFill="1" applyBorder="1" applyAlignment="1">
      <alignment horizontal="left" vertical="center"/>
    </xf>
    <xf numFmtId="0" fontId="1" fillId="34" borderId="10" xfId="0" applyFont="1" applyFill="1" applyBorder="1" applyAlignment="1" applyProtection="1">
      <alignment horizontal="center" vertical="center"/>
      <protection locked="0"/>
    </xf>
    <xf numFmtId="181" fontId="2" fillId="34" borderId="51" xfId="0" applyNumberFormat="1" applyFont="1" applyFill="1" applyBorder="1" applyAlignment="1" applyProtection="1">
      <alignment horizontal="right"/>
      <protection locked="0"/>
    </xf>
    <xf numFmtId="181" fontId="2" fillId="34" borderId="51" xfId="0" applyNumberFormat="1" applyFont="1" applyFill="1" applyBorder="1" applyAlignment="1" applyProtection="1">
      <alignment horizontal="center"/>
      <protection locked="0"/>
    </xf>
    <xf numFmtId="181" fontId="0" fillId="34" borderId="51" xfId="0" applyNumberFormat="1" applyFill="1" applyBorder="1" applyAlignment="1" applyProtection="1">
      <alignment horizontal="right"/>
      <protection locked="0"/>
    </xf>
    <xf numFmtId="181" fontId="2" fillId="34" borderId="10" xfId="0" applyNumberFormat="1" applyFont="1" applyFill="1" applyBorder="1" applyAlignment="1" applyProtection="1">
      <alignment horizontal="right"/>
      <protection locked="0"/>
    </xf>
    <xf numFmtId="181" fontId="2" fillId="34" borderId="15" xfId="0" applyNumberFormat="1" applyFont="1" applyFill="1" applyBorder="1" applyAlignment="1" applyProtection="1">
      <alignment horizontal="right"/>
      <protection locked="0"/>
    </xf>
    <xf numFmtId="0" fontId="32" fillId="40" borderId="52" xfId="0" applyFont="1" applyFill="1" applyBorder="1" applyAlignment="1">
      <alignment horizontal="center" wrapText="1"/>
    </xf>
    <xf numFmtId="0" fontId="32" fillId="0" borderId="53" xfId="0" applyFont="1" applyFill="1" applyBorder="1" applyAlignment="1">
      <alignment horizontal="right" wrapText="1"/>
    </xf>
    <xf numFmtId="0" fontId="32" fillId="0" borderId="53" xfId="0" applyFont="1" applyFill="1" applyBorder="1" applyAlignment="1">
      <alignment wrapText="1"/>
    </xf>
    <xf numFmtId="181" fontId="2" fillId="34" borderId="37" xfId="0" applyNumberFormat="1" applyFont="1" applyFill="1" applyBorder="1" applyAlignment="1" applyProtection="1">
      <alignment horizontal="right"/>
      <protection locked="0"/>
    </xf>
    <xf numFmtId="181" fontId="2" fillId="34" borderId="43" xfId="0" applyNumberFormat="1" applyFont="1" applyFill="1" applyBorder="1" applyAlignment="1" applyProtection="1">
      <alignment horizontal="right"/>
      <protection locked="0"/>
    </xf>
    <xf numFmtId="49" fontId="2" fillId="34" borderId="54" xfId="0" applyNumberFormat="1" applyFont="1" applyFill="1" applyBorder="1" applyAlignment="1" applyProtection="1">
      <alignment horizontal="left"/>
      <protection locked="0"/>
    </xf>
    <xf numFmtId="49" fontId="2" fillId="34" borderId="13" xfId="0" applyNumberFormat="1" applyFont="1" applyFill="1" applyBorder="1" applyAlignment="1" applyProtection="1">
      <alignment horizontal="left"/>
      <protection locked="0"/>
    </xf>
    <xf numFmtId="49" fontId="2" fillId="34" borderId="12" xfId="0" applyNumberFormat="1" applyFont="1" applyFill="1" applyBorder="1" applyAlignment="1" applyProtection="1">
      <alignment horizontal="left"/>
      <protection locked="0"/>
    </xf>
    <xf numFmtId="49" fontId="2" fillId="34" borderId="37" xfId="0" applyNumberFormat="1" applyFont="1" applyFill="1" applyBorder="1" applyAlignment="1" applyProtection="1">
      <alignment horizontal="left"/>
      <protection locked="0"/>
    </xf>
    <xf numFmtId="49" fontId="2" fillId="34" borderId="37" xfId="0" applyNumberFormat="1" applyFont="1" applyFill="1" applyBorder="1" applyAlignment="1" applyProtection="1">
      <alignment horizontal="center"/>
      <protection locked="0"/>
    </xf>
    <xf numFmtId="49" fontId="2" fillId="34" borderId="12" xfId="0" applyNumberFormat="1" applyFont="1" applyFill="1" applyBorder="1" applyAlignment="1" applyProtection="1">
      <alignment horizontal="center"/>
      <protection locked="0"/>
    </xf>
    <xf numFmtId="49" fontId="2" fillId="34" borderId="54" xfId="0" applyNumberFormat="1" applyFont="1" applyFill="1" applyBorder="1" applyAlignment="1" applyProtection="1">
      <alignment wrapText="1"/>
      <protection locked="0"/>
    </xf>
    <xf numFmtId="49" fontId="2" fillId="34" borderId="12" xfId="0" applyNumberFormat="1" applyFont="1" applyFill="1" applyBorder="1" applyAlignment="1" applyProtection="1">
      <alignment wrapText="1"/>
      <protection locked="0"/>
    </xf>
    <xf numFmtId="0" fontId="2" fillId="34" borderId="37" xfId="0" applyNumberFormat="1" applyFont="1" applyFill="1" applyBorder="1" applyAlignment="1" applyProtection="1">
      <alignment horizontal="center" wrapText="1"/>
      <protection locked="0"/>
    </xf>
    <xf numFmtId="0" fontId="2" fillId="34" borderId="12" xfId="0" applyNumberFormat="1" applyFont="1" applyFill="1" applyBorder="1" applyAlignment="1" applyProtection="1">
      <alignment horizontal="center" wrapText="1"/>
      <protection locked="0"/>
    </xf>
    <xf numFmtId="49" fontId="2" fillId="34" borderId="37" xfId="0" applyNumberFormat="1" applyFont="1" applyFill="1" applyBorder="1" applyAlignment="1" applyProtection="1">
      <alignment horizontal="left"/>
      <protection/>
    </xf>
    <xf numFmtId="49" fontId="2" fillId="34" borderId="13" xfId="0" applyNumberFormat="1" applyFont="1" applyFill="1" applyBorder="1" applyAlignment="1" applyProtection="1">
      <alignment horizontal="left"/>
      <protection/>
    </xf>
    <xf numFmtId="49" fontId="2" fillId="34" borderId="12" xfId="0" applyNumberFormat="1" applyFont="1" applyFill="1" applyBorder="1" applyAlignment="1" applyProtection="1">
      <alignment horizontal="left"/>
      <protection/>
    </xf>
    <xf numFmtId="0" fontId="2" fillId="33" borderId="55" xfId="0" applyFont="1" applyFill="1" applyBorder="1" applyAlignment="1">
      <alignment horizontal="left"/>
    </xf>
    <xf numFmtId="0" fontId="2" fillId="33" borderId="56" xfId="0" applyFont="1" applyFill="1" applyBorder="1" applyAlignment="1">
      <alignment horizontal="left"/>
    </xf>
    <xf numFmtId="0" fontId="2" fillId="33" borderId="57" xfId="0" applyFont="1" applyFill="1" applyBorder="1" applyAlignment="1">
      <alignment horizontal="left"/>
    </xf>
    <xf numFmtId="180" fontId="2" fillId="34" borderId="13" xfId="0" applyNumberFormat="1" applyFont="1" applyFill="1" applyBorder="1" applyAlignment="1" applyProtection="1">
      <alignment horizontal="center"/>
      <protection/>
    </xf>
    <xf numFmtId="180" fontId="2" fillId="34" borderId="43" xfId="0" applyNumberFormat="1" applyFont="1" applyFill="1" applyBorder="1" applyAlignment="1" applyProtection="1">
      <alignment horizontal="center"/>
      <protection/>
    </xf>
    <xf numFmtId="49" fontId="2" fillId="34" borderId="13" xfId="0" applyNumberFormat="1" applyFont="1" applyFill="1" applyBorder="1" applyAlignment="1" applyProtection="1">
      <alignment horizontal="center"/>
      <protection locked="0"/>
    </xf>
    <xf numFmtId="180" fontId="2" fillId="34" borderId="56" xfId="0" applyNumberFormat="1" applyFont="1" applyFill="1" applyBorder="1" applyAlignment="1" applyProtection="1">
      <alignment horizontal="center"/>
      <protection/>
    </xf>
    <xf numFmtId="180" fontId="2" fillId="34" borderId="58" xfId="0" applyNumberFormat="1" applyFont="1" applyFill="1" applyBorder="1" applyAlignment="1" applyProtection="1">
      <alignment horizontal="center"/>
      <protection/>
    </xf>
    <xf numFmtId="0" fontId="2" fillId="33" borderId="59" xfId="0" applyFont="1" applyFill="1" applyBorder="1" applyAlignment="1">
      <alignment horizontal="left"/>
    </xf>
    <xf numFmtId="49" fontId="2" fillId="34" borderId="54" xfId="0" applyNumberFormat="1" applyFont="1" applyFill="1" applyBorder="1" applyAlignment="1" applyProtection="1">
      <alignment horizontal="left"/>
      <protection/>
    </xf>
    <xf numFmtId="0" fontId="2" fillId="33" borderId="60" xfId="0" applyFont="1" applyFill="1" applyBorder="1" applyAlignment="1">
      <alignment horizontal="left" vertical="center" wrapText="1"/>
    </xf>
    <xf numFmtId="0" fontId="2" fillId="33" borderId="61" xfId="0" applyFont="1" applyFill="1" applyBorder="1" applyAlignment="1">
      <alignment horizontal="left" vertical="center" wrapText="1"/>
    </xf>
    <xf numFmtId="0" fontId="2" fillId="33" borderId="38" xfId="0" applyFont="1" applyFill="1" applyBorder="1" applyAlignment="1">
      <alignment horizontal="left" vertical="center" wrapText="1"/>
    </xf>
    <xf numFmtId="0" fontId="2" fillId="33" borderId="62" xfId="0" applyFont="1" applyFill="1" applyBorder="1" applyAlignment="1">
      <alignment horizontal="left" vertical="center" wrapText="1"/>
    </xf>
    <xf numFmtId="0" fontId="2" fillId="33" borderId="63" xfId="0" applyFont="1" applyFill="1" applyBorder="1" applyAlignment="1">
      <alignment horizontal="left" vertical="center" wrapText="1"/>
    </xf>
    <xf numFmtId="0" fontId="2" fillId="33" borderId="45" xfId="0" applyFont="1" applyFill="1" applyBorder="1" applyAlignment="1">
      <alignment horizontal="left" vertical="center" wrapText="1"/>
    </xf>
    <xf numFmtId="0" fontId="2" fillId="33" borderId="54" xfId="0" applyFont="1" applyFill="1" applyBorder="1" applyAlignment="1">
      <alignment horizontal="center" wrapText="1"/>
    </xf>
    <xf numFmtId="0" fontId="2" fillId="33" borderId="13" xfId="0" applyFont="1" applyFill="1" applyBorder="1" applyAlignment="1">
      <alignment horizontal="center" wrapText="1"/>
    </xf>
    <xf numFmtId="0" fontId="2" fillId="33" borderId="12" xfId="0" applyFont="1" applyFill="1" applyBorder="1" applyAlignment="1">
      <alignment horizontal="center" wrapText="1"/>
    </xf>
    <xf numFmtId="180" fontId="6" fillId="34" borderId="64" xfId="0" applyNumberFormat="1" applyFont="1" applyFill="1" applyBorder="1" applyAlignment="1" applyProtection="1">
      <alignment horizontal="right" vertical="center"/>
      <protection locked="0"/>
    </xf>
    <xf numFmtId="180" fontId="6" fillId="34" borderId="65" xfId="0" applyNumberFormat="1" applyFont="1" applyFill="1" applyBorder="1" applyAlignment="1" applyProtection="1">
      <alignment horizontal="right" vertical="center"/>
      <protection locked="0"/>
    </xf>
    <xf numFmtId="0" fontId="2" fillId="33" borderId="66" xfId="0" applyFont="1" applyFill="1" applyBorder="1" applyAlignment="1">
      <alignment horizontal="center" vertical="center" wrapText="1"/>
    </xf>
    <xf numFmtId="0" fontId="2" fillId="33" borderId="63" xfId="0" applyFont="1" applyFill="1" applyBorder="1" applyAlignment="1">
      <alignment horizontal="center" vertical="center" wrapText="1"/>
    </xf>
    <xf numFmtId="0" fontId="2" fillId="33" borderId="67" xfId="0" applyFont="1" applyFill="1" applyBorder="1" applyAlignment="1">
      <alignment horizontal="center" vertical="center" wrapText="1"/>
    </xf>
    <xf numFmtId="0" fontId="2" fillId="33" borderId="54" xfId="0" applyFont="1" applyFill="1" applyBorder="1" applyAlignment="1">
      <alignment horizontal="right"/>
    </xf>
    <xf numFmtId="0" fontId="2" fillId="33" borderId="13" xfId="0" applyFont="1" applyFill="1" applyBorder="1" applyAlignment="1">
      <alignment horizontal="right"/>
    </xf>
    <xf numFmtId="0" fontId="1" fillId="33" borderId="54" xfId="0" applyFont="1" applyFill="1" applyBorder="1" applyAlignment="1">
      <alignment vertical="center"/>
    </xf>
    <xf numFmtId="0" fontId="1" fillId="33" borderId="13" xfId="0" applyFont="1" applyFill="1" applyBorder="1" applyAlignment="1">
      <alignment vertical="center"/>
    </xf>
    <xf numFmtId="0" fontId="4" fillId="33" borderId="13" xfId="0" applyFont="1" applyFill="1" applyBorder="1" applyAlignment="1" applyProtection="1">
      <alignment horizontal="center" vertical="center"/>
      <protection locked="0"/>
    </xf>
    <xf numFmtId="0" fontId="18" fillId="33" borderId="13" xfId="0" applyFont="1" applyFill="1" applyBorder="1" applyAlignment="1" applyProtection="1">
      <alignment horizontal="center" vertical="center"/>
      <protection locked="0"/>
    </xf>
    <xf numFmtId="180" fontId="6" fillId="34" borderId="10" xfId="0" applyNumberFormat="1" applyFont="1" applyFill="1" applyBorder="1" applyAlignment="1" applyProtection="1">
      <alignment horizontal="center"/>
      <protection locked="0"/>
    </xf>
    <xf numFmtId="181" fontId="2" fillId="34" borderId="37" xfId="0" applyNumberFormat="1" applyFont="1" applyFill="1" applyBorder="1" applyAlignment="1" applyProtection="1">
      <alignment horizontal="right"/>
      <protection/>
    </xf>
    <xf numFmtId="181" fontId="2" fillId="34" borderId="43" xfId="0" applyNumberFormat="1" applyFont="1" applyFill="1" applyBorder="1" applyAlignment="1" applyProtection="1">
      <alignment horizontal="right"/>
      <protection/>
    </xf>
    <xf numFmtId="0" fontId="2" fillId="33" borderId="37" xfId="0" applyFont="1" applyFill="1" applyBorder="1" applyAlignment="1">
      <alignment horizontal="left"/>
    </xf>
    <xf numFmtId="0" fontId="2" fillId="33" borderId="13" xfId="0" applyFont="1" applyFill="1" applyBorder="1" applyAlignment="1">
      <alignment horizontal="left"/>
    </xf>
    <xf numFmtId="0" fontId="2" fillId="33" borderId="12" xfId="0" applyFont="1" applyFill="1" applyBorder="1" applyAlignment="1">
      <alignment horizontal="left"/>
    </xf>
    <xf numFmtId="0" fontId="2" fillId="33" borderId="44" xfId="0" applyFont="1" applyFill="1" applyBorder="1" applyAlignment="1">
      <alignment horizontal="center"/>
    </xf>
    <xf numFmtId="0" fontId="2" fillId="33" borderId="68" xfId="0" applyFont="1" applyFill="1" applyBorder="1" applyAlignment="1">
      <alignment horizontal="center"/>
    </xf>
    <xf numFmtId="49" fontId="2" fillId="34" borderId="37" xfId="0" applyNumberFormat="1" applyFont="1" applyFill="1" applyBorder="1" applyAlignment="1" applyProtection="1">
      <alignment horizontal="right"/>
      <protection locked="0"/>
    </xf>
    <xf numFmtId="49" fontId="2" fillId="34" borderId="43" xfId="0" applyNumberFormat="1" applyFont="1" applyFill="1" applyBorder="1" applyAlignment="1" applyProtection="1">
      <alignment horizontal="right"/>
      <protection locked="0"/>
    </xf>
    <xf numFmtId="0" fontId="2" fillId="33" borderId="66" xfId="0" applyFont="1" applyFill="1" applyBorder="1" applyAlignment="1">
      <alignment horizontal="left"/>
    </xf>
    <xf numFmtId="0" fontId="2" fillId="33" borderId="63" xfId="0" applyFont="1" applyFill="1" applyBorder="1" applyAlignment="1">
      <alignment horizontal="left"/>
    </xf>
    <xf numFmtId="0" fontId="2" fillId="33" borderId="45" xfId="0" applyFont="1" applyFill="1" applyBorder="1" applyAlignment="1">
      <alignment horizontal="left"/>
    </xf>
    <xf numFmtId="180" fontId="6" fillId="34" borderId="64" xfId="0" applyNumberFormat="1" applyFont="1" applyFill="1" applyBorder="1" applyAlignment="1" applyProtection="1">
      <alignment horizontal="right" vertical="center"/>
      <protection/>
    </xf>
    <xf numFmtId="180" fontId="6" fillId="34" borderId="65" xfId="0" applyNumberFormat="1" applyFont="1" applyFill="1" applyBorder="1" applyAlignment="1" applyProtection="1">
      <alignment horizontal="right" vertical="center"/>
      <protection/>
    </xf>
    <xf numFmtId="0" fontId="3" fillId="33" borderId="69" xfId="0" applyFont="1" applyFill="1" applyBorder="1" applyAlignment="1">
      <alignment horizontal="center" vertical="center"/>
    </xf>
    <xf numFmtId="0" fontId="3" fillId="33" borderId="70" xfId="0" applyFont="1" applyFill="1" applyBorder="1" applyAlignment="1">
      <alignment horizontal="center" vertical="center"/>
    </xf>
    <xf numFmtId="49" fontId="2" fillId="34" borderId="37" xfId="0" applyNumberFormat="1" applyFont="1" applyFill="1" applyBorder="1" applyAlignment="1" applyProtection="1">
      <alignment horizontal="center"/>
      <protection/>
    </xf>
    <xf numFmtId="49" fontId="2" fillId="34" borderId="12" xfId="0" applyNumberFormat="1" applyFont="1" applyFill="1" applyBorder="1" applyAlignment="1" applyProtection="1">
      <alignment horizontal="center"/>
      <protection/>
    </xf>
    <xf numFmtId="0" fontId="2" fillId="34" borderId="37" xfId="0" applyFont="1" applyFill="1" applyBorder="1" applyAlignment="1" applyProtection="1">
      <alignment horizontal="left"/>
      <protection locked="0"/>
    </xf>
    <xf numFmtId="0" fontId="2" fillId="34" borderId="13" xfId="0" applyFont="1" applyFill="1" applyBorder="1" applyAlignment="1" applyProtection="1">
      <alignment horizontal="left"/>
      <protection locked="0"/>
    </xf>
    <xf numFmtId="0" fontId="2" fillId="34" borderId="43" xfId="0" applyFont="1" applyFill="1" applyBorder="1" applyAlignment="1" applyProtection="1">
      <alignment horizontal="left"/>
      <protection locked="0"/>
    </xf>
    <xf numFmtId="3" fontId="2" fillId="34" borderId="37" xfId="0" applyNumberFormat="1" applyFont="1" applyFill="1" applyBorder="1" applyAlignment="1" applyProtection="1">
      <alignment horizontal="left"/>
      <protection locked="0"/>
    </xf>
    <xf numFmtId="0" fontId="1" fillId="33" borderId="71" xfId="0" applyFont="1" applyFill="1" applyBorder="1" applyAlignment="1">
      <alignment vertical="center"/>
    </xf>
    <xf numFmtId="0" fontId="1" fillId="33" borderId="69" xfId="0" applyFont="1" applyFill="1" applyBorder="1" applyAlignment="1">
      <alignment vertical="center"/>
    </xf>
    <xf numFmtId="0" fontId="1" fillId="33" borderId="70" xfId="0" applyFont="1" applyFill="1" applyBorder="1" applyAlignment="1">
      <alignment vertical="center"/>
    </xf>
    <xf numFmtId="0" fontId="2" fillId="33" borderId="72" xfId="0" applyFont="1" applyFill="1" applyBorder="1" applyAlignment="1">
      <alignment horizontal="left" vertical="center"/>
    </xf>
    <xf numFmtId="0" fontId="2" fillId="33" borderId="23" xfId="0" applyFont="1" applyFill="1" applyBorder="1" applyAlignment="1">
      <alignment horizontal="left" vertical="center"/>
    </xf>
    <xf numFmtId="0" fontId="2" fillId="33" borderId="73" xfId="0" applyFont="1" applyFill="1" applyBorder="1" applyAlignment="1">
      <alignment horizontal="left" vertical="center"/>
    </xf>
    <xf numFmtId="0" fontId="2" fillId="34" borderId="10" xfId="0" applyFont="1" applyFill="1" applyBorder="1" applyAlignment="1" applyProtection="1">
      <alignment horizontal="center"/>
      <protection locked="0"/>
    </xf>
    <xf numFmtId="0" fontId="2" fillId="33" borderId="37" xfId="0" applyFont="1" applyFill="1" applyBorder="1" applyAlignment="1" applyProtection="1">
      <alignment horizontal="left"/>
      <protection/>
    </xf>
    <xf numFmtId="0" fontId="2" fillId="33" borderId="13" xfId="0" applyFont="1" applyFill="1" applyBorder="1" applyAlignment="1" applyProtection="1">
      <alignment horizontal="left"/>
      <protection/>
    </xf>
    <xf numFmtId="0" fontId="2" fillId="33" borderId="12" xfId="0" applyFont="1" applyFill="1" applyBorder="1" applyAlignment="1" applyProtection="1">
      <alignment horizontal="left"/>
      <protection/>
    </xf>
    <xf numFmtId="0" fontId="2" fillId="33" borderId="74" xfId="0" applyFont="1" applyFill="1" applyBorder="1" applyAlignment="1">
      <alignment horizontal="left"/>
    </xf>
    <xf numFmtId="0" fontId="2" fillId="33" borderId="75" xfId="0" applyFont="1" applyFill="1" applyBorder="1" applyAlignment="1">
      <alignment horizontal="left"/>
    </xf>
    <xf numFmtId="0" fontId="2" fillId="33" borderId="76" xfId="0" applyFont="1" applyFill="1" applyBorder="1" applyAlignment="1">
      <alignment horizontal="left"/>
    </xf>
    <xf numFmtId="0" fontId="2" fillId="33" borderId="33" xfId="0" applyFont="1" applyFill="1" applyBorder="1" applyAlignment="1">
      <alignment horizontal="left" vertical="center" wrapText="1"/>
    </xf>
    <xf numFmtId="0" fontId="2" fillId="33" borderId="22" xfId="0" applyFont="1" applyFill="1" applyBorder="1" applyAlignment="1">
      <alignment horizontal="left" vertical="center" wrapText="1"/>
    </xf>
    <xf numFmtId="0" fontId="2" fillId="33" borderId="77" xfId="0" applyFont="1" applyFill="1" applyBorder="1" applyAlignment="1">
      <alignment horizontal="left" vertical="center" wrapText="1"/>
    </xf>
    <xf numFmtId="0" fontId="2" fillId="33" borderId="39" xfId="0" applyFont="1" applyFill="1" applyBorder="1" applyAlignment="1">
      <alignment horizontal="left" vertical="center" wrapText="1"/>
    </xf>
    <xf numFmtId="0" fontId="2" fillId="33" borderId="23" xfId="0" applyFont="1" applyFill="1" applyBorder="1" applyAlignment="1">
      <alignment horizontal="left" vertical="center" wrapText="1"/>
    </xf>
    <xf numFmtId="0" fontId="2" fillId="33" borderId="73" xfId="0" applyFont="1" applyFill="1" applyBorder="1" applyAlignment="1">
      <alignment horizontal="left" vertical="center" wrapText="1"/>
    </xf>
    <xf numFmtId="0" fontId="2" fillId="33" borderId="54" xfId="0" applyFont="1" applyFill="1" applyBorder="1" applyAlignment="1">
      <alignment horizontal="left"/>
    </xf>
    <xf numFmtId="0" fontId="1" fillId="33" borderId="71" xfId="0" applyFont="1" applyFill="1" applyBorder="1" applyAlignment="1">
      <alignment horizontal="center" vertical="center"/>
    </xf>
    <xf numFmtId="0" fontId="1" fillId="33" borderId="69" xfId="0" applyFont="1" applyFill="1" applyBorder="1" applyAlignment="1">
      <alignment horizontal="center" vertical="center"/>
    </xf>
    <xf numFmtId="0" fontId="2" fillId="34" borderId="37" xfId="0" applyFont="1" applyFill="1" applyBorder="1" applyAlignment="1">
      <alignment horizontal="left"/>
    </xf>
    <xf numFmtId="0" fontId="2" fillId="34" borderId="13" xfId="0" applyFont="1" applyFill="1" applyBorder="1" applyAlignment="1">
      <alignment horizontal="left"/>
    </xf>
    <xf numFmtId="0" fontId="2" fillId="34" borderId="12" xfId="0" applyFont="1" applyFill="1" applyBorder="1" applyAlignment="1">
      <alignment horizontal="left"/>
    </xf>
    <xf numFmtId="0" fontId="2" fillId="33" borderId="61" xfId="0" applyFont="1" applyFill="1" applyBorder="1" applyAlignment="1">
      <alignment horizontal="center"/>
    </xf>
    <xf numFmtId="0" fontId="2" fillId="33" borderId="38" xfId="0" applyFont="1" applyFill="1" applyBorder="1" applyAlignment="1">
      <alignment horizontal="center"/>
    </xf>
    <xf numFmtId="0" fontId="2" fillId="33" borderId="60" xfId="0" applyFont="1" applyFill="1" applyBorder="1" applyAlignment="1">
      <alignment horizontal="center"/>
    </xf>
    <xf numFmtId="0" fontId="2" fillId="33" borderId="13" xfId="0" applyFont="1" applyFill="1" applyBorder="1" applyAlignment="1">
      <alignment horizontal="center"/>
    </xf>
    <xf numFmtId="0" fontId="2" fillId="33" borderId="12" xfId="0" applyFont="1" applyFill="1" applyBorder="1" applyAlignment="1">
      <alignment horizontal="center"/>
    </xf>
    <xf numFmtId="0" fontId="2" fillId="33" borderId="10" xfId="0" applyFont="1" applyFill="1" applyBorder="1" applyAlignment="1">
      <alignment horizontal="center"/>
    </xf>
    <xf numFmtId="0" fontId="2" fillId="33" borderId="74" xfId="0" applyFont="1" applyFill="1" applyBorder="1" applyAlignment="1">
      <alignment horizontal="left" vertical="center" wrapText="1"/>
    </xf>
    <xf numFmtId="0" fontId="2" fillId="33" borderId="75" xfId="0" applyFont="1" applyFill="1" applyBorder="1" applyAlignment="1">
      <alignment horizontal="left" vertical="center" wrapText="1"/>
    </xf>
    <xf numFmtId="0" fontId="2" fillId="33" borderId="76" xfId="0" applyFont="1" applyFill="1" applyBorder="1" applyAlignment="1">
      <alignment horizontal="left" vertical="center" wrapText="1"/>
    </xf>
    <xf numFmtId="0" fontId="2" fillId="34" borderId="37" xfId="0" applyFont="1" applyFill="1" applyBorder="1" applyAlignment="1" applyProtection="1">
      <alignment horizontal="left"/>
      <protection/>
    </xf>
    <xf numFmtId="0" fontId="2" fillId="34" borderId="13" xfId="0" applyFont="1" applyFill="1" applyBorder="1" applyAlignment="1" applyProtection="1">
      <alignment horizontal="left"/>
      <protection/>
    </xf>
    <xf numFmtId="0" fontId="2" fillId="34" borderId="43" xfId="0" applyFont="1" applyFill="1" applyBorder="1" applyAlignment="1" applyProtection="1">
      <alignment horizontal="left"/>
      <protection/>
    </xf>
    <xf numFmtId="0" fontId="2" fillId="34" borderId="78" xfId="0" applyFont="1" applyFill="1" applyBorder="1" applyAlignment="1" applyProtection="1">
      <alignment horizontal="center" vertical="center"/>
      <protection locked="0"/>
    </xf>
    <xf numFmtId="0" fontId="2" fillId="34" borderId="75" xfId="0" applyFont="1" applyFill="1" applyBorder="1" applyAlignment="1" applyProtection="1">
      <alignment horizontal="center" vertical="center"/>
      <protection locked="0"/>
    </xf>
    <xf numFmtId="0" fontId="2" fillId="34" borderId="76" xfId="0" applyFont="1" applyFill="1" applyBorder="1" applyAlignment="1" applyProtection="1">
      <alignment horizontal="center" vertical="center"/>
      <protection locked="0"/>
    </xf>
    <xf numFmtId="0" fontId="3" fillId="33" borderId="79" xfId="0" applyFont="1" applyFill="1" applyBorder="1" applyAlignment="1" applyProtection="1">
      <alignment horizontal="left" vertical="center" wrapText="1"/>
      <protection/>
    </xf>
    <xf numFmtId="0" fontId="2" fillId="34" borderId="37" xfId="0" applyFont="1" applyFill="1" applyBorder="1" applyAlignment="1" applyProtection="1">
      <alignment horizontal="left" wrapText="1"/>
      <protection locked="0"/>
    </xf>
    <xf numFmtId="0" fontId="2" fillId="34" borderId="13" xfId="0" applyFont="1" applyFill="1" applyBorder="1" applyAlignment="1" applyProtection="1">
      <alignment horizontal="left" wrapText="1"/>
      <protection locked="0"/>
    </xf>
    <xf numFmtId="0" fontId="2" fillId="34" borderId="43" xfId="0" applyFont="1" applyFill="1" applyBorder="1" applyAlignment="1" applyProtection="1">
      <alignment horizontal="left" wrapText="1"/>
      <protection locked="0"/>
    </xf>
    <xf numFmtId="0" fontId="2" fillId="34" borderId="44" xfId="0" applyFont="1" applyFill="1" applyBorder="1" applyAlignment="1">
      <alignment horizontal="left"/>
    </xf>
    <xf numFmtId="0" fontId="2" fillId="34" borderId="61" xfId="0" applyFont="1" applyFill="1" applyBorder="1" applyAlignment="1">
      <alignment horizontal="left"/>
    </xf>
    <xf numFmtId="0" fontId="2" fillId="34" borderId="38" xfId="0" applyFont="1" applyFill="1" applyBorder="1" applyAlignment="1">
      <alignment horizontal="left"/>
    </xf>
    <xf numFmtId="0" fontId="2" fillId="33" borderId="37" xfId="0" applyFont="1" applyFill="1" applyBorder="1" applyAlignment="1">
      <alignment/>
    </xf>
    <xf numFmtId="0" fontId="0" fillId="33" borderId="13" xfId="0" applyFill="1" applyBorder="1" applyAlignment="1">
      <alignment/>
    </xf>
    <xf numFmtId="0" fontId="0" fillId="33" borderId="12" xfId="0" applyFill="1" applyBorder="1" applyAlignment="1">
      <alignment/>
    </xf>
    <xf numFmtId="0" fontId="1" fillId="36" borderId="0" xfId="0" applyFont="1" applyFill="1" applyBorder="1" applyAlignment="1">
      <alignment horizontal="center" vertical="center"/>
    </xf>
    <xf numFmtId="0" fontId="1" fillId="33" borderId="33" xfId="0" applyFont="1" applyFill="1" applyBorder="1" applyAlignment="1">
      <alignment horizontal="left" vertical="center"/>
    </xf>
    <xf numFmtId="0" fontId="1" fillId="33" borderId="22" xfId="0" applyFont="1" applyFill="1" applyBorder="1" applyAlignment="1">
      <alignment horizontal="left" vertical="center"/>
    </xf>
    <xf numFmtId="0" fontId="1" fillId="33" borderId="34" xfId="0" applyFont="1" applyFill="1" applyBorder="1" applyAlignment="1">
      <alignment horizontal="left" vertical="center"/>
    </xf>
    <xf numFmtId="0" fontId="2" fillId="34" borderId="12" xfId="0" applyFont="1" applyFill="1" applyBorder="1" applyAlignment="1" applyProtection="1">
      <alignment horizontal="left"/>
      <protection locked="0"/>
    </xf>
    <xf numFmtId="1" fontId="2" fillId="34" borderId="37" xfId="0" applyNumberFormat="1" applyFont="1" applyFill="1" applyBorder="1" applyAlignment="1" applyProtection="1">
      <alignment horizontal="center"/>
      <protection locked="0"/>
    </xf>
    <xf numFmtId="1" fontId="2" fillId="34" borderId="43" xfId="0" applyNumberFormat="1" applyFont="1" applyFill="1" applyBorder="1" applyAlignment="1" applyProtection="1">
      <alignment horizontal="center"/>
      <protection locked="0"/>
    </xf>
    <xf numFmtId="0" fontId="2" fillId="33" borderId="71" xfId="0" applyFont="1" applyFill="1" applyBorder="1" applyAlignment="1">
      <alignment horizontal="left"/>
    </xf>
    <xf numFmtId="0" fontId="2" fillId="33" borderId="69" xfId="0" applyFont="1" applyFill="1" applyBorder="1" applyAlignment="1">
      <alignment horizontal="left"/>
    </xf>
    <xf numFmtId="0" fontId="2" fillId="33" borderId="80" xfId="0" applyFont="1" applyFill="1" applyBorder="1" applyAlignment="1">
      <alignment horizontal="left"/>
    </xf>
    <xf numFmtId="3" fontId="2" fillId="34" borderId="81" xfId="0" applyNumberFormat="1" applyFont="1" applyFill="1" applyBorder="1" applyAlignment="1" applyProtection="1">
      <alignment horizontal="left"/>
      <protection locked="0"/>
    </xf>
    <xf numFmtId="0" fontId="2" fillId="34" borderId="69" xfId="0" applyFont="1" applyFill="1" applyBorder="1" applyAlignment="1" applyProtection="1">
      <alignment horizontal="left"/>
      <protection locked="0"/>
    </xf>
    <xf numFmtId="0" fontId="2" fillId="34" borderId="70" xfId="0" applyFont="1" applyFill="1" applyBorder="1" applyAlignment="1" applyProtection="1">
      <alignment horizontal="left"/>
      <protection locked="0"/>
    </xf>
    <xf numFmtId="0" fontId="2" fillId="33" borderId="10" xfId="0" applyFont="1" applyFill="1" applyBorder="1" applyAlignment="1" applyProtection="1">
      <alignment horizontal="left"/>
      <protection/>
    </xf>
    <xf numFmtId="0" fontId="3" fillId="33" borderId="54" xfId="0" applyFont="1" applyFill="1" applyBorder="1" applyAlignment="1">
      <alignment horizontal="left"/>
    </xf>
    <xf numFmtId="0" fontId="3" fillId="33" borderId="13" xfId="0" applyFont="1" applyFill="1" applyBorder="1" applyAlignment="1">
      <alignment horizontal="left"/>
    </xf>
    <xf numFmtId="0" fontId="3" fillId="33" borderId="12" xfId="0" applyFont="1" applyFill="1" applyBorder="1" applyAlignment="1">
      <alignment horizontal="left"/>
    </xf>
    <xf numFmtId="14" fontId="3" fillId="34" borderId="10" xfId="0" applyNumberFormat="1" applyFont="1" applyFill="1" applyBorder="1" applyAlignment="1" applyProtection="1">
      <alignment horizontal="center" vertical="center"/>
      <protection locked="0"/>
    </xf>
    <xf numFmtId="0" fontId="3" fillId="34" borderId="10" xfId="0" applyFont="1" applyFill="1" applyBorder="1" applyAlignment="1" applyProtection="1">
      <alignment horizontal="center" vertical="center"/>
      <protection locked="0"/>
    </xf>
    <xf numFmtId="49" fontId="2" fillId="34" borderId="66" xfId="0" applyNumberFormat="1" applyFont="1" applyFill="1" applyBorder="1" applyAlignment="1" applyProtection="1">
      <alignment horizontal="center"/>
      <protection locked="0"/>
    </xf>
    <xf numFmtId="49" fontId="2" fillId="34" borderId="63" xfId="0" applyNumberFormat="1" applyFont="1" applyFill="1" applyBorder="1" applyAlignment="1" applyProtection="1">
      <alignment horizontal="center"/>
      <protection locked="0"/>
    </xf>
    <xf numFmtId="49" fontId="2" fillId="34" borderId="67" xfId="0" applyNumberFormat="1" applyFont="1" applyFill="1" applyBorder="1" applyAlignment="1" applyProtection="1">
      <alignment horizontal="center"/>
      <protection locked="0"/>
    </xf>
    <xf numFmtId="0" fontId="3" fillId="33" borderId="37" xfId="0" applyFont="1" applyFill="1" applyBorder="1" applyAlignment="1">
      <alignment horizontal="center"/>
    </xf>
    <xf numFmtId="0" fontId="3" fillId="33" borderId="13" xfId="0" applyFont="1" applyFill="1" applyBorder="1" applyAlignment="1">
      <alignment horizontal="center"/>
    </xf>
    <xf numFmtId="0" fontId="3" fillId="33" borderId="12" xfId="0" applyFont="1" applyFill="1" applyBorder="1" applyAlignment="1">
      <alignment horizontal="center"/>
    </xf>
    <xf numFmtId="0" fontId="5" fillId="36" borderId="82" xfId="0" applyFont="1" applyFill="1" applyBorder="1" applyAlignment="1">
      <alignment horizontal="left"/>
    </xf>
    <xf numFmtId="0" fontId="5" fillId="36" borderId="83" xfId="0" applyFont="1" applyFill="1" applyBorder="1" applyAlignment="1">
      <alignment horizontal="left"/>
    </xf>
    <xf numFmtId="0" fontId="5" fillId="36" borderId="84" xfId="0" applyFont="1" applyFill="1" applyBorder="1" applyAlignment="1">
      <alignment horizontal="left"/>
    </xf>
    <xf numFmtId="49" fontId="3" fillId="34" borderId="54" xfId="0" applyNumberFormat="1" applyFont="1" applyFill="1" applyBorder="1" applyAlignment="1" applyProtection="1">
      <alignment horizontal="center" vertical="center"/>
      <protection locked="0"/>
    </xf>
    <xf numFmtId="49" fontId="3" fillId="34" borderId="13" xfId="0" applyNumberFormat="1" applyFont="1" applyFill="1" applyBorder="1" applyAlignment="1" applyProtection="1">
      <alignment horizontal="center" vertical="center"/>
      <protection locked="0"/>
    </xf>
    <xf numFmtId="49" fontId="3" fillId="34" borderId="12" xfId="0" applyNumberFormat="1" applyFont="1" applyFill="1" applyBorder="1" applyAlignment="1" applyProtection="1">
      <alignment horizontal="center" vertical="center"/>
      <protection locked="0"/>
    </xf>
    <xf numFmtId="49" fontId="9" fillId="34" borderId="44" xfId="53" applyNumberFormat="1" applyFont="1" applyFill="1" applyBorder="1" applyAlignment="1" applyProtection="1">
      <alignment horizontal="center" vertical="center"/>
      <protection locked="0"/>
    </xf>
    <xf numFmtId="49" fontId="3" fillId="34" borderId="61" xfId="0" applyNumberFormat="1" applyFont="1" applyFill="1" applyBorder="1" applyAlignment="1" applyProtection="1">
      <alignment horizontal="center" vertical="center"/>
      <protection locked="0"/>
    </xf>
    <xf numFmtId="49" fontId="3" fillId="34" borderId="38" xfId="0" applyNumberFormat="1" applyFont="1" applyFill="1" applyBorder="1" applyAlignment="1" applyProtection="1">
      <alignment horizontal="center" vertical="center"/>
      <protection locked="0"/>
    </xf>
    <xf numFmtId="0" fontId="3" fillId="33" borderId="81" xfId="0" applyFont="1" applyFill="1" applyBorder="1" applyAlignment="1">
      <alignment horizontal="center"/>
    </xf>
    <xf numFmtId="0" fontId="3" fillId="33" borderId="69" xfId="0" applyFont="1" applyFill="1" applyBorder="1" applyAlignment="1">
      <alignment horizontal="center"/>
    </xf>
    <xf numFmtId="0" fontId="3" fillId="33" borderId="70" xfId="0" applyFont="1" applyFill="1" applyBorder="1" applyAlignment="1">
      <alignment horizontal="center"/>
    </xf>
    <xf numFmtId="49" fontId="2" fillId="34" borderId="78" xfId="0" applyNumberFormat="1" applyFont="1" applyFill="1" applyBorder="1" applyAlignment="1" applyProtection="1">
      <alignment horizontal="center"/>
      <protection locked="0"/>
    </xf>
    <xf numFmtId="49" fontId="2" fillId="34" borderId="75" xfId="0" applyNumberFormat="1" applyFont="1" applyFill="1" applyBorder="1" applyAlignment="1" applyProtection="1">
      <alignment horizontal="center"/>
      <protection locked="0"/>
    </xf>
    <xf numFmtId="49" fontId="2" fillId="34" borderId="42" xfId="0" applyNumberFormat="1" applyFont="1" applyFill="1" applyBorder="1" applyAlignment="1" applyProtection="1">
      <alignment horizontal="center"/>
      <protection locked="0"/>
    </xf>
    <xf numFmtId="0" fontId="3" fillId="33" borderId="74" xfId="0" applyFont="1" applyFill="1" applyBorder="1" applyAlignment="1">
      <alignment horizontal="center" vertical="center"/>
    </xf>
    <xf numFmtId="0" fontId="3" fillId="33" borderId="75" xfId="0" applyFont="1" applyFill="1" applyBorder="1" applyAlignment="1">
      <alignment horizontal="center" vertical="center"/>
    </xf>
    <xf numFmtId="0" fontId="3" fillId="33" borderId="42" xfId="0" applyFont="1" applyFill="1" applyBorder="1" applyAlignment="1">
      <alignment horizontal="center" vertical="center"/>
    </xf>
    <xf numFmtId="0" fontId="2" fillId="33" borderId="62" xfId="0" applyFont="1" applyFill="1" applyBorder="1" applyAlignment="1">
      <alignment horizontal="left"/>
    </xf>
    <xf numFmtId="0" fontId="2" fillId="34" borderId="61" xfId="0" applyFont="1" applyFill="1" applyBorder="1" applyAlignment="1" applyProtection="1">
      <alignment horizontal="center" vertical="center"/>
      <protection/>
    </xf>
    <xf numFmtId="0" fontId="2" fillId="34" borderId="68" xfId="0" applyFont="1" applyFill="1" applyBorder="1" applyAlignment="1" applyProtection="1">
      <alignment horizontal="center" vertical="center"/>
      <protection/>
    </xf>
    <xf numFmtId="0" fontId="2" fillId="34" borderId="0" xfId="0" applyFont="1" applyFill="1" applyBorder="1" applyAlignment="1" applyProtection="1">
      <alignment horizontal="center" vertical="center"/>
      <protection/>
    </xf>
    <xf numFmtId="0" fontId="2" fillId="34" borderId="36" xfId="0" applyFont="1" applyFill="1" applyBorder="1" applyAlignment="1" applyProtection="1">
      <alignment horizontal="center" vertical="center"/>
      <protection/>
    </xf>
    <xf numFmtId="0" fontId="2" fillId="34" borderId="23" xfId="0" applyFont="1" applyFill="1" applyBorder="1" applyAlignment="1" applyProtection="1">
      <alignment horizontal="center" vertical="center"/>
      <protection/>
    </xf>
    <xf numFmtId="0" fontId="2" fillId="34" borderId="40" xfId="0" applyFont="1" applyFill="1" applyBorder="1" applyAlignment="1" applyProtection="1">
      <alignment horizontal="center" vertical="center"/>
      <protection/>
    </xf>
    <xf numFmtId="0" fontId="2" fillId="34" borderId="37" xfId="0" applyFont="1" applyFill="1" applyBorder="1" applyAlignment="1" applyProtection="1">
      <alignment horizontal="center"/>
      <protection locked="0"/>
    </xf>
    <xf numFmtId="0" fontId="2" fillId="34" borderId="13" xfId="0" applyFont="1" applyFill="1" applyBorder="1" applyAlignment="1" applyProtection="1">
      <alignment horizontal="center"/>
      <protection locked="0"/>
    </xf>
    <xf numFmtId="0" fontId="2" fillId="34" borderId="12" xfId="0" applyFont="1" applyFill="1" applyBorder="1" applyAlignment="1" applyProtection="1">
      <alignment horizontal="center"/>
      <protection locked="0"/>
    </xf>
    <xf numFmtId="0" fontId="2" fillId="33" borderId="60" xfId="0" applyFont="1" applyFill="1" applyBorder="1" applyAlignment="1">
      <alignment horizontal="left" vertical="center"/>
    </xf>
    <xf numFmtId="0" fontId="2" fillId="33" borderId="61"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35" xfId="0" applyFont="1" applyFill="1" applyBorder="1" applyAlignment="1">
      <alignment horizontal="left" vertical="center"/>
    </xf>
    <xf numFmtId="0" fontId="2" fillId="33" borderId="0" xfId="0" applyFont="1" applyFill="1" applyBorder="1" applyAlignment="1">
      <alignment horizontal="left" vertical="center"/>
    </xf>
    <xf numFmtId="0" fontId="2" fillId="33" borderId="85" xfId="0" applyFont="1" applyFill="1" applyBorder="1" applyAlignment="1">
      <alignment horizontal="left" vertical="center"/>
    </xf>
    <xf numFmtId="0" fontId="2" fillId="33" borderId="62" xfId="0" applyFont="1" applyFill="1" applyBorder="1" applyAlignment="1">
      <alignment horizontal="left" vertical="center"/>
    </xf>
    <xf numFmtId="0" fontId="2" fillId="33" borderId="63" xfId="0" applyFont="1" applyFill="1" applyBorder="1" applyAlignment="1">
      <alignment horizontal="left" vertical="center"/>
    </xf>
    <xf numFmtId="0" fontId="2" fillId="33" borderId="45" xfId="0" applyFont="1" applyFill="1" applyBorder="1" applyAlignment="1">
      <alignment horizontal="left" vertical="center"/>
    </xf>
    <xf numFmtId="0" fontId="2" fillId="33" borderId="44" xfId="0" applyFont="1" applyFill="1" applyBorder="1" applyAlignment="1">
      <alignment horizontal="left"/>
    </xf>
    <xf numFmtId="0" fontId="2" fillId="33" borderId="61" xfId="0" applyFont="1" applyFill="1" applyBorder="1" applyAlignment="1">
      <alignment horizontal="left"/>
    </xf>
    <xf numFmtId="0" fontId="2" fillId="33" borderId="38" xfId="0" applyFont="1" applyFill="1" applyBorder="1" applyAlignment="1">
      <alignment horizontal="left"/>
    </xf>
    <xf numFmtId="0" fontId="2" fillId="34" borderId="66" xfId="0" applyFont="1" applyFill="1" applyBorder="1" applyAlignment="1">
      <alignment horizontal="left"/>
    </xf>
    <xf numFmtId="0" fontId="2" fillId="34" borderId="63" xfId="0" applyFont="1" applyFill="1" applyBorder="1" applyAlignment="1">
      <alignment horizontal="left"/>
    </xf>
    <xf numFmtId="0" fontId="2" fillId="34" borderId="45" xfId="0" applyFont="1" applyFill="1" applyBorder="1" applyAlignment="1">
      <alignment horizontal="left"/>
    </xf>
    <xf numFmtId="0" fontId="2" fillId="34" borderId="37" xfId="0" applyFont="1" applyFill="1" applyBorder="1" applyAlignment="1" applyProtection="1">
      <alignment horizontal="left" wrapText="1"/>
      <protection/>
    </xf>
    <xf numFmtId="0" fontId="2" fillId="34" borderId="13" xfId="0" applyFont="1" applyFill="1" applyBorder="1" applyAlignment="1" applyProtection="1">
      <alignment horizontal="left" wrapText="1"/>
      <protection/>
    </xf>
    <xf numFmtId="0" fontId="2" fillId="34" borderId="43" xfId="0" applyFont="1" applyFill="1" applyBorder="1" applyAlignment="1" applyProtection="1">
      <alignment horizontal="left" wrapText="1"/>
      <protection/>
    </xf>
    <xf numFmtId="0" fontId="2" fillId="34" borderId="43" xfId="0" applyFont="1" applyFill="1" applyBorder="1" applyAlignment="1" applyProtection="1">
      <alignment horizontal="center"/>
      <protection locked="0"/>
    </xf>
    <xf numFmtId="0" fontId="2" fillId="34" borderId="44" xfId="0" applyFont="1" applyFill="1" applyBorder="1" applyAlignment="1" applyProtection="1">
      <alignment horizontal="left"/>
      <protection locked="0"/>
    </xf>
    <xf numFmtId="0" fontId="2" fillId="34" borderId="61" xfId="0" applyFont="1" applyFill="1" applyBorder="1" applyAlignment="1" applyProtection="1">
      <alignment horizontal="left"/>
      <protection locked="0"/>
    </xf>
    <xf numFmtId="0" fontId="2" fillId="33" borderId="81" xfId="0" applyFont="1" applyFill="1" applyBorder="1" applyAlignment="1">
      <alignment horizontal="left" vertical="center"/>
    </xf>
    <xf numFmtId="0" fontId="2" fillId="33" borderId="69" xfId="0" applyFont="1" applyFill="1" applyBorder="1" applyAlignment="1">
      <alignment horizontal="left" vertical="center"/>
    </xf>
    <xf numFmtId="0" fontId="2" fillId="33" borderId="80" xfId="0" applyFont="1" applyFill="1" applyBorder="1" applyAlignment="1">
      <alignment horizontal="left" vertical="center"/>
    </xf>
    <xf numFmtId="0" fontId="1" fillId="33" borderId="71" xfId="0" applyFont="1" applyFill="1" applyBorder="1" applyAlignment="1">
      <alignment horizontal="left" vertical="center"/>
    </xf>
    <xf numFmtId="0" fontId="1" fillId="33" borderId="69" xfId="0" applyFont="1" applyFill="1" applyBorder="1" applyAlignment="1">
      <alignment horizontal="left" vertical="center"/>
    </xf>
    <xf numFmtId="0" fontId="1" fillId="33" borderId="70" xfId="0" applyFont="1" applyFill="1" applyBorder="1" applyAlignment="1">
      <alignment horizontal="left" vertical="center"/>
    </xf>
    <xf numFmtId="49" fontId="2" fillId="33" borderId="44" xfId="0" applyNumberFormat="1" applyFont="1" applyFill="1" applyBorder="1" applyAlignment="1" applyProtection="1">
      <alignment horizontal="center" vertical="center" wrapText="1"/>
      <protection/>
    </xf>
    <xf numFmtId="49" fontId="2" fillId="33" borderId="38" xfId="0" applyNumberFormat="1" applyFont="1" applyFill="1" applyBorder="1" applyAlignment="1" applyProtection="1">
      <alignment horizontal="center" vertical="center" wrapText="1"/>
      <protection/>
    </xf>
    <xf numFmtId="49" fontId="2" fillId="33" borderId="66" xfId="0" applyNumberFormat="1" applyFont="1" applyFill="1" applyBorder="1" applyAlignment="1" applyProtection="1">
      <alignment horizontal="center" vertical="center" wrapText="1"/>
      <protection/>
    </xf>
    <xf numFmtId="49" fontId="2" fillId="33" borderId="45" xfId="0" applyNumberFormat="1" applyFont="1" applyFill="1" applyBorder="1" applyAlignment="1" applyProtection="1">
      <alignment horizontal="center" vertical="center" wrapText="1"/>
      <protection/>
    </xf>
    <xf numFmtId="49" fontId="2" fillId="33" borderId="38" xfId="0" applyNumberFormat="1" applyFont="1" applyFill="1" applyBorder="1" applyAlignment="1" applyProtection="1">
      <alignment horizontal="center" vertical="center" textRotation="90" wrapText="1"/>
      <protection/>
    </xf>
    <xf numFmtId="49" fontId="2" fillId="33" borderId="45" xfId="0" applyNumberFormat="1" applyFont="1" applyFill="1" applyBorder="1" applyAlignment="1" applyProtection="1">
      <alignment horizontal="center" vertical="center" textRotation="90" wrapText="1"/>
      <protection/>
    </xf>
    <xf numFmtId="49" fontId="2" fillId="33" borderId="11" xfId="0" applyNumberFormat="1" applyFont="1" applyFill="1" applyBorder="1" applyAlignment="1" applyProtection="1">
      <alignment horizontal="center" vertical="center" wrapText="1"/>
      <protection/>
    </xf>
    <xf numFmtId="49" fontId="2" fillId="33" borderId="51" xfId="0" applyNumberFormat="1" applyFont="1" applyFill="1" applyBorder="1" applyAlignment="1" applyProtection="1">
      <alignment horizontal="center" vertical="center" wrapText="1"/>
      <protection/>
    </xf>
    <xf numFmtId="49" fontId="2" fillId="33" borderId="62" xfId="0" applyNumberFormat="1" applyFont="1" applyFill="1" applyBorder="1" applyAlignment="1" applyProtection="1">
      <alignment horizontal="center" vertical="center" wrapText="1"/>
      <protection/>
    </xf>
    <xf numFmtId="49" fontId="2" fillId="33" borderId="60" xfId="0" applyNumberFormat="1" applyFont="1" applyFill="1" applyBorder="1" applyAlignment="1" applyProtection="1">
      <alignment horizontal="center" vertical="center" wrapText="1"/>
      <protection/>
    </xf>
    <xf numFmtId="0" fontId="2" fillId="33" borderId="12" xfId="0" applyFont="1" applyFill="1" applyBorder="1" applyAlignment="1">
      <alignment horizontal="left" vertical="center" wrapText="1"/>
    </xf>
    <xf numFmtId="0" fontId="2" fillId="33" borderId="37" xfId="0" applyFont="1" applyFill="1" applyBorder="1" applyAlignment="1">
      <alignment horizontal="left" vertical="center" wrapText="1"/>
    </xf>
    <xf numFmtId="0" fontId="2" fillId="33" borderId="13" xfId="0" applyFont="1" applyFill="1" applyBorder="1" applyAlignment="1">
      <alignment horizontal="left" vertical="center" wrapText="1"/>
    </xf>
    <xf numFmtId="0" fontId="2" fillId="34" borderId="44" xfId="0" applyFont="1" applyFill="1" applyBorder="1" applyAlignment="1" applyProtection="1">
      <alignment horizontal="center" vertical="center"/>
      <protection locked="0"/>
    </xf>
    <xf numFmtId="0" fontId="2" fillId="34" borderId="61" xfId="0" applyFont="1" applyFill="1" applyBorder="1" applyAlignment="1" applyProtection="1">
      <alignment horizontal="center" vertical="center"/>
      <protection locked="0"/>
    </xf>
    <xf numFmtId="0" fontId="2" fillId="34" borderId="38" xfId="0" applyFont="1" applyFill="1" applyBorder="1" applyAlignment="1" applyProtection="1">
      <alignment horizontal="center" vertical="center"/>
      <protection locked="0"/>
    </xf>
    <xf numFmtId="0" fontId="2" fillId="33" borderId="54" xfId="0" applyFont="1" applyFill="1" applyBorder="1" applyAlignment="1">
      <alignment horizontal="left" vertical="center" wrapText="1"/>
    </xf>
    <xf numFmtId="0" fontId="1" fillId="41" borderId="54" xfId="0" applyFont="1" applyFill="1" applyBorder="1" applyAlignment="1">
      <alignment horizontal="left" vertical="center" wrapText="1"/>
    </xf>
    <xf numFmtId="0" fontId="1" fillId="41" borderId="13" xfId="0" applyFont="1" applyFill="1" applyBorder="1" applyAlignment="1">
      <alignment horizontal="left" vertical="center" wrapText="1"/>
    </xf>
    <xf numFmtId="0" fontId="1" fillId="41" borderId="43" xfId="0" applyFont="1" applyFill="1" applyBorder="1" applyAlignment="1">
      <alignment horizontal="left" vertical="center" wrapText="1"/>
    </xf>
    <xf numFmtId="181" fontId="2" fillId="34" borderId="13" xfId="0" applyNumberFormat="1" applyFont="1" applyFill="1" applyBorder="1" applyAlignment="1" applyProtection="1">
      <alignment horizontal="center"/>
      <protection locked="0"/>
    </xf>
    <xf numFmtId="181" fontId="2" fillId="34" borderId="43" xfId="0" applyNumberFormat="1" applyFont="1" applyFill="1" applyBorder="1" applyAlignment="1" applyProtection="1">
      <alignment horizontal="center"/>
      <protection locked="0"/>
    </xf>
    <xf numFmtId="181" fontId="2" fillId="34" borderId="10" xfId="0" applyNumberFormat="1" applyFont="1" applyFill="1" applyBorder="1" applyAlignment="1" applyProtection="1">
      <alignment horizontal="center"/>
      <protection locked="0"/>
    </xf>
    <xf numFmtId="0" fontId="2" fillId="33" borderId="37"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4" borderId="37" xfId="0" applyFont="1" applyFill="1" applyBorder="1" applyAlignment="1" applyProtection="1">
      <alignment horizontal="center" vertical="center" wrapText="1"/>
      <protection locked="0"/>
    </xf>
    <xf numFmtId="0" fontId="2" fillId="34" borderId="13" xfId="0" applyFont="1" applyFill="1" applyBorder="1" applyAlignment="1" applyProtection="1">
      <alignment horizontal="center" vertical="center" wrapText="1"/>
      <protection locked="0"/>
    </xf>
    <xf numFmtId="0" fontId="2" fillId="34" borderId="43" xfId="0" applyFont="1" applyFill="1" applyBorder="1" applyAlignment="1" applyProtection="1">
      <alignment horizontal="center" vertical="center" wrapText="1"/>
      <protection locked="0"/>
    </xf>
    <xf numFmtId="49" fontId="2" fillId="33" borderId="37" xfId="0" applyNumberFormat="1" applyFont="1" applyFill="1" applyBorder="1" applyAlignment="1" applyProtection="1">
      <alignment horizontal="center" vertical="center" wrapText="1"/>
      <protection/>
    </xf>
    <xf numFmtId="49" fontId="2" fillId="33" borderId="43" xfId="0" applyNumberFormat="1" applyFont="1" applyFill="1" applyBorder="1" applyAlignment="1" applyProtection="1">
      <alignment horizontal="center" vertical="center" wrapText="1"/>
      <protection/>
    </xf>
    <xf numFmtId="49" fontId="2" fillId="33" borderId="12" xfId="0" applyNumberFormat="1" applyFont="1" applyFill="1" applyBorder="1" applyAlignment="1" applyProtection="1">
      <alignment horizontal="center" vertical="center" wrapText="1"/>
      <protection/>
    </xf>
    <xf numFmtId="49" fontId="2" fillId="33" borderId="37" xfId="0" applyNumberFormat="1" applyFont="1" applyFill="1" applyBorder="1" applyAlignment="1" applyProtection="1">
      <alignment horizontal="center" vertical="top" wrapText="1"/>
      <protection/>
    </xf>
    <xf numFmtId="49" fontId="2" fillId="33" borderId="13" xfId="0" applyNumberFormat="1" applyFont="1" applyFill="1" applyBorder="1" applyAlignment="1" applyProtection="1">
      <alignment horizontal="center" vertical="top" wrapText="1"/>
      <protection/>
    </xf>
    <xf numFmtId="49" fontId="2" fillId="33" borderId="12" xfId="0" applyNumberFormat="1" applyFont="1" applyFill="1" applyBorder="1" applyAlignment="1" applyProtection="1">
      <alignment horizontal="center" vertical="top" wrapText="1"/>
      <protection/>
    </xf>
    <xf numFmtId="49" fontId="2" fillId="34" borderId="54" xfId="0" applyNumberFormat="1" applyFont="1" applyFill="1" applyBorder="1" applyAlignment="1" applyProtection="1">
      <alignment wrapText="1"/>
      <protection/>
    </xf>
    <xf numFmtId="49" fontId="2" fillId="34" borderId="12" xfId="0" applyNumberFormat="1" applyFont="1" applyFill="1" applyBorder="1" applyAlignment="1" applyProtection="1">
      <alignment wrapText="1"/>
      <protection/>
    </xf>
    <xf numFmtId="0" fontId="2" fillId="34" borderId="37" xfId="0" applyNumberFormat="1" applyFont="1" applyFill="1" applyBorder="1" applyAlignment="1" applyProtection="1">
      <alignment horizontal="center" wrapText="1"/>
      <protection/>
    </xf>
    <xf numFmtId="0" fontId="2" fillId="34" borderId="12" xfId="0" applyNumberFormat="1" applyFont="1" applyFill="1" applyBorder="1" applyAlignment="1" applyProtection="1">
      <alignment horizontal="center" wrapText="1"/>
      <protection/>
    </xf>
    <xf numFmtId="0" fontId="17" fillId="42" borderId="33" xfId="0" applyFont="1" applyFill="1" applyBorder="1" applyAlignment="1">
      <alignment horizontal="center"/>
    </xf>
    <xf numFmtId="0" fontId="17" fillId="42" borderId="34" xfId="0" applyFont="1" applyFill="1" applyBorder="1" applyAlignment="1">
      <alignment horizontal="center"/>
    </xf>
    <xf numFmtId="180" fontId="2" fillId="42" borderId="35" xfId="0" applyNumberFormat="1" applyFont="1" applyFill="1" applyBorder="1" applyAlignment="1">
      <alignment horizontal="center" vertical="center"/>
    </xf>
    <xf numFmtId="180" fontId="2" fillId="42" borderId="36" xfId="0" applyNumberFormat="1" applyFont="1" applyFill="1" applyBorder="1" applyAlignment="1">
      <alignment horizontal="center" vertical="center"/>
    </xf>
    <xf numFmtId="180" fontId="2" fillId="42" borderId="39" xfId="0" applyNumberFormat="1" applyFont="1" applyFill="1" applyBorder="1" applyAlignment="1">
      <alignment horizontal="center" vertical="center"/>
    </xf>
    <xf numFmtId="180" fontId="2" fillId="42" borderId="40" xfId="0" applyNumberFormat="1" applyFont="1" applyFill="1" applyBorder="1" applyAlignment="1">
      <alignment horizontal="center" vertical="center"/>
    </xf>
    <xf numFmtId="0" fontId="0" fillId="0" borderId="0" xfId="0" applyFont="1" applyAlignment="1">
      <alignment horizontal="center"/>
    </xf>
    <xf numFmtId="0" fontId="0" fillId="33" borderId="82" xfId="0" applyFill="1" applyBorder="1" applyAlignment="1">
      <alignment horizontal="center"/>
    </xf>
    <xf numFmtId="0" fontId="0" fillId="33" borderId="84" xfId="0" applyFill="1" applyBorder="1" applyAlignment="1">
      <alignment horizontal="center"/>
    </xf>
    <xf numFmtId="0" fontId="0" fillId="33" borderId="82" xfId="0" applyFill="1" applyBorder="1" applyAlignment="1">
      <alignment horizontal="left" shrinkToFit="1"/>
    </xf>
    <xf numFmtId="0" fontId="0" fillId="33" borderId="83" xfId="0" applyFill="1" applyBorder="1" applyAlignment="1">
      <alignment horizontal="left" shrinkToFit="1"/>
    </xf>
    <xf numFmtId="0" fontId="0" fillId="33" borderId="84" xfId="0" applyFill="1" applyBorder="1" applyAlignment="1">
      <alignment horizontal="left" shrinkToFit="1"/>
    </xf>
    <xf numFmtId="0" fontId="2" fillId="43" borderId="33" xfId="0" applyFont="1" applyFill="1" applyBorder="1" applyAlignment="1">
      <alignment horizontal="center" vertical="center"/>
    </xf>
    <xf numFmtId="0" fontId="2" fillId="43" borderId="22" xfId="0" applyFont="1" applyFill="1" applyBorder="1" applyAlignment="1">
      <alignment horizontal="center" vertical="center"/>
    </xf>
    <xf numFmtId="0" fontId="2" fillId="43" borderId="34" xfId="0" applyFont="1" applyFill="1" applyBorder="1" applyAlignment="1">
      <alignment horizontal="center" vertical="center"/>
    </xf>
    <xf numFmtId="0" fontId="2" fillId="43" borderId="39" xfId="0" applyFont="1" applyFill="1" applyBorder="1" applyAlignment="1">
      <alignment horizontal="center" vertical="center"/>
    </xf>
    <xf numFmtId="0" fontId="2" fillId="43" borderId="23" xfId="0" applyFont="1" applyFill="1" applyBorder="1" applyAlignment="1">
      <alignment horizontal="center" vertical="center"/>
    </xf>
    <xf numFmtId="0" fontId="2" fillId="43" borderId="40" xfId="0" applyFont="1" applyFill="1" applyBorder="1" applyAlignment="1">
      <alignment horizontal="center" vertical="center"/>
    </xf>
    <xf numFmtId="181" fontId="2" fillId="42" borderId="35" xfId="0" applyNumberFormat="1" applyFont="1" applyFill="1" applyBorder="1" applyAlignment="1">
      <alignment horizontal="center" vertical="center"/>
    </xf>
    <xf numFmtId="181" fontId="2" fillId="42" borderId="36" xfId="0" applyNumberFormat="1" applyFont="1" applyFill="1" applyBorder="1" applyAlignment="1">
      <alignment horizontal="center" vertical="center"/>
    </xf>
    <xf numFmtId="181" fontId="2" fillId="42" borderId="39" xfId="0" applyNumberFormat="1" applyFont="1" applyFill="1" applyBorder="1" applyAlignment="1">
      <alignment horizontal="center" vertical="center"/>
    </xf>
    <xf numFmtId="181" fontId="2" fillId="42" borderId="40" xfId="0" applyNumberFormat="1" applyFont="1" applyFill="1" applyBorder="1" applyAlignment="1">
      <alignment horizontal="center" vertical="center"/>
    </xf>
    <xf numFmtId="0" fontId="0" fillId="0" borderId="0" xfId="0" applyFont="1" applyBorder="1" applyAlignment="1">
      <alignment horizontal="center"/>
    </xf>
    <xf numFmtId="0" fontId="2" fillId="33" borderId="54" xfId="0" applyFont="1" applyFill="1" applyBorder="1" applyAlignment="1">
      <alignment horizontal="left" wrapText="1"/>
    </xf>
    <xf numFmtId="0" fontId="2" fillId="33" borderId="13" xfId="0" applyFont="1" applyFill="1" applyBorder="1" applyAlignment="1">
      <alignment horizontal="left" wrapText="1"/>
    </xf>
    <xf numFmtId="0" fontId="2" fillId="33" borderId="12" xfId="0" applyFont="1" applyFill="1" applyBorder="1" applyAlignment="1">
      <alignment horizontal="left" wrapText="1"/>
    </xf>
    <xf numFmtId="0" fontId="2" fillId="33" borderId="37" xfId="0" applyFont="1" applyFill="1" applyBorder="1" applyAlignment="1">
      <alignment horizontal="center"/>
    </xf>
    <xf numFmtId="0" fontId="2" fillId="33" borderId="43" xfId="0" applyFont="1" applyFill="1" applyBorder="1" applyAlignment="1">
      <alignment horizontal="center"/>
    </xf>
    <xf numFmtId="0" fontId="3" fillId="36" borderId="62" xfId="0" applyFont="1" applyFill="1" applyBorder="1" applyAlignment="1">
      <alignment horizontal="left" vertical="center"/>
    </xf>
    <xf numFmtId="0" fontId="3" fillId="36" borderId="63" xfId="0" applyFont="1" applyFill="1" applyBorder="1" applyAlignment="1">
      <alignment horizontal="left" vertical="center"/>
    </xf>
    <xf numFmtId="3" fontId="2" fillId="34" borderId="13" xfId="0" applyNumberFormat="1" applyFont="1" applyFill="1" applyBorder="1" applyAlignment="1" applyProtection="1">
      <alignment horizontal="center"/>
      <protection/>
    </xf>
    <xf numFmtId="3" fontId="2" fillId="34" borderId="43" xfId="0" applyNumberFormat="1" applyFont="1" applyFill="1" applyBorder="1" applyAlignment="1" applyProtection="1">
      <alignment horizontal="center"/>
      <protection/>
    </xf>
    <xf numFmtId="0" fontId="2" fillId="33" borderId="79" xfId="0" applyFont="1" applyFill="1" applyBorder="1" applyAlignment="1">
      <alignment horizontal="left"/>
    </xf>
    <xf numFmtId="3" fontId="2" fillId="34" borderId="56" xfId="0" applyNumberFormat="1" applyFont="1" applyFill="1" applyBorder="1" applyAlignment="1" applyProtection="1">
      <alignment horizontal="center"/>
      <protection/>
    </xf>
    <xf numFmtId="3" fontId="2" fillId="34" borderId="58" xfId="0" applyNumberFormat="1" applyFont="1" applyFill="1" applyBorder="1" applyAlignment="1" applyProtection="1">
      <alignment horizontal="center"/>
      <protection/>
    </xf>
    <xf numFmtId="0" fontId="15" fillId="36" borderId="35" xfId="0" applyFont="1" applyFill="1" applyBorder="1" applyAlignment="1">
      <alignment horizontal="center"/>
    </xf>
    <xf numFmtId="0" fontId="15" fillId="36" borderId="0" xfId="0" applyFont="1" applyFill="1" applyBorder="1" applyAlignment="1">
      <alignment horizontal="center"/>
    </xf>
    <xf numFmtId="0" fontId="15" fillId="36" borderId="36" xfId="0" applyFont="1" applyFill="1" applyBorder="1" applyAlignment="1">
      <alignment horizontal="center"/>
    </xf>
    <xf numFmtId="0" fontId="3" fillId="33" borderId="11" xfId="0" applyFont="1" applyFill="1" applyBorder="1" applyAlignment="1">
      <alignment vertical="center" wrapText="1"/>
    </xf>
    <xf numFmtId="0" fontId="3" fillId="0" borderId="51" xfId="0" applyFont="1" applyBorder="1" applyAlignment="1">
      <alignment vertical="center" wrapText="1"/>
    </xf>
    <xf numFmtId="0" fontId="3" fillId="33" borderId="21" xfId="0" applyFont="1" applyFill="1" applyBorder="1" applyAlignment="1">
      <alignment vertical="center" wrapText="1"/>
    </xf>
    <xf numFmtId="0" fontId="3" fillId="0" borderId="86" xfId="0" applyFont="1" applyBorder="1" applyAlignment="1">
      <alignment vertical="center" wrapText="1"/>
    </xf>
    <xf numFmtId="0" fontId="18" fillId="33" borderId="10"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51"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18" fillId="33" borderId="11" xfId="0" applyFont="1" applyFill="1" applyBorder="1" applyAlignment="1">
      <alignment horizontal="center" vertical="center" wrapText="1" shrinkToFit="1"/>
    </xf>
    <xf numFmtId="0" fontId="18" fillId="33" borderId="51" xfId="0" applyFont="1" applyFill="1" applyBorder="1" applyAlignment="1">
      <alignment horizontal="center" vertical="center" wrapText="1" shrinkToFit="1"/>
    </xf>
    <xf numFmtId="180" fontId="29" fillId="34" borderId="37" xfId="0" applyNumberFormat="1" applyFont="1" applyFill="1" applyBorder="1" applyAlignment="1">
      <alignment horizontal="center"/>
    </xf>
    <xf numFmtId="180" fontId="29" fillId="34" borderId="12" xfId="0" applyNumberFormat="1" applyFont="1" applyFill="1" applyBorder="1" applyAlignment="1">
      <alignment horizontal="center"/>
    </xf>
    <xf numFmtId="0" fontId="0" fillId="33" borderId="87" xfId="0" applyFill="1" applyBorder="1" applyAlignment="1">
      <alignment horizontal="center" vertical="center" wrapText="1"/>
    </xf>
    <xf numFmtId="0" fontId="0" fillId="33" borderId="77" xfId="0" applyFill="1" applyBorder="1" applyAlignment="1">
      <alignment horizontal="center" vertical="center"/>
    </xf>
    <xf numFmtId="0" fontId="0" fillId="33" borderId="66" xfId="0" applyFill="1" applyBorder="1" applyAlignment="1">
      <alignment horizontal="center" vertical="center"/>
    </xf>
    <xf numFmtId="0" fontId="0" fillId="33" borderId="45" xfId="0" applyFill="1" applyBorder="1" applyAlignment="1">
      <alignment horizontal="center" vertical="center"/>
    </xf>
    <xf numFmtId="0" fontId="2" fillId="33" borderId="82" xfId="0" applyFont="1" applyFill="1" applyBorder="1" applyAlignment="1">
      <alignment horizontal="center" vertical="center" wrapText="1"/>
    </xf>
    <xf numFmtId="0" fontId="2" fillId="33" borderId="84" xfId="0" applyFont="1" applyFill="1" applyBorder="1" applyAlignment="1">
      <alignment horizontal="center" vertical="center" wrapText="1"/>
    </xf>
    <xf numFmtId="0" fontId="2" fillId="33" borderId="34" xfId="0" applyFont="1" applyFill="1" applyBorder="1" applyAlignment="1">
      <alignment horizontal="left" vertical="center" wrapText="1"/>
    </xf>
    <xf numFmtId="0" fontId="2" fillId="33" borderId="35" xfId="0" applyFont="1" applyFill="1" applyBorder="1" applyAlignment="1">
      <alignment horizontal="left" vertical="center" wrapText="1"/>
    </xf>
    <xf numFmtId="0" fontId="2" fillId="33" borderId="0" xfId="0" applyFont="1" applyFill="1" applyBorder="1" applyAlignment="1">
      <alignment horizontal="left" vertical="center" wrapText="1"/>
    </xf>
    <xf numFmtId="0" fontId="2" fillId="33" borderId="36" xfId="0" applyFont="1" applyFill="1" applyBorder="1" applyAlignment="1">
      <alignment horizontal="left" vertical="center" wrapText="1"/>
    </xf>
    <xf numFmtId="0" fontId="2" fillId="33" borderId="40" xfId="0" applyFont="1" applyFill="1" applyBorder="1" applyAlignment="1">
      <alignment horizontal="left" vertical="center" wrapText="1"/>
    </xf>
    <xf numFmtId="3" fontId="16" fillId="34" borderId="82" xfId="0" applyNumberFormat="1" applyFont="1" applyFill="1" applyBorder="1" applyAlignment="1" quotePrefix="1">
      <alignment horizontal="center" vertical="center" wrapText="1"/>
    </xf>
    <xf numFmtId="0" fontId="16" fillId="34" borderId="83" xfId="0" applyFont="1" applyFill="1" applyBorder="1" applyAlignment="1" quotePrefix="1">
      <alignment horizontal="center" vertical="center" wrapText="1"/>
    </xf>
    <xf numFmtId="0" fontId="16" fillId="34" borderId="84" xfId="0" applyFont="1" applyFill="1" applyBorder="1" applyAlignment="1" quotePrefix="1">
      <alignment horizontal="center" vertical="center" wrapText="1"/>
    </xf>
    <xf numFmtId="0" fontId="2" fillId="34" borderId="63" xfId="0" applyFont="1" applyFill="1" applyBorder="1" applyAlignment="1" quotePrefix="1">
      <alignment horizontal="left"/>
    </xf>
    <xf numFmtId="0" fontId="2" fillId="34" borderId="45" xfId="0" applyFont="1" applyFill="1" applyBorder="1" applyAlignment="1" quotePrefix="1">
      <alignment horizontal="left"/>
    </xf>
    <xf numFmtId="0" fontId="2" fillId="34" borderId="66" xfId="0" applyFont="1" applyFill="1" applyBorder="1" applyAlignment="1" quotePrefix="1">
      <alignment horizontal="left" wrapText="1"/>
    </xf>
    <xf numFmtId="0" fontId="2" fillId="0" borderId="63" xfId="0" applyFont="1" applyBorder="1" applyAlignment="1">
      <alignment horizontal="left" wrapText="1"/>
    </xf>
    <xf numFmtId="0" fontId="3" fillId="33" borderId="88" xfId="0" applyFont="1" applyFill="1" applyBorder="1" applyAlignment="1">
      <alignment vertical="center" wrapText="1"/>
    </xf>
    <xf numFmtId="0" fontId="3" fillId="33" borderId="89" xfId="0" applyFont="1" applyFill="1" applyBorder="1" applyAlignment="1">
      <alignment vertical="center" wrapText="1"/>
    </xf>
    <xf numFmtId="0" fontId="0" fillId="33" borderId="89" xfId="0" applyFill="1" applyBorder="1" applyAlignment="1">
      <alignment horizontal="center" vertical="center"/>
    </xf>
    <xf numFmtId="0" fontId="0" fillId="33" borderId="51" xfId="0" applyFill="1" applyBorder="1" applyAlignment="1">
      <alignment horizontal="center" vertical="center"/>
    </xf>
    <xf numFmtId="0" fontId="0" fillId="33" borderId="87" xfId="0" applyFill="1" applyBorder="1" applyAlignment="1">
      <alignment horizontal="center" vertical="center"/>
    </xf>
    <xf numFmtId="0" fontId="0" fillId="33" borderId="34" xfId="0" applyFill="1" applyBorder="1" applyAlignment="1">
      <alignment horizontal="center" vertical="center"/>
    </xf>
    <xf numFmtId="0" fontId="0" fillId="33" borderId="67" xfId="0" applyFill="1" applyBorder="1" applyAlignment="1">
      <alignment horizontal="center" vertical="center"/>
    </xf>
    <xf numFmtId="180" fontId="30" fillId="42" borderId="44" xfId="0" applyNumberFormat="1" applyFont="1" applyFill="1" applyBorder="1" applyAlignment="1">
      <alignment horizontal="center"/>
    </xf>
    <xf numFmtId="180" fontId="30" fillId="42" borderId="68" xfId="0" applyNumberFormat="1" applyFont="1" applyFill="1" applyBorder="1" applyAlignment="1">
      <alignment horizontal="center"/>
    </xf>
    <xf numFmtId="180" fontId="29" fillId="34" borderId="44" xfId="0" applyNumberFormat="1" applyFont="1" applyFill="1" applyBorder="1" applyAlignment="1">
      <alignment horizontal="center"/>
    </xf>
    <xf numFmtId="180" fontId="29" fillId="34" borderId="61" xfId="0" applyNumberFormat="1" applyFont="1" applyFill="1" applyBorder="1" applyAlignment="1">
      <alignment horizontal="center"/>
    </xf>
    <xf numFmtId="0" fontId="0" fillId="33" borderId="77" xfId="0" applyFill="1" applyBorder="1" applyAlignment="1">
      <alignment horizontal="center" vertical="center" wrapText="1"/>
    </xf>
    <xf numFmtId="0" fontId="0" fillId="33" borderId="66" xfId="0" applyFill="1" applyBorder="1" applyAlignment="1">
      <alignment horizontal="center" vertical="center" wrapText="1"/>
    </xf>
    <xf numFmtId="0" fontId="0" fillId="33" borderId="45" xfId="0" applyFill="1" applyBorder="1" applyAlignment="1">
      <alignment horizontal="center" vertical="center" wrapText="1"/>
    </xf>
    <xf numFmtId="180" fontId="29" fillId="34" borderId="38" xfId="0" applyNumberFormat="1" applyFont="1" applyFill="1" applyBorder="1" applyAlignment="1">
      <alignment horizontal="center"/>
    </xf>
    <xf numFmtId="180" fontId="30" fillId="42" borderId="37" xfId="0" applyNumberFormat="1" applyFont="1" applyFill="1" applyBorder="1" applyAlignment="1">
      <alignment horizontal="center"/>
    </xf>
    <xf numFmtId="180" fontId="30" fillId="42" borderId="43" xfId="0" applyNumberFormat="1" applyFont="1" applyFill="1" applyBorder="1" applyAlignment="1">
      <alignment horizontal="center"/>
    </xf>
    <xf numFmtId="0" fontId="0" fillId="33" borderId="22" xfId="0" applyFill="1" applyBorder="1" applyAlignment="1">
      <alignment horizontal="center" vertical="center" wrapText="1"/>
    </xf>
    <xf numFmtId="0" fontId="0" fillId="33" borderId="63" xfId="0" applyFill="1" applyBorder="1" applyAlignment="1">
      <alignment horizontal="center" vertical="center" wrapText="1"/>
    </xf>
    <xf numFmtId="0" fontId="3" fillId="36" borderId="0" xfId="0" applyFont="1" applyFill="1" applyBorder="1" applyAlignment="1">
      <alignment horizontal="left" vertical="center"/>
    </xf>
    <xf numFmtId="180" fontId="29" fillId="44" borderId="10" xfId="0" applyNumberFormat="1" applyFont="1" applyFill="1" applyBorder="1" applyAlignment="1">
      <alignment horizontal="center"/>
    </xf>
    <xf numFmtId="180" fontId="30" fillId="44" borderId="10" xfId="0" applyNumberFormat="1" applyFont="1" applyFill="1" applyBorder="1" applyAlignment="1">
      <alignment horizontal="center"/>
    </xf>
    <xf numFmtId="0" fontId="30" fillId="44" borderId="10" xfId="0" applyFont="1" applyFill="1" applyBorder="1" applyAlignment="1">
      <alignment horizontal="center"/>
    </xf>
    <xf numFmtId="0" fontId="19" fillId="44" borderId="37" xfId="0" applyFont="1" applyFill="1" applyBorder="1" applyAlignment="1">
      <alignment horizontal="left" wrapText="1"/>
    </xf>
    <xf numFmtId="0" fontId="19" fillId="44" borderId="12" xfId="0" applyFont="1" applyFill="1" applyBorder="1" applyAlignment="1">
      <alignment horizontal="left" wrapText="1"/>
    </xf>
    <xf numFmtId="180" fontId="30" fillId="42" borderId="12" xfId="0" applyNumberFormat="1" applyFont="1" applyFill="1" applyBorder="1" applyAlignment="1">
      <alignment horizontal="center"/>
    </xf>
    <xf numFmtId="180" fontId="30" fillId="42" borderId="38" xfId="0" applyNumberFormat="1"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7.emf" /><Relationship Id="rId3" Type="http://schemas.openxmlformats.org/officeDocument/2006/relationships/image" Target="../media/image10.emf" /><Relationship Id="rId4" Type="http://schemas.openxmlformats.org/officeDocument/2006/relationships/image" Target="../media/image11.emf" /><Relationship Id="rId5" Type="http://schemas.openxmlformats.org/officeDocument/2006/relationships/image" Target="../media/image12.emf" /><Relationship Id="rId6" Type="http://schemas.openxmlformats.org/officeDocument/2006/relationships/image" Target="../media/image13.emf"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1.emf" /><Relationship Id="rId3" Type="http://schemas.openxmlformats.org/officeDocument/2006/relationships/image" Target="../media/image10.emf" /><Relationship Id="rId4" Type="http://schemas.openxmlformats.org/officeDocument/2006/relationships/image" Target="../media/image11.emf" /><Relationship Id="rId5" Type="http://schemas.openxmlformats.org/officeDocument/2006/relationships/image" Target="../media/image6.emf" /><Relationship Id="rId6" Type="http://schemas.openxmlformats.org/officeDocument/2006/relationships/image" Target="../media/image5.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9.emf" /><Relationship Id="rId4"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457200</xdr:colOff>
      <xdr:row>25</xdr:row>
      <xdr:rowOff>76200</xdr:rowOff>
    </xdr:from>
    <xdr:to>
      <xdr:col>12</xdr:col>
      <xdr:colOff>142875</xdr:colOff>
      <xdr:row>25</xdr:row>
      <xdr:rowOff>295275</xdr:rowOff>
    </xdr:to>
    <xdr:pic>
      <xdr:nvPicPr>
        <xdr:cNvPr id="1" name="ComboBox1"/>
        <xdr:cNvPicPr preferRelativeResize="1">
          <a:picLocks noChangeAspect="1"/>
        </xdr:cNvPicPr>
      </xdr:nvPicPr>
      <xdr:blipFill>
        <a:blip r:embed="rId1"/>
        <a:stretch>
          <a:fillRect/>
        </a:stretch>
      </xdr:blipFill>
      <xdr:spPr>
        <a:xfrm>
          <a:off x="1171575" y="4562475"/>
          <a:ext cx="6734175" cy="219075"/>
        </a:xfrm>
        <a:prstGeom prst="rect">
          <a:avLst/>
        </a:prstGeom>
        <a:solidFill>
          <a:srgbClr val="FFFFFF"/>
        </a:solidFill>
        <a:ln w="1" cmpd="sng">
          <a:noFill/>
        </a:ln>
      </xdr:spPr>
    </xdr:pic>
    <xdr:clientData fPrintsWithSheet="0"/>
  </xdr:twoCellAnchor>
  <xdr:twoCellAnchor editAs="oneCell">
    <xdr:from>
      <xdr:col>0</xdr:col>
      <xdr:colOff>57150</xdr:colOff>
      <xdr:row>25</xdr:row>
      <xdr:rowOff>38100</xdr:rowOff>
    </xdr:from>
    <xdr:to>
      <xdr:col>1</xdr:col>
      <xdr:colOff>209550</xdr:colOff>
      <xdr:row>25</xdr:row>
      <xdr:rowOff>333375</xdr:rowOff>
    </xdr:to>
    <xdr:pic>
      <xdr:nvPicPr>
        <xdr:cNvPr id="2" name="CommandButton2"/>
        <xdr:cNvPicPr preferRelativeResize="1">
          <a:picLocks noChangeAspect="1"/>
        </xdr:cNvPicPr>
      </xdr:nvPicPr>
      <xdr:blipFill>
        <a:blip r:embed="rId2"/>
        <a:stretch>
          <a:fillRect/>
        </a:stretch>
      </xdr:blipFill>
      <xdr:spPr>
        <a:xfrm>
          <a:off x="57150" y="4524375"/>
          <a:ext cx="866775" cy="295275"/>
        </a:xfrm>
        <a:prstGeom prst="rect">
          <a:avLst/>
        </a:prstGeom>
        <a:solidFill>
          <a:srgbClr val="FFFFFF"/>
        </a:solidFill>
        <a:ln w="1" cmpd="sng">
          <a:noFill/>
        </a:ln>
      </xdr:spPr>
    </xdr:pic>
    <xdr:clientData fPrintsWithSheet="0"/>
  </xdr:twoCellAnchor>
  <xdr:twoCellAnchor editAs="oneCell">
    <xdr:from>
      <xdr:col>1</xdr:col>
      <xdr:colOff>428625</xdr:colOff>
      <xdr:row>14</xdr:row>
      <xdr:rowOff>57150</xdr:rowOff>
    </xdr:from>
    <xdr:to>
      <xdr:col>12</xdr:col>
      <xdr:colOff>142875</xdr:colOff>
      <xdr:row>15</xdr:row>
      <xdr:rowOff>114300</xdr:rowOff>
    </xdr:to>
    <xdr:pic>
      <xdr:nvPicPr>
        <xdr:cNvPr id="3" name="IzborDejavnostiInNaprav"/>
        <xdr:cNvPicPr preferRelativeResize="1">
          <a:picLocks noChangeAspect="1"/>
        </xdr:cNvPicPr>
      </xdr:nvPicPr>
      <xdr:blipFill>
        <a:blip r:embed="rId3"/>
        <a:stretch>
          <a:fillRect/>
        </a:stretch>
      </xdr:blipFill>
      <xdr:spPr>
        <a:xfrm>
          <a:off x="1143000" y="2419350"/>
          <a:ext cx="6762750" cy="219075"/>
        </a:xfrm>
        <a:prstGeom prst="rect">
          <a:avLst/>
        </a:prstGeom>
        <a:solidFill>
          <a:srgbClr val="FFFFFF"/>
        </a:solidFill>
        <a:ln w="1" cmpd="sng">
          <a:noFill/>
        </a:ln>
      </xdr:spPr>
    </xdr:pic>
    <xdr:clientData fPrintsWithSheet="0"/>
  </xdr:twoCellAnchor>
  <xdr:twoCellAnchor editAs="oneCell">
    <xdr:from>
      <xdr:col>5</xdr:col>
      <xdr:colOff>76200</xdr:colOff>
      <xdr:row>41</xdr:row>
      <xdr:rowOff>19050</xdr:rowOff>
    </xdr:from>
    <xdr:to>
      <xdr:col>5</xdr:col>
      <xdr:colOff>228600</xdr:colOff>
      <xdr:row>41</xdr:row>
      <xdr:rowOff>142875</xdr:rowOff>
    </xdr:to>
    <xdr:pic>
      <xdr:nvPicPr>
        <xdr:cNvPr id="4" name="CheckBox5"/>
        <xdr:cNvPicPr preferRelativeResize="1">
          <a:picLocks noChangeAspect="1"/>
        </xdr:cNvPicPr>
      </xdr:nvPicPr>
      <xdr:blipFill>
        <a:blip r:embed="rId4"/>
        <a:stretch>
          <a:fillRect/>
        </a:stretch>
      </xdr:blipFill>
      <xdr:spPr>
        <a:xfrm>
          <a:off x="3429000" y="7400925"/>
          <a:ext cx="152400" cy="123825"/>
        </a:xfrm>
        <a:prstGeom prst="rect">
          <a:avLst/>
        </a:prstGeom>
        <a:solidFill>
          <a:srgbClr val="FFFFFF"/>
        </a:solidFill>
        <a:ln w="1" cmpd="sng">
          <a:noFill/>
        </a:ln>
      </xdr:spPr>
    </xdr:pic>
    <xdr:clientData/>
  </xdr:twoCellAnchor>
  <xdr:twoCellAnchor editAs="oneCell">
    <xdr:from>
      <xdr:col>5</xdr:col>
      <xdr:colOff>76200</xdr:colOff>
      <xdr:row>40</xdr:row>
      <xdr:rowOff>19050</xdr:rowOff>
    </xdr:from>
    <xdr:to>
      <xdr:col>5</xdr:col>
      <xdr:colOff>228600</xdr:colOff>
      <xdr:row>40</xdr:row>
      <xdr:rowOff>142875</xdr:rowOff>
    </xdr:to>
    <xdr:pic>
      <xdr:nvPicPr>
        <xdr:cNvPr id="5" name="CheckBox4"/>
        <xdr:cNvPicPr preferRelativeResize="1">
          <a:picLocks noChangeAspect="1"/>
        </xdr:cNvPicPr>
      </xdr:nvPicPr>
      <xdr:blipFill>
        <a:blip r:embed="rId4"/>
        <a:stretch>
          <a:fillRect/>
        </a:stretch>
      </xdr:blipFill>
      <xdr:spPr>
        <a:xfrm>
          <a:off x="3429000" y="7239000"/>
          <a:ext cx="152400" cy="123825"/>
        </a:xfrm>
        <a:prstGeom prst="rect">
          <a:avLst/>
        </a:prstGeom>
        <a:solidFill>
          <a:srgbClr val="FFFFFF"/>
        </a:solidFill>
        <a:ln w="1" cmpd="sng">
          <a:noFill/>
        </a:ln>
      </xdr:spPr>
    </xdr:pic>
    <xdr:clientData fLocksWithSheet="0"/>
  </xdr:twoCellAnchor>
  <xdr:twoCellAnchor editAs="oneCell">
    <xdr:from>
      <xdr:col>4</xdr:col>
      <xdr:colOff>57150</xdr:colOff>
      <xdr:row>19</xdr:row>
      <xdr:rowOff>28575</xdr:rowOff>
    </xdr:from>
    <xdr:to>
      <xdr:col>4</xdr:col>
      <xdr:colOff>209550</xdr:colOff>
      <xdr:row>19</xdr:row>
      <xdr:rowOff>152400</xdr:rowOff>
    </xdr:to>
    <xdr:pic>
      <xdr:nvPicPr>
        <xdr:cNvPr id="6" name="CheckBox1"/>
        <xdr:cNvPicPr preferRelativeResize="1">
          <a:picLocks noChangeAspect="1"/>
        </xdr:cNvPicPr>
      </xdr:nvPicPr>
      <xdr:blipFill>
        <a:blip r:embed="rId4"/>
        <a:stretch>
          <a:fillRect/>
        </a:stretch>
      </xdr:blipFill>
      <xdr:spPr>
        <a:xfrm>
          <a:off x="2819400" y="3219450"/>
          <a:ext cx="152400" cy="123825"/>
        </a:xfrm>
        <a:prstGeom prst="rect">
          <a:avLst/>
        </a:prstGeom>
        <a:solidFill>
          <a:srgbClr val="FFFFFF"/>
        </a:solidFill>
        <a:ln w="1" cmpd="sng">
          <a:noFill/>
        </a:ln>
      </xdr:spPr>
    </xdr:pic>
    <xdr:clientData/>
  </xdr:twoCellAnchor>
  <xdr:twoCellAnchor editAs="oneCell">
    <xdr:from>
      <xdr:col>4</xdr:col>
      <xdr:colOff>57150</xdr:colOff>
      <xdr:row>20</xdr:row>
      <xdr:rowOff>9525</xdr:rowOff>
    </xdr:from>
    <xdr:to>
      <xdr:col>4</xdr:col>
      <xdr:colOff>209550</xdr:colOff>
      <xdr:row>20</xdr:row>
      <xdr:rowOff>133350</xdr:rowOff>
    </xdr:to>
    <xdr:pic>
      <xdr:nvPicPr>
        <xdr:cNvPr id="7" name="CheckBox2"/>
        <xdr:cNvPicPr preferRelativeResize="1">
          <a:picLocks noChangeAspect="1"/>
        </xdr:cNvPicPr>
      </xdr:nvPicPr>
      <xdr:blipFill>
        <a:blip r:embed="rId4"/>
        <a:stretch>
          <a:fillRect/>
        </a:stretch>
      </xdr:blipFill>
      <xdr:spPr>
        <a:xfrm>
          <a:off x="2819400" y="3362325"/>
          <a:ext cx="152400" cy="123825"/>
        </a:xfrm>
        <a:prstGeom prst="rect">
          <a:avLst/>
        </a:prstGeom>
        <a:solidFill>
          <a:srgbClr val="FFFFFF"/>
        </a:solidFill>
        <a:ln w="1" cmpd="sng">
          <a:noFill/>
        </a:ln>
      </xdr:spPr>
    </xdr:pic>
    <xdr:clientData/>
  </xdr:twoCellAnchor>
  <xdr:twoCellAnchor editAs="oneCell">
    <xdr:from>
      <xdr:col>4</xdr:col>
      <xdr:colOff>57150</xdr:colOff>
      <xdr:row>21</xdr:row>
      <xdr:rowOff>9525</xdr:rowOff>
    </xdr:from>
    <xdr:to>
      <xdr:col>4</xdr:col>
      <xdr:colOff>209550</xdr:colOff>
      <xdr:row>21</xdr:row>
      <xdr:rowOff>133350</xdr:rowOff>
    </xdr:to>
    <xdr:pic>
      <xdr:nvPicPr>
        <xdr:cNvPr id="8" name="CheckBox3"/>
        <xdr:cNvPicPr preferRelativeResize="1">
          <a:picLocks noChangeAspect="1"/>
        </xdr:cNvPicPr>
      </xdr:nvPicPr>
      <xdr:blipFill>
        <a:blip r:embed="rId4"/>
        <a:stretch>
          <a:fillRect/>
        </a:stretch>
      </xdr:blipFill>
      <xdr:spPr>
        <a:xfrm>
          <a:off x="2819400" y="3524250"/>
          <a:ext cx="152400" cy="123825"/>
        </a:xfrm>
        <a:prstGeom prst="rect">
          <a:avLst/>
        </a:prstGeom>
        <a:solidFill>
          <a:srgbClr val="FFFFFF"/>
        </a:solidFill>
        <a:ln w="1" cmpd="sng">
          <a:noFill/>
        </a:ln>
      </xdr:spPr>
    </xdr:pic>
    <xdr:clientData/>
  </xdr:twoCellAnchor>
  <xdr:twoCellAnchor editAs="oneCell">
    <xdr:from>
      <xdr:col>0</xdr:col>
      <xdr:colOff>76200</xdr:colOff>
      <xdr:row>14</xdr:row>
      <xdr:rowOff>9525</xdr:rowOff>
    </xdr:from>
    <xdr:to>
      <xdr:col>1</xdr:col>
      <xdr:colOff>219075</xdr:colOff>
      <xdr:row>15</xdr:row>
      <xdr:rowOff>142875</xdr:rowOff>
    </xdr:to>
    <xdr:pic>
      <xdr:nvPicPr>
        <xdr:cNvPr id="9" name="PotrdtevDejavnostiNaprave"/>
        <xdr:cNvPicPr preferRelativeResize="1">
          <a:picLocks noChangeAspect="1"/>
        </xdr:cNvPicPr>
      </xdr:nvPicPr>
      <xdr:blipFill>
        <a:blip r:embed="rId5"/>
        <a:stretch>
          <a:fillRect/>
        </a:stretch>
      </xdr:blipFill>
      <xdr:spPr>
        <a:xfrm>
          <a:off x="76200" y="2371725"/>
          <a:ext cx="857250" cy="295275"/>
        </a:xfrm>
        <a:prstGeom prst="rect">
          <a:avLst/>
        </a:prstGeom>
        <a:solidFill>
          <a:srgbClr val="FFFFFF"/>
        </a:solidFill>
        <a:ln w="1" cmpd="sng">
          <a:noFill/>
        </a:ln>
      </xdr:spPr>
    </xdr:pic>
    <xdr:clientData fPrintsWithSheet="0"/>
  </xdr:twoCellAnchor>
  <xdr:twoCellAnchor editAs="oneCell">
    <xdr:from>
      <xdr:col>13</xdr:col>
      <xdr:colOff>400050</xdr:colOff>
      <xdr:row>24</xdr:row>
      <xdr:rowOff>38100</xdr:rowOff>
    </xdr:from>
    <xdr:to>
      <xdr:col>13</xdr:col>
      <xdr:colOff>552450</xdr:colOff>
      <xdr:row>24</xdr:row>
      <xdr:rowOff>161925</xdr:rowOff>
    </xdr:to>
    <xdr:pic>
      <xdr:nvPicPr>
        <xdr:cNvPr id="10" name="CheckBox12"/>
        <xdr:cNvPicPr preferRelativeResize="1">
          <a:picLocks noChangeAspect="1"/>
        </xdr:cNvPicPr>
      </xdr:nvPicPr>
      <xdr:blipFill>
        <a:blip r:embed="rId4"/>
        <a:stretch>
          <a:fillRect/>
        </a:stretch>
      </xdr:blipFill>
      <xdr:spPr>
        <a:xfrm>
          <a:off x="8801100" y="4038600"/>
          <a:ext cx="152400" cy="123825"/>
        </a:xfrm>
        <a:prstGeom prst="rect">
          <a:avLst/>
        </a:prstGeom>
        <a:solidFill>
          <a:srgbClr val="FFFFFF"/>
        </a:solidFill>
        <a:ln w="1" cmpd="sng">
          <a:noFill/>
        </a:ln>
      </xdr:spPr>
    </xdr:pic>
    <xdr:clientData fLocksWithSheet="0"/>
  </xdr:twoCellAnchor>
  <xdr:twoCellAnchor editAs="oneCell">
    <xdr:from>
      <xdr:col>13</xdr:col>
      <xdr:colOff>400050</xdr:colOff>
      <xdr:row>24</xdr:row>
      <xdr:rowOff>304800</xdr:rowOff>
    </xdr:from>
    <xdr:to>
      <xdr:col>13</xdr:col>
      <xdr:colOff>552450</xdr:colOff>
      <xdr:row>24</xdr:row>
      <xdr:rowOff>428625</xdr:rowOff>
    </xdr:to>
    <xdr:pic>
      <xdr:nvPicPr>
        <xdr:cNvPr id="11" name="CheckBox13"/>
        <xdr:cNvPicPr preferRelativeResize="1">
          <a:picLocks noChangeAspect="1"/>
        </xdr:cNvPicPr>
      </xdr:nvPicPr>
      <xdr:blipFill>
        <a:blip r:embed="rId4"/>
        <a:stretch>
          <a:fillRect/>
        </a:stretch>
      </xdr:blipFill>
      <xdr:spPr>
        <a:xfrm>
          <a:off x="8801100" y="4305300"/>
          <a:ext cx="152400" cy="123825"/>
        </a:xfrm>
        <a:prstGeom prst="rect">
          <a:avLst/>
        </a:prstGeom>
        <a:solidFill>
          <a:srgbClr val="FFFFFF"/>
        </a:solidFill>
        <a:ln w="1" cmpd="sng">
          <a:noFill/>
        </a:ln>
      </xdr:spPr>
    </xdr:pic>
    <xdr:clientData fLocksWithSheet="0"/>
  </xdr:twoCellAnchor>
  <xdr:twoCellAnchor editAs="oneCell">
    <xdr:from>
      <xdr:col>4</xdr:col>
      <xdr:colOff>419100</xdr:colOff>
      <xdr:row>45</xdr:row>
      <xdr:rowOff>28575</xdr:rowOff>
    </xdr:from>
    <xdr:to>
      <xdr:col>9</xdr:col>
      <xdr:colOff>57150</xdr:colOff>
      <xdr:row>45</xdr:row>
      <xdr:rowOff>276225</xdr:rowOff>
    </xdr:to>
    <xdr:pic>
      <xdr:nvPicPr>
        <xdr:cNvPr id="12" name="CommandButton3"/>
        <xdr:cNvPicPr preferRelativeResize="1">
          <a:picLocks noChangeAspect="1"/>
        </xdr:cNvPicPr>
      </xdr:nvPicPr>
      <xdr:blipFill>
        <a:blip r:embed="rId6"/>
        <a:stretch>
          <a:fillRect/>
        </a:stretch>
      </xdr:blipFill>
      <xdr:spPr>
        <a:xfrm>
          <a:off x="3181350" y="8058150"/>
          <a:ext cx="2705100" cy="247650"/>
        </a:xfrm>
        <a:prstGeom prst="rect">
          <a:avLst/>
        </a:prstGeom>
        <a:solidFill>
          <a:srgbClr val="FFFFFF"/>
        </a:solidFill>
        <a:ln w="1"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457200</xdr:colOff>
      <xdr:row>25</xdr:row>
      <xdr:rowOff>76200</xdr:rowOff>
    </xdr:from>
    <xdr:to>
      <xdr:col>12</xdr:col>
      <xdr:colOff>133350</xdr:colOff>
      <xdr:row>25</xdr:row>
      <xdr:rowOff>295275</xdr:rowOff>
    </xdr:to>
    <xdr:pic>
      <xdr:nvPicPr>
        <xdr:cNvPr id="1" name="ComboBox1"/>
        <xdr:cNvPicPr preferRelativeResize="1">
          <a:picLocks noChangeAspect="1"/>
        </xdr:cNvPicPr>
      </xdr:nvPicPr>
      <xdr:blipFill>
        <a:blip r:embed="rId1"/>
        <a:stretch>
          <a:fillRect/>
        </a:stretch>
      </xdr:blipFill>
      <xdr:spPr>
        <a:xfrm>
          <a:off x="1171575" y="4562475"/>
          <a:ext cx="6734175" cy="219075"/>
        </a:xfrm>
        <a:prstGeom prst="rect">
          <a:avLst/>
        </a:prstGeom>
        <a:solidFill>
          <a:srgbClr val="FFFFFF"/>
        </a:solidFill>
        <a:ln w="1" cmpd="sng">
          <a:noFill/>
        </a:ln>
      </xdr:spPr>
    </xdr:pic>
    <xdr:clientData fPrintsWithSheet="0"/>
  </xdr:twoCellAnchor>
  <xdr:twoCellAnchor editAs="oneCell">
    <xdr:from>
      <xdr:col>0</xdr:col>
      <xdr:colOff>57150</xdr:colOff>
      <xdr:row>25</xdr:row>
      <xdr:rowOff>38100</xdr:rowOff>
    </xdr:from>
    <xdr:to>
      <xdr:col>1</xdr:col>
      <xdr:colOff>209550</xdr:colOff>
      <xdr:row>25</xdr:row>
      <xdr:rowOff>333375</xdr:rowOff>
    </xdr:to>
    <xdr:pic>
      <xdr:nvPicPr>
        <xdr:cNvPr id="2" name="CommandButton2"/>
        <xdr:cNvPicPr preferRelativeResize="1">
          <a:picLocks noChangeAspect="1"/>
        </xdr:cNvPicPr>
      </xdr:nvPicPr>
      <xdr:blipFill>
        <a:blip r:embed="rId2"/>
        <a:stretch>
          <a:fillRect/>
        </a:stretch>
      </xdr:blipFill>
      <xdr:spPr>
        <a:xfrm>
          <a:off x="57150" y="4524375"/>
          <a:ext cx="866775" cy="295275"/>
        </a:xfrm>
        <a:prstGeom prst="rect">
          <a:avLst/>
        </a:prstGeom>
        <a:solidFill>
          <a:srgbClr val="FFFFFF"/>
        </a:solidFill>
        <a:ln w="1" cmpd="sng">
          <a:noFill/>
        </a:ln>
      </xdr:spPr>
    </xdr:pic>
    <xdr:clientData fPrintsWithSheet="0"/>
  </xdr:twoCellAnchor>
  <xdr:twoCellAnchor editAs="oneCell">
    <xdr:from>
      <xdr:col>1</xdr:col>
      <xdr:colOff>428625</xdr:colOff>
      <xdr:row>14</xdr:row>
      <xdr:rowOff>57150</xdr:rowOff>
    </xdr:from>
    <xdr:to>
      <xdr:col>12</xdr:col>
      <xdr:colOff>133350</xdr:colOff>
      <xdr:row>15</xdr:row>
      <xdr:rowOff>114300</xdr:rowOff>
    </xdr:to>
    <xdr:pic>
      <xdr:nvPicPr>
        <xdr:cNvPr id="3" name="IzborDejavnostiInNaprav"/>
        <xdr:cNvPicPr preferRelativeResize="1">
          <a:picLocks noChangeAspect="1"/>
        </xdr:cNvPicPr>
      </xdr:nvPicPr>
      <xdr:blipFill>
        <a:blip r:embed="rId3"/>
        <a:stretch>
          <a:fillRect/>
        </a:stretch>
      </xdr:blipFill>
      <xdr:spPr>
        <a:xfrm>
          <a:off x="1143000" y="2419350"/>
          <a:ext cx="6762750" cy="219075"/>
        </a:xfrm>
        <a:prstGeom prst="rect">
          <a:avLst/>
        </a:prstGeom>
        <a:solidFill>
          <a:srgbClr val="FFFFFF"/>
        </a:solidFill>
        <a:ln w="1" cmpd="sng">
          <a:noFill/>
        </a:ln>
      </xdr:spPr>
    </xdr:pic>
    <xdr:clientData fPrintsWithSheet="0"/>
  </xdr:twoCellAnchor>
  <xdr:twoCellAnchor editAs="oneCell">
    <xdr:from>
      <xdr:col>5</xdr:col>
      <xdr:colOff>76200</xdr:colOff>
      <xdr:row>40</xdr:row>
      <xdr:rowOff>19050</xdr:rowOff>
    </xdr:from>
    <xdr:to>
      <xdr:col>5</xdr:col>
      <xdr:colOff>228600</xdr:colOff>
      <xdr:row>40</xdr:row>
      <xdr:rowOff>142875</xdr:rowOff>
    </xdr:to>
    <xdr:pic>
      <xdr:nvPicPr>
        <xdr:cNvPr id="4" name="CheckBox5"/>
        <xdr:cNvPicPr preferRelativeResize="1">
          <a:picLocks noChangeAspect="1"/>
        </xdr:cNvPicPr>
      </xdr:nvPicPr>
      <xdr:blipFill>
        <a:blip r:embed="rId4"/>
        <a:stretch>
          <a:fillRect/>
        </a:stretch>
      </xdr:blipFill>
      <xdr:spPr>
        <a:xfrm>
          <a:off x="3429000" y="7239000"/>
          <a:ext cx="152400" cy="123825"/>
        </a:xfrm>
        <a:prstGeom prst="rect">
          <a:avLst/>
        </a:prstGeom>
        <a:solidFill>
          <a:srgbClr val="FFFFFF"/>
        </a:solidFill>
        <a:ln w="1" cmpd="sng">
          <a:noFill/>
        </a:ln>
      </xdr:spPr>
    </xdr:pic>
    <xdr:clientData/>
  </xdr:twoCellAnchor>
  <xdr:twoCellAnchor editAs="oneCell">
    <xdr:from>
      <xdr:col>5</xdr:col>
      <xdr:colOff>76200</xdr:colOff>
      <xdr:row>39</xdr:row>
      <xdr:rowOff>19050</xdr:rowOff>
    </xdr:from>
    <xdr:to>
      <xdr:col>5</xdr:col>
      <xdr:colOff>228600</xdr:colOff>
      <xdr:row>39</xdr:row>
      <xdr:rowOff>142875</xdr:rowOff>
    </xdr:to>
    <xdr:pic>
      <xdr:nvPicPr>
        <xdr:cNvPr id="5" name="CheckBox4"/>
        <xdr:cNvPicPr preferRelativeResize="1">
          <a:picLocks noChangeAspect="1"/>
        </xdr:cNvPicPr>
      </xdr:nvPicPr>
      <xdr:blipFill>
        <a:blip r:embed="rId4"/>
        <a:stretch>
          <a:fillRect/>
        </a:stretch>
      </xdr:blipFill>
      <xdr:spPr>
        <a:xfrm>
          <a:off x="3429000" y="7077075"/>
          <a:ext cx="152400" cy="123825"/>
        </a:xfrm>
        <a:prstGeom prst="rect">
          <a:avLst/>
        </a:prstGeom>
        <a:solidFill>
          <a:srgbClr val="FFFFFF"/>
        </a:solidFill>
        <a:ln w="1" cmpd="sng">
          <a:noFill/>
        </a:ln>
      </xdr:spPr>
    </xdr:pic>
    <xdr:clientData fLocksWithSheet="0"/>
  </xdr:twoCellAnchor>
  <xdr:twoCellAnchor editAs="oneCell">
    <xdr:from>
      <xdr:col>4</xdr:col>
      <xdr:colOff>57150</xdr:colOff>
      <xdr:row>19</xdr:row>
      <xdr:rowOff>28575</xdr:rowOff>
    </xdr:from>
    <xdr:to>
      <xdr:col>4</xdr:col>
      <xdr:colOff>209550</xdr:colOff>
      <xdr:row>19</xdr:row>
      <xdr:rowOff>152400</xdr:rowOff>
    </xdr:to>
    <xdr:pic>
      <xdr:nvPicPr>
        <xdr:cNvPr id="6" name="CheckBox1"/>
        <xdr:cNvPicPr preferRelativeResize="1">
          <a:picLocks noChangeAspect="1"/>
        </xdr:cNvPicPr>
      </xdr:nvPicPr>
      <xdr:blipFill>
        <a:blip r:embed="rId4"/>
        <a:stretch>
          <a:fillRect/>
        </a:stretch>
      </xdr:blipFill>
      <xdr:spPr>
        <a:xfrm>
          <a:off x="2819400" y="3219450"/>
          <a:ext cx="152400" cy="123825"/>
        </a:xfrm>
        <a:prstGeom prst="rect">
          <a:avLst/>
        </a:prstGeom>
        <a:solidFill>
          <a:srgbClr val="FFFFFF"/>
        </a:solidFill>
        <a:ln w="1" cmpd="sng">
          <a:noFill/>
        </a:ln>
      </xdr:spPr>
    </xdr:pic>
    <xdr:clientData/>
  </xdr:twoCellAnchor>
  <xdr:twoCellAnchor editAs="oneCell">
    <xdr:from>
      <xdr:col>4</xdr:col>
      <xdr:colOff>57150</xdr:colOff>
      <xdr:row>20</xdr:row>
      <xdr:rowOff>9525</xdr:rowOff>
    </xdr:from>
    <xdr:to>
      <xdr:col>4</xdr:col>
      <xdr:colOff>209550</xdr:colOff>
      <xdr:row>20</xdr:row>
      <xdr:rowOff>133350</xdr:rowOff>
    </xdr:to>
    <xdr:pic>
      <xdr:nvPicPr>
        <xdr:cNvPr id="7" name="CheckBox2"/>
        <xdr:cNvPicPr preferRelativeResize="1">
          <a:picLocks noChangeAspect="1"/>
        </xdr:cNvPicPr>
      </xdr:nvPicPr>
      <xdr:blipFill>
        <a:blip r:embed="rId4"/>
        <a:stretch>
          <a:fillRect/>
        </a:stretch>
      </xdr:blipFill>
      <xdr:spPr>
        <a:xfrm>
          <a:off x="2819400" y="3362325"/>
          <a:ext cx="152400" cy="123825"/>
        </a:xfrm>
        <a:prstGeom prst="rect">
          <a:avLst/>
        </a:prstGeom>
        <a:solidFill>
          <a:srgbClr val="FFFFFF"/>
        </a:solidFill>
        <a:ln w="1" cmpd="sng">
          <a:noFill/>
        </a:ln>
      </xdr:spPr>
    </xdr:pic>
    <xdr:clientData/>
  </xdr:twoCellAnchor>
  <xdr:twoCellAnchor editAs="oneCell">
    <xdr:from>
      <xdr:col>4</xdr:col>
      <xdr:colOff>57150</xdr:colOff>
      <xdr:row>21</xdr:row>
      <xdr:rowOff>9525</xdr:rowOff>
    </xdr:from>
    <xdr:to>
      <xdr:col>4</xdr:col>
      <xdr:colOff>209550</xdr:colOff>
      <xdr:row>21</xdr:row>
      <xdr:rowOff>133350</xdr:rowOff>
    </xdr:to>
    <xdr:pic>
      <xdr:nvPicPr>
        <xdr:cNvPr id="8" name="CheckBox3"/>
        <xdr:cNvPicPr preferRelativeResize="1">
          <a:picLocks noChangeAspect="1"/>
        </xdr:cNvPicPr>
      </xdr:nvPicPr>
      <xdr:blipFill>
        <a:blip r:embed="rId4"/>
        <a:stretch>
          <a:fillRect/>
        </a:stretch>
      </xdr:blipFill>
      <xdr:spPr>
        <a:xfrm>
          <a:off x="2819400" y="3524250"/>
          <a:ext cx="152400" cy="123825"/>
        </a:xfrm>
        <a:prstGeom prst="rect">
          <a:avLst/>
        </a:prstGeom>
        <a:solidFill>
          <a:srgbClr val="FFFFFF"/>
        </a:solidFill>
        <a:ln w="1" cmpd="sng">
          <a:noFill/>
        </a:ln>
      </xdr:spPr>
    </xdr:pic>
    <xdr:clientData/>
  </xdr:twoCellAnchor>
  <xdr:twoCellAnchor editAs="oneCell">
    <xdr:from>
      <xdr:col>0</xdr:col>
      <xdr:colOff>76200</xdr:colOff>
      <xdr:row>14</xdr:row>
      <xdr:rowOff>9525</xdr:rowOff>
    </xdr:from>
    <xdr:to>
      <xdr:col>1</xdr:col>
      <xdr:colOff>219075</xdr:colOff>
      <xdr:row>15</xdr:row>
      <xdr:rowOff>142875</xdr:rowOff>
    </xdr:to>
    <xdr:pic>
      <xdr:nvPicPr>
        <xdr:cNvPr id="9" name="PotrdtevDejavnostiNaprave"/>
        <xdr:cNvPicPr preferRelativeResize="1">
          <a:picLocks noChangeAspect="1"/>
        </xdr:cNvPicPr>
      </xdr:nvPicPr>
      <xdr:blipFill>
        <a:blip r:embed="rId5"/>
        <a:stretch>
          <a:fillRect/>
        </a:stretch>
      </xdr:blipFill>
      <xdr:spPr>
        <a:xfrm>
          <a:off x="76200" y="2371725"/>
          <a:ext cx="857250" cy="295275"/>
        </a:xfrm>
        <a:prstGeom prst="rect">
          <a:avLst/>
        </a:prstGeom>
        <a:solidFill>
          <a:srgbClr val="FFFFFF"/>
        </a:solidFill>
        <a:ln w="1" cmpd="sng">
          <a:noFill/>
        </a:ln>
      </xdr:spPr>
    </xdr:pic>
    <xdr:clientData fPrintsWithSheet="0"/>
  </xdr:twoCellAnchor>
  <xdr:twoCellAnchor editAs="oneCell">
    <xdr:from>
      <xdr:col>13</xdr:col>
      <xdr:colOff>400050</xdr:colOff>
      <xdr:row>24</xdr:row>
      <xdr:rowOff>38100</xdr:rowOff>
    </xdr:from>
    <xdr:to>
      <xdr:col>13</xdr:col>
      <xdr:colOff>552450</xdr:colOff>
      <xdr:row>24</xdr:row>
      <xdr:rowOff>161925</xdr:rowOff>
    </xdr:to>
    <xdr:pic>
      <xdr:nvPicPr>
        <xdr:cNvPr id="10" name="CheckBox12"/>
        <xdr:cNvPicPr preferRelativeResize="1">
          <a:picLocks noChangeAspect="1"/>
        </xdr:cNvPicPr>
      </xdr:nvPicPr>
      <xdr:blipFill>
        <a:blip r:embed="rId4"/>
        <a:stretch>
          <a:fillRect/>
        </a:stretch>
      </xdr:blipFill>
      <xdr:spPr>
        <a:xfrm>
          <a:off x="8810625" y="4038600"/>
          <a:ext cx="152400" cy="123825"/>
        </a:xfrm>
        <a:prstGeom prst="rect">
          <a:avLst/>
        </a:prstGeom>
        <a:solidFill>
          <a:srgbClr val="FFFFFF"/>
        </a:solidFill>
        <a:ln w="1" cmpd="sng">
          <a:noFill/>
        </a:ln>
      </xdr:spPr>
    </xdr:pic>
    <xdr:clientData fLocksWithSheet="0"/>
  </xdr:twoCellAnchor>
  <xdr:twoCellAnchor editAs="oneCell">
    <xdr:from>
      <xdr:col>13</xdr:col>
      <xdr:colOff>400050</xdr:colOff>
      <xdr:row>24</xdr:row>
      <xdr:rowOff>304800</xdr:rowOff>
    </xdr:from>
    <xdr:to>
      <xdr:col>13</xdr:col>
      <xdr:colOff>552450</xdr:colOff>
      <xdr:row>24</xdr:row>
      <xdr:rowOff>428625</xdr:rowOff>
    </xdr:to>
    <xdr:pic>
      <xdr:nvPicPr>
        <xdr:cNvPr id="11" name="CheckBox13"/>
        <xdr:cNvPicPr preferRelativeResize="1">
          <a:picLocks noChangeAspect="1"/>
        </xdr:cNvPicPr>
      </xdr:nvPicPr>
      <xdr:blipFill>
        <a:blip r:embed="rId4"/>
        <a:stretch>
          <a:fillRect/>
        </a:stretch>
      </xdr:blipFill>
      <xdr:spPr>
        <a:xfrm>
          <a:off x="8810625" y="4305300"/>
          <a:ext cx="152400" cy="123825"/>
        </a:xfrm>
        <a:prstGeom prst="rect">
          <a:avLst/>
        </a:prstGeom>
        <a:solidFill>
          <a:srgbClr val="FFFFFF"/>
        </a:solidFill>
        <a:ln w="1" cmpd="sng">
          <a:noFill/>
        </a:ln>
      </xdr:spPr>
    </xdr:pic>
    <xdr:clientData fLocksWithSheet="0"/>
  </xdr:twoCellAnchor>
  <xdr:twoCellAnchor editAs="oneCell">
    <xdr:from>
      <xdr:col>4</xdr:col>
      <xdr:colOff>419100</xdr:colOff>
      <xdr:row>44</xdr:row>
      <xdr:rowOff>28575</xdr:rowOff>
    </xdr:from>
    <xdr:to>
      <xdr:col>9</xdr:col>
      <xdr:colOff>57150</xdr:colOff>
      <xdr:row>44</xdr:row>
      <xdr:rowOff>276225</xdr:rowOff>
    </xdr:to>
    <xdr:pic>
      <xdr:nvPicPr>
        <xdr:cNvPr id="12" name="CommandButton3"/>
        <xdr:cNvPicPr preferRelativeResize="1">
          <a:picLocks noChangeAspect="1"/>
        </xdr:cNvPicPr>
      </xdr:nvPicPr>
      <xdr:blipFill>
        <a:blip r:embed="rId6"/>
        <a:stretch>
          <a:fillRect/>
        </a:stretch>
      </xdr:blipFill>
      <xdr:spPr>
        <a:xfrm>
          <a:off x="3181350" y="7896225"/>
          <a:ext cx="2705100" cy="247650"/>
        </a:xfrm>
        <a:prstGeom prst="rect">
          <a:avLst/>
        </a:prstGeom>
        <a:solidFill>
          <a:srgbClr val="FFFFFF"/>
        </a:solidFill>
        <a:ln w="1"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9</xdr:row>
      <xdr:rowOff>28575</xdr:rowOff>
    </xdr:from>
    <xdr:to>
      <xdr:col>1</xdr:col>
      <xdr:colOff>247650</xdr:colOff>
      <xdr:row>9</xdr:row>
      <xdr:rowOff>142875</xdr:rowOff>
    </xdr:to>
    <xdr:pic>
      <xdr:nvPicPr>
        <xdr:cNvPr id="1" name="CheckBox1"/>
        <xdr:cNvPicPr preferRelativeResize="1">
          <a:picLocks noChangeAspect="1"/>
        </xdr:cNvPicPr>
      </xdr:nvPicPr>
      <xdr:blipFill>
        <a:blip r:embed="rId1"/>
        <a:stretch>
          <a:fillRect/>
        </a:stretch>
      </xdr:blipFill>
      <xdr:spPr>
        <a:xfrm>
          <a:off x="685800" y="2000250"/>
          <a:ext cx="152400" cy="114300"/>
        </a:xfrm>
        <a:prstGeom prst="rect">
          <a:avLst/>
        </a:prstGeom>
        <a:noFill/>
        <a:ln w="9525" cmpd="sng">
          <a:noFill/>
        </a:ln>
      </xdr:spPr>
    </xdr:pic>
    <xdr:clientData fLocksWithSheet="0"/>
  </xdr:twoCellAnchor>
  <xdr:twoCellAnchor editAs="oneCell">
    <xdr:from>
      <xdr:col>1</xdr:col>
      <xdr:colOff>95250</xdr:colOff>
      <xdr:row>10</xdr:row>
      <xdr:rowOff>28575</xdr:rowOff>
    </xdr:from>
    <xdr:to>
      <xdr:col>1</xdr:col>
      <xdr:colOff>247650</xdr:colOff>
      <xdr:row>10</xdr:row>
      <xdr:rowOff>142875</xdr:rowOff>
    </xdr:to>
    <xdr:pic>
      <xdr:nvPicPr>
        <xdr:cNvPr id="2" name="CheckBox2"/>
        <xdr:cNvPicPr preferRelativeResize="1">
          <a:picLocks noChangeAspect="1"/>
        </xdr:cNvPicPr>
      </xdr:nvPicPr>
      <xdr:blipFill>
        <a:blip r:embed="rId2"/>
        <a:stretch>
          <a:fillRect/>
        </a:stretch>
      </xdr:blipFill>
      <xdr:spPr>
        <a:xfrm>
          <a:off x="685800" y="2171700"/>
          <a:ext cx="152400" cy="114300"/>
        </a:xfrm>
        <a:prstGeom prst="rect">
          <a:avLst/>
        </a:prstGeom>
        <a:noFill/>
        <a:ln w="9525" cmpd="sng">
          <a:noFill/>
        </a:ln>
      </xdr:spPr>
    </xdr:pic>
    <xdr:clientData fLocksWithSheet="0"/>
  </xdr:twoCellAnchor>
  <xdr:twoCellAnchor editAs="oneCell">
    <xdr:from>
      <xdr:col>1</xdr:col>
      <xdr:colOff>76200</xdr:colOff>
      <xdr:row>32</xdr:row>
      <xdr:rowOff>19050</xdr:rowOff>
    </xdr:from>
    <xdr:to>
      <xdr:col>1</xdr:col>
      <xdr:colOff>228600</xdr:colOff>
      <xdr:row>32</xdr:row>
      <xdr:rowOff>142875</xdr:rowOff>
    </xdr:to>
    <xdr:pic>
      <xdr:nvPicPr>
        <xdr:cNvPr id="3" name="CheckBox3"/>
        <xdr:cNvPicPr preferRelativeResize="1">
          <a:picLocks noChangeAspect="1"/>
        </xdr:cNvPicPr>
      </xdr:nvPicPr>
      <xdr:blipFill>
        <a:blip r:embed="rId3"/>
        <a:stretch>
          <a:fillRect/>
        </a:stretch>
      </xdr:blipFill>
      <xdr:spPr>
        <a:xfrm>
          <a:off x="666750" y="5876925"/>
          <a:ext cx="152400" cy="123825"/>
        </a:xfrm>
        <a:prstGeom prst="rect">
          <a:avLst/>
        </a:prstGeom>
        <a:noFill/>
        <a:ln w="9525" cmpd="sng">
          <a:noFill/>
        </a:ln>
      </xdr:spPr>
    </xdr:pic>
    <xdr:clientData fLocksWithSheet="0"/>
  </xdr:twoCellAnchor>
  <xdr:twoCellAnchor editAs="oneCell">
    <xdr:from>
      <xdr:col>1</xdr:col>
      <xdr:colOff>76200</xdr:colOff>
      <xdr:row>33</xdr:row>
      <xdr:rowOff>19050</xdr:rowOff>
    </xdr:from>
    <xdr:to>
      <xdr:col>1</xdr:col>
      <xdr:colOff>228600</xdr:colOff>
      <xdr:row>33</xdr:row>
      <xdr:rowOff>142875</xdr:rowOff>
    </xdr:to>
    <xdr:pic>
      <xdr:nvPicPr>
        <xdr:cNvPr id="4" name="CheckBox4"/>
        <xdr:cNvPicPr preferRelativeResize="1">
          <a:picLocks noChangeAspect="1"/>
        </xdr:cNvPicPr>
      </xdr:nvPicPr>
      <xdr:blipFill>
        <a:blip r:embed="rId4"/>
        <a:stretch>
          <a:fillRect/>
        </a:stretch>
      </xdr:blipFill>
      <xdr:spPr>
        <a:xfrm>
          <a:off x="666750" y="6038850"/>
          <a:ext cx="152400" cy="1238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List8"/>
  <dimension ref="A1:Y3777"/>
  <sheetViews>
    <sheetView showZeros="0" tabSelected="1" zoomScale="90" zoomScaleNormal="90" zoomScalePageLayoutView="0" workbookViewId="0" topLeftCell="A1">
      <selection activeCell="C36" sqref="C36"/>
    </sheetView>
  </sheetViews>
  <sheetFormatPr defaultColWidth="9.00390625" defaultRowHeight="12.75"/>
  <cols>
    <col min="1" max="1" width="9.375" style="1" customWidth="1"/>
    <col min="2" max="2" width="9.875" style="1" customWidth="1"/>
    <col min="3" max="3" width="9.125" style="2" customWidth="1"/>
    <col min="4" max="4" width="7.875" style="2" customWidth="1"/>
    <col min="5" max="5" width="7.75390625" style="2" customWidth="1"/>
    <col min="6" max="6" width="8.875" style="2" customWidth="1"/>
    <col min="7" max="9" width="7.875" style="2" customWidth="1"/>
    <col min="10" max="10" width="8.25390625" style="2" customWidth="1"/>
    <col min="11" max="11" width="8.375" style="2" customWidth="1"/>
    <col min="12" max="12" width="8.75390625" style="2" customWidth="1"/>
    <col min="13" max="13" width="8.375" style="2" customWidth="1"/>
    <col min="14" max="14" width="9.25390625" style="2" customWidth="1"/>
    <col min="15" max="15" width="32.375" style="2" hidden="1" customWidth="1"/>
    <col min="16" max="16" width="19.625" style="2" hidden="1" customWidth="1"/>
    <col min="17" max="17" width="11.75390625" style="20" hidden="1" customWidth="1"/>
    <col min="18" max="18" width="8.25390625" style="93" customWidth="1"/>
    <col min="19" max="22" width="9.125" style="93" customWidth="1"/>
    <col min="23" max="23" width="7.375" style="93" customWidth="1"/>
    <col min="24" max="24" width="9.125" style="5" customWidth="1"/>
    <col min="25" max="16384" width="9.125" style="1" customWidth="1"/>
  </cols>
  <sheetData>
    <row r="1" spans="1:16" ht="12.75" customHeight="1">
      <c r="A1" s="285" t="s">
        <v>588</v>
      </c>
      <c r="B1" s="285"/>
      <c r="C1" s="285"/>
      <c r="D1" s="285"/>
      <c r="E1" s="285"/>
      <c r="F1" s="285"/>
      <c r="G1" s="285"/>
      <c r="H1" s="285"/>
      <c r="I1" s="285"/>
      <c r="J1" s="285"/>
      <c r="K1" s="285"/>
      <c r="L1" s="285"/>
      <c r="M1" s="285"/>
      <c r="N1" s="285"/>
      <c r="O1" s="14"/>
      <c r="P1" s="20"/>
    </row>
    <row r="2" spans="1:16" ht="13.5" thickBot="1">
      <c r="A2" s="93"/>
      <c r="B2" s="93"/>
      <c r="C2" s="93"/>
      <c r="D2" s="93"/>
      <c r="E2" s="93"/>
      <c r="F2" s="93"/>
      <c r="G2" s="93"/>
      <c r="H2" s="93"/>
      <c r="I2" s="93"/>
      <c r="J2" s="93"/>
      <c r="K2" s="93"/>
      <c r="L2" s="93"/>
      <c r="M2" s="93"/>
      <c r="N2" s="93"/>
      <c r="O2" s="14" t="s">
        <v>1239</v>
      </c>
      <c r="P2" s="18">
        <f>(SUM(A39-F39-J39-K39-L39-M39)*P19)+(SUM(A39-D39-J39-K39-L39-M39)*Q19)</f>
        <v>0</v>
      </c>
    </row>
    <row r="3" spans="1:16" ht="13.5" customHeight="1" thickBot="1">
      <c r="A3" s="286" t="s">
        <v>189</v>
      </c>
      <c r="B3" s="287"/>
      <c r="C3" s="287"/>
      <c r="D3" s="287"/>
      <c r="E3" s="287"/>
      <c r="F3" s="287"/>
      <c r="G3" s="287"/>
      <c r="H3" s="287"/>
      <c r="I3" s="287"/>
      <c r="J3" s="287"/>
      <c r="K3" s="287"/>
      <c r="L3" s="287"/>
      <c r="M3" s="287"/>
      <c r="N3" s="288"/>
      <c r="O3" s="14" t="s">
        <v>1240</v>
      </c>
      <c r="P3" s="19">
        <f>(SUM(G39+H39+I39+N39)*P19)+(SUM(E39+G39+H39+I39+N39)*Q19)</f>
        <v>0</v>
      </c>
    </row>
    <row r="4" spans="1:17" ht="12.75">
      <c r="A4" s="292" t="s">
        <v>692</v>
      </c>
      <c r="B4" s="293"/>
      <c r="C4" s="293"/>
      <c r="D4" s="294"/>
      <c r="E4" s="295"/>
      <c r="F4" s="296"/>
      <c r="G4" s="296"/>
      <c r="H4" s="296"/>
      <c r="I4" s="296"/>
      <c r="J4" s="296"/>
      <c r="K4" s="296"/>
      <c r="L4" s="296"/>
      <c r="M4" s="296"/>
      <c r="N4" s="297"/>
      <c r="O4" s="14" t="s">
        <v>549</v>
      </c>
      <c r="P4" s="21">
        <f>IF(P19,IF(AND(P19,J41&gt;0),J41+F39,J42+F39),IF(AND(P19,J41=0,J42=0,O18&lt;&gt;0),F39,0))</f>
        <v>0</v>
      </c>
      <c r="Q4" s="24"/>
    </row>
    <row r="5" spans="1:17" ht="12.75">
      <c r="A5" s="254" t="s">
        <v>690</v>
      </c>
      <c r="B5" s="216"/>
      <c r="C5" s="216"/>
      <c r="D5" s="217"/>
      <c r="E5" s="231"/>
      <c r="F5" s="232"/>
      <c r="G5" s="232"/>
      <c r="H5" s="232"/>
      <c r="I5" s="232"/>
      <c r="J5" s="289"/>
      <c r="K5" s="242" t="s">
        <v>688</v>
      </c>
      <c r="L5" s="244"/>
      <c r="M5" s="290"/>
      <c r="N5" s="291"/>
      <c r="O5" s="14" t="s">
        <v>550</v>
      </c>
      <c r="P5" s="21">
        <f>IF(Q19,IF(AND(Q19,J41&gt;0),J41+D39,J42+D39),IF(AND(Q19,J41=J42=0,O18&lt;&gt;0),D39,0))</f>
        <v>0</v>
      </c>
      <c r="Q5" s="24"/>
    </row>
    <row r="6" spans="1:17" ht="12.75">
      <c r="A6" s="254" t="s">
        <v>190</v>
      </c>
      <c r="B6" s="216"/>
      <c r="C6" s="216"/>
      <c r="D6" s="217"/>
      <c r="E6" s="335"/>
      <c r="F6" s="336"/>
      <c r="G6" s="336"/>
      <c r="H6" s="336"/>
      <c r="I6" s="336"/>
      <c r="J6" s="337"/>
      <c r="K6" s="242" t="s">
        <v>1185</v>
      </c>
      <c r="L6" s="244"/>
      <c r="M6" s="290"/>
      <c r="N6" s="291"/>
      <c r="O6" s="14"/>
      <c r="P6" s="21"/>
      <c r="Q6" s="24"/>
    </row>
    <row r="7" spans="1:17" ht="12.75">
      <c r="A7" s="254" t="s">
        <v>191</v>
      </c>
      <c r="B7" s="216"/>
      <c r="C7" s="216"/>
      <c r="D7" s="217"/>
      <c r="E7" s="231"/>
      <c r="F7" s="232"/>
      <c r="G7" s="232"/>
      <c r="H7" s="232"/>
      <c r="I7" s="232"/>
      <c r="J7" s="289"/>
      <c r="K7" s="242" t="s">
        <v>689</v>
      </c>
      <c r="L7" s="244"/>
      <c r="M7" s="335"/>
      <c r="N7" s="356"/>
      <c r="O7" s="14"/>
      <c r="P7" s="21"/>
      <c r="Q7" s="24"/>
    </row>
    <row r="8" spans="1:17" ht="12.75">
      <c r="A8" s="254" t="s">
        <v>691</v>
      </c>
      <c r="B8" s="216"/>
      <c r="C8" s="216"/>
      <c r="D8" s="217"/>
      <c r="E8" s="231"/>
      <c r="F8" s="232"/>
      <c r="G8" s="232"/>
      <c r="H8" s="232"/>
      <c r="I8" s="232"/>
      <c r="J8" s="289"/>
      <c r="K8" s="242" t="s">
        <v>316</v>
      </c>
      <c r="L8" s="244"/>
      <c r="M8" s="335"/>
      <c r="N8" s="356"/>
      <c r="O8" s="14"/>
      <c r="P8" s="21"/>
      <c r="Q8" s="24"/>
    </row>
    <row r="9" spans="1:17" ht="12.75" customHeight="1" thickBot="1">
      <c r="A9" s="245" t="s">
        <v>192</v>
      </c>
      <c r="B9" s="246"/>
      <c r="C9" s="246"/>
      <c r="D9" s="247"/>
      <c r="E9" s="234"/>
      <c r="F9" s="232"/>
      <c r="G9" s="232"/>
      <c r="H9" s="232"/>
      <c r="I9" s="232"/>
      <c r="J9" s="232"/>
      <c r="K9" s="232"/>
      <c r="L9" s="232"/>
      <c r="M9" s="232"/>
      <c r="N9" s="233"/>
      <c r="O9" s="14"/>
      <c r="P9" s="21"/>
      <c r="Q9" s="25"/>
    </row>
    <row r="10" spans="1:17" ht="14.25">
      <c r="A10" s="235" t="s">
        <v>228</v>
      </c>
      <c r="B10" s="236"/>
      <c r="C10" s="236"/>
      <c r="D10" s="236"/>
      <c r="E10" s="236"/>
      <c r="F10" s="236"/>
      <c r="G10" s="236"/>
      <c r="H10" s="236"/>
      <c r="I10" s="236"/>
      <c r="J10" s="236"/>
      <c r="K10" s="236"/>
      <c r="L10" s="236"/>
      <c r="M10" s="236"/>
      <c r="N10" s="237"/>
      <c r="O10" s="14"/>
      <c r="P10" s="20"/>
      <c r="Q10" s="25"/>
    </row>
    <row r="11" spans="1:17" ht="12.75">
      <c r="A11" s="254" t="s">
        <v>193</v>
      </c>
      <c r="B11" s="216"/>
      <c r="C11" s="216"/>
      <c r="D11" s="217"/>
      <c r="E11" s="231"/>
      <c r="F11" s="232"/>
      <c r="G11" s="232"/>
      <c r="H11" s="232"/>
      <c r="I11" s="232"/>
      <c r="J11" s="232"/>
      <c r="K11" s="232"/>
      <c r="L11" s="232"/>
      <c r="M11" s="232"/>
      <c r="N11" s="233"/>
      <c r="O11" s="14"/>
      <c r="P11" s="20"/>
      <c r="Q11" s="25"/>
    </row>
    <row r="12" spans="1:17" ht="14.25" customHeight="1" thickBot="1">
      <c r="A12" s="245" t="s">
        <v>194</v>
      </c>
      <c r="B12" s="246"/>
      <c r="C12" s="246"/>
      <c r="D12" s="247"/>
      <c r="E12" s="357"/>
      <c r="F12" s="358"/>
      <c r="G12" s="358"/>
      <c r="H12" s="232"/>
      <c r="I12" s="232"/>
      <c r="J12" s="232"/>
      <c r="K12" s="232"/>
      <c r="L12" s="232"/>
      <c r="M12" s="232"/>
      <c r="N12" s="233"/>
      <c r="O12" s="14"/>
      <c r="P12" s="20"/>
      <c r="Q12" s="25"/>
    </row>
    <row r="13" spans="1:17" ht="14.25" customHeight="1">
      <c r="A13" s="248" t="s">
        <v>220</v>
      </c>
      <c r="B13" s="249"/>
      <c r="C13" s="249"/>
      <c r="D13" s="250"/>
      <c r="E13" s="359" t="s">
        <v>195</v>
      </c>
      <c r="F13" s="360"/>
      <c r="G13" s="361"/>
      <c r="H13" s="241"/>
      <c r="I13" s="241"/>
      <c r="J13" s="241"/>
      <c r="K13" s="242" t="s">
        <v>687</v>
      </c>
      <c r="L13" s="243"/>
      <c r="M13" s="244"/>
      <c r="N13" s="108"/>
      <c r="O13" s="14"/>
      <c r="P13" s="20"/>
      <c r="Q13" s="25"/>
    </row>
    <row r="14" spans="1:17" ht="14.25" customHeight="1" thickBot="1">
      <c r="A14" s="251"/>
      <c r="B14" s="252"/>
      <c r="C14" s="252"/>
      <c r="D14" s="253"/>
      <c r="E14" s="238" t="s">
        <v>191</v>
      </c>
      <c r="F14" s="239"/>
      <c r="G14" s="240"/>
      <c r="H14" s="241"/>
      <c r="I14" s="241"/>
      <c r="J14" s="241"/>
      <c r="K14" s="298" t="s">
        <v>1478</v>
      </c>
      <c r="L14" s="298"/>
      <c r="M14" s="298"/>
      <c r="N14" s="140"/>
      <c r="O14" s="14"/>
      <c r="P14" s="20"/>
      <c r="Q14" s="25"/>
    </row>
    <row r="15" spans="1:17" ht="12.75" customHeight="1">
      <c r="A15" s="95"/>
      <c r="B15" s="30"/>
      <c r="C15" s="30"/>
      <c r="D15" s="30"/>
      <c r="E15" s="31"/>
      <c r="F15" s="31"/>
      <c r="G15" s="31"/>
      <c r="H15" s="32"/>
      <c r="I15" s="32"/>
      <c r="J15" s="32"/>
      <c r="K15" s="109"/>
      <c r="L15" s="109"/>
      <c r="M15" s="109"/>
      <c r="N15" s="96"/>
      <c r="O15" s="22"/>
      <c r="P15" s="20"/>
      <c r="Q15" s="25"/>
    </row>
    <row r="16" spans="1:17" ht="12.75" customHeight="1" thickBot="1">
      <c r="A16" s="97"/>
      <c r="B16" s="33"/>
      <c r="C16" s="33"/>
      <c r="D16" s="33"/>
      <c r="E16" s="34"/>
      <c r="F16" s="34"/>
      <c r="G16" s="34"/>
      <c r="H16" s="35"/>
      <c r="I16" s="35"/>
      <c r="J16" s="35"/>
      <c r="K16" s="35"/>
      <c r="L16" s="35"/>
      <c r="M16" s="35"/>
      <c r="N16" s="98"/>
      <c r="O16" s="22"/>
      <c r="P16" s="20"/>
      <c r="Q16" s="25"/>
    </row>
    <row r="17" spans="1:17" ht="14.25">
      <c r="A17" s="362" t="s">
        <v>196</v>
      </c>
      <c r="B17" s="363"/>
      <c r="C17" s="363"/>
      <c r="D17" s="363"/>
      <c r="E17" s="363"/>
      <c r="F17" s="363"/>
      <c r="G17" s="363"/>
      <c r="H17" s="363"/>
      <c r="I17" s="363"/>
      <c r="J17" s="363"/>
      <c r="K17" s="363"/>
      <c r="L17" s="363"/>
      <c r="M17" s="363"/>
      <c r="N17" s="364"/>
      <c r="O17" s="27"/>
      <c r="P17" s="27"/>
      <c r="Q17" s="28"/>
    </row>
    <row r="18" spans="1:17" ht="12.75">
      <c r="A18" s="254" t="s">
        <v>197</v>
      </c>
      <c r="B18" s="216"/>
      <c r="C18" s="216"/>
      <c r="D18" s="217"/>
      <c r="E18" s="353"/>
      <c r="F18" s="354"/>
      <c r="G18" s="354"/>
      <c r="H18" s="354"/>
      <c r="I18" s="354"/>
      <c r="J18" s="354"/>
      <c r="K18" s="354"/>
      <c r="L18" s="354"/>
      <c r="M18" s="354"/>
      <c r="N18" s="355"/>
      <c r="O18" s="23">
        <v>0</v>
      </c>
      <c r="P18" s="27"/>
      <c r="Q18" s="28" t="s">
        <v>611</v>
      </c>
    </row>
    <row r="19" spans="1:17" ht="12.75">
      <c r="A19" s="254" t="s">
        <v>198</v>
      </c>
      <c r="B19" s="216"/>
      <c r="C19" s="216"/>
      <c r="D19" s="217"/>
      <c r="E19" s="269"/>
      <c r="F19" s="270"/>
      <c r="G19" s="270"/>
      <c r="H19" s="270"/>
      <c r="I19" s="270"/>
      <c r="J19" s="270"/>
      <c r="K19" s="270"/>
      <c r="L19" s="270"/>
      <c r="M19" s="270"/>
      <c r="N19" s="271"/>
      <c r="O19" s="27"/>
      <c r="P19" s="57"/>
      <c r="Q19" s="29"/>
    </row>
    <row r="20" spans="1:17" ht="12.75">
      <c r="A20" s="338" t="s">
        <v>230</v>
      </c>
      <c r="B20" s="339"/>
      <c r="C20" s="339"/>
      <c r="D20" s="340"/>
      <c r="E20" s="279" t="s">
        <v>379</v>
      </c>
      <c r="F20" s="280"/>
      <c r="G20" s="280"/>
      <c r="H20" s="280"/>
      <c r="I20" s="281"/>
      <c r="J20" s="347" t="s">
        <v>199</v>
      </c>
      <c r="K20" s="348"/>
      <c r="L20" s="349"/>
      <c r="M20" s="220"/>
      <c r="N20" s="221"/>
      <c r="O20" s="27"/>
      <c r="P20" s="27" t="b">
        <v>0</v>
      </c>
      <c r="Q20" s="28"/>
    </row>
    <row r="21" spans="1:17" ht="12.75">
      <c r="A21" s="341"/>
      <c r="B21" s="342"/>
      <c r="C21" s="342"/>
      <c r="D21" s="343"/>
      <c r="E21" s="257" t="s">
        <v>380</v>
      </c>
      <c r="F21" s="258"/>
      <c r="G21" s="258"/>
      <c r="H21" s="258"/>
      <c r="I21" s="259"/>
      <c r="J21" s="215" t="s">
        <v>200</v>
      </c>
      <c r="K21" s="216"/>
      <c r="L21" s="217"/>
      <c r="M21" s="220"/>
      <c r="N21" s="221"/>
      <c r="O21" s="58"/>
      <c r="P21" s="27" t="b">
        <v>0</v>
      </c>
      <c r="Q21" s="28"/>
    </row>
    <row r="22" spans="1:17" ht="12.75">
      <c r="A22" s="344"/>
      <c r="B22" s="345"/>
      <c r="C22" s="345"/>
      <c r="D22" s="346"/>
      <c r="E22" s="350" t="s">
        <v>381</v>
      </c>
      <c r="F22" s="351"/>
      <c r="G22" s="351"/>
      <c r="H22" s="351"/>
      <c r="I22" s="352"/>
      <c r="J22" s="222" t="s">
        <v>199</v>
      </c>
      <c r="K22" s="223"/>
      <c r="L22" s="224"/>
      <c r="M22" s="220"/>
      <c r="N22" s="221"/>
      <c r="O22" s="58"/>
      <c r="P22" s="27" t="b">
        <v>0</v>
      </c>
      <c r="Q22" s="28"/>
    </row>
    <row r="23" spans="1:17" ht="12.75">
      <c r="A23" s="254" t="s">
        <v>201</v>
      </c>
      <c r="B23" s="216"/>
      <c r="C23" s="216"/>
      <c r="D23" s="217"/>
      <c r="E23" s="276"/>
      <c r="F23" s="277"/>
      <c r="G23" s="277"/>
      <c r="H23" s="277"/>
      <c r="I23" s="277"/>
      <c r="J23" s="277"/>
      <c r="K23" s="277"/>
      <c r="L23" s="277"/>
      <c r="M23" s="277"/>
      <c r="N23" s="278"/>
      <c r="O23" s="58"/>
      <c r="P23" s="27"/>
      <c r="Q23" s="28"/>
    </row>
    <row r="24" spans="1:24" s="3" customFormat="1" ht="12.75">
      <c r="A24" s="254" t="s">
        <v>202</v>
      </c>
      <c r="B24" s="216"/>
      <c r="C24" s="216"/>
      <c r="D24" s="217"/>
      <c r="E24" s="231"/>
      <c r="F24" s="232"/>
      <c r="G24" s="232"/>
      <c r="H24" s="232"/>
      <c r="I24" s="232"/>
      <c r="J24" s="232"/>
      <c r="K24" s="232"/>
      <c r="L24" s="232"/>
      <c r="M24" s="232"/>
      <c r="N24" s="233"/>
      <c r="O24" s="58"/>
      <c r="P24" s="58"/>
      <c r="Q24" s="28"/>
      <c r="R24" s="94"/>
      <c r="S24" s="94"/>
      <c r="T24" s="94"/>
      <c r="U24" s="94"/>
      <c r="V24" s="94"/>
      <c r="W24" s="94"/>
      <c r="X24" s="91"/>
    </row>
    <row r="25" spans="1:17" ht="38.25" customHeight="1" thickBot="1">
      <c r="A25" s="266" t="s">
        <v>503</v>
      </c>
      <c r="B25" s="267"/>
      <c r="C25" s="267"/>
      <c r="D25" s="268"/>
      <c r="E25" s="272"/>
      <c r="F25" s="273"/>
      <c r="G25" s="273"/>
      <c r="H25" s="272"/>
      <c r="I25" s="273"/>
      <c r="J25" s="273"/>
      <c r="K25" s="274"/>
      <c r="L25" s="275" t="s">
        <v>1562</v>
      </c>
      <c r="M25" s="275"/>
      <c r="N25" s="105" t="s">
        <v>1561</v>
      </c>
      <c r="O25" s="106" t="b">
        <v>0</v>
      </c>
      <c r="P25" s="107" t="b">
        <v>0</v>
      </c>
      <c r="Q25" s="28"/>
    </row>
    <row r="26" spans="1:25" ht="26.25" customHeight="1" thickBot="1">
      <c r="A26" s="152"/>
      <c r="B26" s="153"/>
      <c r="C26" s="153"/>
      <c r="D26" s="153"/>
      <c r="E26" s="104"/>
      <c r="F26" s="104"/>
      <c r="G26" s="104"/>
      <c r="H26" s="104"/>
      <c r="I26" s="104"/>
      <c r="J26" s="104"/>
      <c r="K26" s="104"/>
      <c r="L26" s="104"/>
      <c r="M26" s="104"/>
      <c r="N26" s="154"/>
      <c r="O26" s="58"/>
      <c r="P26" s="59"/>
      <c r="Q26" s="28"/>
      <c r="X26" s="92"/>
      <c r="Y26" s="4"/>
    </row>
    <row r="27" spans="1:25" ht="20.25" customHeight="1">
      <c r="A27" s="255" t="s">
        <v>229</v>
      </c>
      <c r="B27" s="256"/>
      <c r="C27" s="256"/>
      <c r="D27" s="256"/>
      <c r="E27" s="256"/>
      <c r="F27" s="256"/>
      <c r="G27" s="227"/>
      <c r="H27" s="227"/>
      <c r="I27" s="227"/>
      <c r="J27" s="227"/>
      <c r="K27" s="227"/>
      <c r="L27" s="227"/>
      <c r="M27" s="227"/>
      <c r="N27" s="228"/>
      <c r="O27" s="27"/>
      <c r="P27" s="27"/>
      <c r="Q27" s="28"/>
      <c r="X27" s="92"/>
      <c r="Y27" s="4"/>
    </row>
    <row r="28" spans="1:17" ht="12.75">
      <c r="A28" s="262" t="s">
        <v>504</v>
      </c>
      <c r="B28" s="260"/>
      <c r="C28" s="260"/>
      <c r="D28" s="261"/>
      <c r="E28" s="218" t="s">
        <v>203</v>
      </c>
      <c r="F28" s="260"/>
      <c r="G28" s="260"/>
      <c r="H28" s="261"/>
      <c r="I28" s="265" t="s">
        <v>315</v>
      </c>
      <c r="J28" s="265"/>
      <c r="K28" s="263" t="s">
        <v>693</v>
      </c>
      <c r="L28" s="264"/>
      <c r="M28" s="218" t="s">
        <v>173</v>
      </c>
      <c r="N28" s="219"/>
      <c r="O28" s="58">
        <v>0</v>
      </c>
      <c r="P28" s="27" t="b">
        <v>0</v>
      </c>
      <c r="Q28" s="28" t="b">
        <v>0</v>
      </c>
    </row>
    <row r="29" spans="1:17" ht="12.75">
      <c r="A29" s="169"/>
      <c r="B29" s="170"/>
      <c r="C29" s="170"/>
      <c r="D29" s="171"/>
      <c r="E29" s="172"/>
      <c r="F29" s="170"/>
      <c r="G29" s="170"/>
      <c r="H29" s="171"/>
      <c r="I29" s="173"/>
      <c r="J29" s="187"/>
      <c r="K29" s="173"/>
      <c r="L29" s="187"/>
      <c r="M29" s="167"/>
      <c r="N29" s="168"/>
      <c r="O29" s="143"/>
      <c r="P29" s="27"/>
      <c r="Q29" s="28"/>
    </row>
    <row r="30" spans="1:17" ht="12.75">
      <c r="A30" s="169" t="s">
        <v>1430</v>
      </c>
      <c r="B30" s="170"/>
      <c r="C30" s="170"/>
      <c r="D30" s="171"/>
      <c r="E30" s="172" t="s">
        <v>1430</v>
      </c>
      <c r="F30" s="170"/>
      <c r="G30" s="170"/>
      <c r="H30" s="171"/>
      <c r="I30" s="173" t="s">
        <v>1430</v>
      </c>
      <c r="J30" s="174"/>
      <c r="K30" s="173"/>
      <c r="L30" s="174"/>
      <c r="M30" s="167"/>
      <c r="N30" s="168"/>
      <c r="O30" s="143"/>
      <c r="P30" s="27"/>
      <c r="Q30" s="28"/>
    </row>
    <row r="31" spans="1:17" ht="12.75">
      <c r="A31" s="169"/>
      <c r="B31" s="170"/>
      <c r="C31" s="170"/>
      <c r="D31" s="171"/>
      <c r="E31" s="172"/>
      <c r="F31" s="170"/>
      <c r="G31" s="170"/>
      <c r="H31" s="171"/>
      <c r="I31" s="173"/>
      <c r="J31" s="174"/>
      <c r="K31" s="173"/>
      <c r="L31" s="174"/>
      <c r="M31" s="167"/>
      <c r="N31" s="168"/>
      <c r="O31" s="143"/>
      <c r="P31" s="27"/>
      <c r="Q31" s="28"/>
    </row>
    <row r="32" spans="1:17" ht="12.75">
      <c r="A32" s="169"/>
      <c r="B32" s="170"/>
      <c r="C32" s="170"/>
      <c r="D32" s="171"/>
      <c r="E32" s="172"/>
      <c r="F32" s="170"/>
      <c r="G32" s="170"/>
      <c r="H32" s="171"/>
      <c r="I32" s="173"/>
      <c r="J32" s="174"/>
      <c r="K32" s="173"/>
      <c r="L32" s="174"/>
      <c r="M32" s="167"/>
      <c r="N32" s="168"/>
      <c r="O32" s="143"/>
      <c r="P32" s="27"/>
      <c r="Q32" s="28"/>
    </row>
    <row r="33" spans="1:17" ht="12.75">
      <c r="A33" s="169"/>
      <c r="B33" s="170"/>
      <c r="C33" s="170"/>
      <c r="D33" s="171"/>
      <c r="E33" s="172"/>
      <c r="F33" s="170"/>
      <c r="G33" s="170"/>
      <c r="H33" s="171"/>
      <c r="I33" s="173"/>
      <c r="J33" s="174"/>
      <c r="K33" s="173"/>
      <c r="L33" s="174"/>
      <c r="M33" s="167"/>
      <c r="N33" s="168"/>
      <c r="O33" s="143"/>
      <c r="P33" s="27"/>
      <c r="Q33" s="28"/>
    </row>
    <row r="34" spans="1:17" ht="12.75" hidden="1">
      <c r="A34" s="191" t="s">
        <v>1430</v>
      </c>
      <c r="B34" s="180"/>
      <c r="C34" s="180"/>
      <c r="D34" s="181"/>
      <c r="E34" s="179" t="s">
        <v>1430</v>
      </c>
      <c r="F34" s="180"/>
      <c r="G34" s="180"/>
      <c r="H34" s="181"/>
      <c r="I34" s="229" t="s">
        <v>1430</v>
      </c>
      <c r="J34" s="230"/>
      <c r="K34" s="229" t="s">
        <v>1430</v>
      </c>
      <c r="L34" s="230"/>
      <c r="M34" s="213"/>
      <c r="N34" s="214"/>
      <c r="O34" s="20"/>
      <c r="P34" s="20"/>
      <c r="Q34" s="37"/>
    </row>
    <row r="35" spans="1:17" ht="21.75" customHeight="1" thickBot="1">
      <c r="A35" s="206" t="s">
        <v>221</v>
      </c>
      <c r="B35" s="207"/>
      <c r="C35" s="207"/>
      <c r="D35" s="207"/>
      <c r="E35" s="207"/>
      <c r="F35" s="207"/>
      <c r="G35" s="207"/>
      <c r="H35" s="207"/>
      <c r="I35" s="207"/>
      <c r="J35" s="207"/>
      <c r="K35" s="207"/>
      <c r="L35" s="207"/>
      <c r="M35" s="225">
        <f>SUM(M29:N34)</f>
        <v>0</v>
      </c>
      <c r="N35" s="226"/>
      <c r="O35" s="20"/>
      <c r="P35" s="20"/>
      <c r="Q35" s="37"/>
    </row>
    <row r="36" spans="1:17" ht="17.25" thickBot="1" thickTop="1">
      <c r="A36" s="208" t="s">
        <v>1544</v>
      </c>
      <c r="B36" s="209"/>
      <c r="C36" s="158"/>
      <c r="D36" s="210" t="s">
        <v>561</v>
      </c>
      <c r="E36" s="211"/>
      <c r="F36" s="211"/>
      <c r="G36" s="211"/>
      <c r="H36" s="212"/>
      <c r="I36" s="212"/>
      <c r="J36" s="282" t="s">
        <v>562</v>
      </c>
      <c r="K36" s="283"/>
      <c r="L36" s="284"/>
      <c r="M36" s="201"/>
      <c r="N36" s="202"/>
      <c r="O36" s="20"/>
      <c r="P36" s="20"/>
      <c r="Q36" s="37"/>
    </row>
    <row r="37" spans="1:17" ht="13.5" thickTop="1">
      <c r="A37" s="198" t="s">
        <v>204</v>
      </c>
      <c r="B37" s="199"/>
      <c r="C37" s="200"/>
      <c r="D37" s="203" t="s">
        <v>1563</v>
      </c>
      <c r="E37" s="204"/>
      <c r="F37" s="204"/>
      <c r="G37" s="204"/>
      <c r="H37" s="204"/>
      <c r="I37" s="204"/>
      <c r="J37" s="204"/>
      <c r="K37" s="204"/>
      <c r="L37" s="204"/>
      <c r="M37" s="204"/>
      <c r="N37" s="205"/>
      <c r="O37" s="21"/>
      <c r="P37" s="20"/>
      <c r="Q37" s="37"/>
    </row>
    <row r="38" spans="1:17" ht="12.75">
      <c r="A38" s="7" t="s">
        <v>205</v>
      </c>
      <c r="B38" s="8" t="s">
        <v>206</v>
      </c>
      <c r="C38" s="8" t="s">
        <v>207</v>
      </c>
      <c r="D38" s="6" t="s">
        <v>222</v>
      </c>
      <c r="E38" s="8" t="s">
        <v>209</v>
      </c>
      <c r="F38" s="8" t="s">
        <v>223</v>
      </c>
      <c r="G38" s="8" t="s">
        <v>210</v>
      </c>
      <c r="H38" s="8" t="s">
        <v>211</v>
      </c>
      <c r="I38" s="8" t="s">
        <v>212</v>
      </c>
      <c r="J38" s="8" t="s">
        <v>213</v>
      </c>
      <c r="K38" s="8" t="s">
        <v>214</v>
      </c>
      <c r="L38" s="8" t="s">
        <v>215</v>
      </c>
      <c r="M38" s="8" t="s">
        <v>216</v>
      </c>
      <c r="N38" s="9" t="s">
        <v>217</v>
      </c>
      <c r="O38" s="20"/>
      <c r="P38" s="20"/>
      <c r="Q38" s="37"/>
    </row>
    <row r="39" spans="1:17" ht="13.5" thickBot="1">
      <c r="A39" s="26">
        <f>M35</f>
        <v>0</v>
      </c>
      <c r="B39" s="10"/>
      <c r="C39" s="12">
        <f>SUM(A39+B39)</f>
        <v>0</v>
      </c>
      <c r="D39" s="10"/>
      <c r="E39" s="10"/>
      <c r="F39" s="12">
        <f>D39+E39</f>
        <v>0</v>
      </c>
      <c r="G39" s="10"/>
      <c r="H39" s="10"/>
      <c r="I39" s="10"/>
      <c r="J39" s="10"/>
      <c r="K39" s="10"/>
      <c r="L39" s="10"/>
      <c r="M39" s="10"/>
      <c r="N39" s="11"/>
      <c r="O39" s="20"/>
      <c r="P39" s="20"/>
      <c r="Q39" s="37"/>
    </row>
    <row r="40" spans="1:17" ht="13.5" thickTop="1">
      <c r="A40" s="190" t="s">
        <v>218</v>
      </c>
      <c r="B40" s="183"/>
      <c r="C40" s="183"/>
      <c r="D40" s="183"/>
      <c r="E40" s="184"/>
      <c r="F40" s="182" t="s">
        <v>224</v>
      </c>
      <c r="G40" s="183"/>
      <c r="H40" s="183"/>
      <c r="I40" s="184"/>
      <c r="J40" s="188">
        <f>SUM(A39-M39)</f>
        <v>0</v>
      </c>
      <c r="K40" s="188"/>
      <c r="L40" s="188"/>
      <c r="M40" s="188"/>
      <c r="N40" s="189"/>
      <c r="O40" s="20"/>
      <c r="P40" s="20"/>
      <c r="Q40" s="37"/>
    </row>
    <row r="41" spans="1:17" ht="12.75" customHeight="1">
      <c r="A41" s="192" t="s">
        <v>227</v>
      </c>
      <c r="B41" s="193"/>
      <c r="C41" s="193"/>
      <c r="D41" s="193"/>
      <c r="E41" s="194"/>
      <c r="F41" s="242" t="s">
        <v>233</v>
      </c>
      <c r="G41" s="243"/>
      <c r="H41" s="243"/>
      <c r="I41" s="244"/>
      <c r="J41" s="185">
        <f>IF(P28,P2,0)</f>
        <v>0</v>
      </c>
      <c r="K41" s="185"/>
      <c r="L41" s="185"/>
      <c r="M41" s="185"/>
      <c r="N41" s="186"/>
      <c r="Q41" s="37"/>
    </row>
    <row r="42" spans="1:17" ht="12.75" customHeight="1">
      <c r="A42" s="195"/>
      <c r="B42" s="196"/>
      <c r="C42" s="196"/>
      <c r="D42" s="196"/>
      <c r="E42" s="197"/>
      <c r="F42" s="215" t="s">
        <v>234</v>
      </c>
      <c r="G42" s="216"/>
      <c r="H42" s="216"/>
      <c r="I42" s="217"/>
      <c r="J42" s="185">
        <f>IF(Q28,P3,0)</f>
        <v>0</v>
      </c>
      <c r="K42" s="185"/>
      <c r="L42" s="185"/>
      <c r="M42" s="185"/>
      <c r="N42" s="186"/>
      <c r="Q42" s="37"/>
    </row>
    <row r="43" spans="1:17" ht="12.75">
      <c r="A43" s="192" t="s">
        <v>612</v>
      </c>
      <c r="B43" s="193"/>
      <c r="C43" s="193"/>
      <c r="D43" s="193"/>
      <c r="E43" s="194"/>
      <c r="F43" s="215" t="s">
        <v>231</v>
      </c>
      <c r="G43" s="216"/>
      <c r="H43" s="216"/>
      <c r="I43" s="217"/>
      <c r="J43" s="185">
        <f>P4</f>
        <v>0</v>
      </c>
      <c r="K43" s="185"/>
      <c r="L43" s="185"/>
      <c r="M43" s="185"/>
      <c r="N43" s="186"/>
      <c r="Q43" s="37"/>
    </row>
    <row r="44" spans="1:17" ht="12.75">
      <c r="A44" s="195"/>
      <c r="B44" s="196"/>
      <c r="C44" s="196"/>
      <c r="D44" s="196"/>
      <c r="E44" s="197"/>
      <c r="F44" s="215" t="s">
        <v>232</v>
      </c>
      <c r="G44" s="216"/>
      <c r="H44" s="216"/>
      <c r="I44" s="217"/>
      <c r="J44" s="185">
        <f>P5</f>
        <v>0</v>
      </c>
      <c r="K44" s="185"/>
      <c r="L44" s="185"/>
      <c r="M44" s="185"/>
      <c r="N44" s="186"/>
      <c r="Q44" s="37"/>
    </row>
    <row r="45" spans="1:17" ht="12.75" customHeight="1">
      <c r="A45" s="381" t="s">
        <v>1165</v>
      </c>
      <c r="B45" s="377"/>
      <c r="C45" s="377"/>
      <c r="D45" s="377"/>
      <c r="E45" s="377"/>
      <c r="F45" s="377"/>
      <c r="G45" s="377"/>
      <c r="H45" s="377"/>
      <c r="I45" s="375"/>
      <c r="J45" s="387"/>
      <c r="K45" s="387"/>
      <c r="L45" s="385"/>
      <c r="M45" s="385"/>
      <c r="N45" s="386"/>
      <c r="Q45" s="37"/>
    </row>
    <row r="46" spans="1:17" ht="21.75" customHeight="1">
      <c r="A46" s="382" t="s">
        <v>244</v>
      </c>
      <c r="B46" s="383"/>
      <c r="C46" s="383"/>
      <c r="D46" s="383"/>
      <c r="E46" s="383"/>
      <c r="F46" s="383"/>
      <c r="G46" s="383"/>
      <c r="H46" s="383"/>
      <c r="I46" s="383"/>
      <c r="J46" s="383"/>
      <c r="K46" s="383"/>
      <c r="L46" s="383"/>
      <c r="M46" s="383"/>
      <c r="N46" s="384"/>
      <c r="Q46" s="37"/>
    </row>
    <row r="47" spans="1:17" ht="17.25" customHeight="1">
      <c r="A47" s="192" t="s">
        <v>653</v>
      </c>
      <c r="B47" s="193"/>
      <c r="C47" s="375"/>
      <c r="D47" s="110"/>
      <c r="E47" s="376" t="s">
        <v>652</v>
      </c>
      <c r="F47" s="377"/>
      <c r="G47" s="378"/>
      <c r="H47" s="379"/>
      <c r="I47" s="380"/>
      <c r="J47" s="388" t="s">
        <v>654</v>
      </c>
      <c r="K47" s="389"/>
      <c r="L47" s="390"/>
      <c r="M47" s="391"/>
      <c r="N47" s="392"/>
      <c r="Q47" s="37"/>
    </row>
    <row r="48" spans="1:17" ht="45" customHeight="1">
      <c r="A48" s="374"/>
      <c r="B48" s="366"/>
      <c r="C48" s="369" t="s">
        <v>1323</v>
      </c>
      <c r="D48" s="365" t="s">
        <v>1256</v>
      </c>
      <c r="E48" s="366"/>
      <c r="F48" s="371" t="s">
        <v>1257</v>
      </c>
      <c r="G48" s="396" t="s">
        <v>1664</v>
      </c>
      <c r="H48" s="397"/>
      <c r="I48" s="397"/>
      <c r="J48" s="398"/>
      <c r="K48" s="393" t="s">
        <v>659</v>
      </c>
      <c r="L48" s="395"/>
      <c r="M48" s="393" t="s">
        <v>662</v>
      </c>
      <c r="N48" s="394"/>
      <c r="Q48" s="37"/>
    </row>
    <row r="49" spans="1:17" ht="12.75" customHeight="1">
      <c r="A49" s="373" t="s">
        <v>655</v>
      </c>
      <c r="B49" s="368"/>
      <c r="C49" s="370"/>
      <c r="D49" s="367"/>
      <c r="E49" s="368"/>
      <c r="F49" s="372"/>
      <c r="G49" s="128" t="s">
        <v>656</v>
      </c>
      <c r="H49" s="129" t="s">
        <v>657</v>
      </c>
      <c r="I49" s="129" t="s">
        <v>658</v>
      </c>
      <c r="J49" s="127" t="s">
        <v>663</v>
      </c>
      <c r="K49" s="130" t="s">
        <v>660</v>
      </c>
      <c r="L49" s="131" t="s">
        <v>661</v>
      </c>
      <c r="M49" s="131" t="s">
        <v>660</v>
      </c>
      <c r="N49" s="145" t="s">
        <v>661</v>
      </c>
      <c r="Q49" s="37"/>
    </row>
    <row r="50" spans="1:17" ht="25.5" customHeight="1">
      <c r="A50" s="175"/>
      <c r="B50" s="176"/>
      <c r="C50" s="141"/>
      <c r="D50" s="177"/>
      <c r="E50" s="178"/>
      <c r="F50" s="142"/>
      <c r="G50" s="159"/>
      <c r="H50" s="159"/>
      <c r="I50" s="159"/>
      <c r="J50" s="160"/>
      <c r="K50" s="161"/>
      <c r="L50" s="162"/>
      <c r="M50" s="162"/>
      <c r="N50" s="163"/>
      <c r="Q50" s="37"/>
    </row>
    <row r="51" spans="1:17" ht="25.5" customHeight="1">
      <c r="A51" s="175"/>
      <c r="B51" s="176"/>
      <c r="C51" s="141"/>
      <c r="D51" s="177"/>
      <c r="E51" s="178"/>
      <c r="F51" s="142"/>
      <c r="G51" s="159"/>
      <c r="H51" s="159"/>
      <c r="I51" s="159"/>
      <c r="J51" s="160"/>
      <c r="K51" s="161"/>
      <c r="L51" s="162"/>
      <c r="M51" s="162"/>
      <c r="N51" s="163"/>
      <c r="Q51" s="37"/>
    </row>
    <row r="52" spans="1:17" ht="25.5" customHeight="1">
      <c r="A52" s="175"/>
      <c r="B52" s="176"/>
      <c r="C52" s="141"/>
      <c r="D52" s="177"/>
      <c r="E52" s="178"/>
      <c r="F52" s="142"/>
      <c r="G52" s="159"/>
      <c r="H52" s="159"/>
      <c r="I52" s="159"/>
      <c r="J52" s="160"/>
      <c r="K52" s="161"/>
      <c r="L52" s="162"/>
      <c r="M52" s="162"/>
      <c r="N52" s="163"/>
      <c r="Q52" s="37"/>
    </row>
    <row r="53" spans="1:17" ht="25.5" customHeight="1">
      <c r="A53" s="175"/>
      <c r="B53" s="176"/>
      <c r="C53" s="141"/>
      <c r="D53" s="177"/>
      <c r="E53" s="178"/>
      <c r="F53" s="142"/>
      <c r="G53" s="159"/>
      <c r="H53" s="159"/>
      <c r="I53" s="159"/>
      <c r="J53" s="160"/>
      <c r="K53" s="161"/>
      <c r="L53" s="162"/>
      <c r="M53" s="162"/>
      <c r="N53" s="163"/>
      <c r="Q53" s="37"/>
    </row>
    <row r="54" spans="1:17" ht="25.5" customHeight="1">
      <c r="A54" s="175"/>
      <c r="B54" s="176"/>
      <c r="C54" s="141"/>
      <c r="D54" s="177"/>
      <c r="E54" s="178"/>
      <c r="F54" s="142"/>
      <c r="G54" s="159"/>
      <c r="H54" s="159"/>
      <c r="I54" s="159"/>
      <c r="J54" s="160"/>
      <c r="K54" s="161"/>
      <c r="L54" s="162"/>
      <c r="M54" s="162"/>
      <c r="N54" s="163"/>
      <c r="Q54" s="37"/>
    </row>
    <row r="55" spans="1:17" ht="25.5" customHeight="1" thickBot="1">
      <c r="A55" s="175"/>
      <c r="B55" s="176"/>
      <c r="C55" s="141"/>
      <c r="D55" s="177"/>
      <c r="E55" s="178"/>
      <c r="F55" s="142"/>
      <c r="G55" s="159"/>
      <c r="H55" s="159"/>
      <c r="I55" s="159"/>
      <c r="J55" s="160"/>
      <c r="K55" s="161"/>
      <c r="L55" s="162"/>
      <c r="M55" s="162"/>
      <c r="N55" s="163"/>
      <c r="Q55" s="37"/>
    </row>
    <row r="56" spans="1:17" ht="25.5" customHeight="1" hidden="1" thickBot="1">
      <c r="A56" s="399"/>
      <c r="B56" s="400"/>
      <c r="C56" s="146"/>
      <c r="D56" s="401"/>
      <c r="E56" s="402"/>
      <c r="F56" s="144"/>
      <c r="G56" s="150"/>
      <c r="H56" s="150"/>
      <c r="I56" s="150"/>
      <c r="J56" s="147"/>
      <c r="K56" s="155"/>
      <c r="L56" s="148"/>
      <c r="M56" s="156"/>
      <c r="N56" s="151"/>
      <c r="Q56" s="37"/>
    </row>
    <row r="57" spans="1:17" ht="12.75" customHeight="1">
      <c r="A57" s="299" t="s">
        <v>354</v>
      </c>
      <c r="B57" s="300"/>
      <c r="C57" s="300"/>
      <c r="D57" s="301"/>
      <c r="E57" s="307" t="s">
        <v>627</v>
      </c>
      <c r="F57" s="308"/>
      <c r="G57" s="308"/>
      <c r="H57" s="308"/>
      <c r="I57" s="309"/>
      <c r="J57" s="319" t="s">
        <v>382</v>
      </c>
      <c r="K57" s="320"/>
      <c r="L57" s="320"/>
      <c r="M57" s="320"/>
      <c r="N57" s="321"/>
      <c r="Q57" s="37"/>
    </row>
    <row r="58" spans="1:17" ht="12.75" customHeight="1">
      <c r="A58" s="313"/>
      <c r="B58" s="314"/>
      <c r="C58" s="314"/>
      <c r="D58" s="315"/>
      <c r="E58" s="316"/>
      <c r="F58" s="317"/>
      <c r="G58" s="317"/>
      <c r="H58" s="317"/>
      <c r="I58" s="318"/>
      <c r="J58" s="329"/>
      <c r="K58" s="329"/>
      <c r="L58" s="329"/>
      <c r="M58" s="329"/>
      <c r="N58" s="330"/>
      <c r="Q58" s="37"/>
    </row>
    <row r="59" spans="1:17" ht="12.75" customHeight="1">
      <c r="A59" s="299" t="s">
        <v>587</v>
      </c>
      <c r="B59" s="300"/>
      <c r="C59" s="300"/>
      <c r="D59" s="301"/>
      <c r="E59" s="302"/>
      <c r="F59" s="303"/>
      <c r="G59" s="303"/>
      <c r="H59" s="303"/>
      <c r="I59" s="303"/>
      <c r="J59" s="331"/>
      <c r="K59" s="331"/>
      <c r="L59" s="331"/>
      <c r="M59" s="331"/>
      <c r="N59" s="332"/>
      <c r="Q59" s="37"/>
    </row>
    <row r="60" spans="1:17" ht="17.25" customHeight="1" thickBot="1">
      <c r="A60" s="325"/>
      <c r="B60" s="326"/>
      <c r="C60" s="326"/>
      <c r="D60" s="326"/>
      <c r="E60" s="326"/>
      <c r="F60" s="326"/>
      <c r="G60" s="326"/>
      <c r="H60" s="326"/>
      <c r="I60" s="327"/>
      <c r="J60" s="333"/>
      <c r="K60" s="333"/>
      <c r="L60" s="333"/>
      <c r="M60" s="333"/>
      <c r="N60" s="334"/>
      <c r="Q60" s="37"/>
    </row>
    <row r="61" spans="1:17" ht="14.25" customHeight="1" thickBot="1">
      <c r="A61" s="310" t="s">
        <v>219</v>
      </c>
      <c r="B61" s="311"/>
      <c r="C61" s="311"/>
      <c r="D61" s="311"/>
      <c r="E61" s="311"/>
      <c r="F61" s="311"/>
      <c r="G61" s="311"/>
      <c r="H61" s="311"/>
      <c r="I61" s="311"/>
      <c r="J61" s="311"/>
      <c r="K61" s="311"/>
      <c r="L61" s="311"/>
      <c r="M61" s="311"/>
      <c r="N61" s="312"/>
      <c r="Q61" s="37"/>
    </row>
    <row r="62" spans="1:17" ht="18.75" customHeight="1">
      <c r="A62" s="328" t="s">
        <v>226</v>
      </c>
      <c r="B62" s="223"/>
      <c r="C62" s="223"/>
      <c r="D62" s="223"/>
      <c r="E62" s="223"/>
      <c r="F62" s="224"/>
      <c r="G62" s="304"/>
      <c r="H62" s="305"/>
      <c r="I62" s="305"/>
      <c r="J62" s="305"/>
      <c r="K62" s="305"/>
      <c r="L62" s="305"/>
      <c r="M62" s="305"/>
      <c r="N62" s="306"/>
      <c r="Q62" s="37"/>
    </row>
    <row r="63" spans="1:17" ht="14.25" customHeight="1" thickBot="1">
      <c r="A63" s="245" t="s">
        <v>225</v>
      </c>
      <c r="B63" s="246"/>
      <c r="C63" s="246"/>
      <c r="D63" s="246"/>
      <c r="E63" s="246"/>
      <c r="F63" s="247"/>
      <c r="G63" s="322"/>
      <c r="H63" s="323"/>
      <c r="I63" s="323"/>
      <c r="J63" s="323"/>
      <c r="K63" s="323"/>
      <c r="L63" s="323"/>
      <c r="M63" s="323"/>
      <c r="N63" s="324"/>
      <c r="Q63" s="37"/>
    </row>
    <row r="64" spans="1:17" ht="12.75" customHeight="1">
      <c r="A64" s="299" t="s">
        <v>354</v>
      </c>
      <c r="B64" s="300"/>
      <c r="C64" s="300"/>
      <c r="D64" s="301"/>
      <c r="E64" s="307" t="s">
        <v>627</v>
      </c>
      <c r="F64" s="308"/>
      <c r="G64" s="308"/>
      <c r="H64" s="308"/>
      <c r="I64" s="309"/>
      <c r="J64" s="319" t="s">
        <v>382</v>
      </c>
      <c r="K64" s="320"/>
      <c r="L64" s="320"/>
      <c r="M64" s="320"/>
      <c r="N64" s="321"/>
      <c r="Q64" s="37"/>
    </row>
    <row r="65" spans="1:17" ht="12.75" customHeight="1">
      <c r="A65" s="313"/>
      <c r="B65" s="314"/>
      <c r="C65" s="314"/>
      <c r="D65" s="315"/>
      <c r="E65" s="316"/>
      <c r="F65" s="317"/>
      <c r="G65" s="317"/>
      <c r="H65" s="317"/>
      <c r="I65" s="318"/>
      <c r="J65" s="329"/>
      <c r="K65" s="329"/>
      <c r="L65" s="329"/>
      <c r="M65" s="329"/>
      <c r="N65" s="330"/>
      <c r="Q65" s="37"/>
    </row>
    <row r="66" spans="1:17" ht="12.75" customHeight="1">
      <c r="A66" s="299" t="s">
        <v>1554</v>
      </c>
      <c r="B66" s="300"/>
      <c r="C66" s="300"/>
      <c r="D66" s="301"/>
      <c r="E66" s="302"/>
      <c r="F66" s="303"/>
      <c r="G66" s="303"/>
      <c r="H66" s="303"/>
      <c r="I66" s="303"/>
      <c r="J66" s="331"/>
      <c r="K66" s="331"/>
      <c r="L66" s="331"/>
      <c r="M66" s="331"/>
      <c r="N66" s="332"/>
      <c r="Q66" s="37"/>
    </row>
    <row r="67" spans="1:17" ht="12.75" customHeight="1" thickBot="1">
      <c r="A67" s="325"/>
      <c r="B67" s="326"/>
      <c r="C67" s="326"/>
      <c r="D67" s="326"/>
      <c r="E67" s="326"/>
      <c r="F67" s="326"/>
      <c r="G67" s="326"/>
      <c r="H67" s="326"/>
      <c r="I67" s="327"/>
      <c r="J67" s="333"/>
      <c r="K67" s="333"/>
      <c r="L67" s="333"/>
      <c r="M67" s="333"/>
      <c r="N67" s="334"/>
      <c r="Q67" s="37"/>
    </row>
    <row r="68" spans="1:17" ht="12.75" customHeight="1">
      <c r="A68" s="93"/>
      <c r="B68" s="93"/>
      <c r="C68" s="93"/>
      <c r="D68" s="93"/>
      <c r="E68" s="93"/>
      <c r="F68" s="93"/>
      <c r="G68" s="93"/>
      <c r="H68" s="93"/>
      <c r="I68" s="93"/>
      <c r="J68" s="93"/>
      <c r="K68" s="93"/>
      <c r="L68" s="93"/>
      <c r="M68" s="93"/>
      <c r="N68" s="93"/>
      <c r="Q68" s="37"/>
    </row>
    <row r="69" spans="1:17" ht="12.75" customHeight="1" hidden="1">
      <c r="A69"/>
      <c r="B69"/>
      <c r="C69"/>
      <c r="D69"/>
      <c r="E69"/>
      <c r="F69"/>
      <c r="G69"/>
      <c r="H69"/>
      <c r="I69"/>
      <c r="J69"/>
      <c r="K69"/>
      <c r="L69"/>
      <c r="M69"/>
      <c r="N69"/>
      <c r="Q69" s="37"/>
    </row>
    <row r="70" spans="1:17" ht="12.75" customHeight="1" hidden="1">
      <c r="A70" s="149" t="s">
        <v>317</v>
      </c>
      <c r="B70" s="36"/>
      <c r="C70" s="36"/>
      <c r="D70" s="36"/>
      <c r="E70" s="36"/>
      <c r="F70" s="36"/>
      <c r="G70" s="36"/>
      <c r="H70" s="36"/>
      <c r="I70" s="36"/>
      <c r="J70" s="36"/>
      <c r="K70" s="36"/>
      <c r="L70" s="36"/>
      <c r="M70" s="36"/>
      <c r="N70" s="36"/>
      <c r="Q70" s="37"/>
    </row>
    <row r="71" spans="1:17" ht="12.75" customHeight="1" hidden="1">
      <c r="A71" s="149" t="s">
        <v>322</v>
      </c>
      <c r="B71" s="36"/>
      <c r="C71" s="36"/>
      <c r="D71" s="36"/>
      <c r="E71" s="36"/>
      <c r="F71" s="36"/>
      <c r="G71" s="36"/>
      <c r="H71" s="36"/>
      <c r="I71" s="36"/>
      <c r="J71" s="36"/>
      <c r="K71" s="36"/>
      <c r="L71" s="36"/>
      <c r="M71" s="36"/>
      <c r="N71" s="36"/>
      <c r="Q71" s="37"/>
    </row>
    <row r="72" spans="1:17" ht="12.75" customHeight="1" hidden="1">
      <c r="A72" s="149" t="s">
        <v>323</v>
      </c>
      <c r="B72" s="36"/>
      <c r="C72" s="36"/>
      <c r="D72" s="36"/>
      <c r="E72" s="36"/>
      <c r="F72" s="36"/>
      <c r="G72" s="36"/>
      <c r="H72" s="36"/>
      <c r="I72" s="36"/>
      <c r="J72" s="36"/>
      <c r="K72" s="36"/>
      <c r="L72" s="36"/>
      <c r="M72" s="36"/>
      <c r="N72" s="36"/>
      <c r="Q72" s="37"/>
    </row>
    <row r="73" spans="1:17" ht="12.75" customHeight="1" hidden="1">
      <c r="A73" s="149" t="s">
        <v>324</v>
      </c>
      <c r="B73" s="36"/>
      <c r="C73" s="36"/>
      <c r="D73" s="36"/>
      <c r="E73" s="36"/>
      <c r="F73" s="36"/>
      <c r="G73" s="36"/>
      <c r="H73" s="36"/>
      <c r="I73" s="36"/>
      <c r="J73" s="36"/>
      <c r="K73" s="36"/>
      <c r="L73" s="36"/>
      <c r="M73" s="36"/>
      <c r="N73" s="36"/>
      <c r="Q73" s="37"/>
    </row>
    <row r="74" spans="1:17" ht="12.75" customHeight="1" hidden="1">
      <c r="A74" s="149" t="s">
        <v>325</v>
      </c>
      <c r="B74" s="36"/>
      <c r="C74" s="36"/>
      <c r="D74" s="36"/>
      <c r="E74" s="36"/>
      <c r="F74" s="36"/>
      <c r="G74" s="36"/>
      <c r="H74" s="36"/>
      <c r="I74" s="36"/>
      <c r="J74" s="36"/>
      <c r="K74" s="36"/>
      <c r="L74" s="36"/>
      <c r="M74" s="36"/>
      <c r="N74" s="36"/>
      <c r="Q74" s="37"/>
    </row>
    <row r="75" spans="1:17" ht="12.75" customHeight="1" hidden="1">
      <c r="A75" s="149" t="s">
        <v>326</v>
      </c>
      <c r="B75" s="36"/>
      <c r="C75" s="36"/>
      <c r="D75" s="36"/>
      <c r="E75" s="36"/>
      <c r="F75" s="36"/>
      <c r="G75" s="36"/>
      <c r="H75" s="36"/>
      <c r="I75" s="36"/>
      <c r="J75" s="36"/>
      <c r="K75" s="36"/>
      <c r="L75" s="36"/>
      <c r="M75" s="36"/>
      <c r="N75" s="36"/>
      <c r="Q75" s="37"/>
    </row>
    <row r="76" spans="1:17" ht="12.75" customHeight="1" hidden="1">
      <c r="A76" s="149" t="s">
        <v>327</v>
      </c>
      <c r="B76" s="36"/>
      <c r="C76" s="36"/>
      <c r="D76" s="36"/>
      <c r="E76" s="36"/>
      <c r="F76" s="36"/>
      <c r="G76" s="36"/>
      <c r="H76" s="36"/>
      <c r="I76" s="36"/>
      <c r="J76" s="36"/>
      <c r="K76" s="36"/>
      <c r="L76" s="36"/>
      <c r="M76" s="36"/>
      <c r="N76" s="36"/>
      <c r="Q76" s="37"/>
    </row>
    <row r="77" spans="1:17" ht="12.75" customHeight="1" hidden="1">
      <c r="A77" s="149" t="s">
        <v>328</v>
      </c>
      <c r="B77" s="36"/>
      <c r="C77" s="36"/>
      <c r="D77" s="36"/>
      <c r="E77" s="36"/>
      <c r="F77" s="36"/>
      <c r="G77" s="36"/>
      <c r="H77" s="36"/>
      <c r="I77" s="36"/>
      <c r="J77" s="36"/>
      <c r="K77" s="36"/>
      <c r="L77" s="36"/>
      <c r="M77" s="36"/>
      <c r="N77" s="36"/>
      <c r="Q77" s="37"/>
    </row>
    <row r="78" spans="1:17" ht="12.75" customHeight="1" hidden="1">
      <c r="A78" s="149" t="s">
        <v>329</v>
      </c>
      <c r="B78" s="36"/>
      <c r="C78" s="36"/>
      <c r="D78" s="36"/>
      <c r="E78" s="36"/>
      <c r="F78" s="36"/>
      <c r="G78" s="36"/>
      <c r="H78" s="36"/>
      <c r="I78" s="36"/>
      <c r="J78" s="36"/>
      <c r="K78" s="36"/>
      <c r="L78" s="36"/>
      <c r="M78" s="36"/>
      <c r="N78" s="36"/>
      <c r="Q78" s="37"/>
    </row>
    <row r="79" spans="1:17" ht="12.75" customHeight="1" hidden="1">
      <c r="A79" s="149" t="s">
        <v>330</v>
      </c>
      <c r="B79" s="36"/>
      <c r="C79" s="36"/>
      <c r="D79" s="36"/>
      <c r="E79" s="36"/>
      <c r="F79" s="36"/>
      <c r="G79" s="36"/>
      <c r="H79" s="36"/>
      <c r="I79" s="36"/>
      <c r="J79" s="36"/>
      <c r="K79" s="36"/>
      <c r="L79" s="36"/>
      <c r="M79" s="36"/>
      <c r="N79" s="36"/>
      <c r="Q79" s="37"/>
    </row>
    <row r="80" spans="1:17" ht="12.75" customHeight="1" hidden="1">
      <c r="A80" s="149" t="s">
        <v>331</v>
      </c>
      <c r="B80" s="36"/>
      <c r="C80" s="36"/>
      <c r="D80" s="36"/>
      <c r="E80" s="36"/>
      <c r="F80" s="36"/>
      <c r="G80" s="36"/>
      <c r="H80" s="36"/>
      <c r="I80" s="36"/>
      <c r="J80" s="36"/>
      <c r="K80" s="36"/>
      <c r="L80" s="36"/>
      <c r="M80" s="36"/>
      <c r="N80" s="36"/>
      <c r="Q80" s="37"/>
    </row>
    <row r="81" spans="1:17" ht="12.75" customHeight="1" hidden="1">
      <c r="A81" s="149" t="s">
        <v>332</v>
      </c>
      <c r="B81" s="36"/>
      <c r="C81" s="36"/>
      <c r="D81" s="36"/>
      <c r="E81" s="36"/>
      <c r="F81" s="36"/>
      <c r="G81" s="36"/>
      <c r="H81" s="36"/>
      <c r="I81" s="36"/>
      <c r="J81" s="36"/>
      <c r="K81" s="36"/>
      <c r="L81" s="36"/>
      <c r="M81" s="36"/>
      <c r="N81" s="36"/>
      <c r="Q81" s="37"/>
    </row>
    <row r="82" spans="1:17" ht="12.75" customHeight="1" hidden="1">
      <c r="A82" s="149" t="s">
        <v>333</v>
      </c>
      <c r="B82" s="36"/>
      <c r="C82" s="36"/>
      <c r="D82" s="36"/>
      <c r="E82" s="36"/>
      <c r="F82" s="36"/>
      <c r="G82" s="36"/>
      <c r="H82" s="36"/>
      <c r="I82" s="36"/>
      <c r="J82" s="36"/>
      <c r="K82" s="36"/>
      <c r="L82" s="36"/>
      <c r="M82" s="36"/>
      <c r="N82" s="36"/>
      <c r="Q82" s="37"/>
    </row>
    <row r="83" spans="1:17" ht="12.75" customHeight="1" hidden="1">
      <c r="A83" s="149" t="s">
        <v>334</v>
      </c>
      <c r="B83" s="36"/>
      <c r="C83" s="36"/>
      <c r="D83" s="36"/>
      <c r="E83" s="36"/>
      <c r="F83" s="36"/>
      <c r="G83" s="36"/>
      <c r="H83" s="36"/>
      <c r="I83" s="36"/>
      <c r="J83" s="36"/>
      <c r="K83" s="36"/>
      <c r="L83" s="36"/>
      <c r="M83" s="36"/>
      <c r="N83" s="36"/>
      <c r="Q83" s="37"/>
    </row>
    <row r="84" spans="1:17" ht="12.75" customHeight="1" hidden="1">
      <c r="A84" s="149" t="s">
        <v>335</v>
      </c>
      <c r="B84" s="36"/>
      <c r="C84" s="36"/>
      <c r="D84" s="36"/>
      <c r="E84" s="36"/>
      <c r="F84" s="36"/>
      <c r="G84" s="36"/>
      <c r="H84" s="36"/>
      <c r="I84" s="36"/>
      <c r="J84" s="36"/>
      <c r="K84" s="36"/>
      <c r="L84" s="36"/>
      <c r="M84" s="36"/>
      <c r="N84" s="36"/>
      <c r="Q84" s="37"/>
    </row>
    <row r="85" spans="1:17" ht="12.75" customHeight="1" hidden="1">
      <c r="A85" s="149" t="s">
        <v>336</v>
      </c>
      <c r="B85" s="36"/>
      <c r="C85" s="36"/>
      <c r="D85" s="36"/>
      <c r="E85" s="36"/>
      <c r="F85" s="36"/>
      <c r="G85" s="36"/>
      <c r="H85" s="36"/>
      <c r="I85" s="36"/>
      <c r="J85" s="36"/>
      <c r="K85" s="36"/>
      <c r="L85" s="36"/>
      <c r="M85" s="36"/>
      <c r="N85" s="36"/>
      <c r="Q85" s="37"/>
    </row>
    <row r="86" spans="1:17" ht="12.75" customHeight="1" hidden="1">
      <c r="A86" s="149" t="s">
        <v>337</v>
      </c>
      <c r="B86" s="36"/>
      <c r="C86" s="36"/>
      <c r="D86" s="36"/>
      <c r="E86" s="36"/>
      <c r="F86" s="36"/>
      <c r="G86" s="36"/>
      <c r="H86" s="36"/>
      <c r="I86" s="36"/>
      <c r="J86" s="36"/>
      <c r="K86" s="36"/>
      <c r="L86" s="36"/>
      <c r="M86" s="36"/>
      <c r="N86" s="36"/>
      <c r="Q86" s="37"/>
    </row>
    <row r="87" spans="1:17" ht="12.75" customHeight="1" hidden="1">
      <c r="A87" s="149" t="s">
        <v>338</v>
      </c>
      <c r="B87" s="36"/>
      <c r="C87" s="36"/>
      <c r="D87" s="36"/>
      <c r="E87" s="36"/>
      <c r="F87" s="36"/>
      <c r="G87" s="36"/>
      <c r="H87" s="36"/>
      <c r="I87" s="36"/>
      <c r="J87" s="36"/>
      <c r="K87" s="36"/>
      <c r="L87" s="36"/>
      <c r="M87" s="36"/>
      <c r="N87" s="36"/>
      <c r="Q87" s="37"/>
    </row>
    <row r="88" spans="1:17" ht="12.75" customHeight="1" hidden="1">
      <c r="A88" s="149" t="s">
        <v>339</v>
      </c>
      <c r="B88" s="36"/>
      <c r="C88" s="36"/>
      <c r="D88" s="36"/>
      <c r="E88" s="36"/>
      <c r="F88" s="36"/>
      <c r="G88" s="36"/>
      <c r="H88" s="36"/>
      <c r="I88" s="36"/>
      <c r="J88" s="36"/>
      <c r="K88" s="36"/>
      <c r="L88" s="36"/>
      <c r="M88" s="36"/>
      <c r="N88" s="36"/>
      <c r="Q88" s="37"/>
    </row>
    <row r="89" spans="1:17" ht="12.75" customHeight="1" hidden="1">
      <c r="A89" s="149" t="s">
        <v>340</v>
      </c>
      <c r="B89" s="36"/>
      <c r="C89" s="36"/>
      <c r="D89" s="36"/>
      <c r="E89" s="36"/>
      <c r="F89" s="36"/>
      <c r="G89" s="36"/>
      <c r="H89" s="36"/>
      <c r="I89" s="36"/>
      <c r="J89" s="36"/>
      <c r="K89" s="36"/>
      <c r="L89" s="36"/>
      <c r="M89" s="36"/>
      <c r="N89" s="36"/>
      <c r="Q89" s="37"/>
    </row>
    <row r="90" spans="1:17" ht="12.75" customHeight="1" hidden="1">
      <c r="A90" s="149" t="s">
        <v>341</v>
      </c>
      <c r="B90" s="36"/>
      <c r="C90" s="36"/>
      <c r="D90" s="36"/>
      <c r="E90" s="36"/>
      <c r="F90" s="36"/>
      <c r="G90" s="36"/>
      <c r="H90" s="36"/>
      <c r="I90" s="36"/>
      <c r="J90" s="36"/>
      <c r="K90" s="36"/>
      <c r="L90" s="36"/>
      <c r="M90" s="36"/>
      <c r="N90" s="36"/>
      <c r="Q90" s="37"/>
    </row>
    <row r="91" spans="1:17" ht="12.75" customHeight="1" hidden="1">
      <c r="A91" s="149" t="s">
        <v>342</v>
      </c>
      <c r="B91" s="36"/>
      <c r="C91" s="36"/>
      <c r="D91" s="36"/>
      <c r="E91" s="36"/>
      <c r="F91" s="36"/>
      <c r="G91" s="36"/>
      <c r="H91" s="36"/>
      <c r="I91" s="36"/>
      <c r="J91" s="36"/>
      <c r="K91" s="36"/>
      <c r="L91" s="36"/>
      <c r="M91" s="36"/>
      <c r="N91" s="36"/>
      <c r="Q91" s="37"/>
    </row>
    <row r="92" spans="1:17" ht="12.75" customHeight="1" hidden="1">
      <c r="A92" s="149" t="s">
        <v>343</v>
      </c>
      <c r="B92" s="36"/>
      <c r="C92" s="36"/>
      <c r="D92" s="36"/>
      <c r="E92" s="36"/>
      <c r="F92" s="36"/>
      <c r="G92" s="36"/>
      <c r="H92" s="36"/>
      <c r="I92" s="36"/>
      <c r="J92" s="36"/>
      <c r="K92" s="36"/>
      <c r="L92" s="36"/>
      <c r="M92" s="36"/>
      <c r="N92" s="36"/>
      <c r="Q92" s="37"/>
    </row>
    <row r="93" spans="1:17" ht="12.75" customHeight="1" hidden="1">
      <c r="A93" s="149" t="s">
        <v>344</v>
      </c>
      <c r="B93" s="36"/>
      <c r="C93" s="36"/>
      <c r="D93" s="36"/>
      <c r="E93" s="36"/>
      <c r="F93" s="36"/>
      <c r="G93" s="36"/>
      <c r="H93" s="36"/>
      <c r="I93" s="36"/>
      <c r="J93" s="36"/>
      <c r="K93" s="36"/>
      <c r="L93" s="36"/>
      <c r="M93" s="36"/>
      <c r="N93" s="36"/>
      <c r="Q93" s="37"/>
    </row>
    <row r="94" spans="1:17" ht="12.75" customHeight="1" hidden="1">
      <c r="A94" s="149" t="s">
        <v>345</v>
      </c>
      <c r="B94" s="36"/>
      <c r="C94" s="36"/>
      <c r="D94" s="36"/>
      <c r="E94" s="36"/>
      <c r="F94" s="36"/>
      <c r="G94" s="36"/>
      <c r="H94" s="36"/>
      <c r="I94" s="36"/>
      <c r="J94" s="36"/>
      <c r="K94" s="36"/>
      <c r="L94" s="36"/>
      <c r="M94" s="36"/>
      <c r="N94" s="36"/>
      <c r="Q94" s="37"/>
    </row>
    <row r="95" spans="1:17" ht="12.75" customHeight="1" hidden="1">
      <c r="A95" s="149" t="s">
        <v>346</v>
      </c>
      <c r="B95" s="36"/>
      <c r="C95" s="36"/>
      <c r="D95" s="36"/>
      <c r="E95" s="36"/>
      <c r="F95" s="36"/>
      <c r="G95" s="36"/>
      <c r="H95" s="36"/>
      <c r="I95" s="36"/>
      <c r="J95" s="36"/>
      <c r="K95" s="36"/>
      <c r="L95" s="36"/>
      <c r="M95" s="36"/>
      <c r="N95" s="36"/>
      <c r="Q95" s="37"/>
    </row>
    <row r="96" spans="1:17" ht="12.75" customHeight="1" hidden="1">
      <c r="A96" s="149" t="s">
        <v>347</v>
      </c>
      <c r="B96" s="36"/>
      <c r="C96" s="36"/>
      <c r="D96" s="36"/>
      <c r="E96" s="36"/>
      <c r="F96" s="36"/>
      <c r="G96" s="36"/>
      <c r="H96" s="36"/>
      <c r="I96" s="36"/>
      <c r="J96" s="36"/>
      <c r="K96" s="36"/>
      <c r="L96" s="36"/>
      <c r="M96" s="36"/>
      <c r="N96" s="36"/>
      <c r="Q96" s="37"/>
    </row>
    <row r="97" spans="1:17" ht="12.75" customHeight="1" hidden="1">
      <c r="A97" s="149" t="s">
        <v>348</v>
      </c>
      <c r="B97" s="36"/>
      <c r="C97" s="36"/>
      <c r="D97" s="36"/>
      <c r="E97" s="36"/>
      <c r="F97" s="36"/>
      <c r="G97" s="36"/>
      <c r="H97" s="36"/>
      <c r="I97" s="36"/>
      <c r="J97" s="36"/>
      <c r="K97" s="36"/>
      <c r="L97" s="36"/>
      <c r="M97" s="36"/>
      <c r="N97" s="36"/>
      <c r="Q97" s="37"/>
    </row>
    <row r="98" spans="1:17" ht="12.75" customHeight="1" hidden="1">
      <c r="A98" s="149" t="s">
        <v>349</v>
      </c>
      <c r="B98" s="36"/>
      <c r="C98" s="36"/>
      <c r="D98" s="36"/>
      <c r="E98" s="36"/>
      <c r="F98" s="36"/>
      <c r="G98" s="36"/>
      <c r="H98" s="36"/>
      <c r="I98" s="36"/>
      <c r="J98" s="36"/>
      <c r="K98" s="36"/>
      <c r="L98" s="36"/>
      <c r="M98" s="36"/>
      <c r="N98" s="36"/>
      <c r="Q98" s="37"/>
    </row>
    <row r="99" spans="1:17" ht="12.75" customHeight="1" hidden="1">
      <c r="A99" s="149" t="s">
        <v>350</v>
      </c>
      <c r="B99" s="36"/>
      <c r="C99" s="36"/>
      <c r="D99" s="36"/>
      <c r="E99" s="36"/>
      <c r="F99" s="36"/>
      <c r="G99" s="36"/>
      <c r="H99" s="36"/>
      <c r="I99" s="36"/>
      <c r="J99" s="36"/>
      <c r="K99" s="36"/>
      <c r="L99" s="36"/>
      <c r="M99" s="36"/>
      <c r="N99" s="36"/>
      <c r="Q99" s="37"/>
    </row>
    <row r="100" spans="1:17" ht="12.75" customHeight="1" hidden="1">
      <c r="A100" s="149" t="s">
        <v>351</v>
      </c>
      <c r="B100" s="36"/>
      <c r="C100" s="36"/>
      <c r="D100" s="36"/>
      <c r="E100" s="36"/>
      <c r="F100" s="36"/>
      <c r="G100" s="36"/>
      <c r="H100" s="36"/>
      <c r="I100" s="36"/>
      <c r="J100" s="36"/>
      <c r="K100" s="36"/>
      <c r="L100" s="36"/>
      <c r="M100" s="36"/>
      <c r="N100" s="36"/>
      <c r="Q100" s="37"/>
    </row>
    <row r="101" spans="1:17" ht="12.75" customHeight="1" hidden="1">
      <c r="A101" s="149" t="s">
        <v>352</v>
      </c>
      <c r="B101" s="36"/>
      <c r="C101" s="36"/>
      <c r="D101" s="36"/>
      <c r="E101" s="36"/>
      <c r="F101" s="36"/>
      <c r="G101" s="36"/>
      <c r="H101" s="36"/>
      <c r="I101" s="36"/>
      <c r="J101" s="36"/>
      <c r="K101" s="36"/>
      <c r="L101" s="36"/>
      <c r="M101" s="36"/>
      <c r="N101" s="36"/>
      <c r="Q101" s="37"/>
    </row>
    <row r="102" spans="1:17" ht="12.75" customHeight="1" hidden="1">
      <c r="A102" s="149" t="s">
        <v>353</v>
      </c>
      <c r="B102" s="36"/>
      <c r="C102" s="36"/>
      <c r="D102" s="36"/>
      <c r="E102" s="36"/>
      <c r="F102" s="36"/>
      <c r="G102" s="36"/>
      <c r="H102" s="36"/>
      <c r="I102" s="36"/>
      <c r="J102" s="36"/>
      <c r="K102" s="36"/>
      <c r="L102" s="36"/>
      <c r="M102" s="36"/>
      <c r="N102" s="36"/>
      <c r="Q102" s="37"/>
    </row>
    <row r="103" spans="1:17" ht="12.75" customHeight="1" hidden="1">
      <c r="A103" s="149" t="s">
        <v>355</v>
      </c>
      <c r="B103" s="36"/>
      <c r="C103" s="36"/>
      <c r="D103" s="36"/>
      <c r="E103" s="36"/>
      <c r="F103" s="36"/>
      <c r="G103" s="36"/>
      <c r="H103" s="36"/>
      <c r="I103" s="36"/>
      <c r="J103" s="36"/>
      <c r="K103" s="36"/>
      <c r="L103" s="36"/>
      <c r="M103" s="36"/>
      <c r="N103" s="36"/>
      <c r="Q103" s="37"/>
    </row>
    <row r="104" spans="1:17" ht="12.75" customHeight="1" hidden="1">
      <c r="A104" s="149" t="s">
        <v>356</v>
      </c>
      <c r="B104" s="36"/>
      <c r="C104" s="36"/>
      <c r="D104" s="36"/>
      <c r="E104" s="36"/>
      <c r="F104" s="36"/>
      <c r="G104" s="36"/>
      <c r="H104" s="36"/>
      <c r="I104" s="36"/>
      <c r="J104" s="36"/>
      <c r="K104" s="36"/>
      <c r="L104" s="36"/>
      <c r="M104" s="36"/>
      <c r="N104" s="36"/>
      <c r="Q104" s="37"/>
    </row>
    <row r="105" spans="1:17" ht="12.75" customHeight="1" hidden="1">
      <c r="A105" s="149" t="s">
        <v>357</v>
      </c>
      <c r="B105" s="36"/>
      <c r="C105" s="36"/>
      <c r="D105" s="36"/>
      <c r="E105" s="36"/>
      <c r="F105" s="36"/>
      <c r="G105" s="36"/>
      <c r="H105" s="36"/>
      <c r="I105" s="36"/>
      <c r="J105" s="36"/>
      <c r="K105" s="36"/>
      <c r="L105" s="36"/>
      <c r="M105" s="36"/>
      <c r="N105" s="36"/>
      <c r="Q105" s="37"/>
    </row>
    <row r="106" spans="1:17" ht="12.75" customHeight="1" hidden="1">
      <c r="A106" s="149" t="s">
        <v>358</v>
      </c>
      <c r="B106" s="36"/>
      <c r="C106" s="36"/>
      <c r="D106" s="36"/>
      <c r="E106" s="36"/>
      <c r="F106" s="36"/>
      <c r="G106" s="36"/>
      <c r="H106" s="36"/>
      <c r="I106" s="36"/>
      <c r="J106" s="36"/>
      <c r="K106" s="36"/>
      <c r="L106" s="36"/>
      <c r="M106" s="36"/>
      <c r="N106" s="36"/>
      <c r="Q106" s="37"/>
    </row>
    <row r="107" spans="1:17" ht="12.75" customHeight="1" hidden="1">
      <c r="A107" s="149" t="s">
        <v>359</v>
      </c>
      <c r="B107" s="36"/>
      <c r="C107" s="36"/>
      <c r="D107" s="36"/>
      <c r="E107" s="36"/>
      <c r="F107" s="36"/>
      <c r="G107" s="36"/>
      <c r="H107" s="36"/>
      <c r="I107" s="36"/>
      <c r="J107" s="36"/>
      <c r="K107" s="36"/>
      <c r="L107" s="36"/>
      <c r="M107" s="36"/>
      <c r="N107" s="36"/>
      <c r="Q107" s="37"/>
    </row>
    <row r="108" spans="1:17" ht="12.75" customHeight="1" hidden="1">
      <c r="A108" s="149" t="s">
        <v>360</v>
      </c>
      <c r="B108" s="36"/>
      <c r="C108" s="36"/>
      <c r="D108" s="36"/>
      <c r="E108" s="36"/>
      <c r="F108" s="36"/>
      <c r="G108" s="36"/>
      <c r="H108" s="36"/>
      <c r="I108" s="36"/>
      <c r="J108" s="36"/>
      <c r="K108" s="36"/>
      <c r="L108" s="36"/>
      <c r="M108" s="36"/>
      <c r="N108" s="36"/>
      <c r="Q108" s="37"/>
    </row>
    <row r="109" spans="1:17" ht="12.75" customHeight="1" hidden="1">
      <c r="A109" s="149" t="s">
        <v>361</v>
      </c>
      <c r="B109" s="36"/>
      <c r="C109" s="36"/>
      <c r="D109" s="36"/>
      <c r="E109" s="36"/>
      <c r="F109" s="36"/>
      <c r="G109" s="36"/>
      <c r="H109" s="36"/>
      <c r="I109" s="36"/>
      <c r="J109" s="36"/>
      <c r="K109" s="36"/>
      <c r="L109" s="36"/>
      <c r="M109" s="36"/>
      <c r="N109" s="36"/>
      <c r="Q109" s="37"/>
    </row>
    <row r="110" spans="1:17" ht="12.75" customHeight="1" hidden="1">
      <c r="A110" s="149" t="s">
        <v>362</v>
      </c>
      <c r="B110" s="36"/>
      <c r="C110" s="36"/>
      <c r="D110" s="36"/>
      <c r="E110" s="36"/>
      <c r="F110" s="36"/>
      <c r="G110" s="36"/>
      <c r="H110" s="36"/>
      <c r="I110" s="36"/>
      <c r="J110" s="36"/>
      <c r="K110" s="36"/>
      <c r="L110" s="36"/>
      <c r="M110" s="36"/>
      <c r="N110" s="36"/>
      <c r="Q110" s="37"/>
    </row>
    <row r="111" spans="1:17" ht="12.75" customHeight="1" hidden="1">
      <c r="A111" s="149" t="s">
        <v>363</v>
      </c>
      <c r="B111" s="36"/>
      <c r="C111" s="36"/>
      <c r="D111" s="36"/>
      <c r="E111" s="36"/>
      <c r="F111" s="36"/>
      <c r="G111" s="36"/>
      <c r="H111" s="36"/>
      <c r="I111" s="36"/>
      <c r="J111" s="36"/>
      <c r="K111" s="36"/>
      <c r="L111" s="36"/>
      <c r="M111" s="36"/>
      <c r="N111" s="36"/>
      <c r="Q111" s="37"/>
    </row>
    <row r="112" spans="1:17" ht="12.75" customHeight="1" hidden="1">
      <c r="A112" s="149" t="s">
        <v>364</v>
      </c>
      <c r="B112" s="36"/>
      <c r="C112" s="36"/>
      <c r="D112" s="36"/>
      <c r="E112" s="36"/>
      <c r="F112" s="36"/>
      <c r="G112" s="36"/>
      <c r="H112" s="36"/>
      <c r="I112" s="36"/>
      <c r="J112" s="36"/>
      <c r="K112" s="36"/>
      <c r="L112" s="36"/>
      <c r="M112" s="36"/>
      <c r="N112" s="36"/>
      <c r="Q112" s="37"/>
    </row>
    <row r="113" spans="1:17" ht="12.75" customHeight="1" hidden="1">
      <c r="A113" s="149" t="s">
        <v>365</v>
      </c>
      <c r="B113" s="36"/>
      <c r="C113" s="36"/>
      <c r="D113" s="36"/>
      <c r="E113" s="36"/>
      <c r="F113" s="36"/>
      <c r="G113" s="36"/>
      <c r="H113" s="36"/>
      <c r="I113" s="36"/>
      <c r="J113" s="36"/>
      <c r="K113" s="36"/>
      <c r="L113" s="36"/>
      <c r="M113" s="36"/>
      <c r="N113" s="36"/>
      <c r="Q113" s="37"/>
    </row>
    <row r="114" spans="1:17" ht="12.75" customHeight="1" hidden="1">
      <c r="A114" s="149" t="s">
        <v>366</v>
      </c>
      <c r="B114" s="36"/>
      <c r="C114" s="36"/>
      <c r="D114" s="36"/>
      <c r="E114" s="36"/>
      <c r="F114" s="36"/>
      <c r="G114" s="36"/>
      <c r="H114" s="36"/>
      <c r="I114" s="36"/>
      <c r="J114" s="36"/>
      <c r="K114" s="36"/>
      <c r="L114" s="36"/>
      <c r="M114" s="36"/>
      <c r="N114" s="36"/>
      <c r="Q114" s="37"/>
    </row>
    <row r="115" spans="1:17" ht="12.75" customHeight="1" hidden="1">
      <c r="A115" s="149" t="s">
        <v>1168</v>
      </c>
      <c r="B115" s="36"/>
      <c r="C115" s="36"/>
      <c r="D115" s="36"/>
      <c r="E115" s="36"/>
      <c r="F115" s="36"/>
      <c r="G115" s="36"/>
      <c r="H115" s="36"/>
      <c r="I115" s="36"/>
      <c r="J115" s="36"/>
      <c r="K115" s="36"/>
      <c r="L115" s="36"/>
      <c r="M115" s="36"/>
      <c r="N115" s="36"/>
      <c r="Q115" s="37"/>
    </row>
    <row r="116" spans="1:17" ht="12.75" customHeight="1" hidden="1">
      <c r="A116" s="149" t="s">
        <v>1169</v>
      </c>
      <c r="B116" s="36"/>
      <c r="C116" s="36"/>
      <c r="D116" s="36"/>
      <c r="E116" s="36"/>
      <c r="F116" s="36"/>
      <c r="G116" s="36"/>
      <c r="H116" s="36"/>
      <c r="I116" s="36"/>
      <c r="J116" s="36"/>
      <c r="K116" s="36"/>
      <c r="L116" s="36"/>
      <c r="M116" s="36"/>
      <c r="N116" s="36"/>
      <c r="Q116" s="37"/>
    </row>
    <row r="117" spans="1:17" ht="12.75" customHeight="1" hidden="1">
      <c r="A117" s="149" t="s">
        <v>1170</v>
      </c>
      <c r="B117" s="36"/>
      <c r="C117" s="36"/>
      <c r="D117" s="36"/>
      <c r="E117" s="36"/>
      <c r="F117" s="36"/>
      <c r="G117" s="36"/>
      <c r="H117" s="36"/>
      <c r="I117" s="36"/>
      <c r="J117" s="36"/>
      <c r="K117" s="36"/>
      <c r="L117" s="36"/>
      <c r="M117" s="36"/>
      <c r="N117" s="36"/>
      <c r="Q117" s="37"/>
    </row>
    <row r="118" spans="1:17" ht="12.75" customHeight="1" hidden="1">
      <c r="A118" s="149" t="s">
        <v>1171</v>
      </c>
      <c r="B118" s="36"/>
      <c r="C118" s="36"/>
      <c r="D118" s="36"/>
      <c r="E118" s="36"/>
      <c r="F118" s="36"/>
      <c r="G118" s="36"/>
      <c r="H118" s="36"/>
      <c r="I118" s="36"/>
      <c r="J118" s="36"/>
      <c r="K118" s="36"/>
      <c r="L118" s="36"/>
      <c r="M118" s="36"/>
      <c r="N118" s="36"/>
      <c r="Q118" s="37"/>
    </row>
    <row r="119" spans="1:17" ht="12.75" customHeight="1" hidden="1">
      <c r="A119" s="149" t="s">
        <v>1172</v>
      </c>
      <c r="B119" s="36"/>
      <c r="C119" s="36"/>
      <c r="D119" s="36"/>
      <c r="E119" s="36"/>
      <c r="F119" s="36"/>
      <c r="G119" s="36"/>
      <c r="H119" s="36"/>
      <c r="I119" s="36"/>
      <c r="J119" s="36"/>
      <c r="K119" s="36"/>
      <c r="L119" s="36"/>
      <c r="M119" s="36"/>
      <c r="N119" s="36"/>
      <c r="Q119" s="37"/>
    </row>
    <row r="120" spans="1:17" ht="12.75" customHeight="1" hidden="1">
      <c r="A120" s="149" t="s">
        <v>1173</v>
      </c>
      <c r="B120" s="36"/>
      <c r="C120" s="36"/>
      <c r="D120" s="36"/>
      <c r="E120" s="36"/>
      <c r="F120" s="36"/>
      <c r="G120" s="36"/>
      <c r="H120" s="36"/>
      <c r="I120" s="36"/>
      <c r="J120" s="36"/>
      <c r="K120" s="36"/>
      <c r="L120" s="36"/>
      <c r="M120" s="36"/>
      <c r="N120" s="36"/>
      <c r="Q120" s="37"/>
    </row>
    <row r="121" spans="1:17" ht="12.75" customHeight="1" hidden="1">
      <c r="A121" s="149" t="s">
        <v>1174</v>
      </c>
      <c r="B121" s="36"/>
      <c r="C121" s="36"/>
      <c r="D121" s="36"/>
      <c r="E121" s="36"/>
      <c r="F121" s="36"/>
      <c r="G121" s="36"/>
      <c r="H121" s="36"/>
      <c r="I121" s="36"/>
      <c r="J121" s="36"/>
      <c r="K121" s="36"/>
      <c r="L121" s="36"/>
      <c r="M121" s="36"/>
      <c r="N121" s="36"/>
      <c r="Q121" s="37"/>
    </row>
    <row r="122" spans="1:17" ht="12.75" customHeight="1" hidden="1">
      <c r="A122" s="149" t="s">
        <v>1175</v>
      </c>
      <c r="B122" s="36"/>
      <c r="C122" s="36"/>
      <c r="D122" s="36"/>
      <c r="E122" s="36"/>
      <c r="F122" s="36"/>
      <c r="G122" s="36"/>
      <c r="H122" s="36"/>
      <c r="I122" s="36"/>
      <c r="J122" s="36"/>
      <c r="K122" s="36"/>
      <c r="L122" s="36"/>
      <c r="M122" s="36"/>
      <c r="N122" s="36"/>
      <c r="Q122" s="37"/>
    </row>
    <row r="123" spans="1:17" ht="12.75" customHeight="1" hidden="1">
      <c r="A123" s="149" t="s">
        <v>1176</v>
      </c>
      <c r="B123" s="36"/>
      <c r="C123" s="36"/>
      <c r="D123" s="36"/>
      <c r="E123" s="36"/>
      <c r="F123" s="36"/>
      <c r="G123" s="36"/>
      <c r="H123" s="36"/>
      <c r="I123" s="36"/>
      <c r="J123" s="36"/>
      <c r="K123" s="36"/>
      <c r="L123" s="36"/>
      <c r="M123" s="36"/>
      <c r="N123" s="36"/>
      <c r="Q123" s="37"/>
    </row>
    <row r="124" spans="1:17" ht="12.75" customHeight="1" hidden="1">
      <c r="A124" s="149" t="s">
        <v>533</v>
      </c>
      <c r="B124" s="36"/>
      <c r="C124" s="36"/>
      <c r="D124" s="36"/>
      <c r="E124" s="36"/>
      <c r="F124" s="36"/>
      <c r="G124" s="36"/>
      <c r="H124" s="36"/>
      <c r="I124" s="36"/>
      <c r="J124" s="36"/>
      <c r="K124" s="36"/>
      <c r="L124" s="36"/>
      <c r="M124" s="36"/>
      <c r="N124" s="36"/>
      <c r="Q124" s="37"/>
    </row>
    <row r="125" spans="1:17" ht="12.75" customHeight="1" hidden="1">
      <c r="A125" s="149" t="s">
        <v>534</v>
      </c>
      <c r="B125" s="36"/>
      <c r="C125" s="36"/>
      <c r="D125" s="36"/>
      <c r="E125" s="36"/>
      <c r="F125" s="36"/>
      <c r="G125" s="36"/>
      <c r="H125" s="36"/>
      <c r="I125" s="36"/>
      <c r="J125" s="36"/>
      <c r="K125" s="36"/>
      <c r="L125" s="36"/>
      <c r="M125" s="36"/>
      <c r="N125" s="36"/>
      <c r="Q125" s="37"/>
    </row>
    <row r="126" spans="1:17" ht="12.75" customHeight="1" hidden="1">
      <c r="A126" s="149" t="s">
        <v>535</v>
      </c>
      <c r="B126" s="36"/>
      <c r="C126" s="36"/>
      <c r="D126" s="36"/>
      <c r="E126" s="36"/>
      <c r="F126" s="36"/>
      <c r="G126" s="36"/>
      <c r="H126" s="36"/>
      <c r="I126" s="36"/>
      <c r="J126" s="36"/>
      <c r="K126" s="36"/>
      <c r="L126" s="36"/>
      <c r="M126" s="36"/>
      <c r="N126" s="36"/>
      <c r="Q126" s="37"/>
    </row>
    <row r="127" spans="1:17" ht="12.75" customHeight="1" hidden="1">
      <c r="A127" s="149" t="s">
        <v>536</v>
      </c>
      <c r="B127" s="36"/>
      <c r="C127" s="36"/>
      <c r="D127" s="36"/>
      <c r="E127" s="36"/>
      <c r="F127" s="36"/>
      <c r="G127" s="36"/>
      <c r="H127" s="36"/>
      <c r="I127" s="36"/>
      <c r="J127" s="36"/>
      <c r="K127" s="36"/>
      <c r="L127" s="36"/>
      <c r="M127" s="36"/>
      <c r="N127" s="36"/>
      <c r="Q127" s="37"/>
    </row>
    <row r="128" spans="1:17" ht="12.75" customHeight="1" hidden="1">
      <c r="A128" s="149" t="s">
        <v>537</v>
      </c>
      <c r="B128" s="36"/>
      <c r="C128" s="36"/>
      <c r="D128" s="36"/>
      <c r="E128" s="36"/>
      <c r="F128" s="36"/>
      <c r="G128" s="36"/>
      <c r="H128" s="36"/>
      <c r="I128" s="36"/>
      <c r="J128" s="36"/>
      <c r="K128" s="36"/>
      <c r="L128" s="36"/>
      <c r="M128" s="36"/>
      <c r="N128" s="36"/>
      <c r="Q128" s="37"/>
    </row>
    <row r="129" spans="1:17" ht="12.75" customHeight="1" hidden="1">
      <c r="A129" s="149" t="s">
        <v>1573</v>
      </c>
      <c r="B129" s="36"/>
      <c r="C129" s="36"/>
      <c r="D129" s="36"/>
      <c r="E129" s="36"/>
      <c r="F129" s="36"/>
      <c r="G129" s="36"/>
      <c r="H129" s="36"/>
      <c r="I129" s="36"/>
      <c r="J129" s="36"/>
      <c r="K129" s="36"/>
      <c r="L129" s="36"/>
      <c r="M129" s="36"/>
      <c r="N129" s="36"/>
      <c r="Q129" s="37"/>
    </row>
    <row r="130" spans="1:17" ht="12.75" customHeight="1" hidden="1">
      <c r="A130" s="149" t="s">
        <v>1574</v>
      </c>
      <c r="B130" s="36"/>
      <c r="C130" s="36"/>
      <c r="D130" s="36"/>
      <c r="E130" s="36"/>
      <c r="F130" s="36"/>
      <c r="G130" s="36"/>
      <c r="H130" s="36"/>
      <c r="I130" s="36"/>
      <c r="J130" s="36"/>
      <c r="K130" s="36"/>
      <c r="L130" s="36"/>
      <c r="M130" s="36"/>
      <c r="N130" s="36"/>
      <c r="Q130" s="37"/>
    </row>
    <row r="131" spans="1:17" ht="12.75" customHeight="1" hidden="1">
      <c r="A131" s="149" t="s">
        <v>1575</v>
      </c>
      <c r="B131" s="36"/>
      <c r="C131" s="36"/>
      <c r="D131" s="36"/>
      <c r="E131" s="36"/>
      <c r="F131" s="36"/>
      <c r="G131" s="36"/>
      <c r="H131" s="36"/>
      <c r="I131" s="36"/>
      <c r="J131" s="36"/>
      <c r="K131" s="36"/>
      <c r="L131" s="36"/>
      <c r="M131" s="36"/>
      <c r="N131" s="36"/>
      <c r="Q131" s="37"/>
    </row>
    <row r="132" spans="1:17" ht="12.75" customHeight="1" hidden="1">
      <c r="A132" s="149" t="s">
        <v>1576</v>
      </c>
      <c r="B132" s="36"/>
      <c r="C132" s="36"/>
      <c r="D132" s="36"/>
      <c r="E132" s="36"/>
      <c r="F132" s="36"/>
      <c r="G132" s="36"/>
      <c r="H132" s="36"/>
      <c r="I132" s="36"/>
      <c r="J132" s="36"/>
      <c r="K132" s="36"/>
      <c r="L132" s="36"/>
      <c r="M132" s="36"/>
      <c r="N132" s="36"/>
      <c r="Q132" s="37"/>
    </row>
    <row r="133" spans="1:17" ht="12.75" customHeight="1" hidden="1">
      <c r="A133" s="149" t="s">
        <v>1577</v>
      </c>
      <c r="B133" s="36"/>
      <c r="C133" s="36"/>
      <c r="D133" s="36"/>
      <c r="E133" s="36"/>
      <c r="F133" s="36"/>
      <c r="G133" s="36"/>
      <c r="H133" s="36"/>
      <c r="I133" s="36"/>
      <c r="J133" s="36"/>
      <c r="K133" s="36"/>
      <c r="L133" s="36"/>
      <c r="M133" s="36"/>
      <c r="N133" s="36"/>
      <c r="Q133" s="37"/>
    </row>
    <row r="134" spans="1:17" ht="12.75" customHeight="1" hidden="1">
      <c r="A134" s="149" t="s">
        <v>1578</v>
      </c>
      <c r="B134" s="36"/>
      <c r="C134" s="36"/>
      <c r="D134" s="36"/>
      <c r="E134" s="36"/>
      <c r="F134" s="36"/>
      <c r="G134" s="36"/>
      <c r="H134" s="36"/>
      <c r="I134" s="36"/>
      <c r="J134" s="36"/>
      <c r="K134" s="36"/>
      <c r="L134" s="36"/>
      <c r="M134" s="36"/>
      <c r="N134" s="36"/>
      <c r="Q134" s="37"/>
    </row>
    <row r="135" spans="1:17" ht="12.75" customHeight="1" hidden="1">
      <c r="A135" s="149" t="s">
        <v>1579</v>
      </c>
      <c r="B135" s="36"/>
      <c r="C135" s="36"/>
      <c r="D135" s="36"/>
      <c r="E135" s="36"/>
      <c r="F135" s="36"/>
      <c r="G135" s="36"/>
      <c r="H135" s="36"/>
      <c r="I135" s="36"/>
      <c r="J135" s="36"/>
      <c r="K135" s="36"/>
      <c r="L135" s="36"/>
      <c r="M135" s="36"/>
      <c r="N135" s="36"/>
      <c r="Q135" s="37"/>
    </row>
    <row r="136" spans="1:17" ht="12.75" customHeight="1" hidden="1">
      <c r="A136" s="149" t="s">
        <v>1580</v>
      </c>
      <c r="B136" s="36"/>
      <c r="C136" s="36"/>
      <c r="D136" s="36"/>
      <c r="E136" s="36"/>
      <c r="F136" s="36"/>
      <c r="G136" s="36"/>
      <c r="H136" s="36"/>
      <c r="I136" s="36"/>
      <c r="J136" s="36"/>
      <c r="K136" s="36"/>
      <c r="L136" s="36"/>
      <c r="M136" s="36"/>
      <c r="N136" s="36"/>
      <c r="Q136" s="37"/>
    </row>
    <row r="137" spans="1:17" ht="12.75" customHeight="1" hidden="1">
      <c r="A137" s="149" t="s">
        <v>1581</v>
      </c>
      <c r="B137" s="36"/>
      <c r="C137" s="36"/>
      <c r="D137" s="36"/>
      <c r="E137" s="36"/>
      <c r="F137" s="36"/>
      <c r="G137" s="36"/>
      <c r="H137" s="36"/>
      <c r="I137" s="36"/>
      <c r="J137" s="36"/>
      <c r="K137" s="36"/>
      <c r="L137" s="36"/>
      <c r="M137" s="36"/>
      <c r="N137" s="36"/>
      <c r="Q137" s="37"/>
    </row>
    <row r="138" spans="1:17" ht="12.75" customHeight="1" hidden="1">
      <c r="A138" s="149" t="s">
        <v>1582</v>
      </c>
      <c r="B138" s="36"/>
      <c r="C138" s="36"/>
      <c r="D138" s="36"/>
      <c r="E138" s="36"/>
      <c r="F138" s="36"/>
      <c r="G138" s="36"/>
      <c r="H138" s="36"/>
      <c r="I138" s="36"/>
      <c r="J138" s="36"/>
      <c r="K138" s="36"/>
      <c r="L138" s="36"/>
      <c r="M138" s="36"/>
      <c r="N138" s="36"/>
      <c r="Q138" s="37"/>
    </row>
    <row r="139" spans="1:17" ht="12.75" customHeight="1" hidden="1">
      <c r="A139" s="149" t="s">
        <v>1583</v>
      </c>
      <c r="B139" s="36"/>
      <c r="C139" s="36"/>
      <c r="D139" s="36"/>
      <c r="E139" s="36"/>
      <c r="F139" s="36"/>
      <c r="G139" s="36"/>
      <c r="H139" s="36"/>
      <c r="I139" s="36"/>
      <c r="J139" s="36"/>
      <c r="K139" s="36"/>
      <c r="L139" s="36"/>
      <c r="M139" s="36"/>
      <c r="N139" s="36"/>
      <c r="Q139" s="37"/>
    </row>
    <row r="140" spans="1:17" ht="12.75" customHeight="1" hidden="1">
      <c r="A140" s="149" t="s">
        <v>1584</v>
      </c>
      <c r="B140" s="36"/>
      <c r="C140" s="36"/>
      <c r="D140" s="36"/>
      <c r="E140" s="36"/>
      <c r="F140" s="36"/>
      <c r="G140" s="36"/>
      <c r="H140" s="36"/>
      <c r="I140" s="36"/>
      <c r="J140" s="36"/>
      <c r="K140" s="36"/>
      <c r="L140" s="36"/>
      <c r="M140" s="36"/>
      <c r="N140" s="36"/>
      <c r="Q140" s="37"/>
    </row>
    <row r="141" spans="1:17" ht="12.75" customHeight="1" hidden="1">
      <c r="A141" s="149" t="s">
        <v>1585</v>
      </c>
      <c r="B141" s="36"/>
      <c r="C141" s="36"/>
      <c r="D141" s="36"/>
      <c r="E141" s="36"/>
      <c r="F141" s="36"/>
      <c r="G141" s="36"/>
      <c r="H141" s="36"/>
      <c r="I141" s="36"/>
      <c r="J141" s="36"/>
      <c r="K141" s="36"/>
      <c r="L141" s="36"/>
      <c r="M141" s="36"/>
      <c r="N141" s="36"/>
      <c r="Q141" s="37"/>
    </row>
    <row r="142" spans="1:17" ht="12.75" customHeight="1" hidden="1">
      <c r="A142" s="149" t="s">
        <v>1586</v>
      </c>
      <c r="B142" s="36"/>
      <c r="C142" s="36"/>
      <c r="D142" s="36"/>
      <c r="E142" s="36"/>
      <c r="F142" s="36"/>
      <c r="G142" s="36"/>
      <c r="H142" s="36"/>
      <c r="I142" s="36"/>
      <c r="J142" s="36"/>
      <c r="K142" s="36"/>
      <c r="L142" s="36"/>
      <c r="M142" s="36"/>
      <c r="N142" s="36"/>
      <c r="Q142" s="37"/>
    </row>
    <row r="143" spans="1:17" ht="12.75" customHeight="1" hidden="1">
      <c r="A143" s="149" t="s">
        <v>1587</v>
      </c>
      <c r="B143" s="36"/>
      <c r="C143" s="36"/>
      <c r="D143" s="36"/>
      <c r="E143" s="36"/>
      <c r="F143" s="36"/>
      <c r="G143" s="36"/>
      <c r="H143" s="36"/>
      <c r="I143" s="36"/>
      <c r="J143" s="36"/>
      <c r="K143" s="36"/>
      <c r="L143" s="36"/>
      <c r="M143" s="36"/>
      <c r="N143" s="36"/>
      <c r="Q143" s="37"/>
    </row>
    <row r="144" spans="1:17" ht="12.75" customHeight="1" hidden="1">
      <c r="A144" s="149" t="s">
        <v>1588</v>
      </c>
      <c r="B144" s="36"/>
      <c r="C144" s="36"/>
      <c r="D144" s="36"/>
      <c r="E144" s="36"/>
      <c r="F144" s="36"/>
      <c r="G144" s="36"/>
      <c r="H144" s="36"/>
      <c r="I144" s="36"/>
      <c r="J144" s="36"/>
      <c r="K144" s="36"/>
      <c r="L144" s="36"/>
      <c r="M144" s="36"/>
      <c r="N144" s="36"/>
      <c r="Q144" s="37"/>
    </row>
    <row r="145" spans="1:17" ht="12.75" customHeight="1" hidden="1">
      <c r="A145" s="149" t="s">
        <v>1589</v>
      </c>
      <c r="B145" s="36"/>
      <c r="C145" s="36"/>
      <c r="D145" s="36"/>
      <c r="E145" s="36"/>
      <c r="F145" s="36"/>
      <c r="G145" s="36"/>
      <c r="H145" s="36"/>
      <c r="I145" s="36"/>
      <c r="J145" s="36"/>
      <c r="K145" s="36"/>
      <c r="L145" s="36"/>
      <c r="M145" s="36"/>
      <c r="N145" s="36"/>
      <c r="Q145" s="37"/>
    </row>
    <row r="146" spans="1:17" ht="12.75" customHeight="1" hidden="1">
      <c r="A146" s="149" t="s">
        <v>1590</v>
      </c>
      <c r="B146" s="36"/>
      <c r="C146" s="36"/>
      <c r="D146" s="36"/>
      <c r="E146" s="36"/>
      <c r="F146" s="36"/>
      <c r="G146" s="36"/>
      <c r="H146" s="36"/>
      <c r="I146" s="36"/>
      <c r="J146" s="36"/>
      <c r="K146" s="36"/>
      <c r="L146" s="36"/>
      <c r="M146" s="36"/>
      <c r="N146" s="36"/>
      <c r="Q146" s="37"/>
    </row>
    <row r="147" spans="1:17" ht="12.75" customHeight="1" hidden="1">
      <c r="A147" s="149" t="s">
        <v>1591</v>
      </c>
      <c r="B147" s="36"/>
      <c r="C147" s="36"/>
      <c r="D147" s="36"/>
      <c r="E147" s="36"/>
      <c r="F147" s="36"/>
      <c r="G147" s="36"/>
      <c r="H147" s="36"/>
      <c r="I147" s="36"/>
      <c r="J147" s="36"/>
      <c r="K147" s="36"/>
      <c r="L147" s="36"/>
      <c r="M147" s="36"/>
      <c r="N147" s="36"/>
      <c r="Q147" s="37"/>
    </row>
    <row r="148" spans="1:17" ht="12.75" customHeight="1" hidden="1">
      <c r="A148" s="149" t="s">
        <v>1592</v>
      </c>
      <c r="B148" s="36"/>
      <c r="C148" s="36"/>
      <c r="D148" s="36"/>
      <c r="E148" s="36"/>
      <c r="F148" s="36"/>
      <c r="G148" s="36"/>
      <c r="H148" s="36"/>
      <c r="I148" s="36"/>
      <c r="J148" s="36"/>
      <c r="K148" s="36"/>
      <c r="L148" s="36"/>
      <c r="M148" s="36"/>
      <c r="N148" s="36"/>
      <c r="Q148" s="37"/>
    </row>
    <row r="149" spans="1:17" ht="12.75" customHeight="1" hidden="1">
      <c r="A149" s="149" t="s">
        <v>1593</v>
      </c>
      <c r="B149" s="36"/>
      <c r="C149" s="36"/>
      <c r="D149" s="36"/>
      <c r="E149" s="36"/>
      <c r="F149" s="36"/>
      <c r="G149" s="36"/>
      <c r="H149" s="36"/>
      <c r="I149" s="36"/>
      <c r="J149" s="36"/>
      <c r="K149" s="36"/>
      <c r="L149" s="36"/>
      <c r="M149" s="36"/>
      <c r="N149" s="36"/>
      <c r="Q149" s="37"/>
    </row>
    <row r="150" spans="1:17" ht="12.75" customHeight="1" hidden="1">
      <c r="A150" s="149" t="s">
        <v>1594</v>
      </c>
      <c r="B150" s="36"/>
      <c r="C150" s="36"/>
      <c r="D150" s="36"/>
      <c r="E150" s="36"/>
      <c r="F150" s="36"/>
      <c r="G150" s="36"/>
      <c r="H150" s="36"/>
      <c r="I150" s="36"/>
      <c r="J150" s="36"/>
      <c r="K150" s="36"/>
      <c r="L150" s="36"/>
      <c r="M150" s="36"/>
      <c r="N150" s="36"/>
      <c r="Q150" s="37"/>
    </row>
    <row r="151" spans="1:17" ht="12.75" customHeight="1" hidden="1">
      <c r="A151" s="149" t="s">
        <v>1595</v>
      </c>
      <c r="B151" s="36"/>
      <c r="C151" s="36"/>
      <c r="D151" s="36"/>
      <c r="E151" s="36"/>
      <c r="F151" s="36"/>
      <c r="G151" s="36"/>
      <c r="H151" s="36"/>
      <c r="I151" s="36"/>
      <c r="J151" s="36"/>
      <c r="K151" s="36"/>
      <c r="L151" s="36"/>
      <c r="M151" s="36"/>
      <c r="N151" s="36"/>
      <c r="Q151" s="37"/>
    </row>
    <row r="152" spans="1:17" ht="12.75" customHeight="1" hidden="1">
      <c r="A152" s="149" t="s">
        <v>1177</v>
      </c>
      <c r="B152" s="36"/>
      <c r="C152" s="36"/>
      <c r="D152" s="36"/>
      <c r="E152" s="36"/>
      <c r="F152" s="36"/>
      <c r="G152" s="36"/>
      <c r="H152" s="36"/>
      <c r="I152" s="36"/>
      <c r="J152" s="36"/>
      <c r="K152" s="36"/>
      <c r="L152" s="36"/>
      <c r="M152" s="36"/>
      <c r="N152" s="36"/>
      <c r="Q152" s="37"/>
    </row>
    <row r="153" spans="1:17" ht="12.75" customHeight="1" hidden="1">
      <c r="A153" s="149" t="s">
        <v>1178</v>
      </c>
      <c r="B153" s="36"/>
      <c r="C153" s="36"/>
      <c r="D153" s="36"/>
      <c r="E153" s="36"/>
      <c r="F153" s="36"/>
      <c r="G153" s="36"/>
      <c r="H153" s="36"/>
      <c r="I153" s="36"/>
      <c r="J153" s="36"/>
      <c r="K153" s="36"/>
      <c r="L153" s="36"/>
      <c r="M153" s="36"/>
      <c r="N153" s="36"/>
      <c r="Q153" s="37"/>
    </row>
    <row r="154" spans="1:17" ht="12.75" customHeight="1" hidden="1">
      <c r="A154" s="149" t="s">
        <v>1179</v>
      </c>
      <c r="B154" s="36"/>
      <c r="C154" s="36"/>
      <c r="D154" s="36"/>
      <c r="E154" s="36"/>
      <c r="F154" s="36"/>
      <c r="G154" s="36"/>
      <c r="H154" s="36"/>
      <c r="I154" s="36"/>
      <c r="J154" s="36"/>
      <c r="K154" s="36"/>
      <c r="L154" s="36"/>
      <c r="M154" s="36"/>
      <c r="N154" s="36"/>
      <c r="Q154" s="37"/>
    </row>
    <row r="155" spans="1:17" ht="12.75" customHeight="1" hidden="1">
      <c r="A155" s="149" t="s">
        <v>1190</v>
      </c>
      <c r="B155" s="36"/>
      <c r="C155" s="36"/>
      <c r="D155" s="36"/>
      <c r="E155" s="36"/>
      <c r="F155" s="36"/>
      <c r="G155" s="36"/>
      <c r="H155" s="36"/>
      <c r="I155" s="36"/>
      <c r="J155" s="36"/>
      <c r="K155" s="36"/>
      <c r="L155" s="36"/>
      <c r="M155" s="36"/>
      <c r="N155" s="36"/>
      <c r="Q155" s="37"/>
    </row>
    <row r="156" spans="1:17" ht="12.75" customHeight="1" hidden="1">
      <c r="A156" s="149" t="s">
        <v>1191</v>
      </c>
      <c r="B156" s="36"/>
      <c r="C156" s="36"/>
      <c r="D156" s="36"/>
      <c r="E156" s="36"/>
      <c r="F156" s="36"/>
      <c r="G156" s="36"/>
      <c r="H156" s="36"/>
      <c r="I156" s="36"/>
      <c r="J156" s="36"/>
      <c r="K156" s="36"/>
      <c r="L156" s="36"/>
      <c r="M156" s="36"/>
      <c r="N156" s="36"/>
      <c r="Q156" s="37"/>
    </row>
    <row r="157" spans="1:17" ht="12.75" customHeight="1" hidden="1">
      <c r="A157" s="149" t="s">
        <v>1192</v>
      </c>
      <c r="B157" s="36"/>
      <c r="C157" s="36"/>
      <c r="D157" s="36"/>
      <c r="E157" s="36"/>
      <c r="F157" s="36"/>
      <c r="G157" s="36"/>
      <c r="H157" s="36"/>
      <c r="I157" s="36"/>
      <c r="J157" s="36"/>
      <c r="K157" s="36"/>
      <c r="L157" s="36"/>
      <c r="M157" s="36"/>
      <c r="N157" s="36"/>
      <c r="Q157" s="37"/>
    </row>
    <row r="158" spans="1:17" ht="12.75" customHeight="1" hidden="1">
      <c r="A158" s="149" t="s">
        <v>1193</v>
      </c>
      <c r="B158" s="36"/>
      <c r="C158" s="36"/>
      <c r="D158" s="36"/>
      <c r="E158" s="36"/>
      <c r="F158" s="36"/>
      <c r="G158" s="36"/>
      <c r="H158" s="36"/>
      <c r="I158" s="36"/>
      <c r="J158" s="36"/>
      <c r="K158" s="36"/>
      <c r="L158" s="36"/>
      <c r="M158" s="36"/>
      <c r="N158" s="36"/>
      <c r="Q158" s="37"/>
    </row>
    <row r="159" spans="1:17" ht="12.75" customHeight="1" hidden="1">
      <c r="A159" s="149" t="s">
        <v>1194</v>
      </c>
      <c r="B159" s="36"/>
      <c r="C159" s="36"/>
      <c r="D159" s="36"/>
      <c r="E159" s="36"/>
      <c r="F159" s="36"/>
      <c r="G159" s="36"/>
      <c r="H159" s="36"/>
      <c r="I159" s="36"/>
      <c r="J159" s="36"/>
      <c r="K159" s="36"/>
      <c r="L159" s="36"/>
      <c r="M159" s="36"/>
      <c r="N159" s="36"/>
      <c r="Q159" s="37"/>
    </row>
    <row r="160" spans="1:17" ht="12.75" customHeight="1" hidden="1">
      <c r="A160" s="149" t="s">
        <v>1195</v>
      </c>
      <c r="B160" s="36"/>
      <c r="C160" s="36"/>
      <c r="D160" s="36"/>
      <c r="E160" s="36"/>
      <c r="F160" s="36"/>
      <c r="G160" s="36"/>
      <c r="H160" s="36"/>
      <c r="I160" s="36"/>
      <c r="J160" s="36"/>
      <c r="K160" s="36"/>
      <c r="L160" s="36"/>
      <c r="M160" s="36"/>
      <c r="N160" s="36"/>
      <c r="Q160" s="37"/>
    </row>
    <row r="161" spans="1:17" ht="12.75" customHeight="1" hidden="1">
      <c r="A161" s="149" t="s">
        <v>1196</v>
      </c>
      <c r="B161" s="36"/>
      <c r="C161" s="36"/>
      <c r="D161" s="36"/>
      <c r="E161" s="36"/>
      <c r="F161" s="36"/>
      <c r="G161" s="36"/>
      <c r="H161" s="36"/>
      <c r="I161" s="36"/>
      <c r="J161" s="36"/>
      <c r="K161" s="36"/>
      <c r="L161" s="36"/>
      <c r="M161" s="36"/>
      <c r="N161" s="36"/>
      <c r="Q161" s="37"/>
    </row>
    <row r="162" spans="1:17" ht="12.75" customHeight="1" hidden="1">
      <c r="A162" s="149" t="s">
        <v>1197</v>
      </c>
      <c r="B162" s="36"/>
      <c r="C162" s="36"/>
      <c r="D162" s="36"/>
      <c r="E162" s="36"/>
      <c r="F162" s="36"/>
      <c r="G162" s="36"/>
      <c r="H162" s="36"/>
      <c r="I162" s="36"/>
      <c r="J162" s="36"/>
      <c r="K162" s="36"/>
      <c r="L162" s="36"/>
      <c r="M162" s="36"/>
      <c r="N162" s="36"/>
      <c r="Q162" s="37"/>
    </row>
    <row r="163" spans="1:17" ht="12.75" customHeight="1" hidden="1">
      <c r="A163" s="149" t="s">
        <v>1198</v>
      </c>
      <c r="B163" s="36"/>
      <c r="C163" s="36"/>
      <c r="D163" s="36"/>
      <c r="E163" s="36"/>
      <c r="F163" s="36"/>
      <c r="G163" s="36"/>
      <c r="H163" s="36"/>
      <c r="I163" s="36"/>
      <c r="J163" s="36"/>
      <c r="K163" s="36"/>
      <c r="L163" s="36"/>
      <c r="M163" s="36"/>
      <c r="N163" s="36"/>
      <c r="Q163" s="37"/>
    </row>
    <row r="164" spans="1:17" ht="12.75" customHeight="1" hidden="1">
      <c r="A164" s="149" t="s">
        <v>1199</v>
      </c>
      <c r="B164" s="36"/>
      <c r="C164" s="36"/>
      <c r="D164" s="36"/>
      <c r="E164" s="36"/>
      <c r="F164" s="36"/>
      <c r="G164" s="36"/>
      <c r="H164" s="36"/>
      <c r="I164" s="36"/>
      <c r="J164" s="36"/>
      <c r="K164" s="36"/>
      <c r="L164" s="36"/>
      <c r="M164" s="36"/>
      <c r="N164" s="36"/>
      <c r="Q164" s="37"/>
    </row>
    <row r="165" spans="1:17" ht="12.75" customHeight="1" hidden="1">
      <c r="A165" s="149" t="s">
        <v>1200</v>
      </c>
      <c r="B165" s="36"/>
      <c r="C165" s="36"/>
      <c r="D165" s="36"/>
      <c r="E165" s="36"/>
      <c r="F165" s="36"/>
      <c r="G165" s="36"/>
      <c r="H165" s="36"/>
      <c r="I165" s="36"/>
      <c r="J165" s="36"/>
      <c r="K165" s="36"/>
      <c r="L165" s="36"/>
      <c r="M165" s="36"/>
      <c r="N165" s="36"/>
      <c r="Q165" s="37"/>
    </row>
    <row r="166" spans="1:17" ht="12.75" customHeight="1" hidden="1">
      <c r="A166" s="149" t="s">
        <v>1201</v>
      </c>
      <c r="B166" s="36"/>
      <c r="C166" s="36"/>
      <c r="D166" s="36"/>
      <c r="E166" s="36"/>
      <c r="F166" s="36"/>
      <c r="G166" s="36"/>
      <c r="H166" s="36"/>
      <c r="I166" s="36"/>
      <c r="J166" s="36"/>
      <c r="K166" s="36"/>
      <c r="L166" s="36"/>
      <c r="M166" s="36"/>
      <c r="N166" s="36"/>
      <c r="Q166" s="37"/>
    </row>
    <row r="167" spans="1:17" ht="12.75" customHeight="1" hidden="1">
      <c r="A167" s="149" t="s">
        <v>1202</v>
      </c>
      <c r="B167" s="36"/>
      <c r="C167" s="36"/>
      <c r="D167" s="36"/>
      <c r="E167" s="36"/>
      <c r="F167" s="36"/>
      <c r="G167" s="36"/>
      <c r="H167" s="36"/>
      <c r="I167" s="36"/>
      <c r="J167" s="36"/>
      <c r="K167" s="36"/>
      <c r="L167" s="36"/>
      <c r="M167" s="36"/>
      <c r="N167" s="36"/>
      <c r="Q167" s="37"/>
    </row>
    <row r="168" spans="1:17" ht="12.75" customHeight="1" hidden="1">
      <c r="A168" s="149" t="s">
        <v>1203</v>
      </c>
      <c r="B168" s="36"/>
      <c r="C168" s="36"/>
      <c r="D168" s="36"/>
      <c r="E168" s="36"/>
      <c r="F168" s="36"/>
      <c r="G168" s="36"/>
      <c r="H168" s="36"/>
      <c r="I168" s="36"/>
      <c r="J168" s="36"/>
      <c r="K168" s="36"/>
      <c r="L168" s="36"/>
      <c r="M168" s="36"/>
      <c r="N168" s="36"/>
      <c r="Q168" s="37"/>
    </row>
    <row r="169" spans="1:17" ht="12.75" customHeight="1" hidden="1">
      <c r="A169" s="149" t="s">
        <v>1204</v>
      </c>
      <c r="B169" s="36"/>
      <c r="C169" s="36"/>
      <c r="D169" s="36"/>
      <c r="E169" s="36"/>
      <c r="F169" s="36"/>
      <c r="G169" s="36"/>
      <c r="H169" s="36"/>
      <c r="I169" s="36"/>
      <c r="J169" s="36"/>
      <c r="K169" s="36"/>
      <c r="L169" s="36"/>
      <c r="M169" s="36"/>
      <c r="N169" s="36"/>
      <c r="Q169" s="37"/>
    </row>
    <row r="170" spans="1:17" ht="12.75" customHeight="1" hidden="1">
      <c r="A170" s="149" t="s">
        <v>1205</v>
      </c>
      <c r="B170" s="36"/>
      <c r="C170" s="36"/>
      <c r="D170" s="36"/>
      <c r="E170" s="36"/>
      <c r="F170" s="36"/>
      <c r="G170" s="36"/>
      <c r="H170" s="36"/>
      <c r="I170" s="36"/>
      <c r="J170" s="36"/>
      <c r="K170" s="36"/>
      <c r="L170" s="36"/>
      <c r="M170" s="36"/>
      <c r="N170" s="36"/>
      <c r="Q170" s="37"/>
    </row>
    <row r="171" spans="1:17" ht="12.75" customHeight="1" hidden="1">
      <c r="A171" s="149" t="s">
        <v>1206</v>
      </c>
      <c r="B171" s="36"/>
      <c r="C171" s="36"/>
      <c r="D171" s="36"/>
      <c r="E171" s="36"/>
      <c r="F171" s="36"/>
      <c r="G171" s="36"/>
      <c r="H171" s="36"/>
      <c r="I171" s="36"/>
      <c r="J171" s="36"/>
      <c r="K171" s="36"/>
      <c r="L171" s="36"/>
      <c r="M171" s="36"/>
      <c r="N171" s="36"/>
      <c r="Q171" s="37"/>
    </row>
    <row r="172" spans="1:17" ht="12.75" customHeight="1" hidden="1">
      <c r="A172" s="149" t="s">
        <v>1207</v>
      </c>
      <c r="B172" s="36"/>
      <c r="C172" s="36"/>
      <c r="D172" s="36"/>
      <c r="E172" s="36"/>
      <c r="F172" s="36"/>
      <c r="G172" s="36"/>
      <c r="H172" s="36"/>
      <c r="I172" s="36"/>
      <c r="J172" s="36"/>
      <c r="K172" s="36"/>
      <c r="L172" s="36"/>
      <c r="M172" s="36"/>
      <c r="N172" s="36"/>
      <c r="Q172" s="37"/>
    </row>
    <row r="173" spans="1:17" ht="12.75" customHeight="1" hidden="1">
      <c r="A173" s="149" t="s">
        <v>1208</v>
      </c>
      <c r="B173" s="36"/>
      <c r="C173" s="36"/>
      <c r="D173" s="36"/>
      <c r="E173" s="36"/>
      <c r="F173" s="36"/>
      <c r="G173" s="36"/>
      <c r="H173" s="36"/>
      <c r="I173" s="36"/>
      <c r="J173" s="36"/>
      <c r="K173" s="36"/>
      <c r="L173" s="36"/>
      <c r="M173" s="36"/>
      <c r="N173" s="36"/>
      <c r="Q173" s="37"/>
    </row>
    <row r="174" spans="1:17" ht="12.75" customHeight="1" hidden="1">
      <c r="A174" s="149" t="s">
        <v>1209</v>
      </c>
      <c r="B174" s="36"/>
      <c r="C174" s="36"/>
      <c r="D174" s="36"/>
      <c r="E174" s="36"/>
      <c r="F174" s="36"/>
      <c r="G174" s="36"/>
      <c r="H174" s="36"/>
      <c r="I174" s="36"/>
      <c r="J174" s="36"/>
      <c r="K174" s="36"/>
      <c r="L174" s="36"/>
      <c r="M174" s="36"/>
      <c r="N174" s="36"/>
      <c r="Q174" s="37"/>
    </row>
    <row r="175" spans="1:17" ht="12.75" customHeight="1" hidden="1">
      <c r="A175" s="149" t="s">
        <v>1210</v>
      </c>
      <c r="B175" s="36"/>
      <c r="C175" s="36"/>
      <c r="D175" s="36"/>
      <c r="E175" s="36"/>
      <c r="F175" s="36"/>
      <c r="G175" s="36"/>
      <c r="H175" s="36"/>
      <c r="I175" s="36"/>
      <c r="J175" s="36"/>
      <c r="K175" s="36"/>
      <c r="L175" s="36"/>
      <c r="M175" s="36"/>
      <c r="N175" s="36"/>
      <c r="Q175" s="37"/>
    </row>
    <row r="176" spans="1:17" ht="12.75" customHeight="1" hidden="1">
      <c r="A176" s="149" t="s">
        <v>1211</v>
      </c>
      <c r="B176" s="36"/>
      <c r="C176" s="36"/>
      <c r="D176" s="36"/>
      <c r="E176" s="36"/>
      <c r="F176" s="36"/>
      <c r="G176" s="36"/>
      <c r="H176" s="36"/>
      <c r="I176" s="36"/>
      <c r="J176" s="36"/>
      <c r="K176" s="36"/>
      <c r="L176" s="36"/>
      <c r="M176" s="36"/>
      <c r="N176" s="36"/>
      <c r="Q176" s="37"/>
    </row>
    <row r="177" spans="1:17" ht="12.75" customHeight="1" hidden="1">
      <c r="A177" s="149" t="s">
        <v>1212</v>
      </c>
      <c r="B177" s="36"/>
      <c r="C177" s="36"/>
      <c r="D177" s="36"/>
      <c r="E177" s="36"/>
      <c r="F177" s="36"/>
      <c r="G177" s="36"/>
      <c r="H177" s="36"/>
      <c r="I177" s="36"/>
      <c r="J177" s="36"/>
      <c r="K177" s="36"/>
      <c r="L177" s="36"/>
      <c r="M177" s="36"/>
      <c r="N177" s="36"/>
      <c r="Q177" s="37"/>
    </row>
    <row r="178" spans="1:17" ht="12.75" customHeight="1" hidden="1">
      <c r="A178" s="149" t="s">
        <v>1213</v>
      </c>
      <c r="B178" s="36"/>
      <c r="C178" s="36"/>
      <c r="D178" s="36"/>
      <c r="E178" s="36"/>
      <c r="F178" s="36"/>
      <c r="G178" s="36"/>
      <c r="H178" s="36"/>
      <c r="I178" s="36"/>
      <c r="J178" s="36"/>
      <c r="K178" s="36"/>
      <c r="L178" s="36"/>
      <c r="M178" s="36"/>
      <c r="N178" s="36"/>
      <c r="Q178" s="37"/>
    </row>
    <row r="179" spans="1:17" ht="12.75" customHeight="1" hidden="1">
      <c r="A179" s="149" t="s">
        <v>1214</v>
      </c>
      <c r="B179" s="36"/>
      <c r="C179" s="36"/>
      <c r="D179" s="36"/>
      <c r="E179" s="36"/>
      <c r="F179" s="36"/>
      <c r="G179" s="36"/>
      <c r="H179" s="36"/>
      <c r="I179" s="36"/>
      <c r="J179" s="36"/>
      <c r="K179" s="36"/>
      <c r="L179" s="36"/>
      <c r="M179" s="36"/>
      <c r="N179" s="36"/>
      <c r="Q179" s="37"/>
    </row>
    <row r="180" spans="1:17" ht="12.75" customHeight="1" hidden="1">
      <c r="A180" s="149" t="s">
        <v>1215</v>
      </c>
      <c r="B180" s="36"/>
      <c r="C180" s="36"/>
      <c r="D180" s="36"/>
      <c r="E180" s="36"/>
      <c r="F180" s="36"/>
      <c r="G180" s="36"/>
      <c r="H180" s="36"/>
      <c r="I180" s="36"/>
      <c r="J180" s="36"/>
      <c r="K180" s="36"/>
      <c r="L180" s="36"/>
      <c r="M180" s="36"/>
      <c r="N180" s="36"/>
      <c r="Q180" s="37"/>
    </row>
    <row r="181" spans="1:17" ht="12.75" customHeight="1" hidden="1">
      <c r="A181" s="149" t="s">
        <v>1216</v>
      </c>
      <c r="B181" s="36"/>
      <c r="C181" s="36"/>
      <c r="D181" s="36"/>
      <c r="E181" s="36"/>
      <c r="F181" s="36"/>
      <c r="G181" s="36"/>
      <c r="H181" s="36"/>
      <c r="I181" s="36"/>
      <c r="J181" s="36"/>
      <c r="K181" s="36"/>
      <c r="L181" s="36"/>
      <c r="M181" s="36"/>
      <c r="N181" s="36"/>
      <c r="Q181" s="37"/>
    </row>
    <row r="182" spans="1:17" ht="12.75" customHeight="1" hidden="1">
      <c r="A182" s="149" t="s">
        <v>1217</v>
      </c>
      <c r="B182" s="36"/>
      <c r="C182" s="36"/>
      <c r="D182" s="36"/>
      <c r="E182" s="36"/>
      <c r="F182" s="36"/>
      <c r="G182" s="36"/>
      <c r="H182" s="36"/>
      <c r="I182" s="36"/>
      <c r="J182" s="36"/>
      <c r="K182" s="36"/>
      <c r="L182" s="36"/>
      <c r="M182" s="36"/>
      <c r="N182" s="36"/>
      <c r="Q182" s="37"/>
    </row>
    <row r="183" spans="1:17" ht="12.75" customHeight="1" hidden="1">
      <c r="A183" s="149" t="s">
        <v>1218</v>
      </c>
      <c r="B183" s="36"/>
      <c r="C183" s="36"/>
      <c r="D183" s="36"/>
      <c r="E183" s="36"/>
      <c r="F183" s="36"/>
      <c r="G183" s="36"/>
      <c r="H183" s="36"/>
      <c r="I183" s="36"/>
      <c r="J183" s="36"/>
      <c r="K183" s="36"/>
      <c r="L183" s="36"/>
      <c r="M183" s="36"/>
      <c r="N183" s="36"/>
      <c r="Q183" s="37"/>
    </row>
    <row r="184" spans="1:17" ht="12.75" customHeight="1" hidden="1">
      <c r="A184" s="149" t="s">
        <v>1219</v>
      </c>
      <c r="B184" s="36"/>
      <c r="C184" s="36"/>
      <c r="D184" s="36"/>
      <c r="E184" s="36"/>
      <c r="F184" s="36"/>
      <c r="G184" s="36"/>
      <c r="H184" s="36"/>
      <c r="I184" s="36"/>
      <c r="J184" s="36"/>
      <c r="K184" s="36"/>
      <c r="L184" s="36"/>
      <c r="M184" s="36"/>
      <c r="N184" s="36"/>
      <c r="Q184" s="37"/>
    </row>
    <row r="185" spans="1:17" ht="12.75" customHeight="1" hidden="1">
      <c r="A185" s="149" t="s">
        <v>1220</v>
      </c>
      <c r="B185" s="36"/>
      <c r="C185" s="36"/>
      <c r="D185" s="36"/>
      <c r="E185" s="36"/>
      <c r="F185" s="36"/>
      <c r="G185" s="36"/>
      <c r="H185" s="36"/>
      <c r="I185" s="36"/>
      <c r="J185" s="36"/>
      <c r="K185" s="36"/>
      <c r="L185" s="36"/>
      <c r="M185" s="36"/>
      <c r="N185" s="36"/>
      <c r="Q185" s="37"/>
    </row>
    <row r="186" spans="1:17" ht="12.75" customHeight="1" hidden="1">
      <c r="A186" s="149" t="s">
        <v>1221</v>
      </c>
      <c r="B186" s="36"/>
      <c r="C186" s="36"/>
      <c r="D186" s="36"/>
      <c r="E186" s="36"/>
      <c r="F186" s="36"/>
      <c r="G186" s="36"/>
      <c r="H186" s="36"/>
      <c r="I186" s="36"/>
      <c r="J186" s="36"/>
      <c r="K186" s="36"/>
      <c r="L186" s="36"/>
      <c r="M186" s="36"/>
      <c r="N186" s="36"/>
      <c r="Q186" s="37"/>
    </row>
    <row r="187" spans="1:17" ht="12.75" customHeight="1" hidden="1">
      <c r="A187" s="149" t="s">
        <v>1222</v>
      </c>
      <c r="B187" s="36"/>
      <c r="C187" s="36"/>
      <c r="D187" s="36"/>
      <c r="E187" s="36"/>
      <c r="F187" s="36"/>
      <c r="G187" s="36"/>
      <c r="H187" s="36"/>
      <c r="I187" s="36"/>
      <c r="J187" s="36"/>
      <c r="K187" s="36"/>
      <c r="L187" s="36"/>
      <c r="M187" s="36"/>
      <c r="N187" s="36"/>
      <c r="Q187" s="37"/>
    </row>
    <row r="188" spans="1:17" ht="12.75" customHeight="1" hidden="1">
      <c r="A188" s="149" t="s">
        <v>1223</v>
      </c>
      <c r="B188" s="36"/>
      <c r="C188" s="36"/>
      <c r="D188" s="36"/>
      <c r="E188" s="36"/>
      <c r="F188" s="36"/>
      <c r="G188" s="36"/>
      <c r="H188" s="36"/>
      <c r="I188" s="36"/>
      <c r="J188" s="36"/>
      <c r="K188" s="36"/>
      <c r="L188" s="36"/>
      <c r="M188" s="36"/>
      <c r="N188" s="36"/>
      <c r="Q188" s="37"/>
    </row>
    <row r="189" spans="1:17" ht="12.75" customHeight="1" hidden="1">
      <c r="A189" s="149" t="s">
        <v>1224</v>
      </c>
      <c r="B189" s="36"/>
      <c r="C189" s="36"/>
      <c r="D189" s="36"/>
      <c r="E189" s="36"/>
      <c r="F189" s="36"/>
      <c r="G189" s="36"/>
      <c r="H189" s="36"/>
      <c r="I189" s="36"/>
      <c r="J189" s="36"/>
      <c r="K189" s="36"/>
      <c r="L189" s="36"/>
      <c r="M189" s="36"/>
      <c r="N189" s="36"/>
      <c r="Q189" s="37"/>
    </row>
    <row r="190" spans="1:17" ht="12.75" customHeight="1" hidden="1">
      <c r="A190" s="149" t="s">
        <v>1225</v>
      </c>
      <c r="B190" s="36"/>
      <c r="C190" s="36"/>
      <c r="D190" s="36"/>
      <c r="E190" s="36"/>
      <c r="F190" s="36"/>
      <c r="G190" s="36"/>
      <c r="H190" s="36"/>
      <c r="I190" s="36"/>
      <c r="J190" s="36"/>
      <c r="K190" s="36"/>
      <c r="L190" s="36"/>
      <c r="M190" s="36"/>
      <c r="N190" s="36"/>
      <c r="Q190" s="37"/>
    </row>
    <row r="191" spans="1:17" ht="12.75" customHeight="1" hidden="1">
      <c r="A191" s="149" t="s">
        <v>1226</v>
      </c>
      <c r="B191" s="36"/>
      <c r="C191" s="36"/>
      <c r="D191" s="36"/>
      <c r="E191" s="36"/>
      <c r="F191" s="36"/>
      <c r="G191" s="36"/>
      <c r="H191" s="36"/>
      <c r="I191" s="36"/>
      <c r="J191" s="36"/>
      <c r="K191" s="36"/>
      <c r="L191" s="36"/>
      <c r="M191" s="36"/>
      <c r="N191" s="36"/>
      <c r="Q191" s="37"/>
    </row>
    <row r="192" spans="1:17" ht="12.75" customHeight="1" hidden="1">
      <c r="A192" s="149" t="s">
        <v>1227</v>
      </c>
      <c r="B192" s="36"/>
      <c r="C192" s="36"/>
      <c r="D192" s="36"/>
      <c r="E192" s="36"/>
      <c r="F192" s="36"/>
      <c r="G192" s="36"/>
      <c r="H192" s="36"/>
      <c r="I192" s="36"/>
      <c r="J192" s="36"/>
      <c r="K192" s="36"/>
      <c r="L192" s="36"/>
      <c r="M192" s="36"/>
      <c r="N192" s="36"/>
      <c r="Q192" s="37"/>
    </row>
    <row r="193" spans="1:17" ht="12.75" customHeight="1" hidden="1">
      <c r="A193" s="149" t="s">
        <v>1228</v>
      </c>
      <c r="B193" s="36"/>
      <c r="C193" s="36"/>
      <c r="D193" s="36"/>
      <c r="E193" s="36"/>
      <c r="F193" s="36"/>
      <c r="G193" s="36"/>
      <c r="H193" s="36"/>
      <c r="I193" s="36"/>
      <c r="J193" s="36"/>
      <c r="K193" s="36"/>
      <c r="L193" s="36"/>
      <c r="M193" s="36"/>
      <c r="N193" s="36"/>
      <c r="Q193" s="37"/>
    </row>
    <row r="194" spans="1:17" ht="12.75" customHeight="1" hidden="1">
      <c r="A194" s="149" t="s">
        <v>1229</v>
      </c>
      <c r="B194" s="36"/>
      <c r="C194" s="36"/>
      <c r="D194" s="36"/>
      <c r="E194" s="36"/>
      <c r="F194" s="36"/>
      <c r="G194" s="36"/>
      <c r="H194" s="36"/>
      <c r="I194" s="36"/>
      <c r="J194" s="36"/>
      <c r="K194" s="36"/>
      <c r="L194" s="36"/>
      <c r="M194" s="36"/>
      <c r="N194" s="36"/>
      <c r="Q194" s="37"/>
    </row>
    <row r="195" spans="1:17" ht="12.75" customHeight="1" hidden="1">
      <c r="A195" s="149" t="s">
        <v>1230</v>
      </c>
      <c r="B195" s="36"/>
      <c r="C195" s="36"/>
      <c r="D195" s="36"/>
      <c r="E195" s="36"/>
      <c r="F195" s="36"/>
      <c r="G195" s="36"/>
      <c r="H195" s="36"/>
      <c r="I195" s="36"/>
      <c r="J195" s="36"/>
      <c r="K195" s="36"/>
      <c r="L195" s="36"/>
      <c r="M195" s="36"/>
      <c r="N195" s="36"/>
      <c r="Q195" s="37"/>
    </row>
    <row r="196" spans="1:17" ht="12.75" customHeight="1" hidden="1">
      <c r="A196" s="149" t="s">
        <v>1231</v>
      </c>
      <c r="B196" s="36"/>
      <c r="C196" s="36"/>
      <c r="D196" s="36"/>
      <c r="E196" s="36"/>
      <c r="F196" s="36"/>
      <c r="G196" s="36"/>
      <c r="H196" s="36"/>
      <c r="I196" s="36"/>
      <c r="J196" s="36"/>
      <c r="K196" s="36"/>
      <c r="L196" s="36"/>
      <c r="M196" s="36"/>
      <c r="N196" s="36"/>
      <c r="Q196" s="37"/>
    </row>
    <row r="197" spans="1:17" ht="12.75" customHeight="1" hidden="1">
      <c r="A197" s="149" t="s">
        <v>1232</v>
      </c>
      <c r="B197" s="36"/>
      <c r="C197" s="36"/>
      <c r="D197" s="36"/>
      <c r="E197" s="36"/>
      <c r="F197" s="36"/>
      <c r="G197" s="36"/>
      <c r="H197" s="36"/>
      <c r="I197" s="36"/>
      <c r="J197" s="36"/>
      <c r="K197" s="36"/>
      <c r="L197" s="36"/>
      <c r="M197" s="36"/>
      <c r="N197" s="36"/>
      <c r="Q197" s="37"/>
    </row>
    <row r="198" spans="1:17" ht="12.75" customHeight="1" hidden="1">
      <c r="A198" s="149" t="s">
        <v>1233</v>
      </c>
      <c r="B198" s="36"/>
      <c r="C198" s="36"/>
      <c r="D198" s="36"/>
      <c r="E198" s="36"/>
      <c r="F198" s="36"/>
      <c r="G198" s="36"/>
      <c r="H198" s="36"/>
      <c r="I198" s="36"/>
      <c r="J198" s="36"/>
      <c r="K198" s="36"/>
      <c r="L198" s="36"/>
      <c r="M198" s="36"/>
      <c r="N198" s="36"/>
      <c r="Q198" s="37"/>
    </row>
    <row r="199" spans="1:17" ht="12.75" customHeight="1" hidden="1">
      <c r="A199" s="149" t="s">
        <v>1234</v>
      </c>
      <c r="B199" s="36"/>
      <c r="C199" s="36"/>
      <c r="D199" s="36"/>
      <c r="E199" s="36"/>
      <c r="F199" s="36"/>
      <c r="G199" s="36"/>
      <c r="H199" s="36"/>
      <c r="I199" s="36"/>
      <c r="J199" s="36"/>
      <c r="K199" s="36"/>
      <c r="L199" s="36"/>
      <c r="M199" s="36"/>
      <c r="N199" s="36"/>
      <c r="Q199" s="37"/>
    </row>
    <row r="200" spans="1:17" ht="12.75" customHeight="1" hidden="1">
      <c r="A200" s="149" t="s">
        <v>1235</v>
      </c>
      <c r="B200" s="36"/>
      <c r="C200" s="36"/>
      <c r="D200" s="36"/>
      <c r="E200" s="36"/>
      <c r="F200" s="36"/>
      <c r="G200" s="36"/>
      <c r="H200" s="36"/>
      <c r="I200" s="36"/>
      <c r="J200" s="36"/>
      <c r="K200" s="36"/>
      <c r="L200" s="36"/>
      <c r="M200" s="36"/>
      <c r="N200" s="36"/>
      <c r="Q200" s="37"/>
    </row>
    <row r="201" spans="1:17" ht="12.75" customHeight="1" hidden="1">
      <c r="A201" s="149" t="s">
        <v>1236</v>
      </c>
      <c r="B201" s="36"/>
      <c r="C201" s="36"/>
      <c r="D201" s="36"/>
      <c r="E201" s="36"/>
      <c r="F201" s="36"/>
      <c r="G201" s="36"/>
      <c r="H201" s="36"/>
      <c r="I201" s="36"/>
      <c r="J201" s="36"/>
      <c r="K201" s="36"/>
      <c r="L201" s="36"/>
      <c r="M201" s="36"/>
      <c r="N201" s="36"/>
      <c r="Q201" s="37"/>
    </row>
    <row r="202" spans="1:17" ht="12.75" customHeight="1" hidden="1">
      <c r="A202" s="149" t="s">
        <v>1237</v>
      </c>
      <c r="B202" s="36"/>
      <c r="C202" s="36"/>
      <c r="D202" s="36"/>
      <c r="E202" s="36"/>
      <c r="F202" s="36"/>
      <c r="G202" s="36"/>
      <c r="H202" s="36"/>
      <c r="I202" s="36"/>
      <c r="J202" s="36"/>
      <c r="K202" s="36"/>
      <c r="L202" s="36"/>
      <c r="M202" s="36"/>
      <c r="N202" s="36"/>
      <c r="Q202" s="37"/>
    </row>
    <row r="203" spans="1:17" ht="12.75" customHeight="1" hidden="1">
      <c r="A203" s="149" t="s">
        <v>1238</v>
      </c>
      <c r="B203" s="36"/>
      <c r="C203" s="36"/>
      <c r="D203" s="36"/>
      <c r="E203" s="36"/>
      <c r="F203" s="36"/>
      <c r="G203" s="36"/>
      <c r="H203" s="36"/>
      <c r="I203" s="36"/>
      <c r="J203" s="36"/>
      <c r="K203" s="36"/>
      <c r="L203" s="36"/>
      <c r="M203" s="36"/>
      <c r="N203" s="36"/>
      <c r="Q203" s="37"/>
    </row>
    <row r="204" spans="1:17" ht="12.75" customHeight="1" hidden="1">
      <c r="A204" s="149" t="s">
        <v>1641</v>
      </c>
      <c r="B204" s="36"/>
      <c r="C204" s="36"/>
      <c r="D204" s="36"/>
      <c r="E204" s="36"/>
      <c r="F204" s="36"/>
      <c r="G204" s="36"/>
      <c r="H204" s="36"/>
      <c r="I204" s="36"/>
      <c r="J204" s="36"/>
      <c r="K204" s="36"/>
      <c r="L204" s="36"/>
      <c r="M204" s="36"/>
      <c r="N204" s="36"/>
      <c r="Q204" s="37"/>
    </row>
    <row r="205" spans="1:17" ht="12.75" customHeight="1" hidden="1">
      <c r="A205" s="149" t="s">
        <v>1642</v>
      </c>
      <c r="B205" s="36"/>
      <c r="C205" s="36"/>
      <c r="D205" s="36"/>
      <c r="E205" s="36"/>
      <c r="F205" s="36"/>
      <c r="G205" s="36"/>
      <c r="H205" s="36"/>
      <c r="I205" s="36"/>
      <c r="J205" s="36"/>
      <c r="K205" s="36"/>
      <c r="L205" s="36"/>
      <c r="M205" s="36"/>
      <c r="N205" s="36"/>
      <c r="Q205" s="37"/>
    </row>
    <row r="206" spans="1:17" ht="12.75" customHeight="1" hidden="1">
      <c r="A206" s="149" t="s">
        <v>1643</v>
      </c>
      <c r="B206" s="36"/>
      <c r="C206" s="36"/>
      <c r="D206" s="36"/>
      <c r="E206" s="36"/>
      <c r="F206" s="36"/>
      <c r="G206" s="36"/>
      <c r="H206" s="36"/>
      <c r="I206" s="36"/>
      <c r="J206" s="36"/>
      <c r="K206" s="36"/>
      <c r="L206" s="36"/>
      <c r="M206" s="36"/>
      <c r="N206" s="36"/>
      <c r="Q206" s="37"/>
    </row>
    <row r="207" spans="1:17" ht="12.75" customHeight="1" hidden="1">
      <c r="A207" s="149" t="s">
        <v>1644</v>
      </c>
      <c r="B207" s="36"/>
      <c r="C207" s="36"/>
      <c r="D207" s="36"/>
      <c r="E207" s="36"/>
      <c r="F207" s="36"/>
      <c r="G207" s="36"/>
      <c r="H207" s="36"/>
      <c r="I207" s="36"/>
      <c r="J207" s="36"/>
      <c r="K207" s="36"/>
      <c r="L207" s="36"/>
      <c r="M207" s="36"/>
      <c r="N207" s="36"/>
      <c r="Q207" s="37"/>
    </row>
    <row r="208" spans="1:17" ht="12.75" customHeight="1" hidden="1">
      <c r="A208" s="149" t="s">
        <v>1645</v>
      </c>
      <c r="B208" s="36"/>
      <c r="C208" s="36"/>
      <c r="D208" s="36"/>
      <c r="E208" s="36"/>
      <c r="F208" s="36"/>
      <c r="G208" s="36"/>
      <c r="H208" s="36"/>
      <c r="I208" s="36"/>
      <c r="J208" s="36"/>
      <c r="K208" s="36"/>
      <c r="L208" s="36"/>
      <c r="M208" s="36"/>
      <c r="N208" s="36"/>
      <c r="Q208" s="37"/>
    </row>
    <row r="209" spans="1:17" ht="12.75" customHeight="1" hidden="1">
      <c r="A209" s="149" t="s">
        <v>1646</v>
      </c>
      <c r="B209" s="36"/>
      <c r="C209" s="36"/>
      <c r="D209" s="36"/>
      <c r="E209" s="36"/>
      <c r="F209" s="36"/>
      <c r="G209" s="36"/>
      <c r="H209" s="36"/>
      <c r="I209" s="36"/>
      <c r="J209" s="36"/>
      <c r="K209" s="36"/>
      <c r="L209" s="36"/>
      <c r="M209" s="36"/>
      <c r="N209" s="36"/>
      <c r="Q209" s="37"/>
    </row>
    <row r="210" spans="1:17" ht="12.75" customHeight="1" hidden="1">
      <c r="A210" s="149" t="s">
        <v>1647</v>
      </c>
      <c r="B210" s="36"/>
      <c r="C210" s="36"/>
      <c r="D210" s="36"/>
      <c r="E210" s="36"/>
      <c r="F210" s="36"/>
      <c r="G210" s="36"/>
      <c r="H210" s="36"/>
      <c r="I210" s="36"/>
      <c r="J210" s="36"/>
      <c r="K210" s="36"/>
      <c r="L210" s="36"/>
      <c r="M210" s="36"/>
      <c r="N210" s="36"/>
      <c r="Q210" s="37"/>
    </row>
    <row r="211" spans="1:17" ht="12.75" customHeight="1" hidden="1">
      <c r="A211" s="149" t="s">
        <v>1148</v>
      </c>
      <c r="B211" s="36"/>
      <c r="C211" s="36"/>
      <c r="D211" s="36"/>
      <c r="E211" s="36"/>
      <c r="F211" s="36"/>
      <c r="G211" s="36"/>
      <c r="H211" s="36"/>
      <c r="I211" s="36"/>
      <c r="J211" s="36"/>
      <c r="K211" s="36"/>
      <c r="L211" s="36"/>
      <c r="M211" s="36"/>
      <c r="N211" s="36"/>
      <c r="Q211" s="37"/>
    </row>
    <row r="212" spans="1:17" ht="12.75" customHeight="1" hidden="1">
      <c r="A212" s="149" t="s">
        <v>1149</v>
      </c>
      <c r="B212" s="36"/>
      <c r="C212" s="36"/>
      <c r="D212" s="36"/>
      <c r="E212" s="36"/>
      <c r="F212" s="36"/>
      <c r="G212" s="36"/>
      <c r="H212" s="36"/>
      <c r="I212" s="36"/>
      <c r="J212" s="36"/>
      <c r="K212" s="36"/>
      <c r="L212" s="36"/>
      <c r="M212" s="36"/>
      <c r="N212" s="36"/>
      <c r="Q212" s="37"/>
    </row>
    <row r="213" spans="1:17" ht="12.75" customHeight="1" hidden="1">
      <c r="A213" s="149" t="s">
        <v>1150</v>
      </c>
      <c r="B213" s="36"/>
      <c r="C213" s="36"/>
      <c r="D213" s="36"/>
      <c r="E213" s="36"/>
      <c r="F213" s="36"/>
      <c r="G213" s="36"/>
      <c r="H213" s="36"/>
      <c r="I213" s="36"/>
      <c r="J213" s="36"/>
      <c r="K213" s="36"/>
      <c r="L213" s="36"/>
      <c r="M213" s="36"/>
      <c r="N213" s="36"/>
      <c r="Q213" s="37"/>
    </row>
    <row r="214" spans="1:17" ht="12.75" customHeight="1" hidden="1">
      <c r="A214" s="149" t="s">
        <v>1151</v>
      </c>
      <c r="B214" s="36"/>
      <c r="C214" s="36"/>
      <c r="D214" s="36"/>
      <c r="E214" s="36"/>
      <c r="F214" s="36"/>
      <c r="G214" s="36"/>
      <c r="H214" s="36"/>
      <c r="I214" s="36"/>
      <c r="J214" s="36"/>
      <c r="K214" s="36"/>
      <c r="L214" s="36"/>
      <c r="M214" s="36"/>
      <c r="N214" s="36"/>
      <c r="Q214" s="37"/>
    </row>
    <row r="215" spans="1:17" ht="12.75" customHeight="1" hidden="1">
      <c r="A215" s="149" t="s">
        <v>1152</v>
      </c>
      <c r="B215" s="36"/>
      <c r="C215" s="36"/>
      <c r="D215" s="36"/>
      <c r="E215" s="36"/>
      <c r="F215" s="36"/>
      <c r="G215" s="36"/>
      <c r="H215" s="36"/>
      <c r="I215" s="36"/>
      <c r="J215" s="36"/>
      <c r="K215" s="36"/>
      <c r="L215" s="36"/>
      <c r="M215" s="36"/>
      <c r="N215" s="36"/>
      <c r="Q215" s="37"/>
    </row>
    <row r="216" spans="1:17" ht="12.75" customHeight="1" hidden="1">
      <c r="A216" s="149" t="s">
        <v>1153</v>
      </c>
      <c r="B216" s="36"/>
      <c r="C216" s="36"/>
      <c r="D216" s="36"/>
      <c r="E216" s="36"/>
      <c r="F216" s="36"/>
      <c r="G216" s="36"/>
      <c r="H216" s="36"/>
      <c r="I216" s="36"/>
      <c r="J216" s="36"/>
      <c r="K216" s="36"/>
      <c r="L216" s="36"/>
      <c r="M216" s="36"/>
      <c r="N216" s="36"/>
      <c r="Q216" s="37"/>
    </row>
    <row r="217" spans="1:17" ht="12.75" customHeight="1" hidden="1">
      <c r="A217" s="149" t="s">
        <v>1154</v>
      </c>
      <c r="B217" s="36"/>
      <c r="C217" s="36"/>
      <c r="D217" s="36"/>
      <c r="E217" s="36"/>
      <c r="F217" s="36"/>
      <c r="G217" s="36"/>
      <c r="H217" s="36"/>
      <c r="I217" s="36"/>
      <c r="J217" s="36"/>
      <c r="K217" s="36"/>
      <c r="L217" s="36"/>
      <c r="M217" s="36"/>
      <c r="N217" s="36"/>
      <c r="Q217" s="37"/>
    </row>
    <row r="218" spans="1:17" ht="12.75" customHeight="1" hidden="1">
      <c r="A218" s="149" t="s">
        <v>1155</v>
      </c>
      <c r="B218" s="36"/>
      <c r="C218" s="36"/>
      <c r="D218" s="36"/>
      <c r="E218" s="36"/>
      <c r="F218" s="36"/>
      <c r="G218" s="36"/>
      <c r="H218" s="36"/>
      <c r="I218" s="36"/>
      <c r="J218" s="36"/>
      <c r="K218" s="36"/>
      <c r="L218" s="36"/>
      <c r="M218" s="36"/>
      <c r="N218" s="36"/>
      <c r="Q218" s="37"/>
    </row>
    <row r="219" spans="1:17" ht="12.75" customHeight="1" hidden="1">
      <c r="A219" s="149" t="s">
        <v>1156</v>
      </c>
      <c r="B219" s="36"/>
      <c r="C219" s="36"/>
      <c r="D219" s="36"/>
      <c r="E219" s="36"/>
      <c r="F219" s="36"/>
      <c r="G219" s="36"/>
      <c r="H219" s="36"/>
      <c r="I219" s="36"/>
      <c r="J219" s="36"/>
      <c r="K219" s="36"/>
      <c r="L219" s="36"/>
      <c r="M219" s="36"/>
      <c r="N219" s="36"/>
      <c r="Q219" s="37"/>
    </row>
    <row r="220" spans="1:17" ht="12.75" customHeight="1" hidden="1">
      <c r="A220" s="149" t="s">
        <v>1157</v>
      </c>
      <c r="B220" s="36"/>
      <c r="C220" s="36"/>
      <c r="D220" s="36"/>
      <c r="E220" s="36"/>
      <c r="F220" s="36"/>
      <c r="G220" s="36"/>
      <c r="H220" s="36"/>
      <c r="I220" s="36"/>
      <c r="J220" s="36"/>
      <c r="K220" s="36"/>
      <c r="L220" s="36"/>
      <c r="M220" s="36"/>
      <c r="N220" s="36"/>
      <c r="Q220" s="37"/>
    </row>
    <row r="221" spans="1:17" ht="12.75" customHeight="1" hidden="1">
      <c r="A221" s="149" t="s">
        <v>1158</v>
      </c>
      <c r="B221" s="36"/>
      <c r="C221" s="36"/>
      <c r="D221" s="36"/>
      <c r="E221" s="36"/>
      <c r="F221" s="36"/>
      <c r="G221" s="36"/>
      <c r="H221" s="36"/>
      <c r="I221" s="36"/>
      <c r="J221" s="36"/>
      <c r="K221" s="36"/>
      <c r="L221" s="36"/>
      <c r="M221" s="36"/>
      <c r="N221" s="36"/>
      <c r="Q221" s="37"/>
    </row>
    <row r="222" spans="1:17" ht="12.75" customHeight="1" hidden="1">
      <c r="A222" s="149" t="s">
        <v>1159</v>
      </c>
      <c r="B222" s="36"/>
      <c r="C222" s="36"/>
      <c r="D222" s="36"/>
      <c r="E222" s="36"/>
      <c r="F222" s="36"/>
      <c r="G222" s="36"/>
      <c r="H222" s="36"/>
      <c r="I222" s="36"/>
      <c r="J222" s="36"/>
      <c r="K222" s="36"/>
      <c r="L222" s="36"/>
      <c r="M222" s="36"/>
      <c r="N222" s="36"/>
      <c r="Q222" s="37"/>
    </row>
    <row r="223" spans="1:17" ht="12.75" customHeight="1" hidden="1">
      <c r="A223" s="149" t="s">
        <v>1160</v>
      </c>
      <c r="B223" s="36"/>
      <c r="C223" s="36"/>
      <c r="D223" s="36"/>
      <c r="E223" s="36"/>
      <c r="F223" s="36"/>
      <c r="G223" s="36"/>
      <c r="H223" s="36"/>
      <c r="I223" s="36"/>
      <c r="J223" s="36"/>
      <c r="K223" s="36"/>
      <c r="L223" s="36"/>
      <c r="M223" s="36"/>
      <c r="N223" s="36"/>
      <c r="Q223" s="37"/>
    </row>
    <row r="224" spans="1:17" ht="12.75" customHeight="1" hidden="1">
      <c r="A224" s="149" t="s">
        <v>1161</v>
      </c>
      <c r="B224" s="36"/>
      <c r="C224" s="36"/>
      <c r="D224" s="36"/>
      <c r="E224" s="36"/>
      <c r="F224" s="36"/>
      <c r="G224" s="36"/>
      <c r="H224" s="36"/>
      <c r="I224" s="36"/>
      <c r="J224" s="36"/>
      <c r="K224" s="36"/>
      <c r="L224" s="36"/>
      <c r="M224" s="36"/>
      <c r="N224" s="36"/>
      <c r="Q224" s="37"/>
    </row>
    <row r="225" spans="1:17" ht="12.75" customHeight="1" hidden="1">
      <c r="A225" s="149" t="s">
        <v>1162</v>
      </c>
      <c r="B225" s="36"/>
      <c r="C225" s="36"/>
      <c r="D225" s="36"/>
      <c r="E225" s="36"/>
      <c r="F225" s="36"/>
      <c r="G225" s="36"/>
      <c r="H225" s="36"/>
      <c r="I225" s="36"/>
      <c r="J225" s="36"/>
      <c r="K225" s="36"/>
      <c r="L225" s="36"/>
      <c r="M225" s="36"/>
      <c r="N225" s="36"/>
      <c r="Q225" s="37"/>
    </row>
    <row r="226" spans="1:17" ht="12.75" customHeight="1" hidden="1">
      <c r="A226" s="149" t="s">
        <v>1163</v>
      </c>
      <c r="B226" s="36"/>
      <c r="C226" s="36"/>
      <c r="D226" s="36"/>
      <c r="E226" s="36"/>
      <c r="F226" s="36"/>
      <c r="G226" s="36"/>
      <c r="H226" s="36"/>
      <c r="I226" s="36"/>
      <c r="J226" s="36"/>
      <c r="K226" s="36"/>
      <c r="L226" s="36"/>
      <c r="M226" s="36"/>
      <c r="N226" s="36"/>
      <c r="Q226" s="37"/>
    </row>
    <row r="227" spans="1:17" ht="12.75" customHeight="1" hidden="1">
      <c r="A227" s="149" t="s">
        <v>1164</v>
      </c>
      <c r="B227" s="36"/>
      <c r="C227" s="36"/>
      <c r="D227" s="36"/>
      <c r="E227" s="36"/>
      <c r="F227" s="36"/>
      <c r="G227" s="36"/>
      <c r="H227" s="36"/>
      <c r="I227" s="36"/>
      <c r="J227" s="36"/>
      <c r="K227" s="36"/>
      <c r="L227" s="36"/>
      <c r="M227" s="36"/>
      <c r="N227" s="36"/>
      <c r="Q227" s="37"/>
    </row>
    <row r="228" spans="1:17" ht="12.75" customHeight="1" hidden="1">
      <c r="A228" s="149" t="s">
        <v>1166</v>
      </c>
      <c r="B228" s="36"/>
      <c r="C228" s="36"/>
      <c r="D228" s="36"/>
      <c r="E228" s="36"/>
      <c r="F228" s="36"/>
      <c r="G228" s="36"/>
      <c r="H228" s="36"/>
      <c r="I228" s="36"/>
      <c r="J228" s="36"/>
      <c r="K228" s="36"/>
      <c r="L228" s="36"/>
      <c r="M228" s="36"/>
      <c r="N228" s="36"/>
      <c r="Q228" s="37"/>
    </row>
    <row r="229" spans="1:17" ht="12.75" customHeight="1" hidden="1">
      <c r="A229" s="149" t="s">
        <v>1504</v>
      </c>
      <c r="B229" s="36"/>
      <c r="C229" s="36"/>
      <c r="D229" s="36"/>
      <c r="E229" s="36"/>
      <c r="F229" s="36"/>
      <c r="G229" s="36"/>
      <c r="H229" s="36"/>
      <c r="I229" s="36"/>
      <c r="J229" s="36"/>
      <c r="K229" s="36"/>
      <c r="L229" s="36"/>
      <c r="M229" s="36"/>
      <c r="N229" s="36"/>
      <c r="Q229" s="37"/>
    </row>
    <row r="230" spans="1:17" ht="12.75" customHeight="1" hidden="1">
      <c r="A230" s="149" t="s">
        <v>1505</v>
      </c>
      <c r="B230" s="36"/>
      <c r="C230" s="36"/>
      <c r="D230" s="36"/>
      <c r="E230" s="36"/>
      <c r="F230" s="36"/>
      <c r="G230" s="36"/>
      <c r="H230" s="36"/>
      <c r="I230" s="36"/>
      <c r="J230" s="36"/>
      <c r="K230" s="36"/>
      <c r="L230" s="36"/>
      <c r="M230" s="36"/>
      <c r="N230" s="36"/>
      <c r="Q230" s="37"/>
    </row>
    <row r="231" spans="1:17" ht="12.75" customHeight="1" hidden="1">
      <c r="A231" s="149" t="s">
        <v>1506</v>
      </c>
      <c r="B231" s="36"/>
      <c r="C231" s="36"/>
      <c r="D231" s="36"/>
      <c r="E231" s="36"/>
      <c r="F231" s="36"/>
      <c r="G231" s="36"/>
      <c r="H231" s="36"/>
      <c r="I231" s="36"/>
      <c r="J231" s="36"/>
      <c r="K231" s="36"/>
      <c r="L231" s="36"/>
      <c r="M231" s="36"/>
      <c r="N231" s="36"/>
      <c r="Q231" s="37"/>
    </row>
    <row r="232" spans="1:17" ht="12.75" customHeight="1" hidden="1">
      <c r="A232" s="149" t="s">
        <v>1507</v>
      </c>
      <c r="B232" s="36"/>
      <c r="C232" s="36"/>
      <c r="D232" s="36"/>
      <c r="E232" s="36"/>
      <c r="F232" s="36"/>
      <c r="G232" s="36"/>
      <c r="H232" s="36"/>
      <c r="I232" s="36"/>
      <c r="J232" s="36"/>
      <c r="K232" s="36"/>
      <c r="L232" s="36"/>
      <c r="M232" s="36"/>
      <c r="N232" s="36"/>
      <c r="Q232" s="37"/>
    </row>
    <row r="233" spans="1:17" ht="12.75" customHeight="1" hidden="1">
      <c r="A233" s="149" t="s">
        <v>1508</v>
      </c>
      <c r="B233" s="36"/>
      <c r="C233" s="36"/>
      <c r="D233" s="36"/>
      <c r="E233" s="36"/>
      <c r="F233" s="36"/>
      <c r="G233" s="36"/>
      <c r="H233" s="36"/>
      <c r="I233" s="36"/>
      <c r="J233" s="36"/>
      <c r="K233" s="36"/>
      <c r="L233" s="36"/>
      <c r="M233" s="36"/>
      <c r="N233" s="36"/>
      <c r="Q233" s="37"/>
    </row>
    <row r="234" spans="1:17" ht="12.75" customHeight="1" hidden="1">
      <c r="A234" s="149" t="s">
        <v>1509</v>
      </c>
      <c r="B234" s="36"/>
      <c r="C234" s="36"/>
      <c r="D234" s="36"/>
      <c r="E234" s="36"/>
      <c r="F234" s="36"/>
      <c r="G234" s="36"/>
      <c r="H234" s="36"/>
      <c r="I234" s="36"/>
      <c r="J234" s="36"/>
      <c r="K234" s="36"/>
      <c r="L234" s="36"/>
      <c r="M234" s="36"/>
      <c r="N234" s="36"/>
      <c r="Q234" s="37"/>
    </row>
    <row r="235" spans="1:17" ht="12.75" customHeight="1" hidden="1">
      <c r="A235" s="149" t="s">
        <v>1510</v>
      </c>
      <c r="B235" s="36"/>
      <c r="C235" s="36"/>
      <c r="D235" s="36"/>
      <c r="E235" s="36"/>
      <c r="F235" s="36"/>
      <c r="G235" s="36"/>
      <c r="H235" s="36"/>
      <c r="I235" s="36"/>
      <c r="J235" s="36"/>
      <c r="K235" s="36"/>
      <c r="L235" s="36"/>
      <c r="M235" s="36"/>
      <c r="N235" s="36"/>
      <c r="Q235" s="37"/>
    </row>
    <row r="236" spans="1:17" ht="12.75" customHeight="1" hidden="1">
      <c r="A236" s="149" t="s">
        <v>1511</v>
      </c>
      <c r="B236" s="36"/>
      <c r="C236" s="36"/>
      <c r="D236" s="36"/>
      <c r="E236" s="36"/>
      <c r="F236" s="36"/>
      <c r="G236" s="36"/>
      <c r="H236" s="36"/>
      <c r="I236" s="36"/>
      <c r="J236" s="36"/>
      <c r="K236" s="36"/>
      <c r="L236" s="36"/>
      <c r="M236" s="36"/>
      <c r="N236" s="36"/>
      <c r="Q236" s="37"/>
    </row>
    <row r="237" spans="1:17" ht="12.75" customHeight="1" hidden="1">
      <c r="A237" s="149" t="s">
        <v>1512</v>
      </c>
      <c r="B237" s="36"/>
      <c r="C237" s="36"/>
      <c r="D237" s="36"/>
      <c r="E237" s="36"/>
      <c r="F237" s="36"/>
      <c r="G237" s="36"/>
      <c r="H237" s="36"/>
      <c r="I237" s="36"/>
      <c r="J237" s="36"/>
      <c r="K237" s="36"/>
      <c r="L237" s="36"/>
      <c r="M237" s="36"/>
      <c r="N237" s="36"/>
      <c r="Q237" s="37"/>
    </row>
    <row r="238" spans="1:17" ht="12.75" customHeight="1" hidden="1">
      <c r="A238" s="149" t="s">
        <v>1513</v>
      </c>
      <c r="B238" s="36"/>
      <c r="C238" s="36"/>
      <c r="D238" s="36"/>
      <c r="E238" s="36"/>
      <c r="F238" s="36"/>
      <c r="G238" s="36"/>
      <c r="H238" s="36"/>
      <c r="I238" s="36"/>
      <c r="J238" s="36"/>
      <c r="K238" s="36"/>
      <c r="L238" s="36"/>
      <c r="M238" s="36"/>
      <c r="N238" s="36"/>
      <c r="Q238" s="37"/>
    </row>
    <row r="239" spans="1:17" ht="12.75" customHeight="1" hidden="1">
      <c r="A239" s="149" t="s">
        <v>1514</v>
      </c>
      <c r="B239" s="36"/>
      <c r="C239" s="36"/>
      <c r="D239" s="36"/>
      <c r="E239" s="36"/>
      <c r="F239" s="36"/>
      <c r="G239" s="36"/>
      <c r="H239" s="36"/>
      <c r="I239" s="36"/>
      <c r="J239" s="36"/>
      <c r="K239" s="36"/>
      <c r="L239" s="36"/>
      <c r="M239" s="36"/>
      <c r="N239" s="36"/>
      <c r="Q239" s="37"/>
    </row>
    <row r="240" spans="1:17" ht="12.75" customHeight="1" hidden="1">
      <c r="A240" s="149" t="s">
        <v>1515</v>
      </c>
      <c r="B240" s="36"/>
      <c r="C240" s="36"/>
      <c r="D240" s="36"/>
      <c r="E240" s="36"/>
      <c r="F240" s="36"/>
      <c r="G240" s="36"/>
      <c r="H240" s="36"/>
      <c r="I240" s="36"/>
      <c r="J240" s="36"/>
      <c r="K240" s="36"/>
      <c r="L240" s="36"/>
      <c r="M240" s="36"/>
      <c r="N240" s="36"/>
      <c r="Q240" s="37"/>
    </row>
    <row r="241" spans="1:17" ht="12.75" customHeight="1" hidden="1">
      <c r="A241" s="149" t="s">
        <v>1516</v>
      </c>
      <c r="B241" s="36"/>
      <c r="C241" s="36"/>
      <c r="D241" s="36"/>
      <c r="E241" s="36"/>
      <c r="F241" s="36"/>
      <c r="G241" s="36"/>
      <c r="H241" s="36"/>
      <c r="I241" s="36"/>
      <c r="J241" s="36"/>
      <c r="K241" s="36"/>
      <c r="L241" s="36"/>
      <c r="M241" s="36"/>
      <c r="N241" s="36"/>
      <c r="Q241" s="37"/>
    </row>
    <row r="242" spans="1:17" ht="12.75" customHeight="1" hidden="1">
      <c r="A242" s="149" t="s">
        <v>1517</v>
      </c>
      <c r="B242" s="36"/>
      <c r="C242" s="36"/>
      <c r="D242" s="36"/>
      <c r="E242" s="36"/>
      <c r="F242" s="36"/>
      <c r="G242" s="36"/>
      <c r="H242" s="36"/>
      <c r="I242" s="36"/>
      <c r="J242" s="36"/>
      <c r="K242" s="36"/>
      <c r="L242" s="36"/>
      <c r="M242" s="36"/>
      <c r="N242" s="36"/>
      <c r="Q242" s="37"/>
    </row>
    <row r="243" spans="1:17" ht="12.75" customHeight="1" hidden="1">
      <c r="A243" s="149" t="s">
        <v>1518</v>
      </c>
      <c r="B243" s="36"/>
      <c r="C243" s="36"/>
      <c r="D243" s="36"/>
      <c r="E243" s="36"/>
      <c r="F243" s="36"/>
      <c r="G243" s="36"/>
      <c r="H243" s="36"/>
      <c r="I243" s="36"/>
      <c r="J243" s="36"/>
      <c r="K243" s="36"/>
      <c r="L243" s="36"/>
      <c r="M243" s="36"/>
      <c r="N243" s="36"/>
      <c r="Q243" s="37"/>
    </row>
    <row r="244" spans="1:17" ht="12.75" customHeight="1" hidden="1">
      <c r="A244" s="149" t="s">
        <v>1519</v>
      </c>
      <c r="B244" s="36"/>
      <c r="C244" s="36"/>
      <c r="D244" s="36"/>
      <c r="E244" s="36"/>
      <c r="F244" s="36"/>
      <c r="G244" s="36"/>
      <c r="H244" s="36"/>
      <c r="I244" s="36"/>
      <c r="J244" s="36"/>
      <c r="K244" s="36"/>
      <c r="L244" s="36"/>
      <c r="M244" s="36"/>
      <c r="N244" s="36"/>
      <c r="Q244" s="37"/>
    </row>
    <row r="245" spans="1:17" ht="12.75" customHeight="1" hidden="1">
      <c r="A245" s="149" t="s">
        <v>1520</v>
      </c>
      <c r="B245" s="36"/>
      <c r="C245" s="36"/>
      <c r="D245" s="36"/>
      <c r="E245" s="36"/>
      <c r="F245" s="36"/>
      <c r="G245" s="36"/>
      <c r="H245" s="36"/>
      <c r="I245" s="36"/>
      <c r="J245" s="36"/>
      <c r="K245" s="36"/>
      <c r="L245" s="36"/>
      <c r="M245" s="36"/>
      <c r="N245" s="36"/>
      <c r="Q245" s="37"/>
    </row>
    <row r="246" spans="1:17" ht="12.75" customHeight="1" hidden="1">
      <c r="A246" s="149" t="s">
        <v>1521</v>
      </c>
      <c r="B246" s="36"/>
      <c r="C246" s="36"/>
      <c r="D246" s="36"/>
      <c r="E246" s="36"/>
      <c r="F246" s="36"/>
      <c r="G246" s="36"/>
      <c r="H246" s="36"/>
      <c r="I246" s="36"/>
      <c r="J246" s="36"/>
      <c r="K246" s="36"/>
      <c r="L246" s="36"/>
      <c r="M246" s="36"/>
      <c r="N246" s="36"/>
      <c r="Q246" s="37"/>
    </row>
    <row r="247" spans="1:17" ht="12.75" customHeight="1" hidden="1">
      <c r="A247" s="149" t="s">
        <v>1522</v>
      </c>
      <c r="B247" s="36"/>
      <c r="C247" s="36"/>
      <c r="D247" s="36"/>
      <c r="E247" s="36"/>
      <c r="F247" s="36"/>
      <c r="G247" s="36"/>
      <c r="H247" s="36"/>
      <c r="I247" s="36"/>
      <c r="J247" s="36"/>
      <c r="K247" s="36"/>
      <c r="L247" s="36"/>
      <c r="M247" s="36"/>
      <c r="N247" s="36"/>
      <c r="Q247" s="37"/>
    </row>
    <row r="248" spans="1:17" ht="12.75" customHeight="1" hidden="1">
      <c r="A248" s="149" t="s">
        <v>1523</v>
      </c>
      <c r="B248" s="36"/>
      <c r="C248" s="36"/>
      <c r="D248" s="36"/>
      <c r="E248" s="36"/>
      <c r="F248" s="36"/>
      <c r="G248" s="36"/>
      <c r="H248" s="36"/>
      <c r="I248" s="36"/>
      <c r="J248" s="36"/>
      <c r="K248" s="36"/>
      <c r="L248" s="36"/>
      <c r="M248" s="36"/>
      <c r="N248" s="36"/>
      <c r="Q248" s="37"/>
    </row>
    <row r="249" spans="1:17" ht="12.75" customHeight="1" hidden="1">
      <c r="A249" s="149" t="s">
        <v>1524</v>
      </c>
      <c r="B249" s="36"/>
      <c r="C249" s="36"/>
      <c r="D249" s="36"/>
      <c r="E249" s="36"/>
      <c r="F249" s="36"/>
      <c r="G249" s="36"/>
      <c r="H249" s="36"/>
      <c r="I249" s="36"/>
      <c r="J249" s="36"/>
      <c r="K249" s="36"/>
      <c r="L249" s="36"/>
      <c r="M249" s="36"/>
      <c r="N249" s="36"/>
      <c r="Q249" s="37"/>
    </row>
    <row r="250" spans="1:17" ht="12.75" customHeight="1" hidden="1">
      <c r="A250" s="149" t="s">
        <v>1525</v>
      </c>
      <c r="B250" s="36"/>
      <c r="C250" s="36"/>
      <c r="D250" s="36"/>
      <c r="E250" s="36"/>
      <c r="F250" s="36"/>
      <c r="G250" s="36"/>
      <c r="H250" s="36"/>
      <c r="I250" s="36"/>
      <c r="J250" s="36"/>
      <c r="K250" s="36"/>
      <c r="L250" s="36"/>
      <c r="M250" s="36"/>
      <c r="N250" s="36"/>
      <c r="Q250" s="37"/>
    </row>
    <row r="251" spans="1:17" ht="12.75" customHeight="1" hidden="1">
      <c r="A251" s="149" t="s">
        <v>1526</v>
      </c>
      <c r="B251" s="36"/>
      <c r="C251" s="36"/>
      <c r="D251" s="36"/>
      <c r="E251" s="36"/>
      <c r="F251" s="36"/>
      <c r="G251" s="36"/>
      <c r="H251" s="36"/>
      <c r="I251" s="36"/>
      <c r="J251" s="36"/>
      <c r="K251" s="36"/>
      <c r="L251" s="36"/>
      <c r="M251" s="36"/>
      <c r="N251" s="36"/>
      <c r="Q251" s="37"/>
    </row>
    <row r="252" spans="1:17" ht="12.75" customHeight="1" hidden="1">
      <c r="A252" s="149" t="s">
        <v>1527</v>
      </c>
      <c r="B252" s="36"/>
      <c r="C252" s="36"/>
      <c r="D252" s="36"/>
      <c r="E252" s="36"/>
      <c r="F252" s="36"/>
      <c r="G252" s="36"/>
      <c r="H252" s="36"/>
      <c r="I252" s="36"/>
      <c r="J252" s="36"/>
      <c r="K252" s="36"/>
      <c r="L252" s="36"/>
      <c r="M252" s="36"/>
      <c r="N252" s="36"/>
      <c r="Q252" s="37"/>
    </row>
    <row r="253" spans="1:17" ht="12.75" customHeight="1" hidden="1">
      <c r="A253" s="149" t="s">
        <v>1528</v>
      </c>
      <c r="B253" s="36"/>
      <c r="C253" s="36"/>
      <c r="D253" s="36"/>
      <c r="E253" s="36"/>
      <c r="F253" s="36"/>
      <c r="G253" s="36"/>
      <c r="H253" s="36"/>
      <c r="I253" s="36"/>
      <c r="J253" s="36"/>
      <c r="K253" s="36"/>
      <c r="L253" s="36"/>
      <c r="M253" s="36"/>
      <c r="N253" s="36"/>
      <c r="Q253" s="37"/>
    </row>
    <row r="254" spans="1:17" ht="12.75" customHeight="1" hidden="1">
      <c r="A254" s="149" t="s">
        <v>1529</v>
      </c>
      <c r="B254" s="36"/>
      <c r="C254" s="36"/>
      <c r="D254" s="36"/>
      <c r="E254" s="36"/>
      <c r="F254" s="36"/>
      <c r="G254" s="36"/>
      <c r="H254" s="36"/>
      <c r="I254" s="36"/>
      <c r="J254" s="36"/>
      <c r="K254" s="36"/>
      <c r="L254" s="36"/>
      <c r="M254" s="36"/>
      <c r="N254" s="36"/>
      <c r="Q254" s="37"/>
    </row>
    <row r="255" spans="1:17" ht="12.75" customHeight="1" hidden="1">
      <c r="A255" s="149" t="s">
        <v>1530</v>
      </c>
      <c r="B255" s="36"/>
      <c r="C255" s="36"/>
      <c r="D255" s="36"/>
      <c r="E255" s="36"/>
      <c r="F255" s="36"/>
      <c r="G255" s="36"/>
      <c r="H255" s="36"/>
      <c r="I255" s="36"/>
      <c r="J255" s="36"/>
      <c r="K255" s="36"/>
      <c r="L255" s="36"/>
      <c r="M255" s="36"/>
      <c r="N255" s="36"/>
      <c r="Q255" s="37"/>
    </row>
    <row r="256" spans="1:17" ht="12.75" customHeight="1" hidden="1">
      <c r="A256" s="149" t="s">
        <v>1531</v>
      </c>
      <c r="B256" s="36"/>
      <c r="C256" s="36"/>
      <c r="D256" s="36"/>
      <c r="E256" s="36"/>
      <c r="F256" s="36"/>
      <c r="G256" s="36"/>
      <c r="H256" s="36"/>
      <c r="I256" s="36"/>
      <c r="J256" s="36"/>
      <c r="K256" s="36"/>
      <c r="L256" s="36"/>
      <c r="M256" s="36"/>
      <c r="N256" s="36"/>
      <c r="Q256" s="37"/>
    </row>
    <row r="257" spans="1:17" ht="12.75" customHeight="1" hidden="1">
      <c r="A257" s="149" t="s">
        <v>1532</v>
      </c>
      <c r="B257" s="36"/>
      <c r="C257" s="36"/>
      <c r="D257" s="36"/>
      <c r="E257" s="36"/>
      <c r="F257" s="36"/>
      <c r="G257" s="36"/>
      <c r="H257" s="36"/>
      <c r="I257" s="36"/>
      <c r="J257" s="36"/>
      <c r="K257" s="36"/>
      <c r="L257" s="36"/>
      <c r="M257" s="36"/>
      <c r="N257" s="36"/>
      <c r="Q257" s="37"/>
    </row>
    <row r="258" spans="1:17" ht="12.75" customHeight="1" hidden="1">
      <c r="A258" s="149" t="s">
        <v>1533</v>
      </c>
      <c r="B258" s="36"/>
      <c r="C258" s="36"/>
      <c r="D258" s="36"/>
      <c r="E258" s="36"/>
      <c r="F258" s="36"/>
      <c r="G258" s="36"/>
      <c r="H258" s="36"/>
      <c r="I258" s="36"/>
      <c r="J258" s="36"/>
      <c r="K258" s="36"/>
      <c r="L258" s="36"/>
      <c r="M258" s="36"/>
      <c r="N258" s="36"/>
      <c r="Q258" s="37"/>
    </row>
    <row r="259" spans="1:17" ht="12.75" customHeight="1" hidden="1">
      <c r="A259" s="149" t="s">
        <v>1534</v>
      </c>
      <c r="B259" s="36"/>
      <c r="C259" s="36"/>
      <c r="D259" s="36"/>
      <c r="E259" s="36"/>
      <c r="F259" s="36"/>
      <c r="G259" s="36"/>
      <c r="H259" s="36"/>
      <c r="I259" s="36"/>
      <c r="J259" s="36"/>
      <c r="K259" s="36"/>
      <c r="L259" s="36"/>
      <c r="M259" s="36"/>
      <c r="N259" s="36"/>
      <c r="Q259" s="37"/>
    </row>
    <row r="260" spans="1:17" ht="12.75" customHeight="1" hidden="1">
      <c r="A260" s="149" t="s">
        <v>1535</v>
      </c>
      <c r="B260" s="36"/>
      <c r="C260" s="36"/>
      <c r="D260" s="36"/>
      <c r="E260" s="36"/>
      <c r="F260" s="36"/>
      <c r="G260" s="36"/>
      <c r="H260" s="36"/>
      <c r="I260" s="36"/>
      <c r="J260" s="36"/>
      <c r="K260" s="36"/>
      <c r="L260" s="36"/>
      <c r="M260" s="36"/>
      <c r="N260" s="36"/>
      <c r="Q260" s="37"/>
    </row>
    <row r="261" spans="1:17" ht="12.75" customHeight="1" hidden="1">
      <c r="A261" s="149" t="s">
        <v>1536</v>
      </c>
      <c r="B261" s="36"/>
      <c r="C261" s="36"/>
      <c r="D261" s="36"/>
      <c r="E261" s="36"/>
      <c r="F261" s="36"/>
      <c r="G261" s="36"/>
      <c r="H261" s="36"/>
      <c r="I261" s="36"/>
      <c r="J261" s="36"/>
      <c r="K261" s="36"/>
      <c r="L261" s="36"/>
      <c r="M261" s="36"/>
      <c r="N261" s="36"/>
      <c r="Q261" s="37"/>
    </row>
    <row r="262" spans="1:17" ht="12.75" customHeight="1" hidden="1">
      <c r="A262" s="149" t="s">
        <v>1537</v>
      </c>
      <c r="B262" s="36"/>
      <c r="C262" s="36"/>
      <c r="D262" s="36"/>
      <c r="E262" s="36"/>
      <c r="F262" s="36"/>
      <c r="G262" s="36"/>
      <c r="H262" s="36"/>
      <c r="I262" s="36"/>
      <c r="J262" s="36"/>
      <c r="K262" s="36"/>
      <c r="L262" s="36"/>
      <c r="M262" s="36"/>
      <c r="N262" s="36"/>
      <c r="Q262" s="37"/>
    </row>
    <row r="263" spans="1:17" ht="12.75" customHeight="1" hidden="1">
      <c r="A263" s="149" t="s">
        <v>1538</v>
      </c>
      <c r="B263" s="36"/>
      <c r="C263" s="36"/>
      <c r="D263" s="36"/>
      <c r="E263" s="36"/>
      <c r="F263" s="36"/>
      <c r="G263" s="36"/>
      <c r="H263" s="36"/>
      <c r="I263" s="36"/>
      <c r="J263" s="36"/>
      <c r="K263" s="36"/>
      <c r="L263" s="36"/>
      <c r="M263" s="36"/>
      <c r="N263" s="36"/>
      <c r="Q263" s="37"/>
    </row>
    <row r="264" spans="1:17" ht="12.75" customHeight="1" hidden="1">
      <c r="A264" s="149" t="s">
        <v>1539</v>
      </c>
      <c r="B264" s="36"/>
      <c r="C264" s="36"/>
      <c r="D264" s="36"/>
      <c r="E264" s="36"/>
      <c r="F264" s="36"/>
      <c r="G264" s="36"/>
      <c r="H264" s="36"/>
      <c r="I264" s="36"/>
      <c r="J264" s="36"/>
      <c r="K264" s="36"/>
      <c r="L264" s="36"/>
      <c r="M264" s="36"/>
      <c r="N264" s="36"/>
      <c r="Q264" s="37"/>
    </row>
    <row r="265" spans="1:17" ht="12.75" customHeight="1" hidden="1">
      <c r="A265" s="149" t="s">
        <v>1540</v>
      </c>
      <c r="B265" s="36"/>
      <c r="C265" s="36"/>
      <c r="D265" s="36"/>
      <c r="E265" s="36"/>
      <c r="F265" s="36"/>
      <c r="G265" s="36"/>
      <c r="H265" s="36"/>
      <c r="I265" s="36"/>
      <c r="J265" s="36"/>
      <c r="K265" s="36"/>
      <c r="L265" s="36"/>
      <c r="M265" s="36"/>
      <c r="N265" s="36"/>
      <c r="Q265" s="37"/>
    </row>
    <row r="266" spans="1:17" ht="12.75" customHeight="1" hidden="1">
      <c r="A266" s="149" t="s">
        <v>1541</v>
      </c>
      <c r="B266" s="36"/>
      <c r="C266" s="36"/>
      <c r="D266" s="36"/>
      <c r="E266" s="36"/>
      <c r="F266" s="36"/>
      <c r="G266" s="36"/>
      <c r="H266" s="36"/>
      <c r="I266" s="36"/>
      <c r="J266" s="36"/>
      <c r="K266" s="36"/>
      <c r="L266" s="36"/>
      <c r="M266" s="36"/>
      <c r="N266" s="36"/>
      <c r="Q266" s="37"/>
    </row>
    <row r="267" spans="1:17" ht="12.75" customHeight="1" hidden="1">
      <c r="A267" s="149" t="s">
        <v>1542</v>
      </c>
      <c r="B267" s="36"/>
      <c r="C267" s="36"/>
      <c r="D267" s="36"/>
      <c r="E267" s="36"/>
      <c r="F267" s="36"/>
      <c r="G267" s="36"/>
      <c r="H267" s="36"/>
      <c r="I267" s="36"/>
      <c r="J267" s="36"/>
      <c r="K267" s="36"/>
      <c r="L267" s="36"/>
      <c r="M267" s="36"/>
      <c r="N267" s="36"/>
      <c r="Q267" s="37"/>
    </row>
    <row r="268" spans="1:17" ht="12.75" customHeight="1" hidden="1">
      <c r="A268" s="149" t="s">
        <v>1543</v>
      </c>
      <c r="B268" s="36"/>
      <c r="C268" s="36"/>
      <c r="D268" s="36"/>
      <c r="E268" s="36"/>
      <c r="F268" s="36"/>
      <c r="G268" s="36"/>
      <c r="H268" s="36"/>
      <c r="I268" s="36"/>
      <c r="J268" s="36"/>
      <c r="K268" s="36"/>
      <c r="L268" s="36"/>
      <c r="M268" s="36"/>
      <c r="N268" s="36"/>
      <c r="Q268" s="37"/>
    </row>
    <row r="269" spans="1:17" ht="12.75" customHeight="1" hidden="1">
      <c r="A269" s="149" t="s">
        <v>1545</v>
      </c>
      <c r="B269" s="36"/>
      <c r="C269" s="36"/>
      <c r="D269" s="36"/>
      <c r="E269" s="36"/>
      <c r="F269" s="36"/>
      <c r="G269" s="36"/>
      <c r="H269" s="36"/>
      <c r="I269" s="36"/>
      <c r="J269" s="36"/>
      <c r="K269" s="36"/>
      <c r="L269" s="36"/>
      <c r="M269" s="36"/>
      <c r="N269" s="36"/>
      <c r="Q269" s="37"/>
    </row>
    <row r="270" spans="1:17" ht="12.75" customHeight="1" hidden="1">
      <c r="A270" s="149" t="s">
        <v>1546</v>
      </c>
      <c r="B270" s="36"/>
      <c r="C270" s="36"/>
      <c r="D270" s="36"/>
      <c r="E270" s="36"/>
      <c r="F270" s="36"/>
      <c r="G270" s="36"/>
      <c r="H270" s="36"/>
      <c r="I270" s="36"/>
      <c r="J270" s="36"/>
      <c r="K270" s="36"/>
      <c r="L270" s="36"/>
      <c r="M270" s="36"/>
      <c r="N270" s="36"/>
      <c r="Q270" s="37"/>
    </row>
    <row r="271" spans="1:17" ht="12.75" customHeight="1" hidden="1">
      <c r="A271" s="149" t="s">
        <v>1547</v>
      </c>
      <c r="B271" s="36"/>
      <c r="C271" s="36"/>
      <c r="D271" s="36"/>
      <c r="E271" s="36"/>
      <c r="F271" s="36"/>
      <c r="G271" s="36"/>
      <c r="H271" s="36"/>
      <c r="I271" s="36"/>
      <c r="J271" s="36"/>
      <c r="K271" s="36"/>
      <c r="L271" s="36"/>
      <c r="M271" s="36"/>
      <c r="N271" s="36"/>
      <c r="Q271" s="37"/>
    </row>
    <row r="272" spans="1:17" ht="12.75" customHeight="1" hidden="1">
      <c r="A272" s="149" t="s">
        <v>1548</v>
      </c>
      <c r="B272" s="36"/>
      <c r="C272" s="36"/>
      <c r="D272" s="36"/>
      <c r="E272" s="36"/>
      <c r="F272" s="36"/>
      <c r="G272" s="36"/>
      <c r="H272" s="36"/>
      <c r="I272" s="36"/>
      <c r="J272" s="36"/>
      <c r="K272" s="36"/>
      <c r="L272" s="36"/>
      <c r="M272" s="36"/>
      <c r="N272" s="36"/>
      <c r="Q272" s="37"/>
    </row>
    <row r="273" spans="1:17" ht="12.75" customHeight="1" hidden="1">
      <c r="A273" s="149" t="s">
        <v>1549</v>
      </c>
      <c r="B273" s="36"/>
      <c r="C273" s="36"/>
      <c r="D273" s="36"/>
      <c r="E273" s="36"/>
      <c r="F273" s="36"/>
      <c r="G273" s="36"/>
      <c r="H273" s="36"/>
      <c r="I273" s="36"/>
      <c r="J273" s="36"/>
      <c r="K273" s="36"/>
      <c r="L273" s="36"/>
      <c r="M273" s="36"/>
      <c r="N273" s="36"/>
      <c r="Q273" s="37"/>
    </row>
    <row r="274" spans="1:17" ht="12.75" customHeight="1" hidden="1">
      <c r="A274" s="149" t="s">
        <v>1550</v>
      </c>
      <c r="B274" s="36"/>
      <c r="C274" s="36"/>
      <c r="D274" s="36"/>
      <c r="E274" s="36"/>
      <c r="F274" s="36"/>
      <c r="G274" s="36"/>
      <c r="H274" s="36"/>
      <c r="I274" s="36"/>
      <c r="J274" s="36"/>
      <c r="K274" s="36"/>
      <c r="L274" s="36"/>
      <c r="M274" s="36"/>
      <c r="N274" s="36"/>
      <c r="Q274" s="37"/>
    </row>
    <row r="275" spans="1:17" ht="12.75" customHeight="1" hidden="1">
      <c r="A275" s="149" t="s">
        <v>1551</v>
      </c>
      <c r="B275" s="36"/>
      <c r="C275" s="36"/>
      <c r="D275" s="36"/>
      <c r="E275" s="36"/>
      <c r="F275" s="36"/>
      <c r="G275" s="36"/>
      <c r="H275" s="36"/>
      <c r="I275" s="36"/>
      <c r="J275" s="36"/>
      <c r="K275" s="36"/>
      <c r="L275" s="36"/>
      <c r="M275" s="36"/>
      <c r="N275" s="36"/>
      <c r="Q275" s="37"/>
    </row>
    <row r="276" spans="1:17" ht="12.75" customHeight="1" hidden="1">
      <c r="A276" s="149" t="s">
        <v>1552</v>
      </c>
      <c r="B276" s="36"/>
      <c r="C276" s="36"/>
      <c r="D276" s="36"/>
      <c r="E276" s="36"/>
      <c r="F276" s="36"/>
      <c r="G276" s="36"/>
      <c r="H276" s="36"/>
      <c r="I276" s="36"/>
      <c r="J276" s="36"/>
      <c r="K276" s="36"/>
      <c r="L276" s="36"/>
      <c r="M276" s="36"/>
      <c r="N276" s="36"/>
      <c r="Q276" s="37"/>
    </row>
    <row r="277" spans="1:17" ht="12.75" customHeight="1" hidden="1">
      <c r="A277" s="149" t="s">
        <v>1553</v>
      </c>
      <c r="B277" s="36"/>
      <c r="C277" s="36"/>
      <c r="D277" s="36"/>
      <c r="E277" s="36"/>
      <c r="F277" s="36"/>
      <c r="G277" s="36"/>
      <c r="H277" s="36"/>
      <c r="I277" s="36"/>
      <c r="J277" s="36"/>
      <c r="K277" s="36"/>
      <c r="L277" s="36"/>
      <c r="M277" s="36"/>
      <c r="N277" s="36"/>
      <c r="Q277" s="37"/>
    </row>
    <row r="278" spans="1:17" ht="12.75" customHeight="1" hidden="1">
      <c r="A278" s="149" t="s">
        <v>1555</v>
      </c>
      <c r="B278" s="36"/>
      <c r="C278" s="36"/>
      <c r="D278" s="36"/>
      <c r="E278" s="36"/>
      <c r="F278" s="36"/>
      <c r="G278" s="36"/>
      <c r="H278" s="36"/>
      <c r="I278" s="36"/>
      <c r="J278" s="36"/>
      <c r="K278" s="36"/>
      <c r="L278" s="36"/>
      <c r="M278" s="36"/>
      <c r="N278" s="36"/>
      <c r="Q278" s="37"/>
    </row>
    <row r="279" spans="1:17" ht="12.75" customHeight="1" hidden="1">
      <c r="A279" s="149" t="s">
        <v>1556</v>
      </c>
      <c r="B279" s="36"/>
      <c r="C279" s="36"/>
      <c r="D279" s="36"/>
      <c r="E279" s="36"/>
      <c r="F279" s="36"/>
      <c r="G279" s="36"/>
      <c r="H279" s="36"/>
      <c r="I279" s="36"/>
      <c r="J279" s="36"/>
      <c r="K279" s="36"/>
      <c r="L279" s="36"/>
      <c r="M279" s="36"/>
      <c r="N279" s="36"/>
      <c r="Q279" s="37"/>
    </row>
    <row r="280" spans="1:17" ht="12.75" customHeight="1" hidden="1">
      <c r="A280" s="149" t="s">
        <v>1557</v>
      </c>
      <c r="B280" s="36"/>
      <c r="C280" s="36"/>
      <c r="D280" s="36"/>
      <c r="E280" s="36"/>
      <c r="F280" s="36"/>
      <c r="G280" s="36"/>
      <c r="H280" s="36"/>
      <c r="I280" s="36"/>
      <c r="J280" s="36"/>
      <c r="K280" s="36"/>
      <c r="L280" s="36"/>
      <c r="M280" s="36"/>
      <c r="N280" s="36"/>
      <c r="Q280" s="37"/>
    </row>
    <row r="281" spans="1:17" ht="12.75" customHeight="1" hidden="1">
      <c r="A281" s="149" t="s">
        <v>1558</v>
      </c>
      <c r="B281" s="36"/>
      <c r="C281" s="36"/>
      <c r="D281" s="36"/>
      <c r="E281" s="36"/>
      <c r="F281" s="36"/>
      <c r="G281" s="36"/>
      <c r="H281" s="36"/>
      <c r="I281" s="36"/>
      <c r="J281" s="36"/>
      <c r="K281" s="36"/>
      <c r="L281" s="36"/>
      <c r="M281" s="36"/>
      <c r="N281" s="36"/>
      <c r="Q281" s="37"/>
    </row>
    <row r="282" spans="1:17" ht="12.75" customHeight="1" hidden="1">
      <c r="A282" s="149" t="s">
        <v>1559</v>
      </c>
      <c r="B282" s="36"/>
      <c r="C282" s="36"/>
      <c r="D282" s="36"/>
      <c r="E282" s="36"/>
      <c r="F282" s="36"/>
      <c r="G282" s="36"/>
      <c r="H282" s="36"/>
      <c r="I282" s="36"/>
      <c r="J282" s="36"/>
      <c r="K282" s="36"/>
      <c r="L282" s="36"/>
      <c r="M282" s="36"/>
      <c r="N282" s="36"/>
      <c r="Q282" s="37"/>
    </row>
    <row r="283" spans="1:17" ht="12.75" customHeight="1" hidden="1">
      <c r="A283" s="149" t="s">
        <v>1560</v>
      </c>
      <c r="B283" s="36"/>
      <c r="C283" s="36"/>
      <c r="D283" s="36"/>
      <c r="E283" s="36"/>
      <c r="F283" s="36"/>
      <c r="G283" s="36"/>
      <c r="H283" s="36"/>
      <c r="I283" s="36"/>
      <c r="J283" s="36"/>
      <c r="K283" s="36"/>
      <c r="L283" s="36"/>
      <c r="M283" s="36"/>
      <c r="N283" s="36"/>
      <c r="Q283" s="37"/>
    </row>
    <row r="284" spans="1:17" ht="12.75" customHeight="1" hidden="1">
      <c r="A284" s="149" t="s">
        <v>1564</v>
      </c>
      <c r="B284" s="36"/>
      <c r="C284" s="36"/>
      <c r="D284" s="36"/>
      <c r="E284" s="36"/>
      <c r="F284" s="36"/>
      <c r="G284" s="36"/>
      <c r="H284" s="36"/>
      <c r="I284" s="36"/>
      <c r="J284" s="36"/>
      <c r="K284" s="36"/>
      <c r="L284" s="36"/>
      <c r="M284" s="36"/>
      <c r="N284" s="36"/>
      <c r="Q284" s="37"/>
    </row>
    <row r="285" spans="1:17" ht="12.75" customHeight="1" hidden="1">
      <c r="A285" s="149" t="s">
        <v>1565</v>
      </c>
      <c r="B285" s="36"/>
      <c r="C285" s="36"/>
      <c r="D285" s="36"/>
      <c r="E285" s="36"/>
      <c r="F285" s="36"/>
      <c r="G285" s="36"/>
      <c r="H285" s="36"/>
      <c r="I285" s="36"/>
      <c r="J285" s="36"/>
      <c r="K285" s="36"/>
      <c r="L285" s="36"/>
      <c r="M285" s="36"/>
      <c r="N285" s="36"/>
      <c r="Q285" s="37"/>
    </row>
    <row r="286" spans="1:17" ht="12.75" customHeight="1" hidden="1">
      <c r="A286" s="149" t="s">
        <v>1566</v>
      </c>
      <c r="B286" s="36"/>
      <c r="C286" s="36"/>
      <c r="D286" s="36"/>
      <c r="E286" s="36"/>
      <c r="F286" s="36"/>
      <c r="G286" s="36"/>
      <c r="H286" s="36"/>
      <c r="I286" s="36"/>
      <c r="J286" s="36"/>
      <c r="K286" s="36"/>
      <c r="L286" s="36"/>
      <c r="M286" s="36"/>
      <c r="N286" s="36"/>
      <c r="Q286" s="37"/>
    </row>
    <row r="287" spans="1:17" ht="12.75" customHeight="1" hidden="1">
      <c r="A287" s="149" t="s">
        <v>1567</v>
      </c>
      <c r="B287" s="36"/>
      <c r="C287" s="36"/>
      <c r="D287" s="36"/>
      <c r="E287" s="36"/>
      <c r="F287" s="36"/>
      <c r="G287" s="36"/>
      <c r="H287" s="36"/>
      <c r="I287" s="36"/>
      <c r="J287" s="36"/>
      <c r="K287" s="36"/>
      <c r="L287" s="36"/>
      <c r="M287" s="36"/>
      <c r="N287" s="36"/>
      <c r="Q287" s="37"/>
    </row>
    <row r="288" spans="1:17" ht="12.75" customHeight="1" hidden="1">
      <c r="A288" s="149" t="s">
        <v>551</v>
      </c>
      <c r="B288" s="36"/>
      <c r="C288" s="36"/>
      <c r="D288" s="36"/>
      <c r="E288" s="36"/>
      <c r="F288" s="36"/>
      <c r="G288" s="36"/>
      <c r="H288" s="36"/>
      <c r="I288" s="36"/>
      <c r="J288" s="36"/>
      <c r="K288" s="36"/>
      <c r="L288" s="36"/>
      <c r="M288" s="36"/>
      <c r="N288" s="36"/>
      <c r="Q288" s="37"/>
    </row>
    <row r="289" spans="1:17" ht="12.75" customHeight="1" hidden="1">
      <c r="A289" s="149" t="s">
        <v>552</v>
      </c>
      <c r="B289" s="36"/>
      <c r="C289" s="36"/>
      <c r="D289" s="36"/>
      <c r="E289" s="36"/>
      <c r="F289" s="36"/>
      <c r="G289" s="36"/>
      <c r="H289" s="36"/>
      <c r="I289" s="36"/>
      <c r="J289" s="36"/>
      <c r="K289" s="36"/>
      <c r="L289" s="36"/>
      <c r="M289" s="36"/>
      <c r="N289" s="36"/>
      <c r="Q289" s="37"/>
    </row>
    <row r="290" spans="1:17" ht="12.75" customHeight="1" hidden="1">
      <c r="A290" s="149" t="s">
        <v>553</v>
      </c>
      <c r="B290" s="36"/>
      <c r="C290" s="36"/>
      <c r="D290" s="36"/>
      <c r="E290" s="36"/>
      <c r="F290" s="36"/>
      <c r="G290" s="36"/>
      <c r="H290" s="36"/>
      <c r="I290" s="36"/>
      <c r="J290" s="36"/>
      <c r="K290" s="36"/>
      <c r="L290" s="36"/>
      <c r="M290" s="36"/>
      <c r="N290" s="36"/>
      <c r="Q290" s="37"/>
    </row>
    <row r="291" spans="1:17" ht="12.75" customHeight="1" hidden="1">
      <c r="A291" s="149" t="s">
        <v>554</v>
      </c>
      <c r="B291" s="36"/>
      <c r="C291" s="36"/>
      <c r="D291" s="36"/>
      <c r="E291" s="36"/>
      <c r="F291" s="36"/>
      <c r="G291" s="36"/>
      <c r="H291" s="36"/>
      <c r="I291" s="36"/>
      <c r="J291" s="36"/>
      <c r="K291" s="36"/>
      <c r="L291" s="36"/>
      <c r="M291" s="36"/>
      <c r="N291" s="36"/>
      <c r="Q291" s="37"/>
    </row>
    <row r="292" spans="1:17" ht="12.75" customHeight="1" hidden="1">
      <c r="A292" s="149" t="s">
        <v>555</v>
      </c>
      <c r="B292" s="36"/>
      <c r="C292" s="36"/>
      <c r="D292" s="36"/>
      <c r="E292" s="36"/>
      <c r="F292" s="36"/>
      <c r="G292" s="36"/>
      <c r="H292" s="36"/>
      <c r="I292" s="36"/>
      <c r="J292" s="36"/>
      <c r="K292" s="36"/>
      <c r="L292" s="36"/>
      <c r="M292" s="36"/>
      <c r="N292" s="36"/>
      <c r="Q292" s="37"/>
    </row>
    <row r="293" spans="1:17" ht="12.75" customHeight="1" hidden="1">
      <c r="A293" s="149" t="s">
        <v>556</v>
      </c>
      <c r="B293" s="36"/>
      <c r="C293" s="36"/>
      <c r="D293" s="36"/>
      <c r="E293" s="36"/>
      <c r="F293" s="36"/>
      <c r="G293" s="36"/>
      <c r="H293" s="36"/>
      <c r="I293" s="36"/>
      <c r="J293" s="36"/>
      <c r="K293" s="36"/>
      <c r="L293" s="36"/>
      <c r="M293" s="36"/>
      <c r="N293" s="36"/>
      <c r="Q293" s="37"/>
    </row>
    <row r="294" spans="1:17" ht="12.75" customHeight="1" hidden="1">
      <c r="A294" s="149" t="s">
        <v>557</v>
      </c>
      <c r="B294" s="36"/>
      <c r="C294" s="36"/>
      <c r="D294" s="36"/>
      <c r="E294" s="36"/>
      <c r="F294" s="36"/>
      <c r="G294" s="36"/>
      <c r="H294" s="36"/>
      <c r="I294" s="36"/>
      <c r="J294" s="36"/>
      <c r="K294" s="36"/>
      <c r="L294" s="36"/>
      <c r="M294" s="36"/>
      <c r="N294" s="36"/>
      <c r="Q294" s="37"/>
    </row>
    <row r="295" spans="1:17" ht="12.75" customHeight="1" hidden="1">
      <c r="A295" s="149" t="s">
        <v>558</v>
      </c>
      <c r="B295" s="36"/>
      <c r="C295" s="36"/>
      <c r="D295" s="36"/>
      <c r="E295" s="36"/>
      <c r="F295" s="36"/>
      <c r="G295" s="36"/>
      <c r="H295" s="36"/>
      <c r="I295" s="36"/>
      <c r="J295" s="36"/>
      <c r="K295" s="36"/>
      <c r="L295" s="36"/>
      <c r="M295" s="36"/>
      <c r="N295" s="36"/>
      <c r="Q295" s="37"/>
    </row>
    <row r="296" spans="1:17" ht="12.75" customHeight="1" hidden="1">
      <c r="A296" s="149" t="s">
        <v>559</v>
      </c>
      <c r="B296" s="36"/>
      <c r="C296" s="36"/>
      <c r="D296" s="36"/>
      <c r="E296" s="36"/>
      <c r="F296" s="36"/>
      <c r="G296" s="36"/>
      <c r="H296" s="36"/>
      <c r="I296" s="36"/>
      <c r="J296" s="36"/>
      <c r="K296" s="36"/>
      <c r="L296" s="36"/>
      <c r="M296" s="36"/>
      <c r="N296" s="36"/>
      <c r="Q296" s="37"/>
    </row>
    <row r="297" spans="1:17" ht="12.75" customHeight="1" hidden="1">
      <c r="A297" s="149" t="s">
        <v>560</v>
      </c>
      <c r="B297" s="36"/>
      <c r="C297" s="36"/>
      <c r="D297" s="36"/>
      <c r="E297" s="36"/>
      <c r="F297" s="36"/>
      <c r="G297" s="36"/>
      <c r="H297" s="36"/>
      <c r="I297" s="36"/>
      <c r="J297" s="36"/>
      <c r="K297" s="36"/>
      <c r="L297" s="36"/>
      <c r="M297" s="36"/>
      <c r="N297" s="36"/>
      <c r="Q297" s="37"/>
    </row>
    <row r="298" spans="1:17" ht="12.75" customHeight="1" hidden="1">
      <c r="A298" s="149" t="s">
        <v>563</v>
      </c>
      <c r="B298" s="36"/>
      <c r="C298" s="36"/>
      <c r="D298" s="36"/>
      <c r="E298" s="36"/>
      <c r="F298" s="36"/>
      <c r="G298" s="36"/>
      <c r="H298" s="36"/>
      <c r="I298" s="36"/>
      <c r="J298" s="36"/>
      <c r="K298" s="36"/>
      <c r="L298" s="36"/>
      <c r="M298" s="36"/>
      <c r="N298" s="36"/>
      <c r="Q298" s="37"/>
    </row>
    <row r="299" spans="1:17" ht="12.75" customHeight="1" hidden="1">
      <c r="A299" s="149" t="s">
        <v>564</v>
      </c>
      <c r="B299" s="36"/>
      <c r="C299" s="36"/>
      <c r="D299" s="36"/>
      <c r="E299" s="36"/>
      <c r="F299" s="36"/>
      <c r="G299" s="36"/>
      <c r="H299" s="36"/>
      <c r="I299" s="36"/>
      <c r="J299" s="36"/>
      <c r="K299" s="36"/>
      <c r="L299" s="36"/>
      <c r="M299" s="36"/>
      <c r="N299" s="36"/>
      <c r="Q299" s="37"/>
    </row>
    <row r="300" spans="1:17" ht="12.75" customHeight="1" hidden="1">
      <c r="A300" s="149" t="s">
        <v>565</v>
      </c>
      <c r="B300" s="36"/>
      <c r="C300" s="36"/>
      <c r="D300" s="36"/>
      <c r="E300" s="36"/>
      <c r="F300" s="36"/>
      <c r="G300" s="36"/>
      <c r="H300" s="36"/>
      <c r="I300" s="36"/>
      <c r="J300" s="36"/>
      <c r="K300" s="36"/>
      <c r="L300" s="36"/>
      <c r="M300" s="36"/>
      <c r="N300" s="36"/>
      <c r="Q300" s="37"/>
    </row>
    <row r="301" spans="1:17" ht="12.75" customHeight="1" hidden="1">
      <c r="A301" s="149" t="s">
        <v>566</v>
      </c>
      <c r="B301" s="36"/>
      <c r="C301" s="36"/>
      <c r="D301" s="36"/>
      <c r="E301" s="36"/>
      <c r="F301" s="36"/>
      <c r="G301" s="36"/>
      <c r="H301" s="36"/>
      <c r="I301" s="36"/>
      <c r="J301" s="36"/>
      <c r="K301" s="36"/>
      <c r="L301" s="36"/>
      <c r="M301" s="36"/>
      <c r="N301" s="36"/>
      <c r="Q301" s="37"/>
    </row>
    <row r="302" spans="1:17" ht="12.75" customHeight="1" hidden="1">
      <c r="A302" s="149" t="s">
        <v>567</v>
      </c>
      <c r="B302" s="36"/>
      <c r="C302" s="36"/>
      <c r="D302" s="36"/>
      <c r="E302" s="36"/>
      <c r="F302" s="36"/>
      <c r="G302" s="36"/>
      <c r="H302" s="36"/>
      <c r="I302" s="36"/>
      <c r="J302" s="36"/>
      <c r="K302" s="36"/>
      <c r="L302" s="36"/>
      <c r="M302" s="36"/>
      <c r="N302" s="36"/>
      <c r="Q302" s="37"/>
    </row>
    <row r="303" spans="1:17" ht="12.75" customHeight="1" hidden="1">
      <c r="A303" s="149" t="s">
        <v>568</v>
      </c>
      <c r="B303" s="36"/>
      <c r="C303" s="36"/>
      <c r="D303" s="36"/>
      <c r="E303" s="36"/>
      <c r="F303" s="36"/>
      <c r="G303" s="36"/>
      <c r="H303" s="36"/>
      <c r="I303" s="36"/>
      <c r="J303" s="36"/>
      <c r="K303" s="36"/>
      <c r="L303" s="36"/>
      <c r="M303" s="36"/>
      <c r="N303" s="36"/>
      <c r="Q303" s="37"/>
    </row>
    <row r="304" spans="1:17" ht="12.75" customHeight="1" hidden="1">
      <c r="A304" s="149" t="s">
        <v>569</v>
      </c>
      <c r="B304" s="36"/>
      <c r="C304" s="36"/>
      <c r="D304" s="36"/>
      <c r="E304" s="36"/>
      <c r="F304" s="36"/>
      <c r="G304" s="36"/>
      <c r="H304" s="36"/>
      <c r="I304" s="36"/>
      <c r="J304" s="36"/>
      <c r="K304" s="36"/>
      <c r="L304" s="36"/>
      <c r="M304" s="36"/>
      <c r="N304" s="36"/>
      <c r="Q304" s="37"/>
    </row>
    <row r="305" spans="1:17" ht="12.75" customHeight="1" hidden="1">
      <c r="A305" s="149" t="s">
        <v>1252</v>
      </c>
      <c r="B305" s="36"/>
      <c r="C305" s="36"/>
      <c r="D305" s="36"/>
      <c r="E305" s="36"/>
      <c r="F305" s="36"/>
      <c r="G305" s="36"/>
      <c r="H305" s="36"/>
      <c r="I305" s="36"/>
      <c r="J305" s="36"/>
      <c r="K305" s="36"/>
      <c r="L305" s="36"/>
      <c r="M305" s="36"/>
      <c r="N305" s="36"/>
      <c r="Q305" s="37"/>
    </row>
    <row r="306" spans="1:17" ht="12.75" customHeight="1" hidden="1">
      <c r="A306" s="149" t="s">
        <v>1253</v>
      </c>
      <c r="B306" s="36"/>
      <c r="C306" s="36"/>
      <c r="D306" s="36"/>
      <c r="E306" s="36"/>
      <c r="F306" s="36"/>
      <c r="G306" s="36"/>
      <c r="H306" s="36"/>
      <c r="I306" s="36"/>
      <c r="J306" s="36"/>
      <c r="K306" s="36"/>
      <c r="L306" s="36"/>
      <c r="M306" s="36"/>
      <c r="N306" s="36"/>
      <c r="Q306" s="37"/>
    </row>
    <row r="307" spans="1:17" ht="12.75" customHeight="1" hidden="1">
      <c r="A307" s="149" t="s">
        <v>1254</v>
      </c>
      <c r="B307" s="36"/>
      <c r="C307" s="36"/>
      <c r="D307" s="36"/>
      <c r="E307" s="36"/>
      <c r="F307" s="36"/>
      <c r="G307" s="36"/>
      <c r="H307" s="36"/>
      <c r="I307" s="36"/>
      <c r="J307" s="36"/>
      <c r="K307" s="36"/>
      <c r="L307" s="36"/>
      <c r="M307" s="36"/>
      <c r="N307" s="36"/>
      <c r="Q307" s="37"/>
    </row>
    <row r="308" spans="1:17" ht="12.75" customHeight="1" hidden="1">
      <c r="A308" s="149" t="s">
        <v>1258</v>
      </c>
      <c r="B308" s="36"/>
      <c r="C308" s="36"/>
      <c r="D308" s="36"/>
      <c r="E308" s="36"/>
      <c r="F308" s="36"/>
      <c r="G308" s="36"/>
      <c r="H308" s="36"/>
      <c r="I308" s="36"/>
      <c r="J308" s="36"/>
      <c r="K308" s="36"/>
      <c r="L308" s="36"/>
      <c r="M308" s="36"/>
      <c r="N308" s="36"/>
      <c r="Q308" s="37"/>
    </row>
    <row r="309" spans="1:17" ht="12.75" customHeight="1" hidden="1">
      <c r="A309" s="149" t="s">
        <v>1259</v>
      </c>
      <c r="B309" s="36"/>
      <c r="C309" s="36"/>
      <c r="D309" s="36"/>
      <c r="E309" s="36"/>
      <c r="F309" s="36"/>
      <c r="G309" s="36"/>
      <c r="H309" s="36"/>
      <c r="I309" s="36"/>
      <c r="J309" s="36"/>
      <c r="K309" s="36"/>
      <c r="L309" s="36"/>
      <c r="M309" s="36"/>
      <c r="N309" s="36"/>
      <c r="Q309" s="37"/>
    </row>
    <row r="310" spans="1:17" ht="12.75" customHeight="1" hidden="1">
      <c r="A310" s="149" t="s">
        <v>1260</v>
      </c>
      <c r="B310" s="36"/>
      <c r="C310" s="36"/>
      <c r="D310" s="36"/>
      <c r="E310" s="36"/>
      <c r="F310" s="36"/>
      <c r="G310" s="36"/>
      <c r="H310" s="36"/>
      <c r="I310" s="36"/>
      <c r="J310" s="36"/>
      <c r="K310" s="36"/>
      <c r="L310" s="36"/>
      <c r="M310" s="36"/>
      <c r="N310" s="36"/>
      <c r="Q310" s="37"/>
    </row>
    <row r="311" spans="1:17" ht="12.75" customHeight="1" hidden="1">
      <c r="A311" s="149" t="s">
        <v>1261</v>
      </c>
      <c r="B311" s="36"/>
      <c r="C311" s="36"/>
      <c r="D311" s="36"/>
      <c r="E311" s="36"/>
      <c r="F311" s="36"/>
      <c r="G311" s="36"/>
      <c r="H311" s="36"/>
      <c r="I311" s="36"/>
      <c r="J311" s="36"/>
      <c r="K311" s="36"/>
      <c r="L311" s="36"/>
      <c r="M311" s="36"/>
      <c r="N311" s="36"/>
      <c r="Q311" s="37"/>
    </row>
    <row r="312" spans="1:17" ht="12.75" customHeight="1" hidden="1">
      <c r="A312" s="149" t="s">
        <v>1262</v>
      </c>
      <c r="B312" s="36"/>
      <c r="C312" s="36"/>
      <c r="D312" s="36"/>
      <c r="E312" s="36"/>
      <c r="F312" s="36"/>
      <c r="G312" s="36"/>
      <c r="H312" s="36"/>
      <c r="I312" s="36"/>
      <c r="J312" s="36"/>
      <c r="K312" s="36"/>
      <c r="L312" s="36"/>
      <c r="M312" s="36"/>
      <c r="N312" s="36"/>
      <c r="Q312" s="37"/>
    </row>
    <row r="313" spans="1:17" ht="12.75" customHeight="1" hidden="1">
      <c r="A313" s="149" t="s">
        <v>1263</v>
      </c>
      <c r="B313" s="36"/>
      <c r="C313" s="36"/>
      <c r="D313" s="36"/>
      <c r="E313" s="36"/>
      <c r="F313" s="36"/>
      <c r="G313" s="36"/>
      <c r="H313" s="36"/>
      <c r="I313" s="36"/>
      <c r="J313" s="36"/>
      <c r="K313" s="36"/>
      <c r="L313" s="36"/>
      <c r="M313" s="36"/>
      <c r="N313" s="36"/>
      <c r="Q313" s="37"/>
    </row>
    <row r="314" spans="1:17" ht="12.75" customHeight="1" hidden="1">
      <c r="A314" s="149" t="s">
        <v>1264</v>
      </c>
      <c r="B314" s="36"/>
      <c r="C314" s="36"/>
      <c r="D314" s="36"/>
      <c r="E314" s="36"/>
      <c r="F314" s="36"/>
      <c r="G314" s="36"/>
      <c r="H314" s="36"/>
      <c r="I314" s="36"/>
      <c r="J314" s="36"/>
      <c r="K314" s="36"/>
      <c r="L314" s="36"/>
      <c r="M314" s="36"/>
      <c r="N314" s="36"/>
      <c r="Q314" s="37"/>
    </row>
    <row r="315" spans="1:17" ht="12.75" customHeight="1" hidden="1">
      <c r="A315" s="149" t="s">
        <v>1265</v>
      </c>
      <c r="B315" s="36"/>
      <c r="C315" s="36"/>
      <c r="D315" s="36"/>
      <c r="E315" s="36"/>
      <c r="F315" s="36"/>
      <c r="G315" s="36"/>
      <c r="H315" s="36"/>
      <c r="I315" s="36"/>
      <c r="J315" s="36"/>
      <c r="K315" s="36"/>
      <c r="L315" s="36"/>
      <c r="M315" s="36"/>
      <c r="N315" s="36"/>
      <c r="Q315" s="37"/>
    </row>
    <row r="316" spans="1:17" ht="12.75" customHeight="1" hidden="1">
      <c r="A316" s="149" t="s">
        <v>1266</v>
      </c>
      <c r="B316" s="36"/>
      <c r="C316" s="36"/>
      <c r="D316" s="36"/>
      <c r="E316" s="36"/>
      <c r="F316" s="36"/>
      <c r="G316" s="36"/>
      <c r="H316" s="36"/>
      <c r="I316" s="36"/>
      <c r="J316" s="36"/>
      <c r="K316" s="36"/>
      <c r="L316" s="36"/>
      <c r="M316" s="36"/>
      <c r="N316" s="36"/>
      <c r="Q316" s="37"/>
    </row>
    <row r="317" spans="1:17" ht="12.75" customHeight="1" hidden="1">
      <c r="A317" s="149" t="s">
        <v>1267</v>
      </c>
      <c r="B317" s="36"/>
      <c r="C317" s="36"/>
      <c r="D317" s="36"/>
      <c r="E317" s="36"/>
      <c r="F317" s="36"/>
      <c r="G317" s="36"/>
      <c r="H317" s="36"/>
      <c r="I317" s="36"/>
      <c r="J317" s="36"/>
      <c r="K317" s="36"/>
      <c r="L317" s="36"/>
      <c r="M317" s="36"/>
      <c r="N317" s="36"/>
      <c r="Q317" s="37"/>
    </row>
    <row r="318" spans="1:17" ht="12.75" customHeight="1" hidden="1">
      <c r="A318" s="149" t="s">
        <v>1268</v>
      </c>
      <c r="B318" s="36"/>
      <c r="C318" s="36"/>
      <c r="D318" s="36"/>
      <c r="E318" s="36"/>
      <c r="F318" s="36"/>
      <c r="G318" s="36"/>
      <c r="H318" s="36"/>
      <c r="I318" s="36"/>
      <c r="J318" s="36"/>
      <c r="K318" s="36"/>
      <c r="L318" s="36"/>
      <c r="M318" s="36"/>
      <c r="N318" s="36"/>
      <c r="Q318" s="37"/>
    </row>
    <row r="319" spans="1:17" ht="12.75" customHeight="1" hidden="1">
      <c r="A319" s="149" t="s">
        <v>1269</v>
      </c>
      <c r="B319" s="36"/>
      <c r="C319" s="36"/>
      <c r="D319" s="36"/>
      <c r="E319" s="36"/>
      <c r="F319" s="36"/>
      <c r="G319" s="36"/>
      <c r="H319" s="36"/>
      <c r="I319" s="36"/>
      <c r="J319" s="36"/>
      <c r="K319" s="36"/>
      <c r="L319" s="36"/>
      <c r="M319" s="36"/>
      <c r="N319" s="36"/>
      <c r="Q319" s="37"/>
    </row>
    <row r="320" spans="1:17" ht="12.75" customHeight="1" hidden="1">
      <c r="A320" s="149" t="s">
        <v>1270</v>
      </c>
      <c r="B320" s="36"/>
      <c r="C320" s="36"/>
      <c r="D320" s="36"/>
      <c r="E320" s="36"/>
      <c r="F320" s="36"/>
      <c r="G320" s="36"/>
      <c r="H320" s="36"/>
      <c r="I320" s="36"/>
      <c r="J320" s="36"/>
      <c r="K320" s="36"/>
      <c r="L320" s="36"/>
      <c r="M320" s="36"/>
      <c r="N320" s="36"/>
      <c r="Q320" s="37"/>
    </row>
    <row r="321" spans="1:17" ht="12.75" customHeight="1" hidden="1">
      <c r="A321" s="149" t="s">
        <v>1271</v>
      </c>
      <c r="B321" s="36"/>
      <c r="C321" s="36"/>
      <c r="D321" s="36"/>
      <c r="E321" s="36"/>
      <c r="F321" s="36"/>
      <c r="G321" s="36"/>
      <c r="H321" s="36"/>
      <c r="I321" s="36"/>
      <c r="J321" s="36"/>
      <c r="K321" s="36"/>
      <c r="L321" s="36"/>
      <c r="M321" s="36"/>
      <c r="N321" s="36"/>
      <c r="Q321" s="37"/>
    </row>
    <row r="322" spans="1:17" ht="12.75" customHeight="1" hidden="1">
      <c r="A322" s="149" t="s">
        <v>1272</v>
      </c>
      <c r="B322" s="36"/>
      <c r="C322" s="36"/>
      <c r="D322" s="36"/>
      <c r="E322" s="36"/>
      <c r="F322" s="36"/>
      <c r="G322" s="36"/>
      <c r="H322" s="36"/>
      <c r="I322" s="36"/>
      <c r="J322" s="36"/>
      <c r="K322" s="36"/>
      <c r="L322" s="36"/>
      <c r="M322" s="36"/>
      <c r="N322" s="36"/>
      <c r="Q322" s="37"/>
    </row>
    <row r="323" spans="1:17" ht="12.75" customHeight="1" hidden="1">
      <c r="A323" s="149" t="s">
        <v>1273</v>
      </c>
      <c r="B323" s="36"/>
      <c r="C323" s="36"/>
      <c r="D323" s="36"/>
      <c r="E323" s="36"/>
      <c r="F323" s="36"/>
      <c r="G323" s="36"/>
      <c r="H323" s="36"/>
      <c r="I323" s="36"/>
      <c r="J323" s="36"/>
      <c r="K323" s="36"/>
      <c r="L323" s="36"/>
      <c r="M323" s="36"/>
      <c r="N323" s="36"/>
      <c r="Q323" s="37"/>
    </row>
    <row r="324" spans="1:17" ht="12.75" customHeight="1" hidden="1">
      <c r="A324" s="149" t="s">
        <v>1274</v>
      </c>
      <c r="B324" s="36"/>
      <c r="C324" s="36"/>
      <c r="D324" s="36"/>
      <c r="E324" s="36"/>
      <c r="F324" s="36"/>
      <c r="G324" s="36"/>
      <c r="H324" s="36"/>
      <c r="I324" s="36"/>
      <c r="J324" s="36"/>
      <c r="K324" s="36"/>
      <c r="L324" s="36"/>
      <c r="M324" s="36"/>
      <c r="N324" s="36"/>
      <c r="Q324" s="37"/>
    </row>
    <row r="325" spans="1:17" ht="12.75" customHeight="1" hidden="1">
      <c r="A325" s="149" t="s">
        <v>1275</v>
      </c>
      <c r="B325" s="36"/>
      <c r="C325" s="36"/>
      <c r="D325" s="36"/>
      <c r="E325" s="36"/>
      <c r="F325" s="36"/>
      <c r="G325" s="36"/>
      <c r="H325" s="36"/>
      <c r="I325" s="36"/>
      <c r="J325" s="36"/>
      <c r="K325" s="36"/>
      <c r="L325" s="36"/>
      <c r="M325" s="36"/>
      <c r="N325" s="36"/>
      <c r="Q325" s="37"/>
    </row>
    <row r="326" spans="1:17" ht="12.75" customHeight="1" hidden="1">
      <c r="A326" s="149" t="s">
        <v>1276</v>
      </c>
      <c r="B326" s="36"/>
      <c r="C326" s="36"/>
      <c r="D326" s="36"/>
      <c r="E326" s="36"/>
      <c r="F326" s="36"/>
      <c r="G326" s="36"/>
      <c r="H326" s="36"/>
      <c r="I326" s="36"/>
      <c r="J326" s="36"/>
      <c r="K326" s="36"/>
      <c r="L326" s="36"/>
      <c r="M326" s="36"/>
      <c r="N326" s="36"/>
      <c r="Q326" s="37"/>
    </row>
    <row r="327" spans="1:17" ht="12.75" customHeight="1" hidden="1">
      <c r="A327" s="149" t="s">
        <v>1277</v>
      </c>
      <c r="B327" s="36"/>
      <c r="C327" s="36"/>
      <c r="D327" s="36"/>
      <c r="E327" s="36"/>
      <c r="F327" s="36"/>
      <c r="G327" s="36"/>
      <c r="H327" s="36"/>
      <c r="I327" s="36"/>
      <c r="J327" s="36"/>
      <c r="K327" s="36"/>
      <c r="L327" s="36"/>
      <c r="M327" s="36"/>
      <c r="N327" s="36"/>
      <c r="Q327" s="37"/>
    </row>
    <row r="328" spans="1:17" ht="12.75" customHeight="1" hidden="1">
      <c r="A328" s="149" t="s">
        <v>1278</v>
      </c>
      <c r="B328" s="36"/>
      <c r="C328" s="36"/>
      <c r="D328" s="36"/>
      <c r="E328" s="36"/>
      <c r="F328" s="36"/>
      <c r="G328" s="36"/>
      <c r="H328" s="36"/>
      <c r="I328" s="36"/>
      <c r="J328" s="36"/>
      <c r="K328" s="36"/>
      <c r="L328" s="36"/>
      <c r="M328" s="36"/>
      <c r="N328" s="36"/>
      <c r="Q328" s="37"/>
    </row>
    <row r="329" spans="1:17" ht="12.75" customHeight="1" hidden="1">
      <c r="A329" s="149" t="s">
        <v>1279</v>
      </c>
      <c r="B329" s="36"/>
      <c r="C329" s="36"/>
      <c r="D329" s="36"/>
      <c r="E329" s="36"/>
      <c r="F329" s="36"/>
      <c r="G329" s="36"/>
      <c r="H329" s="36"/>
      <c r="I329" s="36"/>
      <c r="J329" s="36"/>
      <c r="K329" s="36"/>
      <c r="L329" s="36"/>
      <c r="M329" s="36"/>
      <c r="N329" s="36"/>
      <c r="Q329" s="37"/>
    </row>
    <row r="330" spans="1:17" ht="12.75" customHeight="1" hidden="1">
      <c r="A330" s="149" t="s">
        <v>1280</v>
      </c>
      <c r="B330" s="36"/>
      <c r="C330" s="36"/>
      <c r="D330" s="36"/>
      <c r="E330" s="36"/>
      <c r="F330" s="36"/>
      <c r="G330" s="36"/>
      <c r="H330" s="36"/>
      <c r="I330" s="36"/>
      <c r="J330" s="36"/>
      <c r="K330" s="36"/>
      <c r="L330" s="36"/>
      <c r="M330" s="36"/>
      <c r="N330" s="36"/>
      <c r="Q330" s="37"/>
    </row>
    <row r="331" spans="1:17" ht="12.75" customHeight="1" hidden="1">
      <c r="A331" s="149" t="s">
        <v>1281</v>
      </c>
      <c r="B331" s="36"/>
      <c r="C331" s="36"/>
      <c r="D331" s="36"/>
      <c r="E331" s="36"/>
      <c r="F331" s="36"/>
      <c r="G331" s="36"/>
      <c r="H331" s="36"/>
      <c r="I331" s="36"/>
      <c r="J331" s="36"/>
      <c r="K331" s="36"/>
      <c r="L331" s="36"/>
      <c r="M331" s="36"/>
      <c r="N331" s="36"/>
      <c r="Q331" s="37"/>
    </row>
    <row r="332" spans="1:17" ht="12.75" customHeight="1" hidden="1">
      <c r="A332" s="149" t="s">
        <v>1282</v>
      </c>
      <c r="B332" s="36"/>
      <c r="C332" s="36"/>
      <c r="D332" s="36"/>
      <c r="E332" s="36"/>
      <c r="F332" s="36"/>
      <c r="G332" s="36"/>
      <c r="H332" s="36"/>
      <c r="I332" s="36"/>
      <c r="J332" s="36"/>
      <c r="K332" s="36"/>
      <c r="L332" s="36"/>
      <c r="M332" s="36"/>
      <c r="N332" s="36"/>
      <c r="Q332" s="37"/>
    </row>
    <row r="333" spans="1:17" ht="12.75" customHeight="1" hidden="1">
      <c r="A333" s="149" t="s">
        <v>1283</v>
      </c>
      <c r="B333" s="36"/>
      <c r="C333" s="36"/>
      <c r="D333" s="36"/>
      <c r="E333" s="36"/>
      <c r="F333" s="36"/>
      <c r="G333" s="36"/>
      <c r="H333" s="36"/>
      <c r="I333" s="36"/>
      <c r="J333" s="36"/>
      <c r="K333" s="36"/>
      <c r="L333" s="36"/>
      <c r="M333" s="36"/>
      <c r="N333" s="36"/>
      <c r="Q333" s="37"/>
    </row>
    <row r="334" spans="1:17" ht="12.75" customHeight="1" hidden="1">
      <c r="A334" s="149" t="s">
        <v>1284</v>
      </c>
      <c r="B334" s="36"/>
      <c r="C334" s="36"/>
      <c r="D334" s="36"/>
      <c r="E334" s="36"/>
      <c r="F334" s="36"/>
      <c r="G334" s="36"/>
      <c r="H334" s="36"/>
      <c r="I334" s="36"/>
      <c r="J334" s="36"/>
      <c r="K334" s="36"/>
      <c r="L334" s="36"/>
      <c r="M334" s="36"/>
      <c r="N334" s="36"/>
      <c r="Q334" s="37"/>
    </row>
    <row r="335" spans="1:17" ht="12.75" customHeight="1" hidden="1">
      <c r="A335" s="149" t="s">
        <v>1285</v>
      </c>
      <c r="B335" s="36"/>
      <c r="C335" s="36"/>
      <c r="D335" s="36"/>
      <c r="E335" s="36"/>
      <c r="F335" s="36"/>
      <c r="G335" s="36"/>
      <c r="H335" s="36"/>
      <c r="I335" s="36"/>
      <c r="J335" s="36"/>
      <c r="K335" s="36"/>
      <c r="L335" s="36"/>
      <c r="M335" s="36"/>
      <c r="N335" s="36"/>
      <c r="Q335" s="37"/>
    </row>
    <row r="336" spans="1:17" ht="12.75" customHeight="1" hidden="1">
      <c r="A336" s="149" t="s">
        <v>1286</v>
      </c>
      <c r="B336" s="36"/>
      <c r="C336" s="36"/>
      <c r="D336" s="36"/>
      <c r="E336" s="36"/>
      <c r="F336" s="36"/>
      <c r="G336" s="36"/>
      <c r="H336" s="36"/>
      <c r="I336" s="36"/>
      <c r="J336" s="36"/>
      <c r="K336" s="36"/>
      <c r="L336" s="36"/>
      <c r="M336" s="36"/>
      <c r="N336" s="36"/>
      <c r="Q336" s="37"/>
    </row>
    <row r="337" spans="1:17" ht="12.75" customHeight="1" hidden="1">
      <c r="A337" s="149" t="s">
        <v>1287</v>
      </c>
      <c r="B337" s="36"/>
      <c r="C337" s="36"/>
      <c r="D337" s="36"/>
      <c r="E337" s="36"/>
      <c r="F337" s="36"/>
      <c r="G337" s="36"/>
      <c r="H337" s="36"/>
      <c r="I337" s="36"/>
      <c r="J337" s="36"/>
      <c r="K337" s="36"/>
      <c r="L337" s="36"/>
      <c r="M337" s="36"/>
      <c r="N337" s="36"/>
      <c r="Q337" s="37"/>
    </row>
    <row r="338" spans="1:17" ht="12.75" customHeight="1" hidden="1">
      <c r="A338" s="149" t="s">
        <v>1288</v>
      </c>
      <c r="B338" s="36"/>
      <c r="C338" s="36"/>
      <c r="D338" s="36"/>
      <c r="E338" s="36"/>
      <c r="F338" s="36"/>
      <c r="G338" s="36"/>
      <c r="H338" s="36"/>
      <c r="I338" s="36"/>
      <c r="J338" s="36"/>
      <c r="K338" s="36"/>
      <c r="L338" s="36"/>
      <c r="M338" s="36"/>
      <c r="N338" s="36"/>
      <c r="Q338" s="37"/>
    </row>
    <row r="339" spans="1:17" ht="12.75" customHeight="1" hidden="1">
      <c r="A339" s="149" t="s">
        <v>1289</v>
      </c>
      <c r="B339" s="36"/>
      <c r="C339" s="36"/>
      <c r="D339" s="36"/>
      <c r="E339" s="36"/>
      <c r="F339" s="36"/>
      <c r="G339" s="36"/>
      <c r="H339" s="36"/>
      <c r="I339" s="36"/>
      <c r="J339" s="36"/>
      <c r="K339" s="36"/>
      <c r="L339" s="36"/>
      <c r="M339" s="36"/>
      <c r="N339" s="36"/>
      <c r="Q339" s="37"/>
    </row>
    <row r="340" spans="1:17" ht="12.75" customHeight="1" hidden="1">
      <c r="A340" s="149" t="s">
        <v>1290</v>
      </c>
      <c r="B340" s="36"/>
      <c r="C340" s="36"/>
      <c r="D340" s="36"/>
      <c r="E340" s="36"/>
      <c r="F340" s="36"/>
      <c r="G340" s="36"/>
      <c r="H340" s="36"/>
      <c r="I340" s="36"/>
      <c r="J340" s="36"/>
      <c r="K340" s="36"/>
      <c r="L340" s="36"/>
      <c r="M340" s="36"/>
      <c r="N340" s="36"/>
      <c r="Q340" s="37"/>
    </row>
    <row r="341" spans="1:17" ht="12.75" customHeight="1" hidden="1">
      <c r="A341" s="149" t="s">
        <v>1291</v>
      </c>
      <c r="B341" s="36"/>
      <c r="C341" s="36"/>
      <c r="D341" s="36"/>
      <c r="E341" s="36"/>
      <c r="F341" s="36"/>
      <c r="G341" s="36"/>
      <c r="H341" s="36"/>
      <c r="I341" s="36"/>
      <c r="J341" s="36"/>
      <c r="K341" s="36"/>
      <c r="L341" s="36"/>
      <c r="M341" s="36"/>
      <c r="N341" s="36"/>
      <c r="Q341" s="37"/>
    </row>
    <row r="342" spans="1:17" ht="12.75" customHeight="1" hidden="1">
      <c r="A342" s="149" t="s">
        <v>1292</v>
      </c>
      <c r="B342" s="36"/>
      <c r="C342" s="36"/>
      <c r="D342" s="36"/>
      <c r="E342" s="36"/>
      <c r="F342" s="36"/>
      <c r="G342" s="36"/>
      <c r="H342" s="36"/>
      <c r="I342" s="36"/>
      <c r="J342" s="36"/>
      <c r="K342" s="36"/>
      <c r="L342" s="36"/>
      <c r="M342" s="36"/>
      <c r="N342" s="36"/>
      <c r="Q342" s="37"/>
    </row>
    <row r="343" spans="1:17" ht="12.75" customHeight="1" hidden="1">
      <c r="A343" s="149" t="s">
        <v>1293</v>
      </c>
      <c r="B343" s="36"/>
      <c r="C343" s="36"/>
      <c r="D343" s="36"/>
      <c r="E343" s="36"/>
      <c r="F343" s="36"/>
      <c r="G343" s="36"/>
      <c r="H343" s="36"/>
      <c r="I343" s="36"/>
      <c r="J343" s="36"/>
      <c r="K343" s="36"/>
      <c r="L343" s="36"/>
      <c r="M343" s="36"/>
      <c r="N343" s="36"/>
      <c r="Q343" s="37"/>
    </row>
    <row r="344" spans="1:17" ht="12.75" customHeight="1" hidden="1">
      <c r="A344" s="149" t="s">
        <v>1294</v>
      </c>
      <c r="B344" s="36"/>
      <c r="C344" s="36"/>
      <c r="D344" s="36"/>
      <c r="E344" s="36"/>
      <c r="F344" s="36"/>
      <c r="G344" s="36"/>
      <c r="H344" s="36"/>
      <c r="I344" s="36"/>
      <c r="J344" s="36"/>
      <c r="K344" s="36"/>
      <c r="L344" s="36"/>
      <c r="M344" s="36"/>
      <c r="N344" s="36"/>
      <c r="Q344" s="37"/>
    </row>
    <row r="345" spans="1:17" ht="12.75" customHeight="1" hidden="1">
      <c r="A345" s="149" t="s">
        <v>1295</v>
      </c>
      <c r="B345" s="36"/>
      <c r="C345" s="36"/>
      <c r="D345" s="36"/>
      <c r="E345" s="36"/>
      <c r="F345" s="36"/>
      <c r="G345" s="36"/>
      <c r="H345" s="36"/>
      <c r="I345" s="36"/>
      <c r="J345" s="36"/>
      <c r="K345" s="36"/>
      <c r="L345" s="36"/>
      <c r="M345" s="36"/>
      <c r="N345" s="36"/>
      <c r="Q345" s="37"/>
    </row>
    <row r="346" spans="1:17" ht="12.75" customHeight="1" hidden="1">
      <c r="A346" s="149" t="s">
        <v>1296</v>
      </c>
      <c r="B346" s="36"/>
      <c r="C346" s="36"/>
      <c r="D346" s="36"/>
      <c r="E346" s="36"/>
      <c r="F346" s="36"/>
      <c r="G346" s="36"/>
      <c r="H346" s="36"/>
      <c r="I346" s="36"/>
      <c r="J346" s="36"/>
      <c r="K346" s="36"/>
      <c r="L346" s="36"/>
      <c r="M346" s="36"/>
      <c r="N346" s="36"/>
      <c r="Q346" s="37"/>
    </row>
    <row r="347" spans="1:17" ht="12.75" customHeight="1" hidden="1">
      <c r="A347" s="149" t="s">
        <v>1297</v>
      </c>
      <c r="B347" s="36"/>
      <c r="C347" s="36"/>
      <c r="D347" s="36"/>
      <c r="E347" s="36"/>
      <c r="F347" s="36"/>
      <c r="G347" s="36"/>
      <c r="H347" s="36"/>
      <c r="I347" s="36"/>
      <c r="J347" s="36"/>
      <c r="K347" s="36"/>
      <c r="L347" s="36"/>
      <c r="M347" s="36"/>
      <c r="N347" s="36"/>
      <c r="Q347" s="37"/>
    </row>
    <row r="348" spans="1:17" ht="12.75" customHeight="1" hidden="1">
      <c r="A348" s="149" t="s">
        <v>1298</v>
      </c>
      <c r="B348" s="36"/>
      <c r="C348" s="36"/>
      <c r="D348" s="36"/>
      <c r="E348" s="36"/>
      <c r="F348" s="36"/>
      <c r="G348" s="36"/>
      <c r="H348" s="36"/>
      <c r="I348" s="36"/>
      <c r="J348" s="36"/>
      <c r="K348" s="36"/>
      <c r="L348" s="36"/>
      <c r="M348" s="36"/>
      <c r="N348" s="36"/>
      <c r="Q348" s="37"/>
    </row>
    <row r="349" spans="1:17" ht="12.75" customHeight="1" hidden="1">
      <c r="A349" s="149" t="s">
        <v>1299</v>
      </c>
      <c r="B349" s="36"/>
      <c r="C349" s="36"/>
      <c r="D349" s="36"/>
      <c r="E349" s="36"/>
      <c r="F349" s="36"/>
      <c r="G349" s="36"/>
      <c r="H349" s="36"/>
      <c r="I349" s="36"/>
      <c r="J349" s="36"/>
      <c r="K349" s="36"/>
      <c r="L349" s="36"/>
      <c r="M349" s="36"/>
      <c r="N349" s="36"/>
      <c r="Q349" s="37"/>
    </row>
    <row r="350" spans="1:17" ht="12.75" customHeight="1" hidden="1">
      <c r="A350" s="149" t="s">
        <v>1300</v>
      </c>
      <c r="B350" s="36"/>
      <c r="C350" s="36"/>
      <c r="D350" s="36"/>
      <c r="E350" s="36"/>
      <c r="F350" s="36"/>
      <c r="G350" s="36"/>
      <c r="H350" s="36"/>
      <c r="I350" s="36"/>
      <c r="J350" s="36"/>
      <c r="K350" s="36"/>
      <c r="L350" s="36"/>
      <c r="M350" s="36"/>
      <c r="N350" s="36"/>
      <c r="Q350" s="37"/>
    </row>
    <row r="351" spans="1:17" ht="12.75" customHeight="1" hidden="1">
      <c r="A351" s="149" t="s">
        <v>1301</v>
      </c>
      <c r="B351" s="36"/>
      <c r="C351" s="36"/>
      <c r="D351" s="36"/>
      <c r="E351" s="36"/>
      <c r="F351" s="36"/>
      <c r="G351" s="36"/>
      <c r="H351" s="36"/>
      <c r="I351" s="36"/>
      <c r="J351" s="36"/>
      <c r="K351" s="36"/>
      <c r="L351" s="36"/>
      <c r="M351" s="36"/>
      <c r="N351" s="36"/>
      <c r="Q351" s="37"/>
    </row>
    <row r="352" spans="1:17" ht="12.75" customHeight="1" hidden="1">
      <c r="A352" s="149" t="s">
        <v>1302</v>
      </c>
      <c r="B352" s="36"/>
      <c r="C352" s="36"/>
      <c r="D352" s="36"/>
      <c r="E352" s="36"/>
      <c r="F352" s="36"/>
      <c r="G352" s="36"/>
      <c r="H352" s="36"/>
      <c r="I352" s="36"/>
      <c r="J352" s="36"/>
      <c r="K352" s="36"/>
      <c r="L352" s="36"/>
      <c r="M352" s="36"/>
      <c r="N352" s="36"/>
      <c r="Q352" s="37"/>
    </row>
    <row r="353" spans="1:17" ht="12.75" customHeight="1" hidden="1">
      <c r="A353" s="149" t="s">
        <v>1303</v>
      </c>
      <c r="B353" s="36"/>
      <c r="C353" s="36"/>
      <c r="D353" s="36"/>
      <c r="E353" s="36"/>
      <c r="F353" s="36"/>
      <c r="G353" s="36"/>
      <c r="H353" s="36"/>
      <c r="I353" s="36"/>
      <c r="J353" s="36"/>
      <c r="K353" s="36"/>
      <c r="L353" s="36"/>
      <c r="M353" s="36"/>
      <c r="N353" s="36"/>
      <c r="Q353" s="37"/>
    </row>
    <row r="354" spans="1:17" ht="12.75" customHeight="1" hidden="1">
      <c r="A354" s="149" t="s">
        <v>1304</v>
      </c>
      <c r="B354" s="36"/>
      <c r="C354" s="36"/>
      <c r="D354" s="36"/>
      <c r="E354" s="36"/>
      <c r="F354" s="36"/>
      <c r="G354" s="36"/>
      <c r="H354" s="36"/>
      <c r="I354" s="36"/>
      <c r="J354" s="36"/>
      <c r="K354" s="36"/>
      <c r="L354" s="36"/>
      <c r="M354" s="36"/>
      <c r="N354" s="36"/>
      <c r="Q354" s="37"/>
    </row>
    <row r="355" spans="1:17" ht="12.75" customHeight="1" hidden="1">
      <c r="A355" s="149" t="s">
        <v>1305</v>
      </c>
      <c r="B355" s="36"/>
      <c r="C355" s="36"/>
      <c r="D355" s="36"/>
      <c r="E355" s="36"/>
      <c r="F355" s="36"/>
      <c r="G355" s="36"/>
      <c r="H355" s="36"/>
      <c r="I355" s="36"/>
      <c r="J355" s="36"/>
      <c r="K355" s="36"/>
      <c r="L355" s="36"/>
      <c r="M355" s="36"/>
      <c r="N355" s="36"/>
      <c r="Q355" s="37"/>
    </row>
    <row r="356" spans="1:17" ht="12.75" customHeight="1" hidden="1">
      <c r="A356" s="149" t="s">
        <v>1306</v>
      </c>
      <c r="B356" s="36"/>
      <c r="C356" s="36"/>
      <c r="D356" s="36"/>
      <c r="E356" s="36"/>
      <c r="F356" s="36"/>
      <c r="G356" s="36"/>
      <c r="H356" s="36"/>
      <c r="I356" s="36"/>
      <c r="J356" s="36"/>
      <c r="K356" s="36"/>
      <c r="L356" s="36"/>
      <c r="M356" s="36"/>
      <c r="N356" s="36"/>
      <c r="Q356" s="37"/>
    </row>
    <row r="357" spans="1:17" ht="12.75" customHeight="1" hidden="1">
      <c r="A357" s="149" t="s">
        <v>1307</v>
      </c>
      <c r="B357" s="36"/>
      <c r="C357" s="36"/>
      <c r="D357" s="36"/>
      <c r="E357" s="36"/>
      <c r="F357" s="36"/>
      <c r="G357" s="36"/>
      <c r="H357" s="36"/>
      <c r="I357" s="36"/>
      <c r="J357" s="36"/>
      <c r="K357" s="36"/>
      <c r="L357" s="36"/>
      <c r="M357" s="36"/>
      <c r="N357" s="36"/>
      <c r="Q357" s="37"/>
    </row>
    <row r="358" spans="1:17" ht="12.75" customHeight="1" hidden="1">
      <c r="A358" s="149" t="s">
        <v>1308</v>
      </c>
      <c r="B358" s="36"/>
      <c r="C358" s="36"/>
      <c r="D358" s="36"/>
      <c r="E358" s="36"/>
      <c r="F358" s="36"/>
      <c r="G358" s="36"/>
      <c r="H358" s="36"/>
      <c r="I358" s="36"/>
      <c r="J358" s="36"/>
      <c r="K358" s="36"/>
      <c r="L358" s="36"/>
      <c r="M358" s="36"/>
      <c r="N358" s="36"/>
      <c r="Q358" s="37"/>
    </row>
    <row r="359" spans="1:17" ht="12.75" customHeight="1" hidden="1">
      <c r="A359" s="149" t="s">
        <v>1309</v>
      </c>
      <c r="B359" s="36"/>
      <c r="C359" s="36"/>
      <c r="D359" s="36"/>
      <c r="E359" s="36"/>
      <c r="F359" s="36"/>
      <c r="G359" s="36"/>
      <c r="H359" s="36"/>
      <c r="I359" s="36"/>
      <c r="J359" s="36"/>
      <c r="K359" s="36"/>
      <c r="L359" s="36"/>
      <c r="M359" s="36"/>
      <c r="N359" s="36"/>
      <c r="Q359" s="37"/>
    </row>
    <row r="360" spans="1:17" ht="12.75" customHeight="1" hidden="1">
      <c r="A360" s="149" t="s">
        <v>1310</v>
      </c>
      <c r="B360" s="36"/>
      <c r="C360" s="36"/>
      <c r="D360" s="36"/>
      <c r="E360" s="36"/>
      <c r="F360" s="36"/>
      <c r="G360" s="36"/>
      <c r="H360" s="36"/>
      <c r="I360" s="36"/>
      <c r="J360" s="36"/>
      <c r="K360" s="36"/>
      <c r="L360" s="36"/>
      <c r="M360" s="36"/>
      <c r="N360" s="36"/>
      <c r="Q360" s="37"/>
    </row>
    <row r="361" spans="1:17" ht="12.75" customHeight="1" hidden="1">
      <c r="A361" s="149" t="s">
        <v>1311</v>
      </c>
      <c r="B361" s="36"/>
      <c r="C361" s="36"/>
      <c r="D361" s="36"/>
      <c r="E361" s="36"/>
      <c r="F361" s="36"/>
      <c r="G361" s="36"/>
      <c r="H361" s="36"/>
      <c r="I361" s="36"/>
      <c r="J361" s="36"/>
      <c r="K361" s="36"/>
      <c r="L361" s="36"/>
      <c r="M361" s="36"/>
      <c r="N361" s="36"/>
      <c r="Q361" s="37"/>
    </row>
    <row r="362" spans="1:17" ht="12.75" customHeight="1" hidden="1">
      <c r="A362" s="149" t="s">
        <v>1312</v>
      </c>
      <c r="B362" s="36"/>
      <c r="C362" s="36"/>
      <c r="D362" s="36"/>
      <c r="E362" s="36"/>
      <c r="F362" s="36"/>
      <c r="G362" s="36"/>
      <c r="H362" s="36"/>
      <c r="I362" s="36"/>
      <c r="J362" s="36"/>
      <c r="K362" s="36"/>
      <c r="L362" s="36"/>
      <c r="M362" s="36"/>
      <c r="N362" s="36"/>
      <c r="Q362" s="37"/>
    </row>
    <row r="363" spans="1:17" ht="12.75" customHeight="1" hidden="1">
      <c r="A363" s="149" t="s">
        <v>1313</v>
      </c>
      <c r="B363" s="36"/>
      <c r="C363" s="36"/>
      <c r="D363" s="36"/>
      <c r="E363" s="36"/>
      <c r="F363" s="36"/>
      <c r="G363" s="36"/>
      <c r="H363" s="36"/>
      <c r="I363" s="36"/>
      <c r="J363" s="36"/>
      <c r="K363" s="36"/>
      <c r="L363" s="36"/>
      <c r="M363" s="36"/>
      <c r="N363" s="36"/>
      <c r="Q363" s="37"/>
    </row>
    <row r="364" spans="1:17" ht="12.75" customHeight="1" hidden="1">
      <c r="A364" s="149" t="s">
        <v>1314</v>
      </c>
      <c r="B364" s="36"/>
      <c r="C364" s="36"/>
      <c r="D364" s="36"/>
      <c r="E364" s="36"/>
      <c r="F364" s="36"/>
      <c r="G364" s="36"/>
      <c r="H364" s="36"/>
      <c r="I364" s="36"/>
      <c r="J364" s="36"/>
      <c r="K364" s="36"/>
      <c r="L364" s="36"/>
      <c r="M364" s="36"/>
      <c r="N364" s="36"/>
      <c r="Q364" s="37"/>
    </row>
    <row r="365" spans="1:17" ht="12.75" customHeight="1" hidden="1">
      <c r="A365" s="149" t="s">
        <v>1315</v>
      </c>
      <c r="B365" s="36"/>
      <c r="C365" s="36"/>
      <c r="D365" s="36"/>
      <c r="E365" s="36"/>
      <c r="F365" s="36"/>
      <c r="G365" s="36"/>
      <c r="H365" s="36"/>
      <c r="I365" s="36"/>
      <c r="J365" s="36"/>
      <c r="K365" s="36"/>
      <c r="L365" s="36"/>
      <c r="M365" s="36"/>
      <c r="N365" s="36"/>
      <c r="Q365" s="37"/>
    </row>
    <row r="366" spans="1:17" ht="12.75" customHeight="1" hidden="1">
      <c r="A366" s="149" t="s">
        <v>1316</v>
      </c>
      <c r="B366" s="36"/>
      <c r="C366" s="36"/>
      <c r="D366" s="36"/>
      <c r="E366" s="36"/>
      <c r="F366" s="36"/>
      <c r="G366" s="36"/>
      <c r="H366" s="36"/>
      <c r="I366" s="36"/>
      <c r="J366" s="36"/>
      <c r="K366" s="36"/>
      <c r="L366" s="36"/>
      <c r="M366" s="36"/>
      <c r="N366" s="36"/>
      <c r="Q366" s="37"/>
    </row>
    <row r="367" spans="1:17" ht="12.75" customHeight="1" hidden="1">
      <c r="A367" s="149" t="s">
        <v>1317</v>
      </c>
      <c r="B367" s="36"/>
      <c r="C367" s="36"/>
      <c r="D367" s="36"/>
      <c r="E367" s="36"/>
      <c r="F367" s="36"/>
      <c r="G367" s="36"/>
      <c r="H367" s="36"/>
      <c r="I367" s="36"/>
      <c r="J367" s="36"/>
      <c r="K367" s="36"/>
      <c r="L367" s="36"/>
      <c r="M367" s="36"/>
      <c r="N367" s="36"/>
      <c r="Q367" s="37"/>
    </row>
    <row r="368" spans="1:17" ht="12.75" customHeight="1" hidden="1">
      <c r="A368" s="149" t="s">
        <v>1318</v>
      </c>
      <c r="B368" s="36"/>
      <c r="C368" s="36"/>
      <c r="D368" s="36"/>
      <c r="E368" s="36"/>
      <c r="F368" s="36"/>
      <c r="G368" s="36"/>
      <c r="H368" s="36"/>
      <c r="I368" s="36"/>
      <c r="J368" s="36"/>
      <c r="K368" s="36"/>
      <c r="L368" s="36"/>
      <c r="M368" s="36"/>
      <c r="N368" s="36"/>
      <c r="Q368" s="37"/>
    </row>
    <row r="369" spans="1:17" ht="12.75" customHeight="1" hidden="1">
      <c r="A369" s="149" t="s">
        <v>1688</v>
      </c>
      <c r="B369" s="36"/>
      <c r="C369" s="36"/>
      <c r="D369" s="36"/>
      <c r="E369" s="36"/>
      <c r="F369" s="36"/>
      <c r="G369" s="36"/>
      <c r="H369" s="36"/>
      <c r="I369" s="36"/>
      <c r="J369" s="36"/>
      <c r="K369" s="36"/>
      <c r="L369" s="36"/>
      <c r="M369" s="36"/>
      <c r="N369" s="36"/>
      <c r="Q369" s="37"/>
    </row>
    <row r="370" spans="1:17" ht="12.75" customHeight="1" hidden="1">
      <c r="A370" s="149" t="s">
        <v>1689</v>
      </c>
      <c r="B370" s="36"/>
      <c r="C370" s="36"/>
      <c r="D370" s="36"/>
      <c r="E370" s="36"/>
      <c r="F370" s="36"/>
      <c r="G370" s="36"/>
      <c r="H370" s="36"/>
      <c r="I370" s="36"/>
      <c r="J370" s="36"/>
      <c r="K370" s="36"/>
      <c r="L370" s="36"/>
      <c r="M370" s="36"/>
      <c r="N370" s="36"/>
      <c r="Q370" s="37"/>
    </row>
    <row r="371" spans="1:17" ht="12.75" customHeight="1" hidden="1">
      <c r="A371" s="149" t="s">
        <v>1690</v>
      </c>
      <c r="B371" s="36"/>
      <c r="C371" s="36"/>
      <c r="D371" s="36"/>
      <c r="E371" s="36"/>
      <c r="F371" s="36"/>
      <c r="G371" s="36"/>
      <c r="H371" s="36"/>
      <c r="I371" s="36"/>
      <c r="J371" s="36"/>
      <c r="K371" s="36"/>
      <c r="L371" s="36"/>
      <c r="M371" s="36"/>
      <c r="N371" s="36"/>
      <c r="Q371" s="37"/>
    </row>
    <row r="372" spans="1:17" ht="12.75" customHeight="1" hidden="1">
      <c r="A372" s="149" t="s">
        <v>131</v>
      </c>
      <c r="B372" s="36"/>
      <c r="C372" s="36"/>
      <c r="D372" s="36"/>
      <c r="E372" s="36"/>
      <c r="F372" s="36"/>
      <c r="G372" s="36"/>
      <c r="H372" s="36"/>
      <c r="I372" s="36"/>
      <c r="J372" s="36"/>
      <c r="K372" s="36"/>
      <c r="L372" s="36"/>
      <c r="M372" s="36"/>
      <c r="N372" s="36"/>
      <c r="Q372" s="37"/>
    </row>
    <row r="373" spans="1:17" ht="12.75" customHeight="1" hidden="1">
      <c r="A373" s="149" t="s">
        <v>132</v>
      </c>
      <c r="B373" s="36"/>
      <c r="C373" s="36"/>
      <c r="D373" s="36"/>
      <c r="E373" s="36"/>
      <c r="F373" s="36"/>
      <c r="G373" s="36"/>
      <c r="H373" s="36"/>
      <c r="I373" s="36"/>
      <c r="J373" s="36"/>
      <c r="K373" s="36"/>
      <c r="L373" s="36"/>
      <c r="M373" s="36"/>
      <c r="N373" s="36"/>
      <c r="Q373" s="37"/>
    </row>
    <row r="374" spans="1:17" ht="12.75" customHeight="1" hidden="1">
      <c r="A374" s="149" t="s">
        <v>133</v>
      </c>
      <c r="B374" s="36"/>
      <c r="C374" s="36"/>
      <c r="D374" s="36"/>
      <c r="E374" s="36"/>
      <c r="F374" s="36"/>
      <c r="G374" s="36"/>
      <c r="H374" s="36"/>
      <c r="I374" s="36"/>
      <c r="J374" s="36"/>
      <c r="K374" s="36"/>
      <c r="L374" s="36"/>
      <c r="M374" s="36"/>
      <c r="N374" s="36"/>
      <c r="Q374" s="37"/>
    </row>
    <row r="375" spans="1:17" ht="12.75" customHeight="1" hidden="1">
      <c r="A375" s="149" t="s">
        <v>134</v>
      </c>
      <c r="B375" s="36"/>
      <c r="C375" s="36"/>
      <c r="D375" s="36"/>
      <c r="E375" s="36"/>
      <c r="F375" s="36"/>
      <c r="G375" s="36"/>
      <c r="H375" s="36"/>
      <c r="I375" s="36"/>
      <c r="J375" s="36"/>
      <c r="K375" s="36"/>
      <c r="L375" s="36"/>
      <c r="M375" s="36"/>
      <c r="N375" s="36"/>
      <c r="Q375" s="37"/>
    </row>
    <row r="376" spans="1:17" ht="12.75" customHeight="1" hidden="1">
      <c r="A376" s="149" t="s">
        <v>135</v>
      </c>
      <c r="B376" s="36"/>
      <c r="C376" s="36"/>
      <c r="D376" s="36"/>
      <c r="E376" s="36"/>
      <c r="F376" s="36"/>
      <c r="G376" s="36"/>
      <c r="H376" s="36"/>
      <c r="I376" s="36"/>
      <c r="J376" s="36"/>
      <c r="K376" s="36"/>
      <c r="L376" s="36"/>
      <c r="M376" s="36"/>
      <c r="N376" s="36"/>
      <c r="Q376" s="37"/>
    </row>
    <row r="377" spans="1:17" ht="12.75" customHeight="1" hidden="1">
      <c r="A377" s="149" t="s">
        <v>585</v>
      </c>
      <c r="B377" s="36"/>
      <c r="C377" s="36"/>
      <c r="D377" s="36"/>
      <c r="E377" s="36"/>
      <c r="F377" s="36"/>
      <c r="G377" s="36"/>
      <c r="H377" s="36"/>
      <c r="I377" s="36"/>
      <c r="J377" s="36"/>
      <c r="K377" s="36"/>
      <c r="L377" s="36"/>
      <c r="M377" s="36"/>
      <c r="N377" s="36"/>
      <c r="Q377" s="37"/>
    </row>
    <row r="378" spans="1:17" ht="12.75" customHeight="1" hidden="1">
      <c r="A378" s="149" t="s">
        <v>586</v>
      </c>
      <c r="B378" s="36"/>
      <c r="C378" s="36"/>
      <c r="D378" s="36"/>
      <c r="E378" s="36"/>
      <c r="F378" s="36"/>
      <c r="G378" s="36"/>
      <c r="H378" s="36"/>
      <c r="I378" s="36"/>
      <c r="J378" s="36"/>
      <c r="K378" s="36"/>
      <c r="L378" s="36"/>
      <c r="M378" s="36"/>
      <c r="N378" s="36"/>
      <c r="Q378" s="37"/>
    </row>
    <row r="379" spans="1:17" ht="12.75" customHeight="1" hidden="1">
      <c r="A379" s="149" t="s">
        <v>589</v>
      </c>
      <c r="B379" s="36"/>
      <c r="C379" s="36"/>
      <c r="D379" s="36"/>
      <c r="E379" s="36"/>
      <c r="F379" s="36"/>
      <c r="G379" s="36"/>
      <c r="H379" s="36"/>
      <c r="I379" s="36"/>
      <c r="J379" s="36"/>
      <c r="K379" s="36"/>
      <c r="L379" s="36"/>
      <c r="M379" s="36"/>
      <c r="N379" s="36"/>
      <c r="Q379" s="37"/>
    </row>
    <row r="380" spans="1:17" ht="12.75" customHeight="1" hidden="1">
      <c r="A380" s="149" t="s">
        <v>590</v>
      </c>
      <c r="B380" s="36"/>
      <c r="C380" s="36"/>
      <c r="D380" s="36"/>
      <c r="E380" s="36"/>
      <c r="F380" s="36"/>
      <c r="G380" s="36"/>
      <c r="H380" s="36"/>
      <c r="I380" s="36"/>
      <c r="J380" s="36"/>
      <c r="K380" s="36"/>
      <c r="L380" s="36"/>
      <c r="M380" s="36"/>
      <c r="N380" s="36"/>
      <c r="Q380" s="37"/>
    </row>
    <row r="381" spans="1:17" ht="12.75" customHeight="1" hidden="1">
      <c r="A381" s="149" t="s">
        <v>591</v>
      </c>
      <c r="B381" s="36"/>
      <c r="C381" s="36"/>
      <c r="D381" s="36"/>
      <c r="E381" s="36"/>
      <c r="F381" s="36"/>
      <c r="G381" s="36"/>
      <c r="H381" s="36"/>
      <c r="I381" s="36"/>
      <c r="J381" s="36"/>
      <c r="K381" s="36"/>
      <c r="L381" s="36"/>
      <c r="M381" s="36"/>
      <c r="N381" s="36"/>
      <c r="Q381" s="37"/>
    </row>
    <row r="382" spans="1:17" ht="12.75" customHeight="1" hidden="1">
      <c r="A382" s="149" t="s">
        <v>592</v>
      </c>
      <c r="B382" s="36"/>
      <c r="C382" s="36"/>
      <c r="D382" s="36"/>
      <c r="E382" s="36"/>
      <c r="F382" s="36"/>
      <c r="G382" s="36"/>
      <c r="H382" s="36"/>
      <c r="I382" s="36"/>
      <c r="J382" s="36"/>
      <c r="K382" s="36"/>
      <c r="L382" s="36"/>
      <c r="M382" s="36"/>
      <c r="N382" s="36"/>
      <c r="Q382" s="37"/>
    </row>
    <row r="383" spans="1:17" ht="12.75" customHeight="1" hidden="1">
      <c r="A383" s="149" t="s">
        <v>593</v>
      </c>
      <c r="B383" s="36"/>
      <c r="C383" s="36"/>
      <c r="D383" s="36"/>
      <c r="E383" s="36"/>
      <c r="F383" s="36"/>
      <c r="G383" s="36"/>
      <c r="H383" s="36"/>
      <c r="I383" s="36"/>
      <c r="J383" s="36"/>
      <c r="K383" s="36"/>
      <c r="L383" s="36"/>
      <c r="M383" s="36"/>
      <c r="N383" s="36"/>
      <c r="Q383" s="37"/>
    </row>
    <row r="384" spans="1:17" ht="12.75" customHeight="1" hidden="1">
      <c r="A384" s="149" t="s">
        <v>594</v>
      </c>
      <c r="B384" s="36"/>
      <c r="C384" s="36"/>
      <c r="D384" s="36"/>
      <c r="E384" s="36"/>
      <c r="F384" s="36"/>
      <c r="G384" s="36"/>
      <c r="H384" s="36"/>
      <c r="I384" s="36"/>
      <c r="J384" s="36"/>
      <c r="K384" s="36"/>
      <c r="L384" s="36"/>
      <c r="M384" s="36"/>
      <c r="N384" s="36"/>
      <c r="Q384" s="37"/>
    </row>
    <row r="385" spans="1:17" ht="12.75" customHeight="1" hidden="1">
      <c r="A385" s="149" t="s">
        <v>1241</v>
      </c>
      <c r="B385" s="36"/>
      <c r="C385" s="36"/>
      <c r="D385" s="36"/>
      <c r="E385" s="36"/>
      <c r="F385" s="36"/>
      <c r="G385" s="36"/>
      <c r="H385" s="36"/>
      <c r="I385" s="36"/>
      <c r="J385" s="36"/>
      <c r="K385" s="36"/>
      <c r="L385" s="36"/>
      <c r="M385" s="36"/>
      <c r="N385" s="36"/>
      <c r="Q385" s="37"/>
    </row>
    <row r="386" spans="1:17" ht="12.75" customHeight="1" hidden="1">
      <c r="A386" s="149" t="s">
        <v>1242</v>
      </c>
      <c r="B386" s="36"/>
      <c r="C386" s="36"/>
      <c r="D386" s="36"/>
      <c r="E386" s="36"/>
      <c r="F386" s="36"/>
      <c r="G386" s="36"/>
      <c r="H386" s="36"/>
      <c r="I386" s="36"/>
      <c r="J386" s="36"/>
      <c r="K386" s="36"/>
      <c r="L386" s="36"/>
      <c r="M386" s="36"/>
      <c r="N386" s="36"/>
      <c r="Q386" s="37"/>
    </row>
    <row r="387" spans="1:17" ht="12.75" customHeight="1" hidden="1">
      <c r="A387" s="149" t="s">
        <v>1243</v>
      </c>
      <c r="B387" s="36"/>
      <c r="C387" s="36"/>
      <c r="D387" s="36"/>
      <c r="E387" s="36"/>
      <c r="F387" s="36"/>
      <c r="G387" s="36"/>
      <c r="H387" s="36"/>
      <c r="I387" s="36"/>
      <c r="J387" s="36"/>
      <c r="K387" s="36"/>
      <c r="L387" s="36"/>
      <c r="M387" s="36"/>
      <c r="N387" s="36"/>
      <c r="Q387" s="37"/>
    </row>
    <row r="388" spans="1:17" ht="12.75" customHeight="1" hidden="1">
      <c r="A388" s="149" t="s">
        <v>1244</v>
      </c>
      <c r="B388" s="36"/>
      <c r="C388" s="36"/>
      <c r="D388" s="36"/>
      <c r="E388" s="36"/>
      <c r="F388" s="36"/>
      <c r="G388" s="36"/>
      <c r="H388" s="36"/>
      <c r="I388" s="36"/>
      <c r="J388" s="36"/>
      <c r="K388" s="36"/>
      <c r="L388" s="36"/>
      <c r="M388" s="36"/>
      <c r="N388" s="36"/>
      <c r="Q388" s="37"/>
    </row>
    <row r="389" spans="1:17" ht="12.75" customHeight="1" hidden="1">
      <c r="A389" s="149" t="s">
        <v>1245</v>
      </c>
      <c r="B389" s="36"/>
      <c r="C389" s="36"/>
      <c r="D389" s="36"/>
      <c r="E389" s="36"/>
      <c r="F389" s="36"/>
      <c r="G389" s="36"/>
      <c r="H389" s="36"/>
      <c r="I389" s="36"/>
      <c r="J389" s="36"/>
      <c r="K389" s="36"/>
      <c r="L389" s="36"/>
      <c r="M389" s="36"/>
      <c r="N389" s="36"/>
      <c r="Q389" s="37"/>
    </row>
    <row r="390" spans="1:17" ht="12.75" customHeight="1" hidden="1">
      <c r="A390" s="149" t="s">
        <v>1246</v>
      </c>
      <c r="B390" s="36"/>
      <c r="C390" s="36"/>
      <c r="D390" s="36"/>
      <c r="E390" s="36"/>
      <c r="F390" s="36"/>
      <c r="G390" s="36"/>
      <c r="H390" s="36"/>
      <c r="I390" s="36"/>
      <c r="J390" s="36"/>
      <c r="K390" s="36"/>
      <c r="L390" s="36"/>
      <c r="M390" s="36"/>
      <c r="N390" s="36"/>
      <c r="Q390" s="37"/>
    </row>
    <row r="391" spans="1:17" ht="12.75" customHeight="1" hidden="1">
      <c r="A391" s="149" t="s">
        <v>1247</v>
      </c>
      <c r="B391" s="36"/>
      <c r="C391" s="36"/>
      <c r="D391" s="36"/>
      <c r="E391" s="36"/>
      <c r="F391" s="36"/>
      <c r="G391" s="36"/>
      <c r="H391" s="36"/>
      <c r="I391" s="36"/>
      <c r="J391" s="36"/>
      <c r="K391" s="36"/>
      <c r="L391" s="36"/>
      <c r="M391" s="36"/>
      <c r="N391" s="36"/>
      <c r="Q391" s="37"/>
    </row>
    <row r="392" spans="1:17" ht="12.75" customHeight="1" hidden="1">
      <c r="A392" s="149" t="s">
        <v>1248</v>
      </c>
      <c r="B392" s="36"/>
      <c r="C392" s="36"/>
      <c r="D392" s="36"/>
      <c r="E392" s="36"/>
      <c r="F392" s="36"/>
      <c r="G392" s="36"/>
      <c r="H392" s="36"/>
      <c r="I392" s="36"/>
      <c r="J392" s="36"/>
      <c r="K392" s="36"/>
      <c r="L392" s="36"/>
      <c r="M392" s="36"/>
      <c r="N392" s="36"/>
      <c r="Q392" s="37"/>
    </row>
    <row r="393" spans="1:17" ht="12.75" customHeight="1" hidden="1">
      <c r="A393" s="149" t="s">
        <v>1249</v>
      </c>
      <c r="B393" s="36"/>
      <c r="C393" s="36"/>
      <c r="D393" s="36"/>
      <c r="E393" s="36"/>
      <c r="F393" s="36"/>
      <c r="G393" s="36"/>
      <c r="H393" s="36"/>
      <c r="I393" s="36"/>
      <c r="J393" s="36"/>
      <c r="K393" s="36"/>
      <c r="L393" s="36"/>
      <c r="M393" s="36"/>
      <c r="N393" s="36"/>
      <c r="Q393" s="37"/>
    </row>
    <row r="394" spans="1:17" ht="12.75" customHeight="1" hidden="1">
      <c r="A394" s="149" t="s">
        <v>1250</v>
      </c>
      <c r="B394" s="36"/>
      <c r="C394" s="36"/>
      <c r="D394" s="36"/>
      <c r="E394" s="36"/>
      <c r="F394" s="36"/>
      <c r="G394" s="36"/>
      <c r="H394" s="36"/>
      <c r="I394" s="36"/>
      <c r="J394" s="36"/>
      <c r="K394" s="36"/>
      <c r="L394" s="36"/>
      <c r="M394" s="36"/>
      <c r="N394" s="36"/>
      <c r="Q394" s="37"/>
    </row>
    <row r="395" spans="1:17" ht="12.75" customHeight="1" hidden="1">
      <c r="A395" s="149" t="s">
        <v>1251</v>
      </c>
      <c r="B395" s="36"/>
      <c r="C395" s="36"/>
      <c r="D395" s="36"/>
      <c r="E395" s="36"/>
      <c r="F395" s="36"/>
      <c r="G395" s="36"/>
      <c r="H395" s="36"/>
      <c r="I395" s="36"/>
      <c r="J395" s="36"/>
      <c r="K395" s="36"/>
      <c r="L395" s="36"/>
      <c r="M395" s="36"/>
      <c r="N395" s="36"/>
      <c r="Q395" s="37"/>
    </row>
    <row r="396" spans="1:17" ht="12.75" customHeight="1" hidden="1">
      <c r="A396" s="149" t="s">
        <v>1648</v>
      </c>
      <c r="B396" s="36"/>
      <c r="C396" s="36"/>
      <c r="D396" s="36"/>
      <c r="E396" s="36"/>
      <c r="F396" s="36"/>
      <c r="G396" s="36"/>
      <c r="H396" s="36"/>
      <c r="I396" s="36"/>
      <c r="J396" s="36"/>
      <c r="K396" s="36"/>
      <c r="L396" s="36"/>
      <c r="M396" s="36"/>
      <c r="N396" s="36"/>
      <c r="Q396" s="37"/>
    </row>
    <row r="397" spans="1:17" ht="12.75" customHeight="1" hidden="1">
      <c r="A397" s="149" t="s">
        <v>1649</v>
      </c>
      <c r="B397" s="36"/>
      <c r="C397" s="36"/>
      <c r="D397" s="36"/>
      <c r="E397" s="36"/>
      <c r="F397" s="36"/>
      <c r="G397" s="36"/>
      <c r="H397" s="36"/>
      <c r="I397" s="36"/>
      <c r="J397" s="36"/>
      <c r="K397" s="36"/>
      <c r="L397" s="36"/>
      <c r="M397" s="36"/>
      <c r="N397" s="36"/>
      <c r="Q397" s="37"/>
    </row>
    <row r="398" spans="1:17" ht="12.75" customHeight="1" hidden="1">
      <c r="A398" s="149" t="s">
        <v>1650</v>
      </c>
      <c r="B398" s="36"/>
      <c r="C398" s="36"/>
      <c r="D398" s="36"/>
      <c r="E398" s="36"/>
      <c r="F398" s="36"/>
      <c r="G398" s="36"/>
      <c r="H398" s="36"/>
      <c r="I398" s="36"/>
      <c r="J398" s="36"/>
      <c r="K398" s="36"/>
      <c r="L398" s="36"/>
      <c r="M398" s="36"/>
      <c r="N398" s="36"/>
      <c r="Q398" s="37"/>
    </row>
    <row r="399" spans="1:17" ht="12.75" customHeight="1" hidden="1">
      <c r="A399" s="149" t="s">
        <v>1651</v>
      </c>
      <c r="B399" s="36"/>
      <c r="C399" s="36"/>
      <c r="D399" s="36"/>
      <c r="E399" s="36"/>
      <c r="F399" s="36"/>
      <c r="G399" s="36"/>
      <c r="H399" s="36"/>
      <c r="I399" s="36"/>
      <c r="J399" s="36"/>
      <c r="K399" s="36"/>
      <c r="L399" s="36"/>
      <c r="M399" s="36"/>
      <c r="N399" s="36"/>
      <c r="Q399" s="37"/>
    </row>
    <row r="400" spans="1:17" ht="12.75" customHeight="1" hidden="1">
      <c r="A400" s="149" t="s">
        <v>1652</v>
      </c>
      <c r="B400" s="36"/>
      <c r="C400" s="36"/>
      <c r="D400" s="36"/>
      <c r="E400" s="36"/>
      <c r="F400" s="36"/>
      <c r="G400" s="36"/>
      <c r="H400" s="36"/>
      <c r="I400" s="36"/>
      <c r="J400" s="36"/>
      <c r="K400" s="36"/>
      <c r="L400" s="36"/>
      <c r="M400" s="36"/>
      <c r="N400" s="36"/>
      <c r="Q400" s="37"/>
    </row>
    <row r="401" spans="1:17" ht="12.75" customHeight="1" hidden="1">
      <c r="A401" s="149" t="s">
        <v>1653</v>
      </c>
      <c r="B401" s="36"/>
      <c r="C401" s="36"/>
      <c r="D401" s="36"/>
      <c r="E401" s="36"/>
      <c r="F401" s="36"/>
      <c r="G401" s="36"/>
      <c r="H401" s="36"/>
      <c r="I401" s="36"/>
      <c r="J401" s="36"/>
      <c r="K401" s="36"/>
      <c r="L401" s="36"/>
      <c r="M401" s="36"/>
      <c r="N401" s="36"/>
      <c r="Q401" s="37"/>
    </row>
    <row r="402" spans="1:17" ht="12.75" customHeight="1" hidden="1">
      <c r="A402" s="149" t="s">
        <v>1654</v>
      </c>
      <c r="B402" s="36"/>
      <c r="C402" s="36"/>
      <c r="D402" s="36"/>
      <c r="E402" s="36"/>
      <c r="F402" s="36"/>
      <c r="G402" s="36"/>
      <c r="H402" s="36"/>
      <c r="I402" s="36"/>
      <c r="J402" s="36"/>
      <c r="K402" s="36"/>
      <c r="L402" s="36"/>
      <c r="M402" s="36"/>
      <c r="N402" s="36"/>
      <c r="Q402" s="37"/>
    </row>
    <row r="403" spans="1:17" ht="12.75" customHeight="1" hidden="1">
      <c r="A403" s="149" t="s">
        <v>1655</v>
      </c>
      <c r="B403" s="36"/>
      <c r="C403" s="36"/>
      <c r="D403" s="36"/>
      <c r="E403" s="36"/>
      <c r="F403" s="36"/>
      <c r="G403" s="36"/>
      <c r="H403" s="36"/>
      <c r="I403" s="36"/>
      <c r="J403" s="36"/>
      <c r="K403" s="36"/>
      <c r="L403" s="36"/>
      <c r="M403" s="36"/>
      <c r="N403" s="36"/>
      <c r="Q403" s="37"/>
    </row>
    <row r="404" spans="1:17" ht="12.75" customHeight="1" hidden="1">
      <c r="A404" s="149" t="s">
        <v>1656</v>
      </c>
      <c r="B404" s="36"/>
      <c r="C404" s="36"/>
      <c r="D404" s="36"/>
      <c r="E404" s="36"/>
      <c r="F404" s="36"/>
      <c r="G404" s="36"/>
      <c r="H404" s="36"/>
      <c r="I404" s="36"/>
      <c r="J404" s="36"/>
      <c r="K404" s="36"/>
      <c r="L404" s="36"/>
      <c r="M404" s="36"/>
      <c r="N404" s="36"/>
      <c r="Q404" s="37"/>
    </row>
    <row r="405" spans="1:17" ht="12.75" customHeight="1" hidden="1">
      <c r="A405" s="149" t="s">
        <v>1657</v>
      </c>
      <c r="B405" s="36"/>
      <c r="C405" s="36"/>
      <c r="D405" s="36"/>
      <c r="E405" s="36"/>
      <c r="F405" s="36"/>
      <c r="G405" s="36"/>
      <c r="H405" s="36"/>
      <c r="I405" s="36"/>
      <c r="J405" s="36"/>
      <c r="K405" s="36"/>
      <c r="L405" s="36"/>
      <c r="M405" s="36"/>
      <c r="N405" s="36"/>
      <c r="Q405" s="37"/>
    </row>
    <row r="406" spans="1:17" ht="12.75" customHeight="1" hidden="1">
      <c r="A406" s="149" t="s">
        <v>1658</v>
      </c>
      <c r="B406" s="36"/>
      <c r="C406" s="36"/>
      <c r="D406" s="36"/>
      <c r="E406" s="36"/>
      <c r="F406" s="36"/>
      <c r="G406" s="36"/>
      <c r="H406" s="36"/>
      <c r="I406" s="36"/>
      <c r="J406" s="36"/>
      <c r="K406" s="36"/>
      <c r="L406" s="36"/>
      <c r="M406" s="36"/>
      <c r="N406" s="36"/>
      <c r="Q406" s="37"/>
    </row>
    <row r="407" spans="1:17" ht="12.75" customHeight="1" hidden="1">
      <c r="A407" s="149" t="s">
        <v>1659</v>
      </c>
      <c r="B407" s="36"/>
      <c r="C407" s="36"/>
      <c r="D407" s="36"/>
      <c r="E407" s="36"/>
      <c r="F407" s="36"/>
      <c r="G407" s="36"/>
      <c r="H407" s="36"/>
      <c r="I407" s="36"/>
      <c r="J407" s="36"/>
      <c r="K407" s="36"/>
      <c r="L407" s="36"/>
      <c r="M407" s="36"/>
      <c r="N407" s="36"/>
      <c r="Q407" s="37"/>
    </row>
    <row r="408" spans="1:17" ht="12.75" customHeight="1" hidden="1">
      <c r="A408" s="149" t="s">
        <v>1660</v>
      </c>
      <c r="B408" s="36"/>
      <c r="C408" s="36"/>
      <c r="D408" s="36"/>
      <c r="E408" s="36"/>
      <c r="F408" s="36"/>
      <c r="G408" s="36"/>
      <c r="H408" s="36"/>
      <c r="I408" s="36"/>
      <c r="J408" s="36"/>
      <c r="K408" s="36"/>
      <c r="L408" s="36"/>
      <c r="M408" s="36"/>
      <c r="N408" s="36"/>
      <c r="Q408" s="37"/>
    </row>
    <row r="409" spans="1:17" ht="12.75" customHeight="1" hidden="1">
      <c r="A409" s="149" t="s">
        <v>1661</v>
      </c>
      <c r="B409" s="36"/>
      <c r="C409" s="36"/>
      <c r="D409" s="36"/>
      <c r="E409" s="36"/>
      <c r="F409" s="36"/>
      <c r="G409" s="36"/>
      <c r="H409" s="36"/>
      <c r="I409" s="36"/>
      <c r="J409" s="36"/>
      <c r="K409" s="36"/>
      <c r="L409" s="36"/>
      <c r="M409" s="36"/>
      <c r="N409" s="36"/>
      <c r="Q409" s="37"/>
    </row>
    <row r="410" spans="1:17" ht="12.75" customHeight="1" hidden="1">
      <c r="A410" s="149" t="s">
        <v>1662</v>
      </c>
      <c r="B410" s="36"/>
      <c r="C410" s="36"/>
      <c r="D410" s="36"/>
      <c r="E410" s="36"/>
      <c r="F410" s="36"/>
      <c r="G410" s="36"/>
      <c r="H410" s="36"/>
      <c r="I410" s="36"/>
      <c r="J410" s="36"/>
      <c r="K410" s="36"/>
      <c r="L410" s="36"/>
      <c r="M410" s="36"/>
      <c r="N410" s="36"/>
      <c r="Q410" s="37"/>
    </row>
    <row r="411" spans="1:17" ht="12.75" customHeight="1" hidden="1">
      <c r="A411" s="149" t="s">
        <v>1663</v>
      </c>
      <c r="B411" s="36"/>
      <c r="C411" s="36"/>
      <c r="D411" s="36"/>
      <c r="E411" s="36"/>
      <c r="F411" s="36"/>
      <c r="G411" s="36"/>
      <c r="H411" s="36"/>
      <c r="I411" s="36"/>
      <c r="J411" s="36"/>
      <c r="K411" s="36"/>
      <c r="L411" s="36"/>
      <c r="M411" s="36"/>
      <c r="N411" s="36"/>
      <c r="Q411" s="37"/>
    </row>
    <row r="412" spans="1:17" ht="12.75" customHeight="1" hidden="1">
      <c r="A412" s="149" t="s">
        <v>1665</v>
      </c>
      <c r="B412" s="36"/>
      <c r="C412" s="36"/>
      <c r="D412" s="36"/>
      <c r="E412" s="36"/>
      <c r="F412" s="36"/>
      <c r="G412" s="36"/>
      <c r="H412" s="36"/>
      <c r="I412" s="36"/>
      <c r="J412" s="36"/>
      <c r="K412" s="36"/>
      <c r="L412" s="36"/>
      <c r="M412" s="36"/>
      <c r="N412" s="36"/>
      <c r="Q412" s="37"/>
    </row>
    <row r="413" spans="1:17" ht="12.75" customHeight="1" hidden="1">
      <c r="A413" s="149" t="s">
        <v>1666</v>
      </c>
      <c r="B413" s="36"/>
      <c r="C413" s="36"/>
      <c r="D413" s="36"/>
      <c r="E413" s="36"/>
      <c r="F413" s="36"/>
      <c r="G413" s="36"/>
      <c r="H413" s="36"/>
      <c r="I413" s="36"/>
      <c r="J413" s="36"/>
      <c r="K413" s="36"/>
      <c r="L413" s="36"/>
      <c r="M413" s="36"/>
      <c r="N413" s="36"/>
      <c r="Q413" s="37"/>
    </row>
    <row r="414" spans="1:17" ht="12.75" customHeight="1" hidden="1">
      <c r="A414" s="149" t="s">
        <v>1667</v>
      </c>
      <c r="B414" s="36"/>
      <c r="C414" s="36"/>
      <c r="D414" s="36"/>
      <c r="E414" s="36"/>
      <c r="F414" s="36"/>
      <c r="G414" s="36"/>
      <c r="H414" s="36"/>
      <c r="I414" s="36"/>
      <c r="J414" s="36"/>
      <c r="K414" s="36"/>
      <c r="L414" s="36"/>
      <c r="M414" s="36"/>
      <c r="N414" s="36"/>
      <c r="Q414" s="37"/>
    </row>
    <row r="415" spans="1:17" ht="12.75" customHeight="1" hidden="1">
      <c r="A415" s="149" t="s">
        <v>1668</v>
      </c>
      <c r="B415" s="36"/>
      <c r="C415" s="36"/>
      <c r="D415" s="36"/>
      <c r="E415" s="36"/>
      <c r="F415" s="36"/>
      <c r="G415" s="36"/>
      <c r="H415" s="36"/>
      <c r="I415" s="36"/>
      <c r="J415" s="36"/>
      <c r="K415" s="36"/>
      <c r="L415" s="36"/>
      <c r="M415" s="36"/>
      <c r="N415" s="36"/>
      <c r="Q415" s="37"/>
    </row>
    <row r="416" spans="1:17" ht="12.75" customHeight="1" hidden="1">
      <c r="A416" s="149" t="s">
        <v>1669</v>
      </c>
      <c r="B416" s="36"/>
      <c r="C416" s="36"/>
      <c r="D416" s="36"/>
      <c r="E416" s="36"/>
      <c r="F416" s="36"/>
      <c r="G416" s="36"/>
      <c r="H416" s="36"/>
      <c r="I416" s="36"/>
      <c r="J416" s="36"/>
      <c r="K416" s="36"/>
      <c r="L416" s="36"/>
      <c r="M416" s="36"/>
      <c r="N416" s="36"/>
      <c r="Q416" s="37"/>
    </row>
    <row r="417" spans="1:17" ht="12.75" customHeight="1" hidden="1">
      <c r="A417" s="149" t="s">
        <v>1670</v>
      </c>
      <c r="B417" s="36"/>
      <c r="C417" s="36"/>
      <c r="D417" s="36"/>
      <c r="E417" s="36"/>
      <c r="F417" s="36"/>
      <c r="G417" s="36"/>
      <c r="H417" s="36"/>
      <c r="I417" s="36"/>
      <c r="J417" s="36"/>
      <c r="K417" s="36"/>
      <c r="L417" s="36"/>
      <c r="M417" s="36"/>
      <c r="N417" s="36"/>
      <c r="Q417" s="37"/>
    </row>
    <row r="418" spans="1:17" ht="12.75" customHeight="1" hidden="1">
      <c r="A418" s="149" t="s">
        <v>1671</v>
      </c>
      <c r="B418" s="36"/>
      <c r="C418" s="36"/>
      <c r="D418" s="36"/>
      <c r="E418" s="36"/>
      <c r="F418" s="36"/>
      <c r="G418" s="36"/>
      <c r="H418" s="36"/>
      <c r="I418" s="36"/>
      <c r="J418" s="36"/>
      <c r="K418" s="36"/>
      <c r="L418" s="36"/>
      <c r="M418" s="36"/>
      <c r="N418" s="36"/>
      <c r="Q418" s="37"/>
    </row>
    <row r="419" spans="1:17" ht="12.75" customHeight="1" hidden="1">
      <c r="A419" s="149" t="s">
        <v>1672</v>
      </c>
      <c r="B419" s="36"/>
      <c r="C419" s="36"/>
      <c r="D419" s="36"/>
      <c r="E419" s="36"/>
      <c r="F419" s="36"/>
      <c r="G419" s="36"/>
      <c r="H419" s="36"/>
      <c r="I419" s="36"/>
      <c r="J419" s="36"/>
      <c r="K419" s="36"/>
      <c r="L419" s="36"/>
      <c r="M419" s="36"/>
      <c r="N419" s="36"/>
      <c r="Q419" s="37"/>
    </row>
    <row r="420" spans="1:17" ht="12.75" customHeight="1" hidden="1">
      <c r="A420" s="149" t="s">
        <v>1673</v>
      </c>
      <c r="B420" s="36"/>
      <c r="C420" s="36"/>
      <c r="D420" s="36"/>
      <c r="E420" s="36"/>
      <c r="F420" s="36"/>
      <c r="G420" s="36"/>
      <c r="H420" s="36"/>
      <c r="I420" s="36"/>
      <c r="J420" s="36"/>
      <c r="K420" s="36"/>
      <c r="L420" s="36"/>
      <c r="M420" s="36"/>
      <c r="N420" s="36"/>
      <c r="Q420" s="37"/>
    </row>
    <row r="421" spans="1:17" ht="12.75" customHeight="1" hidden="1">
      <c r="A421" s="149" t="s">
        <v>1674</v>
      </c>
      <c r="B421" s="36"/>
      <c r="C421" s="36"/>
      <c r="D421" s="36"/>
      <c r="E421" s="36"/>
      <c r="F421" s="36"/>
      <c r="G421" s="36"/>
      <c r="H421" s="36"/>
      <c r="I421" s="36"/>
      <c r="J421" s="36"/>
      <c r="K421" s="36"/>
      <c r="L421" s="36"/>
      <c r="M421" s="36"/>
      <c r="N421" s="36"/>
      <c r="Q421" s="37"/>
    </row>
    <row r="422" spans="1:17" ht="12.75" customHeight="1" hidden="1">
      <c r="A422" s="149" t="s">
        <v>1675</v>
      </c>
      <c r="B422" s="36"/>
      <c r="C422" s="36"/>
      <c r="D422" s="36"/>
      <c r="E422" s="36"/>
      <c r="F422" s="36"/>
      <c r="G422" s="36"/>
      <c r="H422" s="36"/>
      <c r="I422" s="36"/>
      <c r="J422" s="36"/>
      <c r="K422" s="36"/>
      <c r="L422" s="36"/>
      <c r="M422" s="36"/>
      <c r="N422" s="36"/>
      <c r="Q422" s="37"/>
    </row>
    <row r="423" spans="1:17" ht="12.75" customHeight="1" hidden="1">
      <c r="A423" s="149" t="s">
        <v>1676</v>
      </c>
      <c r="B423" s="36"/>
      <c r="C423" s="36"/>
      <c r="D423" s="36"/>
      <c r="E423" s="36"/>
      <c r="F423" s="36"/>
      <c r="G423" s="36"/>
      <c r="H423" s="36"/>
      <c r="I423" s="36"/>
      <c r="J423" s="36"/>
      <c r="K423" s="36"/>
      <c r="L423" s="36"/>
      <c r="M423" s="36"/>
      <c r="N423" s="36"/>
      <c r="Q423" s="37"/>
    </row>
    <row r="424" spans="1:17" ht="12.75" customHeight="1" hidden="1">
      <c r="A424" s="149" t="s">
        <v>1677</v>
      </c>
      <c r="B424" s="36"/>
      <c r="C424" s="36"/>
      <c r="D424" s="36"/>
      <c r="E424" s="36"/>
      <c r="F424" s="36"/>
      <c r="G424" s="36"/>
      <c r="H424" s="36"/>
      <c r="I424" s="36"/>
      <c r="J424" s="36"/>
      <c r="K424" s="36"/>
      <c r="L424" s="36"/>
      <c r="M424" s="36"/>
      <c r="N424" s="36"/>
      <c r="Q424" s="37"/>
    </row>
    <row r="425" spans="1:17" ht="12.75" customHeight="1" hidden="1">
      <c r="A425" s="149" t="s">
        <v>1678</v>
      </c>
      <c r="B425" s="36"/>
      <c r="C425" s="36"/>
      <c r="D425" s="36"/>
      <c r="E425" s="36"/>
      <c r="F425" s="36"/>
      <c r="G425" s="36"/>
      <c r="H425" s="36"/>
      <c r="I425" s="36"/>
      <c r="J425" s="36"/>
      <c r="K425" s="36"/>
      <c r="L425" s="36"/>
      <c r="M425" s="36"/>
      <c r="N425" s="36"/>
      <c r="Q425" s="37"/>
    </row>
    <row r="426" spans="1:17" ht="12.75" customHeight="1" hidden="1">
      <c r="A426" s="149" t="s">
        <v>1679</v>
      </c>
      <c r="B426" s="36"/>
      <c r="C426" s="36"/>
      <c r="D426" s="36"/>
      <c r="E426" s="36"/>
      <c r="F426" s="36"/>
      <c r="G426" s="36"/>
      <c r="H426" s="36"/>
      <c r="I426" s="36"/>
      <c r="J426" s="36"/>
      <c r="K426" s="36"/>
      <c r="L426" s="36"/>
      <c r="M426" s="36"/>
      <c r="N426" s="36"/>
      <c r="Q426" s="37"/>
    </row>
    <row r="427" spans="1:17" ht="12.75" customHeight="1" hidden="1">
      <c r="A427" s="149" t="s">
        <v>1680</v>
      </c>
      <c r="B427" s="36"/>
      <c r="C427" s="36"/>
      <c r="D427" s="36"/>
      <c r="E427" s="36"/>
      <c r="F427" s="36"/>
      <c r="G427" s="36"/>
      <c r="H427" s="36"/>
      <c r="I427" s="36"/>
      <c r="J427" s="36"/>
      <c r="K427" s="36"/>
      <c r="L427" s="36"/>
      <c r="M427" s="36"/>
      <c r="N427" s="36"/>
      <c r="Q427" s="37"/>
    </row>
    <row r="428" spans="1:17" ht="12.75" customHeight="1" hidden="1">
      <c r="A428" s="149" t="s">
        <v>1681</v>
      </c>
      <c r="B428" s="36"/>
      <c r="C428" s="36"/>
      <c r="D428" s="36"/>
      <c r="E428" s="36"/>
      <c r="F428" s="36"/>
      <c r="G428" s="36"/>
      <c r="H428" s="36"/>
      <c r="I428" s="36"/>
      <c r="J428" s="36"/>
      <c r="K428" s="36"/>
      <c r="L428" s="36"/>
      <c r="M428" s="36"/>
      <c r="N428" s="36"/>
      <c r="Q428" s="37"/>
    </row>
    <row r="429" spans="1:17" ht="12.75" customHeight="1" hidden="1">
      <c r="A429" s="149" t="s">
        <v>1682</v>
      </c>
      <c r="B429" s="36"/>
      <c r="C429" s="36"/>
      <c r="D429" s="36"/>
      <c r="E429" s="36"/>
      <c r="F429" s="36"/>
      <c r="G429" s="36"/>
      <c r="H429" s="36"/>
      <c r="I429" s="36"/>
      <c r="J429" s="36"/>
      <c r="K429" s="36"/>
      <c r="L429" s="36"/>
      <c r="M429" s="36"/>
      <c r="N429" s="36"/>
      <c r="Q429" s="37"/>
    </row>
    <row r="430" spans="1:17" ht="12.75" customHeight="1" hidden="1">
      <c r="A430" s="149" t="s">
        <v>1683</v>
      </c>
      <c r="B430" s="36"/>
      <c r="C430" s="36"/>
      <c r="D430" s="36"/>
      <c r="E430" s="36"/>
      <c r="F430" s="36"/>
      <c r="G430" s="36"/>
      <c r="H430" s="36"/>
      <c r="I430" s="36"/>
      <c r="J430" s="36"/>
      <c r="K430" s="36"/>
      <c r="L430" s="36"/>
      <c r="M430" s="36"/>
      <c r="N430" s="36"/>
      <c r="Q430" s="37"/>
    </row>
    <row r="431" spans="1:17" ht="12.75" customHeight="1" hidden="1">
      <c r="A431" s="149" t="s">
        <v>1345</v>
      </c>
      <c r="B431" s="36"/>
      <c r="C431" s="36"/>
      <c r="D431" s="36"/>
      <c r="E431" s="36"/>
      <c r="F431" s="36"/>
      <c r="G431" s="36"/>
      <c r="H431" s="36"/>
      <c r="I431" s="36"/>
      <c r="J431" s="36"/>
      <c r="K431" s="36"/>
      <c r="L431" s="36"/>
      <c r="M431" s="36"/>
      <c r="N431" s="36"/>
      <c r="Q431" s="37"/>
    </row>
    <row r="432" spans="1:17" ht="12.75" customHeight="1" hidden="1">
      <c r="A432" s="149" t="s">
        <v>1346</v>
      </c>
      <c r="B432" s="36"/>
      <c r="C432" s="36"/>
      <c r="D432" s="36"/>
      <c r="E432" s="36"/>
      <c r="F432" s="36"/>
      <c r="G432" s="36"/>
      <c r="H432" s="36"/>
      <c r="I432" s="36"/>
      <c r="J432" s="36"/>
      <c r="K432" s="36"/>
      <c r="L432" s="36"/>
      <c r="M432" s="36"/>
      <c r="N432" s="36"/>
      <c r="Q432" s="37"/>
    </row>
    <row r="433" spans="1:17" ht="12.75" customHeight="1" hidden="1">
      <c r="A433" s="149" t="s">
        <v>1347</v>
      </c>
      <c r="B433" s="36"/>
      <c r="C433" s="36"/>
      <c r="D433" s="36"/>
      <c r="E433" s="36"/>
      <c r="F433" s="36"/>
      <c r="G433" s="36"/>
      <c r="H433" s="36"/>
      <c r="I433" s="36"/>
      <c r="J433" s="36"/>
      <c r="K433" s="36"/>
      <c r="L433" s="36"/>
      <c r="M433" s="36"/>
      <c r="N433" s="36"/>
      <c r="Q433" s="37"/>
    </row>
    <row r="434" spans="1:17" ht="12.75" customHeight="1" hidden="1">
      <c r="A434" s="149" t="s">
        <v>1348</v>
      </c>
      <c r="B434" s="36"/>
      <c r="C434" s="36"/>
      <c r="D434" s="36"/>
      <c r="E434" s="36"/>
      <c r="F434" s="36"/>
      <c r="G434" s="36"/>
      <c r="H434" s="36"/>
      <c r="I434" s="36"/>
      <c r="J434" s="36"/>
      <c r="K434" s="36"/>
      <c r="L434" s="36"/>
      <c r="M434" s="36"/>
      <c r="N434" s="36"/>
      <c r="Q434" s="37"/>
    </row>
    <row r="435" spans="1:17" ht="12.75" customHeight="1" hidden="1">
      <c r="A435" s="149" t="s">
        <v>1349</v>
      </c>
      <c r="B435" s="36"/>
      <c r="C435" s="36"/>
      <c r="D435" s="36"/>
      <c r="E435" s="36"/>
      <c r="F435" s="36"/>
      <c r="G435" s="36"/>
      <c r="H435" s="36"/>
      <c r="I435" s="36"/>
      <c r="J435" s="36"/>
      <c r="K435" s="36"/>
      <c r="L435" s="36"/>
      <c r="M435" s="36"/>
      <c r="N435" s="36"/>
      <c r="Q435" s="37"/>
    </row>
    <row r="436" spans="1:17" ht="12.75" customHeight="1" hidden="1">
      <c r="A436" s="149" t="s">
        <v>1350</v>
      </c>
      <c r="B436" s="36"/>
      <c r="C436" s="36"/>
      <c r="D436" s="36"/>
      <c r="E436" s="36"/>
      <c r="F436" s="36"/>
      <c r="G436" s="36"/>
      <c r="H436" s="36"/>
      <c r="I436" s="36"/>
      <c r="J436" s="36"/>
      <c r="K436" s="36"/>
      <c r="L436" s="36"/>
      <c r="M436" s="36"/>
      <c r="N436" s="36"/>
      <c r="Q436" s="37"/>
    </row>
    <row r="437" spans="1:17" ht="12.75" customHeight="1" hidden="1">
      <c r="A437" s="149" t="s">
        <v>1351</v>
      </c>
      <c r="B437" s="36"/>
      <c r="C437" s="36"/>
      <c r="D437" s="36"/>
      <c r="E437" s="36"/>
      <c r="F437" s="36"/>
      <c r="G437" s="36"/>
      <c r="H437" s="36"/>
      <c r="I437" s="36"/>
      <c r="J437" s="36"/>
      <c r="K437" s="36"/>
      <c r="L437" s="36"/>
      <c r="M437" s="36"/>
      <c r="N437" s="36"/>
      <c r="Q437" s="37"/>
    </row>
    <row r="438" spans="1:17" ht="12.75" customHeight="1" hidden="1">
      <c r="A438" s="149" t="s">
        <v>1352</v>
      </c>
      <c r="B438" s="36"/>
      <c r="C438" s="36"/>
      <c r="D438" s="36"/>
      <c r="E438" s="36"/>
      <c r="F438" s="36"/>
      <c r="G438" s="36"/>
      <c r="H438" s="36"/>
      <c r="I438" s="36"/>
      <c r="J438" s="36"/>
      <c r="K438" s="36"/>
      <c r="L438" s="36"/>
      <c r="M438" s="36"/>
      <c r="N438" s="36"/>
      <c r="Q438" s="37"/>
    </row>
    <row r="439" spans="1:17" ht="12.75" customHeight="1" hidden="1">
      <c r="A439" s="149" t="s">
        <v>1353</v>
      </c>
      <c r="B439" s="36"/>
      <c r="C439" s="36"/>
      <c r="D439" s="36"/>
      <c r="E439" s="36"/>
      <c r="F439" s="36"/>
      <c r="G439" s="36"/>
      <c r="H439" s="36"/>
      <c r="I439" s="36"/>
      <c r="J439" s="36"/>
      <c r="K439" s="36"/>
      <c r="L439" s="36"/>
      <c r="M439" s="36"/>
      <c r="N439" s="36"/>
      <c r="Q439" s="37"/>
    </row>
    <row r="440" spans="1:17" ht="12.75" customHeight="1" hidden="1">
      <c r="A440" s="149" t="s">
        <v>1354</v>
      </c>
      <c r="B440" s="36"/>
      <c r="C440" s="36"/>
      <c r="D440" s="36"/>
      <c r="E440" s="36"/>
      <c r="F440" s="36"/>
      <c r="G440" s="36"/>
      <c r="H440" s="36"/>
      <c r="I440" s="36"/>
      <c r="J440" s="36"/>
      <c r="K440" s="36"/>
      <c r="L440" s="36"/>
      <c r="M440" s="36"/>
      <c r="N440" s="36"/>
      <c r="Q440" s="37"/>
    </row>
    <row r="441" spans="1:17" ht="12.75" customHeight="1" hidden="1">
      <c r="A441" s="149" t="s">
        <v>1355</v>
      </c>
      <c r="B441" s="36"/>
      <c r="C441" s="36"/>
      <c r="D441" s="36"/>
      <c r="E441" s="36"/>
      <c r="F441" s="36"/>
      <c r="G441" s="36"/>
      <c r="H441" s="36"/>
      <c r="I441" s="36"/>
      <c r="J441" s="36"/>
      <c r="K441" s="36"/>
      <c r="L441" s="36"/>
      <c r="M441" s="36"/>
      <c r="N441" s="36"/>
      <c r="Q441" s="37"/>
    </row>
    <row r="442" spans="1:17" ht="12.75" customHeight="1" hidden="1">
      <c r="A442" s="149" t="s">
        <v>1356</v>
      </c>
      <c r="B442" s="36"/>
      <c r="C442" s="36"/>
      <c r="D442" s="36"/>
      <c r="E442" s="36"/>
      <c r="F442" s="36"/>
      <c r="G442" s="36"/>
      <c r="H442" s="36"/>
      <c r="I442" s="36"/>
      <c r="J442" s="36"/>
      <c r="K442" s="36"/>
      <c r="L442" s="36"/>
      <c r="M442" s="36"/>
      <c r="N442" s="36"/>
      <c r="Q442" s="37"/>
    </row>
    <row r="443" spans="1:17" ht="12.75" customHeight="1" hidden="1">
      <c r="A443" s="149" t="s">
        <v>1357</v>
      </c>
      <c r="B443" s="36"/>
      <c r="C443" s="36"/>
      <c r="D443" s="36"/>
      <c r="E443" s="36"/>
      <c r="F443" s="36"/>
      <c r="G443" s="36"/>
      <c r="H443" s="36"/>
      <c r="I443" s="36"/>
      <c r="J443" s="36"/>
      <c r="K443" s="36"/>
      <c r="L443" s="36"/>
      <c r="M443" s="36"/>
      <c r="N443" s="36"/>
      <c r="Q443" s="37"/>
    </row>
    <row r="444" spans="1:17" ht="12.75" customHeight="1" hidden="1">
      <c r="A444" s="149" t="s">
        <v>595</v>
      </c>
      <c r="B444" s="36"/>
      <c r="C444" s="36"/>
      <c r="D444" s="36"/>
      <c r="E444" s="36"/>
      <c r="F444" s="36"/>
      <c r="G444" s="36"/>
      <c r="H444" s="36"/>
      <c r="I444" s="36"/>
      <c r="J444" s="36"/>
      <c r="K444" s="36"/>
      <c r="L444" s="36"/>
      <c r="M444" s="36"/>
      <c r="N444" s="36"/>
      <c r="Q444" s="37"/>
    </row>
    <row r="445" spans="1:17" ht="12.75" customHeight="1" hidden="1">
      <c r="A445" s="149" t="s">
        <v>596</v>
      </c>
      <c r="B445" s="36"/>
      <c r="C445" s="36"/>
      <c r="D445" s="36"/>
      <c r="E445" s="36"/>
      <c r="F445" s="36"/>
      <c r="G445" s="36"/>
      <c r="H445" s="36"/>
      <c r="I445" s="36"/>
      <c r="J445" s="36"/>
      <c r="K445" s="36"/>
      <c r="L445" s="36"/>
      <c r="M445" s="36"/>
      <c r="N445" s="36"/>
      <c r="Q445" s="37"/>
    </row>
    <row r="446" spans="1:17" ht="12.75" customHeight="1" hidden="1">
      <c r="A446" s="149" t="s">
        <v>597</v>
      </c>
      <c r="B446" s="36"/>
      <c r="C446" s="36"/>
      <c r="D446" s="36"/>
      <c r="E446" s="36"/>
      <c r="F446" s="36"/>
      <c r="G446" s="36"/>
      <c r="H446" s="36"/>
      <c r="I446" s="36"/>
      <c r="J446" s="36"/>
      <c r="K446" s="36"/>
      <c r="L446" s="36"/>
      <c r="M446" s="36"/>
      <c r="N446" s="36"/>
      <c r="Q446" s="37"/>
    </row>
    <row r="447" spans="1:17" ht="12.75" customHeight="1" hidden="1">
      <c r="A447" s="149" t="s">
        <v>598</v>
      </c>
      <c r="B447" s="36"/>
      <c r="C447" s="36"/>
      <c r="D447" s="36"/>
      <c r="E447" s="36"/>
      <c r="F447" s="36"/>
      <c r="G447" s="36"/>
      <c r="H447" s="36"/>
      <c r="I447" s="36"/>
      <c r="J447" s="36"/>
      <c r="K447" s="36"/>
      <c r="L447" s="36"/>
      <c r="M447" s="36"/>
      <c r="N447" s="36"/>
      <c r="Q447" s="37"/>
    </row>
    <row r="448" spans="1:17" ht="12.75" customHeight="1" hidden="1">
      <c r="A448" s="149" t="s">
        <v>599</v>
      </c>
      <c r="B448" s="36"/>
      <c r="C448" s="36"/>
      <c r="D448" s="36"/>
      <c r="E448" s="36"/>
      <c r="F448" s="36"/>
      <c r="G448" s="36"/>
      <c r="H448" s="36"/>
      <c r="I448" s="36"/>
      <c r="J448" s="36"/>
      <c r="K448" s="36"/>
      <c r="L448" s="36"/>
      <c r="M448" s="36"/>
      <c r="N448" s="36"/>
      <c r="Q448" s="37"/>
    </row>
    <row r="449" spans="1:17" ht="12.75" customHeight="1" hidden="1">
      <c r="A449" s="149" t="s">
        <v>600</v>
      </c>
      <c r="B449" s="36"/>
      <c r="C449" s="36"/>
      <c r="D449" s="36"/>
      <c r="E449" s="36"/>
      <c r="F449" s="36"/>
      <c r="G449" s="36"/>
      <c r="H449" s="36"/>
      <c r="I449" s="36"/>
      <c r="J449" s="36"/>
      <c r="K449" s="36"/>
      <c r="L449" s="36"/>
      <c r="M449" s="36"/>
      <c r="N449" s="36"/>
      <c r="Q449" s="37"/>
    </row>
    <row r="450" spans="1:17" ht="12.75" customHeight="1" hidden="1">
      <c r="A450" s="149" t="s">
        <v>601</v>
      </c>
      <c r="B450" s="36"/>
      <c r="C450" s="36"/>
      <c r="D450" s="36"/>
      <c r="E450" s="36"/>
      <c r="F450" s="36"/>
      <c r="G450" s="36"/>
      <c r="H450" s="36"/>
      <c r="I450" s="36"/>
      <c r="J450" s="36"/>
      <c r="K450" s="36"/>
      <c r="L450" s="36"/>
      <c r="M450" s="36"/>
      <c r="N450" s="36"/>
      <c r="Q450" s="37"/>
    </row>
    <row r="451" spans="1:17" ht="12.75" customHeight="1" hidden="1">
      <c r="A451" s="149" t="s">
        <v>602</v>
      </c>
      <c r="B451" s="36"/>
      <c r="C451" s="36"/>
      <c r="D451" s="36"/>
      <c r="E451" s="36"/>
      <c r="F451" s="36"/>
      <c r="G451" s="36"/>
      <c r="H451" s="36"/>
      <c r="I451" s="36"/>
      <c r="J451" s="36"/>
      <c r="K451" s="36"/>
      <c r="L451" s="36"/>
      <c r="M451" s="36"/>
      <c r="N451" s="36"/>
      <c r="Q451" s="37"/>
    </row>
    <row r="452" spans="1:17" ht="12.75" customHeight="1" hidden="1">
      <c r="A452" s="149" t="s">
        <v>603</v>
      </c>
      <c r="B452" s="36"/>
      <c r="C452" s="36"/>
      <c r="D452" s="36"/>
      <c r="E452" s="36"/>
      <c r="F452" s="36"/>
      <c r="G452" s="36"/>
      <c r="H452" s="36"/>
      <c r="I452" s="36"/>
      <c r="J452" s="36"/>
      <c r="K452" s="36"/>
      <c r="L452" s="36"/>
      <c r="M452" s="36"/>
      <c r="N452" s="36"/>
      <c r="Q452" s="37"/>
    </row>
    <row r="453" spans="1:17" ht="12.75" customHeight="1" hidden="1">
      <c r="A453" s="149" t="s">
        <v>604</v>
      </c>
      <c r="B453" s="36"/>
      <c r="C453" s="36"/>
      <c r="D453" s="36"/>
      <c r="E453" s="36"/>
      <c r="F453" s="36"/>
      <c r="G453" s="36"/>
      <c r="H453" s="36"/>
      <c r="I453" s="36"/>
      <c r="J453" s="36"/>
      <c r="K453" s="36"/>
      <c r="L453" s="36"/>
      <c r="M453" s="36"/>
      <c r="N453" s="36"/>
      <c r="Q453" s="37"/>
    </row>
    <row r="454" spans="1:17" ht="12.75" customHeight="1" hidden="1">
      <c r="A454" s="149" t="s">
        <v>605</v>
      </c>
      <c r="B454" s="36"/>
      <c r="C454" s="36"/>
      <c r="D454" s="36"/>
      <c r="E454" s="36"/>
      <c r="F454" s="36"/>
      <c r="G454" s="36"/>
      <c r="H454" s="36"/>
      <c r="I454" s="36"/>
      <c r="J454" s="36"/>
      <c r="K454" s="36"/>
      <c r="L454" s="36"/>
      <c r="M454" s="36"/>
      <c r="N454" s="36"/>
      <c r="Q454" s="37"/>
    </row>
    <row r="455" spans="1:17" ht="12.75" customHeight="1" hidden="1">
      <c r="A455" s="149" t="s">
        <v>606</v>
      </c>
      <c r="B455" s="36"/>
      <c r="C455" s="36"/>
      <c r="D455" s="36"/>
      <c r="E455" s="36"/>
      <c r="F455" s="36"/>
      <c r="G455" s="36"/>
      <c r="H455" s="36"/>
      <c r="I455" s="36"/>
      <c r="J455" s="36"/>
      <c r="K455" s="36"/>
      <c r="L455" s="36"/>
      <c r="M455" s="36"/>
      <c r="N455" s="36"/>
      <c r="Q455" s="37"/>
    </row>
    <row r="456" spans="1:17" ht="12.75" customHeight="1" hidden="1">
      <c r="A456" s="149" t="s">
        <v>607</v>
      </c>
      <c r="B456" s="36"/>
      <c r="C456" s="36"/>
      <c r="D456" s="36"/>
      <c r="E456" s="36"/>
      <c r="F456" s="36"/>
      <c r="G456" s="36"/>
      <c r="H456" s="36"/>
      <c r="I456" s="36"/>
      <c r="J456" s="36"/>
      <c r="K456" s="36"/>
      <c r="L456" s="36"/>
      <c r="M456" s="36"/>
      <c r="N456" s="36"/>
      <c r="Q456" s="37"/>
    </row>
    <row r="457" spans="1:17" ht="12.75" customHeight="1" hidden="1">
      <c r="A457" s="149" t="s">
        <v>608</v>
      </c>
      <c r="B457" s="36"/>
      <c r="C457" s="36"/>
      <c r="D457" s="36"/>
      <c r="E457" s="36"/>
      <c r="F457" s="36"/>
      <c r="G457" s="36"/>
      <c r="H457" s="36"/>
      <c r="I457" s="36"/>
      <c r="J457" s="36"/>
      <c r="K457" s="36"/>
      <c r="L457" s="36"/>
      <c r="M457" s="36"/>
      <c r="N457" s="36"/>
      <c r="Q457" s="37"/>
    </row>
    <row r="458" spans="1:17" ht="12.75" customHeight="1" hidden="1">
      <c r="A458" s="149" t="s">
        <v>609</v>
      </c>
      <c r="B458" s="36"/>
      <c r="C458" s="36"/>
      <c r="D458" s="36"/>
      <c r="E458" s="36"/>
      <c r="F458" s="36"/>
      <c r="G458" s="36"/>
      <c r="H458" s="36"/>
      <c r="I458" s="36"/>
      <c r="J458" s="36"/>
      <c r="K458" s="36"/>
      <c r="L458" s="36"/>
      <c r="M458" s="36"/>
      <c r="N458" s="36"/>
      <c r="Q458" s="37"/>
    </row>
    <row r="459" spans="1:17" ht="12.75" customHeight="1" hidden="1">
      <c r="A459" s="149" t="s">
        <v>610</v>
      </c>
      <c r="B459" s="36"/>
      <c r="C459" s="36"/>
      <c r="D459" s="36"/>
      <c r="E459" s="36"/>
      <c r="F459" s="36"/>
      <c r="G459" s="36"/>
      <c r="H459" s="36"/>
      <c r="I459" s="36"/>
      <c r="J459" s="36"/>
      <c r="K459" s="36"/>
      <c r="L459" s="36"/>
      <c r="M459" s="36"/>
      <c r="N459" s="36"/>
      <c r="Q459" s="37"/>
    </row>
    <row r="460" spans="1:17" ht="12.75" customHeight="1" hidden="1">
      <c r="A460" s="149" t="s">
        <v>1359</v>
      </c>
      <c r="B460" s="36"/>
      <c r="C460" s="36"/>
      <c r="D460" s="36"/>
      <c r="E460" s="36"/>
      <c r="F460" s="36"/>
      <c r="G460" s="36"/>
      <c r="H460" s="36"/>
      <c r="I460" s="36"/>
      <c r="J460" s="36"/>
      <c r="K460" s="36"/>
      <c r="L460" s="36"/>
      <c r="M460" s="36"/>
      <c r="N460" s="36"/>
      <c r="Q460" s="37"/>
    </row>
    <row r="461" spans="1:17" ht="12.75" customHeight="1" hidden="1">
      <c r="A461" s="149" t="s">
        <v>1360</v>
      </c>
      <c r="B461" s="36"/>
      <c r="C461" s="36"/>
      <c r="D461" s="36"/>
      <c r="E461" s="36"/>
      <c r="F461" s="36"/>
      <c r="G461" s="36"/>
      <c r="H461" s="36"/>
      <c r="I461" s="36"/>
      <c r="J461" s="36"/>
      <c r="K461" s="36"/>
      <c r="L461" s="36"/>
      <c r="M461" s="36"/>
      <c r="N461" s="36"/>
      <c r="Q461" s="37"/>
    </row>
    <row r="462" spans="1:17" ht="12.75" customHeight="1" hidden="1">
      <c r="A462" s="149" t="s">
        <v>1361</v>
      </c>
      <c r="B462" s="36"/>
      <c r="C462" s="36"/>
      <c r="D462" s="36"/>
      <c r="E462" s="36"/>
      <c r="F462" s="36"/>
      <c r="G462" s="36"/>
      <c r="H462" s="36"/>
      <c r="I462" s="36"/>
      <c r="J462" s="36"/>
      <c r="K462" s="36"/>
      <c r="L462" s="36"/>
      <c r="M462" s="36"/>
      <c r="N462" s="36"/>
      <c r="Q462" s="37"/>
    </row>
    <row r="463" spans="1:17" ht="12.75" customHeight="1" hidden="1">
      <c r="A463" s="149" t="s">
        <v>1362</v>
      </c>
      <c r="B463" s="36"/>
      <c r="C463" s="36"/>
      <c r="D463" s="36"/>
      <c r="E463" s="36"/>
      <c r="F463" s="36"/>
      <c r="G463" s="36"/>
      <c r="H463" s="36"/>
      <c r="I463" s="36"/>
      <c r="J463" s="36"/>
      <c r="K463" s="36"/>
      <c r="L463" s="36"/>
      <c r="M463" s="36"/>
      <c r="N463" s="36"/>
      <c r="Q463" s="37"/>
    </row>
    <row r="464" spans="1:17" ht="12.75" customHeight="1" hidden="1">
      <c r="A464" s="149" t="s">
        <v>1363</v>
      </c>
      <c r="B464" s="36"/>
      <c r="C464" s="36"/>
      <c r="D464" s="36"/>
      <c r="E464" s="36"/>
      <c r="F464" s="36"/>
      <c r="G464" s="36"/>
      <c r="H464" s="36"/>
      <c r="I464" s="36"/>
      <c r="J464" s="36"/>
      <c r="K464" s="36"/>
      <c r="L464" s="36"/>
      <c r="M464" s="36"/>
      <c r="N464" s="36"/>
      <c r="Q464" s="37"/>
    </row>
    <row r="465" spans="1:17" ht="12.75" customHeight="1" hidden="1">
      <c r="A465" s="149" t="s">
        <v>1364</v>
      </c>
      <c r="B465" s="36"/>
      <c r="C465" s="36"/>
      <c r="D465" s="36"/>
      <c r="E465" s="36"/>
      <c r="F465" s="36"/>
      <c r="G465" s="36"/>
      <c r="H465" s="36"/>
      <c r="I465" s="36"/>
      <c r="J465" s="36"/>
      <c r="K465" s="36"/>
      <c r="L465" s="36"/>
      <c r="M465" s="36"/>
      <c r="N465" s="36"/>
      <c r="Q465" s="37"/>
    </row>
    <row r="466" spans="1:17" ht="12.75" customHeight="1" hidden="1">
      <c r="A466" s="149" t="s">
        <v>1365</v>
      </c>
      <c r="B466" s="36"/>
      <c r="C466" s="36"/>
      <c r="D466" s="36"/>
      <c r="E466" s="36"/>
      <c r="F466" s="36"/>
      <c r="G466" s="36"/>
      <c r="H466" s="36"/>
      <c r="I466" s="36"/>
      <c r="J466" s="36"/>
      <c r="K466" s="36"/>
      <c r="L466" s="36"/>
      <c r="M466" s="36"/>
      <c r="N466" s="36"/>
      <c r="Q466" s="37"/>
    </row>
    <row r="467" spans="1:17" ht="12.75" customHeight="1" hidden="1">
      <c r="A467" s="149" t="s">
        <v>1366</v>
      </c>
      <c r="B467" s="36"/>
      <c r="C467" s="36"/>
      <c r="D467" s="36"/>
      <c r="E467" s="36"/>
      <c r="F467" s="36"/>
      <c r="G467" s="36"/>
      <c r="H467" s="36"/>
      <c r="I467" s="36"/>
      <c r="J467" s="36"/>
      <c r="K467" s="36"/>
      <c r="L467" s="36"/>
      <c r="M467" s="36"/>
      <c r="N467" s="36"/>
      <c r="Q467" s="37"/>
    </row>
    <row r="468" spans="1:17" ht="12.75" customHeight="1" hidden="1">
      <c r="A468" s="149" t="s">
        <v>1367</v>
      </c>
      <c r="B468" s="36"/>
      <c r="C468" s="36"/>
      <c r="D468" s="36"/>
      <c r="E468" s="36"/>
      <c r="F468" s="36"/>
      <c r="G468" s="36"/>
      <c r="H468" s="36"/>
      <c r="I468" s="36"/>
      <c r="J468" s="36"/>
      <c r="K468" s="36"/>
      <c r="L468" s="36"/>
      <c r="M468" s="36"/>
      <c r="N468" s="36"/>
      <c r="Q468" s="37"/>
    </row>
    <row r="469" spans="1:17" ht="12.75" customHeight="1" hidden="1">
      <c r="A469" s="149" t="s">
        <v>1368</v>
      </c>
      <c r="B469" s="36"/>
      <c r="C469" s="36"/>
      <c r="D469" s="36"/>
      <c r="E469" s="36"/>
      <c r="F469" s="36"/>
      <c r="G469" s="36"/>
      <c r="H469" s="36"/>
      <c r="I469" s="36"/>
      <c r="J469" s="36"/>
      <c r="K469" s="36"/>
      <c r="L469" s="36"/>
      <c r="M469" s="36"/>
      <c r="N469" s="36"/>
      <c r="Q469" s="37"/>
    </row>
    <row r="470" spans="1:17" ht="12.75" customHeight="1" hidden="1">
      <c r="A470" s="149" t="s">
        <v>1369</v>
      </c>
      <c r="B470" s="36"/>
      <c r="C470" s="36"/>
      <c r="D470" s="36"/>
      <c r="E470" s="36"/>
      <c r="F470" s="36"/>
      <c r="G470" s="36"/>
      <c r="H470" s="36"/>
      <c r="I470" s="36"/>
      <c r="J470" s="36"/>
      <c r="K470" s="36"/>
      <c r="L470" s="36"/>
      <c r="M470" s="36"/>
      <c r="N470" s="36"/>
      <c r="Q470" s="37"/>
    </row>
    <row r="471" spans="1:17" ht="12.75" customHeight="1" hidden="1">
      <c r="A471" s="149" t="s">
        <v>1370</v>
      </c>
      <c r="B471" s="36"/>
      <c r="C471" s="36"/>
      <c r="D471" s="36"/>
      <c r="E471" s="36"/>
      <c r="F471" s="36"/>
      <c r="G471" s="36"/>
      <c r="H471" s="36"/>
      <c r="I471" s="36"/>
      <c r="J471" s="36"/>
      <c r="K471" s="36"/>
      <c r="L471" s="36"/>
      <c r="M471" s="36"/>
      <c r="N471" s="36"/>
      <c r="Q471" s="37"/>
    </row>
    <row r="472" spans="1:17" ht="12.75" customHeight="1" hidden="1">
      <c r="A472" s="149" t="s">
        <v>1371</v>
      </c>
      <c r="B472" s="36"/>
      <c r="C472" s="36"/>
      <c r="D472" s="36"/>
      <c r="E472" s="36"/>
      <c r="F472" s="36"/>
      <c r="G472" s="36"/>
      <c r="H472" s="36"/>
      <c r="I472" s="36"/>
      <c r="J472" s="36"/>
      <c r="K472" s="36"/>
      <c r="L472" s="36"/>
      <c r="M472" s="36"/>
      <c r="N472" s="36"/>
      <c r="Q472" s="37"/>
    </row>
    <row r="473" spans="1:17" ht="12.75" customHeight="1" hidden="1">
      <c r="A473" s="149" t="s">
        <v>1372</v>
      </c>
      <c r="B473" s="36"/>
      <c r="C473" s="36"/>
      <c r="D473" s="36"/>
      <c r="E473" s="36"/>
      <c r="F473" s="36"/>
      <c r="G473" s="36"/>
      <c r="H473" s="36"/>
      <c r="I473" s="36"/>
      <c r="J473" s="36"/>
      <c r="K473" s="36"/>
      <c r="L473" s="36"/>
      <c r="M473" s="36"/>
      <c r="N473" s="36"/>
      <c r="Q473" s="37"/>
    </row>
    <row r="474" spans="1:17" ht="12.75" customHeight="1" hidden="1">
      <c r="A474" s="149" t="s">
        <v>1373</v>
      </c>
      <c r="B474" s="36"/>
      <c r="C474" s="36"/>
      <c r="D474" s="36"/>
      <c r="E474" s="36"/>
      <c r="F474" s="36"/>
      <c r="G474" s="36"/>
      <c r="H474" s="36"/>
      <c r="I474" s="36"/>
      <c r="J474" s="36"/>
      <c r="K474" s="36"/>
      <c r="L474" s="36"/>
      <c r="M474" s="36"/>
      <c r="N474" s="36"/>
      <c r="Q474" s="37"/>
    </row>
    <row r="475" spans="1:17" ht="12.75" customHeight="1" hidden="1">
      <c r="A475" s="149" t="s">
        <v>1374</v>
      </c>
      <c r="B475" s="36"/>
      <c r="C475" s="36"/>
      <c r="D475" s="36"/>
      <c r="E475" s="36"/>
      <c r="F475" s="36"/>
      <c r="G475" s="36"/>
      <c r="H475" s="36"/>
      <c r="I475" s="36"/>
      <c r="J475" s="36"/>
      <c r="K475" s="36"/>
      <c r="L475" s="36"/>
      <c r="M475" s="36"/>
      <c r="N475" s="36"/>
      <c r="Q475" s="37"/>
    </row>
    <row r="476" spans="1:17" ht="12.75" customHeight="1" hidden="1">
      <c r="A476" s="149" t="s">
        <v>1375</v>
      </c>
      <c r="B476" s="36"/>
      <c r="C476" s="36"/>
      <c r="D476" s="36"/>
      <c r="E476" s="36"/>
      <c r="F476" s="36"/>
      <c r="G476" s="36"/>
      <c r="H476" s="36"/>
      <c r="I476" s="36"/>
      <c r="J476" s="36"/>
      <c r="K476" s="36"/>
      <c r="L476" s="36"/>
      <c r="M476" s="36"/>
      <c r="N476" s="36"/>
      <c r="Q476" s="37"/>
    </row>
    <row r="477" spans="1:17" ht="12.75" customHeight="1" hidden="1">
      <c r="A477" s="149" t="s">
        <v>1376</v>
      </c>
      <c r="B477" s="36"/>
      <c r="C477" s="36"/>
      <c r="D477" s="36"/>
      <c r="E477" s="36"/>
      <c r="F477" s="36"/>
      <c r="G477" s="36"/>
      <c r="H477" s="36"/>
      <c r="I477" s="36"/>
      <c r="J477" s="36"/>
      <c r="K477" s="36"/>
      <c r="L477" s="36"/>
      <c r="M477" s="36"/>
      <c r="N477" s="36"/>
      <c r="Q477" s="37"/>
    </row>
    <row r="478" spans="1:17" ht="12.75" customHeight="1" hidden="1">
      <c r="A478" s="149" t="s">
        <v>1377</v>
      </c>
      <c r="B478" s="36"/>
      <c r="C478" s="36"/>
      <c r="D478" s="36"/>
      <c r="E478" s="36"/>
      <c r="F478" s="36"/>
      <c r="G478" s="36"/>
      <c r="H478" s="36"/>
      <c r="I478" s="36"/>
      <c r="J478" s="36"/>
      <c r="K478" s="36"/>
      <c r="L478" s="36"/>
      <c r="M478" s="36"/>
      <c r="N478" s="36"/>
      <c r="Q478" s="37"/>
    </row>
    <row r="479" spans="1:17" ht="12.75" customHeight="1" hidden="1">
      <c r="A479" s="149" t="s">
        <v>1378</v>
      </c>
      <c r="B479" s="36"/>
      <c r="C479" s="36"/>
      <c r="D479" s="36"/>
      <c r="E479" s="36"/>
      <c r="F479" s="36"/>
      <c r="G479" s="36"/>
      <c r="H479" s="36"/>
      <c r="I479" s="36"/>
      <c r="J479" s="36"/>
      <c r="K479" s="36"/>
      <c r="L479" s="36"/>
      <c r="M479" s="36"/>
      <c r="N479" s="36"/>
      <c r="Q479" s="37"/>
    </row>
    <row r="480" spans="1:17" ht="12.75" customHeight="1" hidden="1">
      <c r="A480" s="149" t="s">
        <v>1379</v>
      </c>
      <c r="B480" s="36"/>
      <c r="C480" s="36"/>
      <c r="D480" s="36"/>
      <c r="E480" s="36"/>
      <c r="F480" s="36"/>
      <c r="G480" s="36"/>
      <c r="H480" s="36"/>
      <c r="I480" s="36"/>
      <c r="J480" s="36"/>
      <c r="K480" s="36"/>
      <c r="L480" s="36"/>
      <c r="M480" s="36"/>
      <c r="N480" s="36"/>
      <c r="Q480" s="37"/>
    </row>
    <row r="481" spans="1:17" ht="12.75" customHeight="1" hidden="1">
      <c r="A481" s="149" t="s">
        <v>1380</v>
      </c>
      <c r="B481" s="36"/>
      <c r="C481" s="36"/>
      <c r="D481" s="36"/>
      <c r="E481" s="36"/>
      <c r="F481" s="36"/>
      <c r="G481" s="36"/>
      <c r="H481" s="36"/>
      <c r="I481" s="36"/>
      <c r="J481" s="36"/>
      <c r="K481" s="36"/>
      <c r="L481" s="36"/>
      <c r="M481" s="36"/>
      <c r="N481" s="36"/>
      <c r="Q481" s="37"/>
    </row>
    <row r="482" spans="1:17" ht="12.75" customHeight="1" hidden="1">
      <c r="A482" s="149" t="s">
        <v>1381</v>
      </c>
      <c r="B482" s="36"/>
      <c r="C482" s="36"/>
      <c r="D482" s="36"/>
      <c r="E482" s="36"/>
      <c r="F482" s="36"/>
      <c r="G482" s="36"/>
      <c r="H482" s="36"/>
      <c r="I482" s="36"/>
      <c r="J482" s="36"/>
      <c r="K482" s="36"/>
      <c r="L482" s="36"/>
      <c r="M482" s="36"/>
      <c r="N482" s="36"/>
      <c r="Q482" s="37"/>
    </row>
    <row r="483" spans="1:17" ht="12.75" customHeight="1" hidden="1">
      <c r="A483" s="149" t="s">
        <v>1382</v>
      </c>
      <c r="B483" s="36"/>
      <c r="C483" s="36"/>
      <c r="D483" s="36"/>
      <c r="E483" s="36"/>
      <c r="F483" s="36"/>
      <c r="G483" s="36"/>
      <c r="H483" s="36"/>
      <c r="I483" s="36"/>
      <c r="J483" s="36"/>
      <c r="K483" s="36"/>
      <c r="L483" s="36"/>
      <c r="M483" s="36"/>
      <c r="N483" s="36"/>
      <c r="Q483" s="37"/>
    </row>
    <row r="484" spans="1:17" ht="12.75" customHeight="1" hidden="1">
      <c r="A484" s="149" t="s">
        <v>1383</v>
      </c>
      <c r="B484" s="36"/>
      <c r="C484" s="36"/>
      <c r="D484" s="36"/>
      <c r="E484" s="36"/>
      <c r="F484" s="36"/>
      <c r="G484" s="36"/>
      <c r="H484" s="36"/>
      <c r="I484" s="36"/>
      <c r="J484" s="36"/>
      <c r="K484" s="36"/>
      <c r="L484" s="36"/>
      <c r="M484" s="36"/>
      <c r="N484" s="36"/>
      <c r="Q484" s="37"/>
    </row>
    <row r="485" spans="1:17" ht="12.75" customHeight="1" hidden="1">
      <c r="A485" s="149" t="s">
        <v>1384</v>
      </c>
      <c r="B485" s="36"/>
      <c r="C485" s="36"/>
      <c r="D485" s="36"/>
      <c r="E485" s="36"/>
      <c r="F485" s="36"/>
      <c r="G485" s="36"/>
      <c r="H485" s="36"/>
      <c r="I485" s="36"/>
      <c r="J485" s="36"/>
      <c r="K485" s="36"/>
      <c r="L485" s="36"/>
      <c r="M485" s="36"/>
      <c r="N485" s="36"/>
      <c r="Q485" s="37"/>
    </row>
    <row r="486" spans="1:17" ht="12.75" customHeight="1" hidden="1">
      <c r="A486" s="149" t="s">
        <v>1385</v>
      </c>
      <c r="B486" s="36"/>
      <c r="C486" s="36"/>
      <c r="D486" s="36"/>
      <c r="E486" s="36"/>
      <c r="F486" s="36"/>
      <c r="G486" s="36"/>
      <c r="H486" s="36"/>
      <c r="I486" s="36"/>
      <c r="J486" s="36"/>
      <c r="K486" s="36"/>
      <c r="L486" s="36"/>
      <c r="M486" s="36"/>
      <c r="N486" s="36"/>
      <c r="Q486" s="37"/>
    </row>
    <row r="487" spans="1:17" ht="12.75" customHeight="1" hidden="1">
      <c r="A487" s="149" t="s">
        <v>1386</v>
      </c>
      <c r="B487" s="36"/>
      <c r="C487" s="36"/>
      <c r="D487" s="36"/>
      <c r="E487" s="36"/>
      <c r="F487" s="36"/>
      <c r="G487" s="36"/>
      <c r="H487" s="36"/>
      <c r="I487" s="36"/>
      <c r="J487" s="36"/>
      <c r="K487" s="36"/>
      <c r="L487" s="36"/>
      <c r="M487" s="36"/>
      <c r="N487" s="36"/>
      <c r="Q487" s="37"/>
    </row>
    <row r="488" spans="1:17" ht="12.75" customHeight="1" hidden="1">
      <c r="A488" s="149" t="s">
        <v>1387</v>
      </c>
      <c r="B488" s="36"/>
      <c r="C488" s="36"/>
      <c r="D488" s="36"/>
      <c r="E488" s="36"/>
      <c r="F488" s="36"/>
      <c r="G488" s="36"/>
      <c r="H488" s="36"/>
      <c r="I488" s="36"/>
      <c r="J488" s="36"/>
      <c r="K488" s="36"/>
      <c r="L488" s="36"/>
      <c r="M488" s="36"/>
      <c r="N488" s="36"/>
      <c r="Q488" s="37"/>
    </row>
    <row r="489" spans="1:17" ht="12.75" customHeight="1" hidden="1">
      <c r="A489" s="149" t="s">
        <v>1388</v>
      </c>
      <c r="B489" s="36"/>
      <c r="C489" s="36"/>
      <c r="D489" s="36"/>
      <c r="E489" s="36"/>
      <c r="F489" s="36"/>
      <c r="G489" s="36"/>
      <c r="H489" s="36"/>
      <c r="I489" s="36"/>
      <c r="J489" s="36"/>
      <c r="K489" s="36"/>
      <c r="L489" s="36"/>
      <c r="M489" s="36"/>
      <c r="N489" s="36"/>
      <c r="Q489" s="37"/>
    </row>
    <row r="490" spans="1:17" ht="12.75" customHeight="1" hidden="1">
      <c r="A490" s="149" t="s">
        <v>1389</v>
      </c>
      <c r="B490" s="36"/>
      <c r="C490" s="36"/>
      <c r="D490" s="36"/>
      <c r="E490" s="36"/>
      <c r="F490" s="36"/>
      <c r="G490" s="36"/>
      <c r="H490" s="36"/>
      <c r="I490" s="36"/>
      <c r="J490" s="36"/>
      <c r="K490" s="36"/>
      <c r="L490" s="36"/>
      <c r="M490" s="36"/>
      <c r="N490" s="36"/>
      <c r="Q490" s="37"/>
    </row>
    <row r="491" spans="1:17" ht="12.75" customHeight="1" hidden="1">
      <c r="A491" s="149" t="s">
        <v>1390</v>
      </c>
      <c r="B491" s="36"/>
      <c r="C491" s="36"/>
      <c r="D491" s="36"/>
      <c r="E491" s="36"/>
      <c r="F491" s="36"/>
      <c r="G491" s="36"/>
      <c r="H491" s="36"/>
      <c r="I491" s="36"/>
      <c r="J491" s="36"/>
      <c r="K491" s="36"/>
      <c r="L491" s="36"/>
      <c r="M491" s="36"/>
      <c r="N491" s="36"/>
      <c r="Q491" s="37"/>
    </row>
    <row r="492" spans="1:17" ht="12.75" customHeight="1" hidden="1">
      <c r="A492" s="149" t="s">
        <v>1391</v>
      </c>
      <c r="B492" s="36"/>
      <c r="C492" s="36"/>
      <c r="D492" s="36"/>
      <c r="E492" s="36"/>
      <c r="F492" s="36"/>
      <c r="G492" s="36"/>
      <c r="H492" s="36"/>
      <c r="I492" s="36"/>
      <c r="J492" s="36"/>
      <c r="K492" s="36"/>
      <c r="L492" s="36"/>
      <c r="M492" s="36"/>
      <c r="N492" s="36"/>
      <c r="Q492" s="37"/>
    </row>
    <row r="493" spans="1:17" ht="12.75" customHeight="1" hidden="1">
      <c r="A493" s="149" t="s">
        <v>1392</v>
      </c>
      <c r="B493" s="36"/>
      <c r="C493" s="36"/>
      <c r="D493" s="36"/>
      <c r="E493" s="36"/>
      <c r="F493" s="36"/>
      <c r="G493" s="36"/>
      <c r="H493" s="36"/>
      <c r="I493" s="36"/>
      <c r="J493" s="36"/>
      <c r="K493" s="36"/>
      <c r="L493" s="36"/>
      <c r="M493" s="36"/>
      <c r="N493" s="36"/>
      <c r="Q493" s="37"/>
    </row>
    <row r="494" spans="1:17" ht="12.75" customHeight="1" hidden="1">
      <c r="A494" s="149" t="s">
        <v>1393</v>
      </c>
      <c r="B494" s="36"/>
      <c r="C494" s="36"/>
      <c r="D494" s="36"/>
      <c r="E494" s="36"/>
      <c r="F494" s="36"/>
      <c r="G494" s="36"/>
      <c r="H494" s="36"/>
      <c r="I494" s="36"/>
      <c r="J494" s="36"/>
      <c r="K494" s="36"/>
      <c r="L494" s="36"/>
      <c r="M494" s="36"/>
      <c r="N494" s="36"/>
      <c r="Q494" s="37"/>
    </row>
    <row r="495" spans="1:17" ht="12.75" customHeight="1" hidden="1">
      <c r="A495" s="149" t="s">
        <v>1394</v>
      </c>
      <c r="B495" s="36"/>
      <c r="C495" s="36"/>
      <c r="D495" s="36"/>
      <c r="E495" s="36"/>
      <c r="F495" s="36"/>
      <c r="G495" s="36"/>
      <c r="H495" s="36"/>
      <c r="I495" s="36"/>
      <c r="J495" s="36"/>
      <c r="K495" s="36"/>
      <c r="L495" s="36"/>
      <c r="M495" s="36"/>
      <c r="N495" s="36"/>
      <c r="Q495" s="37"/>
    </row>
    <row r="496" spans="1:17" ht="12.75" customHeight="1" hidden="1">
      <c r="A496" s="149" t="s">
        <v>1395</v>
      </c>
      <c r="B496" s="36"/>
      <c r="C496" s="36"/>
      <c r="D496" s="36"/>
      <c r="E496" s="36"/>
      <c r="F496" s="36"/>
      <c r="G496" s="36"/>
      <c r="H496" s="36"/>
      <c r="I496" s="36"/>
      <c r="J496" s="36"/>
      <c r="K496" s="36"/>
      <c r="L496" s="36"/>
      <c r="M496" s="36"/>
      <c r="N496" s="36"/>
      <c r="Q496" s="37"/>
    </row>
    <row r="497" spans="1:17" ht="12.75" customHeight="1" hidden="1">
      <c r="A497" s="149" t="s">
        <v>1396</v>
      </c>
      <c r="B497" s="36"/>
      <c r="C497" s="36"/>
      <c r="D497" s="36"/>
      <c r="E497" s="36"/>
      <c r="F497" s="36"/>
      <c r="G497" s="36"/>
      <c r="H497" s="36"/>
      <c r="I497" s="36"/>
      <c r="J497" s="36"/>
      <c r="K497" s="36"/>
      <c r="L497" s="36"/>
      <c r="M497" s="36"/>
      <c r="N497" s="36"/>
      <c r="Q497" s="37"/>
    </row>
    <row r="498" spans="1:17" ht="12.75" customHeight="1" hidden="1">
      <c r="A498" s="149" t="s">
        <v>1397</v>
      </c>
      <c r="B498" s="36"/>
      <c r="C498" s="36"/>
      <c r="D498" s="36"/>
      <c r="E498" s="36"/>
      <c r="F498" s="36"/>
      <c r="G498" s="36"/>
      <c r="H498" s="36"/>
      <c r="I498" s="36"/>
      <c r="J498" s="36"/>
      <c r="K498" s="36"/>
      <c r="L498" s="36"/>
      <c r="M498" s="36"/>
      <c r="N498" s="36"/>
      <c r="Q498" s="37"/>
    </row>
    <row r="499" spans="1:17" ht="12.75" customHeight="1" hidden="1">
      <c r="A499" s="149" t="s">
        <v>1398</v>
      </c>
      <c r="B499" s="36"/>
      <c r="C499" s="36"/>
      <c r="D499" s="36"/>
      <c r="E499" s="36"/>
      <c r="F499" s="36"/>
      <c r="G499" s="36"/>
      <c r="H499" s="36"/>
      <c r="I499" s="36"/>
      <c r="J499" s="36"/>
      <c r="K499" s="36"/>
      <c r="L499" s="36"/>
      <c r="M499" s="36"/>
      <c r="N499" s="36"/>
      <c r="Q499" s="37"/>
    </row>
    <row r="500" spans="1:17" ht="12.75" customHeight="1" hidden="1">
      <c r="A500" s="149" t="s">
        <v>1399</v>
      </c>
      <c r="B500" s="36"/>
      <c r="C500" s="36"/>
      <c r="D500" s="36"/>
      <c r="E500" s="36"/>
      <c r="F500" s="36"/>
      <c r="G500" s="36"/>
      <c r="H500" s="36"/>
      <c r="I500" s="36"/>
      <c r="J500" s="36"/>
      <c r="K500" s="36"/>
      <c r="L500" s="36"/>
      <c r="M500" s="36"/>
      <c r="N500" s="36"/>
      <c r="Q500" s="37"/>
    </row>
    <row r="501" spans="1:17" ht="12.75" customHeight="1" hidden="1">
      <c r="A501" s="149" t="s">
        <v>1400</v>
      </c>
      <c r="B501" s="36"/>
      <c r="C501" s="36"/>
      <c r="D501" s="36"/>
      <c r="E501" s="36"/>
      <c r="F501" s="36"/>
      <c r="G501" s="36"/>
      <c r="H501" s="36"/>
      <c r="I501" s="36"/>
      <c r="J501" s="36"/>
      <c r="K501" s="36"/>
      <c r="L501" s="36"/>
      <c r="M501" s="36"/>
      <c r="N501" s="36"/>
      <c r="Q501" s="37"/>
    </row>
    <row r="502" spans="1:17" ht="12.75" customHeight="1" hidden="1">
      <c r="A502" s="149" t="s">
        <v>1401</v>
      </c>
      <c r="B502" s="36"/>
      <c r="C502" s="36"/>
      <c r="D502" s="36"/>
      <c r="E502" s="36"/>
      <c r="F502" s="36"/>
      <c r="G502" s="36"/>
      <c r="H502" s="36"/>
      <c r="I502" s="36"/>
      <c r="J502" s="36"/>
      <c r="K502" s="36"/>
      <c r="L502" s="36"/>
      <c r="M502" s="36"/>
      <c r="N502" s="36"/>
      <c r="Q502" s="37"/>
    </row>
    <row r="503" spans="1:17" ht="12.75" customHeight="1" hidden="1">
      <c r="A503" s="149" t="s">
        <v>1402</v>
      </c>
      <c r="B503" s="36"/>
      <c r="C503" s="36"/>
      <c r="D503" s="36"/>
      <c r="E503" s="36"/>
      <c r="F503" s="36"/>
      <c r="G503" s="36"/>
      <c r="H503" s="36"/>
      <c r="I503" s="36"/>
      <c r="J503" s="36"/>
      <c r="K503" s="36"/>
      <c r="L503" s="36"/>
      <c r="M503" s="36"/>
      <c r="N503" s="36"/>
      <c r="Q503" s="37"/>
    </row>
    <row r="504" spans="1:17" ht="12.75" customHeight="1" hidden="1">
      <c r="A504" s="149" t="s">
        <v>1403</v>
      </c>
      <c r="B504" s="36"/>
      <c r="C504" s="36"/>
      <c r="D504" s="36"/>
      <c r="E504" s="36"/>
      <c r="F504" s="36"/>
      <c r="G504" s="36"/>
      <c r="H504" s="36"/>
      <c r="I504" s="36"/>
      <c r="J504" s="36"/>
      <c r="K504" s="36"/>
      <c r="L504" s="36"/>
      <c r="M504" s="36"/>
      <c r="N504" s="36"/>
      <c r="Q504" s="37"/>
    </row>
    <row r="505" spans="1:17" ht="12.75" customHeight="1" hidden="1">
      <c r="A505" s="149" t="s">
        <v>1404</v>
      </c>
      <c r="B505" s="36"/>
      <c r="C505" s="36"/>
      <c r="D505" s="36"/>
      <c r="E505" s="36"/>
      <c r="F505" s="36"/>
      <c r="G505" s="36"/>
      <c r="H505" s="36"/>
      <c r="I505" s="36"/>
      <c r="J505" s="36"/>
      <c r="K505" s="36"/>
      <c r="L505" s="36"/>
      <c r="M505" s="36"/>
      <c r="N505" s="36"/>
      <c r="Q505" s="37"/>
    </row>
    <row r="506" spans="1:17" ht="12.75" customHeight="1" hidden="1">
      <c r="A506" s="149" t="s">
        <v>1405</v>
      </c>
      <c r="B506" s="36"/>
      <c r="C506" s="36"/>
      <c r="D506" s="36"/>
      <c r="E506" s="36"/>
      <c r="F506" s="36"/>
      <c r="G506" s="36"/>
      <c r="H506" s="36"/>
      <c r="I506" s="36"/>
      <c r="J506" s="36"/>
      <c r="K506" s="36"/>
      <c r="L506" s="36"/>
      <c r="M506" s="36"/>
      <c r="N506" s="36"/>
      <c r="Q506" s="37"/>
    </row>
    <row r="507" spans="1:17" ht="12.75" customHeight="1" hidden="1">
      <c r="A507" s="149" t="s">
        <v>1406</v>
      </c>
      <c r="B507" s="36"/>
      <c r="C507" s="36"/>
      <c r="D507" s="36"/>
      <c r="E507" s="36"/>
      <c r="F507" s="36"/>
      <c r="G507" s="36"/>
      <c r="H507" s="36"/>
      <c r="I507" s="36"/>
      <c r="J507" s="36"/>
      <c r="K507" s="36"/>
      <c r="L507" s="36"/>
      <c r="M507" s="36"/>
      <c r="N507" s="36"/>
      <c r="Q507" s="37"/>
    </row>
    <row r="508" spans="1:17" ht="12.75" customHeight="1" hidden="1">
      <c r="A508" s="149" t="s">
        <v>1407</v>
      </c>
      <c r="B508" s="36"/>
      <c r="C508" s="36"/>
      <c r="D508" s="36"/>
      <c r="E508" s="36"/>
      <c r="F508" s="36"/>
      <c r="G508" s="36"/>
      <c r="H508" s="36"/>
      <c r="I508" s="36"/>
      <c r="J508" s="36"/>
      <c r="K508" s="36"/>
      <c r="L508" s="36"/>
      <c r="M508" s="36"/>
      <c r="N508" s="36"/>
      <c r="Q508" s="37"/>
    </row>
    <row r="509" spans="1:17" ht="12.75" customHeight="1" hidden="1">
      <c r="A509" s="149" t="s">
        <v>1408</v>
      </c>
      <c r="B509" s="36"/>
      <c r="C509" s="36"/>
      <c r="D509" s="36"/>
      <c r="E509" s="36"/>
      <c r="F509" s="36"/>
      <c r="G509" s="36"/>
      <c r="H509" s="36"/>
      <c r="I509" s="36"/>
      <c r="J509" s="36"/>
      <c r="K509" s="36"/>
      <c r="L509" s="36"/>
      <c r="M509" s="36"/>
      <c r="N509" s="36"/>
      <c r="Q509" s="37"/>
    </row>
    <row r="510" spans="1:17" ht="12.75" customHeight="1" hidden="1">
      <c r="A510" s="149" t="s">
        <v>1409</v>
      </c>
      <c r="B510" s="36"/>
      <c r="C510" s="36"/>
      <c r="D510" s="36"/>
      <c r="E510" s="36"/>
      <c r="F510" s="36"/>
      <c r="G510" s="36"/>
      <c r="H510" s="36"/>
      <c r="I510" s="36"/>
      <c r="J510" s="36"/>
      <c r="K510" s="36"/>
      <c r="L510" s="36"/>
      <c r="M510" s="36"/>
      <c r="N510" s="36"/>
      <c r="Q510" s="37"/>
    </row>
    <row r="511" spans="1:17" ht="12.75" customHeight="1" hidden="1">
      <c r="A511" s="149" t="s">
        <v>1410</v>
      </c>
      <c r="B511" s="36"/>
      <c r="C511" s="36"/>
      <c r="D511" s="36"/>
      <c r="E511" s="36"/>
      <c r="F511" s="36"/>
      <c r="G511" s="36"/>
      <c r="H511" s="36"/>
      <c r="I511" s="36"/>
      <c r="J511" s="36"/>
      <c r="K511" s="36"/>
      <c r="L511" s="36"/>
      <c r="M511" s="36"/>
      <c r="N511" s="36"/>
      <c r="Q511" s="37"/>
    </row>
    <row r="512" spans="1:17" ht="12.75" customHeight="1" hidden="1">
      <c r="A512" s="149" t="s">
        <v>1411</v>
      </c>
      <c r="B512" s="36"/>
      <c r="C512" s="36"/>
      <c r="D512" s="36"/>
      <c r="E512" s="36"/>
      <c r="F512" s="36"/>
      <c r="G512" s="36"/>
      <c r="H512" s="36"/>
      <c r="I512" s="36"/>
      <c r="J512" s="36"/>
      <c r="K512" s="36"/>
      <c r="L512" s="36"/>
      <c r="M512" s="36"/>
      <c r="N512" s="36"/>
      <c r="Q512" s="37"/>
    </row>
    <row r="513" spans="1:17" ht="12.75" customHeight="1" hidden="1">
      <c r="A513" s="149" t="s">
        <v>236</v>
      </c>
      <c r="B513" s="36"/>
      <c r="C513" s="36"/>
      <c r="D513" s="36"/>
      <c r="E513" s="36"/>
      <c r="F513" s="36"/>
      <c r="G513" s="36"/>
      <c r="H513" s="36"/>
      <c r="I513" s="36"/>
      <c r="J513" s="36"/>
      <c r="K513" s="36"/>
      <c r="L513" s="36"/>
      <c r="M513" s="36"/>
      <c r="N513" s="36"/>
      <c r="Q513" s="37"/>
    </row>
    <row r="514" spans="1:17" ht="12.75" customHeight="1" hidden="1">
      <c r="A514" s="149" t="s">
        <v>237</v>
      </c>
      <c r="B514" s="36"/>
      <c r="C514" s="36"/>
      <c r="D514" s="36"/>
      <c r="E514" s="36"/>
      <c r="F514" s="36"/>
      <c r="G514" s="36"/>
      <c r="H514" s="36"/>
      <c r="I514" s="36"/>
      <c r="J514" s="36"/>
      <c r="K514" s="36"/>
      <c r="L514" s="36"/>
      <c r="M514" s="36"/>
      <c r="N514" s="36"/>
      <c r="Q514" s="37"/>
    </row>
    <row r="515" spans="1:17" ht="12.75" customHeight="1" hidden="1">
      <c r="A515" s="149" t="s">
        <v>238</v>
      </c>
      <c r="B515" s="36"/>
      <c r="C515" s="36"/>
      <c r="D515" s="36"/>
      <c r="E515" s="36"/>
      <c r="F515" s="36"/>
      <c r="G515" s="36"/>
      <c r="H515" s="36"/>
      <c r="I515" s="36"/>
      <c r="J515" s="36"/>
      <c r="K515" s="36"/>
      <c r="L515" s="36"/>
      <c r="M515" s="36"/>
      <c r="N515" s="36"/>
      <c r="Q515" s="37"/>
    </row>
    <row r="516" spans="1:17" ht="12.75" customHeight="1" hidden="1">
      <c r="A516" s="149" t="s">
        <v>239</v>
      </c>
      <c r="B516" s="36"/>
      <c r="C516" s="36"/>
      <c r="D516" s="36"/>
      <c r="E516" s="36"/>
      <c r="F516" s="36"/>
      <c r="G516" s="36"/>
      <c r="H516" s="36"/>
      <c r="I516" s="36"/>
      <c r="J516" s="36"/>
      <c r="K516" s="36"/>
      <c r="L516" s="36"/>
      <c r="M516" s="36"/>
      <c r="N516" s="36"/>
      <c r="Q516" s="37"/>
    </row>
    <row r="517" spans="1:17" ht="12.75" customHeight="1" hidden="1">
      <c r="A517" s="149" t="s">
        <v>240</v>
      </c>
      <c r="B517" s="36"/>
      <c r="C517" s="36"/>
      <c r="D517" s="36"/>
      <c r="E517" s="36"/>
      <c r="F517" s="36"/>
      <c r="G517" s="36"/>
      <c r="H517" s="36"/>
      <c r="I517" s="36"/>
      <c r="J517" s="36"/>
      <c r="K517" s="36"/>
      <c r="L517" s="36"/>
      <c r="M517" s="36"/>
      <c r="N517" s="36"/>
      <c r="Q517" s="37"/>
    </row>
    <row r="518" spans="1:17" ht="12.75" customHeight="1" hidden="1">
      <c r="A518" s="149" t="s">
        <v>241</v>
      </c>
      <c r="B518" s="36"/>
      <c r="C518" s="36"/>
      <c r="D518" s="36"/>
      <c r="E518" s="36"/>
      <c r="F518" s="36"/>
      <c r="G518" s="36"/>
      <c r="H518" s="36"/>
      <c r="I518" s="36"/>
      <c r="J518" s="36"/>
      <c r="K518" s="36"/>
      <c r="L518" s="36"/>
      <c r="M518" s="36"/>
      <c r="N518" s="36"/>
      <c r="Q518" s="37"/>
    </row>
    <row r="519" spans="1:17" ht="12.75" customHeight="1" hidden="1">
      <c r="A519" s="149" t="s">
        <v>242</v>
      </c>
      <c r="B519" s="36"/>
      <c r="C519" s="36"/>
      <c r="D519" s="36"/>
      <c r="E519" s="36"/>
      <c r="F519" s="36"/>
      <c r="G519" s="36"/>
      <c r="H519" s="36"/>
      <c r="I519" s="36"/>
      <c r="J519" s="36"/>
      <c r="K519" s="36"/>
      <c r="L519" s="36"/>
      <c r="M519" s="36"/>
      <c r="N519" s="36"/>
      <c r="Q519" s="37"/>
    </row>
    <row r="520" spans="1:17" ht="12.75" hidden="1">
      <c r="A520" s="149" t="s">
        <v>243</v>
      </c>
      <c r="B520" s="36"/>
      <c r="C520" s="36"/>
      <c r="D520" s="36"/>
      <c r="E520" s="36"/>
      <c r="F520" s="36"/>
      <c r="G520" s="36"/>
      <c r="H520" s="36"/>
      <c r="I520" s="36"/>
      <c r="J520" s="36"/>
      <c r="K520" s="36"/>
      <c r="L520" s="36"/>
      <c r="M520" s="36"/>
      <c r="N520" s="36"/>
      <c r="Q520" s="37"/>
    </row>
    <row r="521" spans="1:17" ht="12.75" hidden="1">
      <c r="A521" s="149" t="s">
        <v>245</v>
      </c>
      <c r="B521" s="36"/>
      <c r="C521" s="36"/>
      <c r="D521" s="36"/>
      <c r="E521" s="36"/>
      <c r="F521" s="36"/>
      <c r="G521" s="36"/>
      <c r="H521" s="36"/>
      <c r="I521" s="36"/>
      <c r="J521" s="36"/>
      <c r="K521" s="36"/>
      <c r="L521" s="36"/>
      <c r="M521" s="36"/>
      <c r="N521" s="36"/>
      <c r="Q521" s="37"/>
    </row>
    <row r="522" spans="1:17" ht="12.75" hidden="1">
      <c r="A522" s="149" t="s">
        <v>246</v>
      </c>
      <c r="B522" s="36"/>
      <c r="C522" s="36"/>
      <c r="D522" s="36"/>
      <c r="E522" s="36"/>
      <c r="F522" s="36"/>
      <c r="G522" s="36"/>
      <c r="H522" s="36"/>
      <c r="I522" s="36"/>
      <c r="J522" s="36"/>
      <c r="K522" s="36"/>
      <c r="L522" s="36"/>
      <c r="M522" s="36"/>
      <c r="N522" s="36"/>
      <c r="Q522" s="37"/>
    </row>
    <row r="523" spans="1:17" ht="12.75" hidden="1">
      <c r="A523" s="149" t="s">
        <v>247</v>
      </c>
      <c r="B523" s="36"/>
      <c r="C523" s="36"/>
      <c r="D523" s="36"/>
      <c r="E523" s="36"/>
      <c r="F523" s="36"/>
      <c r="G523" s="36"/>
      <c r="H523" s="36"/>
      <c r="I523" s="36"/>
      <c r="J523" s="36"/>
      <c r="K523" s="36"/>
      <c r="L523" s="36"/>
      <c r="M523" s="36"/>
      <c r="N523" s="36"/>
      <c r="Q523" s="37"/>
    </row>
    <row r="524" spans="1:17" ht="12.75" hidden="1">
      <c r="A524" s="149" t="s">
        <v>248</v>
      </c>
      <c r="B524" s="36"/>
      <c r="C524" s="36"/>
      <c r="D524" s="36"/>
      <c r="E524" s="36"/>
      <c r="F524" s="36"/>
      <c r="G524" s="36"/>
      <c r="H524" s="36"/>
      <c r="I524" s="36"/>
      <c r="J524" s="36"/>
      <c r="K524" s="36"/>
      <c r="L524" s="36"/>
      <c r="M524" s="36"/>
      <c r="N524" s="36"/>
      <c r="Q524" s="37"/>
    </row>
    <row r="525" spans="1:17" ht="12.75" hidden="1">
      <c r="A525" s="149" t="s">
        <v>249</v>
      </c>
      <c r="B525" s="36"/>
      <c r="C525" s="36"/>
      <c r="D525" s="36"/>
      <c r="E525" s="36"/>
      <c r="F525" s="36"/>
      <c r="G525" s="36"/>
      <c r="H525" s="36"/>
      <c r="I525" s="36"/>
      <c r="J525" s="36"/>
      <c r="K525" s="36"/>
      <c r="L525" s="36"/>
      <c r="M525" s="36"/>
      <c r="N525" s="36"/>
      <c r="Q525" s="37"/>
    </row>
    <row r="526" spans="1:17" ht="12.75" hidden="1">
      <c r="A526" s="149" t="s">
        <v>250</v>
      </c>
      <c r="B526" s="36"/>
      <c r="C526" s="36"/>
      <c r="D526" s="36"/>
      <c r="E526" s="36"/>
      <c r="F526" s="36"/>
      <c r="G526" s="36"/>
      <c r="H526" s="36"/>
      <c r="I526" s="36"/>
      <c r="J526" s="36"/>
      <c r="K526" s="36"/>
      <c r="L526" s="36"/>
      <c r="M526" s="36"/>
      <c r="N526" s="36"/>
      <c r="Q526" s="37"/>
    </row>
    <row r="527" spans="1:17" ht="12.75" hidden="1">
      <c r="A527" s="149" t="s">
        <v>251</v>
      </c>
      <c r="B527" s="36"/>
      <c r="C527" s="36"/>
      <c r="D527" s="36"/>
      <c r="E527" s="36"/>
      <c r="F527" s="36"/>
      <c r="G527" s="36"/>
      <c r="H527" s="36"/>
      <c r="I527" s="36"/>
      <c r="J527" s="36"/>
      <c r="K527" s="36"/>
      <c r="L527" s="36"/>
      <c r="M527" s="36"/>
      <c r="N527" s="36"/>
      <c r="Q527" s="37"/>
    </row>
    <row r="528" spans="1:17" ht="12.75" hidden="1">
      <c r="A528" s="149" t="s">
        <v>252</v>
      </c>
      <c r="B528" s="36"/>
      <c r="C528" s="36"/>
      <c r="D528" s="36"/>
      <c r="E528" s="36"/>
      <c r="F528" s="36"/>
      <c r="G528" s="36"/>
      <c r="H528" s="36"/>
      <c r="I528" s="36"/>
      <c r="J528" s="36"/>
      <c r="K528" s="36"/>
      <c r="L528" s="36"/>
      <c r="M528" s="36"/>
      <c r="N528" s="36"/>
      <c r="Q528" s="37"/>
    </row>
    <row r="529" spans="1:17" ht="12.75" hidden="1">
      <c r="A529" s="149" t="s">
        <v>253</v>
      </c>
      <c r="B529" s="36"/>
      <c r="C529" s="36"/>
      <c r="D529" s="36"/>
      <c r="E529" s="36"/>
      <c r="F529" s="36"/>
      <c r="G529" s="36"/>
      <c r="H529" s="36"/>
      <c r="I529" s="36"/>
      <c r="J529" s="36"/>
      <c r="K529" s="36"/>
      <c r="L529" s="36"/>
      <c r="M529" s="36"/>
      <c r="N529" s="36"/>
      <c r="Q529" s="37"/>
    </row>
    <row r="530" spans="1:17" ht="12.75" hidden="1">
      <c r="A530" s="149" t="s">
        <v>254</v>
      </c>
      <c r="B530" s="36"/>
      <c r="C530" s="36"/>
      <c r="D530" s="36"/>
      <c r="E530" s="36"/>
      <c r="F530" s="36"/>
      <c r="G530" s="36"/>
      <c r="H530" s="36"/>
      <c r="I530" s="36"/>
      <c r="J530" s="36"/>
      <c r="K530" s="36"/>
      <c r="L530" s="36"/>
      <c r="M530" s="36"/>
      <c r="N530" s="36"/>
      <c r="Q530" s="37"/>
    </row>
    <row r="531" spans="1:17" ht="12.75" hidden="1">
      <c r="A531" s="149" t="s">
        <v>255</v>
      </c>
      <c r="B531" s="36"/>
      <c r="C531" s="36"/>
      <c r="D531" s="36"/>
      <c r="E531" s="36"/>
      <c r="F531" s="36"/>
      <c r="G531" s="36"/>
      <c r="H531" s="36"/>
      <c r="I531" s="36"/>
      <c r="J531" s="36"/>
      <c r="K531" s="36"/>
      <c r="L531" s="36"/>
      <c r="M531" s="36"/>
      <c r="N531" s="36"/>
      <c r="Q531" s="37"/>
    </row>
    <row r="532" spans="1:17" ht="12.75" hidden="1">
      <c r="A532" s="149" t="s">
        <v>256</v>
      </c>
      <c r="B532" s="36"/>
      <c r="C532" s="36"/>
      <c r="D532" s="36"/>
      <c r="E532" s="36"/>
      <c r="F532" s="36"/>
      <c r="G532" s="36"/>
      <c r="H532" s="36"/>
      <c r="I532" s="36"/>
      <c r="J532" s="36"/>
      <c r="K532" s="36"/>
      <c r="L532" s="36"/>
      <c r="M532" s="36"/>
      <c r="N532" s="36"/>
      <c r="Q532" s="37"/>
    </row>
    <row r="533" spans="1:17" ht="12.75" hidden="1">
      <c r="A533" s="149" t="s">
        <v>257</v>
      </c>
      <c r="B533" s="36"/>
      <c r="C533" s="36"/>
      <c r="D533" s="36"/>
      <c r="E533" s="36"/>
      <c r="F533" s="36"/>
      <c r="G533" s="36"/>
      <c r="H533" s="36"/>
      <c r="I533" s="36"/>
      <c r="J533" s="36"/>
      <c r="K533" s="36"/>
      <c r="L533" s="36"/>
      <c r="M533" s="36"/>
      <c r="N533" s="36"/>
      <c r="Q533" s="37"/>
    </row>
    <row r="534" spans="1:17" ht="12.75" hidden="1">
      <c r="A534" s="149" t="s">
        <v>258</v>
      </c>
      <c r="B534" s="36"/>
      <c r="C534" s="36"/>
      <c r="D534" s="36"/>
      <c r="E534" s="36"/>
      <c r="F534" s="36"/>
      <c r="G534" s="36"/>
      <c r="H534" s="36"/>
      <c r="I534" s="36"/>
      <c r="J534" s="36"/>
      <c r="K534" s="36"/>
      <c r="L534" s="36"/>
      <c r="M534" s="36"/>
      <c r="N534" s="36"/>
      <c r="Q534" s="37"/>
    </row>
    <row r="535" spans="1:17" ht="12.75" hidden="1">
      <c r="A535" s="149" t="s">
        <v>259</v>
      </c>
      <c r="B535" s="36"/>
      <c r="C535" s="36"/>
      <c r="D535" s="36"/>
      <c r="E535" s="36"/>
      <c r="F535" s="36"/>
      <c r="G535" s="36"/>
      <c r="H535" s="36"/>
      <c r="I535" s="36"/>
      <c r="J535" s="36"/>
      <c r="K535" s="36"/>
      <c r="L535" s="36"/>
      <c r="M535" s="36"/>
      <c r="N535" s="36"/>
      <c r="Q535" s="37"/>
    </row>
    <row r="536" spans="1:17" ht="12.75" hidden="1">
      <c r="A536" s="149" t="s">
        <v>260</v>
      </c>
      <c r="B536" s="36"/>
      <c r="C536" s="36"/>
      <c r="D536" s="36"/>
      <c r="E536" s="36"/>
      <c r="F536" s="36"/>
      <c r="G536" s="36"/>
      <c r="H536" s="36"/>
      <c r="I536" s="36"/>
      <c r="J536" s="36"/>
      <c r="K536" s="36"/>
      <c r="L536" s="36"/>
      <c r="M536" s="36"/>
      <c r="N536" s="36"/>
      <c r="Q536" s="37"/>
    </row>
    <row r="537" spans="1:17" ht="12.75" hidden="1">
      <c r="A537" s="149" t="s">
        <v>261</v>
      </c>
      <c r="B537" s="36"/>
      <c r="C537" s="36"/>
      <c r="D537" s="36"/>
      <c r="E537" s="36"/>
      <c r="F537" s="36"/>
      <c r="G537" s="36"/>
      <c r="H537" s="36"/>
      <c r="I537" s="36"/>
      <c r="J537" s="36"/>
      <c r="K537" s="36"/>
      <c r="L537" s="36"/>
      <c r="M537" s="36"/>
      <c r="N537" s="36"/>
      <c r="Q537" s="37"/>
    </row>
    <row r="538" spans="1:17" ht="12.75" hidden="1">
      <c r="A538" s="149" t="s">
        <v>262</v>
      </c>
      <c r="B538" s="36"/>
      <c r="C538" s="36"/>
      <c r="D538" s="36"/>
      <c r="E538" s="36"/>
      <c r="F538" s="36"/>
      <c r="G538" s="36"/>
      <c r="H538" s="36"/>
      <c r="I538" s="36"/>
      <c r="J538" s="36"/>
      <c r="K538" s="36"/>
      <c r="L538" s="36"/>
      <c r="M538" s="36"/>
      <c r="N538" s="36"/>
      <c r="Q538" s="37"/>
    </row>
    <row r="539" spans="1:17" ht="12.75" hidden="1">
      <c r="A539" s="149" t="s">
        <v>263</v>
      </c>
      <c r="B539" s="36"/>
      <c r="C539" s="36"/>
      <c r="D539" s="36"/>
      <c r="E539" s="36"/>
      <c r="F539" s="36"/>
      <c r="G539" s="36"/>
      <c r="H539" s="36"/>
      <c r="I539" s="36"/>
      <c r="J539" s="36"/>
      <c r="K539" s="36"/>
      <c r="L539" s="36"/>
      <c r="M539" s="36"/>
      <c r="N539" s="36"/>
      <c r="Q539" s="37"/>
    </row>
    <row r="540" spans="1:17" ht="12.75" hidden="1">
      <c r="A540" s="149" t="s">
        <v>264</v>
      </c>
      <c r="B540" s="36"/>
      <c r="C540" s="36"/>
      <c r="D540" s="36"/>
      <c r="E540" s="36"/>
      <c r="F540" s="36"/>
      <c r="G540" s="36"/>
      <c r="H540" s="36"/>
      <c r="I540" s="36"/>
      <c r="J540" s="36"/>
      <c r="K540" s="36"/>
      <c r="L540" s="36"/>
      <c r="M540" s="36"/>
      <c r="N540" s="36"/>
      <c r="Q540" s="37"/>
    </row>
    <row r="541" spans="1:17" ht="12.75" hidden="1">
      <c r="A541" s="149" t="s">
        <v>265</v>
      </c>
      <c r="B541" s="36"/>
      <c r="C541" s="36"/>
      <c r="D541" s="36"/>
      <c r="E541" s="36"/>
      <c r="F541" s="36"/>
      <c r="G541" s="36"/>
      <c r="H541" s="36"/>
      <c r="I541" s="36"/>
      <c r="J541" s="36"/>
      <c r="K541" s="36"/>
      <c r="L541" s="36"/>
      <c r="M541" s="36"/>
      <c r="N541" s="36"/>
      <c r="Q541" s="37"/>
    </row>
    <row r="542" spans="1:17" ht="12.75" hidden="1">
      <c r="A542" s="149" t="s">
        <v>641</v>
      </c>
      <c r="B542" s="36"/>
      <c r="C542" s="36"/>
      <c r="D542" s="36"/>
      <c r="E542" s="36"/>
      <c r="F542" s="36"/>
      <c r="G542" s="36"/>
      <c r="H542" s="36"/>
      <c r="I542" s="36"/>
      <c r="J542" s="36"/>
      <c r="K542" s="36"/>
      <c r="L542" s="36"/>
      <c r="M542" s="36"/>
      <c r="N542" s="36"/>
      <c r="Q542" s="37"/>
    </row>
    <row r="543" spans="1:17" ht="12.75" hidden="1">
      <c r="A543" s="149" t="s">
        <v>642</v>
      </c>
      <c r="B543" s="36"/>
      <c r="C543" s="36"/>
      <c r="D543" s="36"/>
      <c r="E543" s="36"/>
      <c r="F543" s="36"/>
      <c r="G543" s="36"/>
      <c r="H543" s="36"/>
      <c r="I543" s="36"/>
      <c r="J543" s="36"/>
      <c r="K543" s="36"/>
      <c r="L543" s="36"/>
      <c r="M543" s="36"/>
      <c r="N543" s="36"/>
      <c r="Q543" s="37"/>
    </row>
    <row r="544" spans="1:14" ht="12.75" hidden="1">
      <c r="A544" s="149" t="s">
        <v>643</v>
      </c>
      <c r="B544" s="36"/>
      <c r="C544" s="36"/>
      <c r="D544" s="36"/>
      <c r="E544" s="36"/>
      <c r="F544" s="36"/>
      <c r="G544" s="36"/>
      <c r="H544" s="36"/>
      <c r="I544" s="36"/>
      <c r="J544" s="36"/>
      <c r="K544" s="36"/>
      <c r="L544" s="36"/>
      <c r="M544" s="36"/>
      <c r="N544" s="36"/>
    </row>
    <row r="545" spans="1:14" ht="12.75" hidden="1">
      <c r="A545" s="149" t="s">
        <v>644</v>
      </c>
      <c r="B545" s="36"/>
      <c r="C545" s="36"/>
      <c r="D545" s="36"/>
      <c r="E545" s="36"/>
      <c r="F545" s="36"/>
      <c r="G545" s="36"/>
      <c r="H545" s="36"/>
      <c r="I545" s="36"/>
      <c r="J545" s="36"/>
      <c r="K545" s="36"/>
      <c r="L545" s="36"/>
      <c r="M545" s="36"/>
      <c r="N545" s="36"/>
    </row>
    <row r="546" spans="1:14" ht="12.75" hidden="1">
      <c r="A546" s="149" t="s">
        <v>136</v>
      </c>
      <c r="B546" s="36"/>
      <c r="C546" s="36"/>
      <c r="D546" s="36"/>
      <c r="E546" s="36"/>
      <c r="F546" s="36"/>
      <c r="G546" s="36"/>
      <c r="H546" s="36"/>
      <c r="I546" s="36"/>
      <c r="J546" s="36"/>
      <c r="K546" s="36"/>
      <c r="L546" s="36"/>
      <c r="M546" s="36"/>
      <c r="N546" s="36"/>
    </row>
    <row r="547" spans="1:14" ht="12.75" hidden="1">
      <c r="A547" s="149" t="s">
        <v>137</v>
      </c>
      <c r="B547" s="36"/>
      <c r="C547" s="36"/>
      <c r="D547" s="36"/>
      <c r="E547" s="36"/>
      <c r="F547" s="36"/>
      <c r="G547" s="36"/>
      <c r="H547" s="36"/>
      <c r="I547" s="36"/>
      <c r="J547" s="36"/>
      <c r="K547" s="36"/>
      <c r="L547" s="36"/>
      <c r="M547" s="36"/>
      <c r="N547" s="36"/>
    </row>
    <row r="548" spans="1:14" ht="12.75" hidden="1">
      <c r="A548" s="149" t="s">
        <v>138</v>
      </c>
      <c r="B548" s="36"/>
      <c r="C548" s="36"/>
      <c r="D548" s="36"/>
      <c r="E548" s="36"/>
      <c r="F548" s="36"/>
      <c r="G548" s="36"/>
      <c r="H548" s="36"/>
      <c r="I548" s="36"/>
      <c r="J548" s="36"/>
      <c r="K548" s="36"/>
      <c r="L548" s="36"/>
      <c r="M548" s="36"/>
      <c r="N548" s="36"/>
    </row>
    <row r="549" spans="1:14" ht="12.75" hidden="1">
      <c r="A549" s="149" t="s">
        <v>139</v>
      </c>
      <c r="B549" s="36"/>
      <c r="C549" s="36"/>
      <c r="D549" s="36"/>
      <c r="E549" s="36"/>
      <c r="F549" s="36"/>
      <c r="G549" s="36"/>
      <c r="H549" s="36"/>
      <c r="I549" s="36"/>
      <c r="J549" s="36"/>
      <c r="K549" s="36"/>
      <c r="L549" s="36"/>
      <c r="M549" s="36"/>
      <c r="N549" s="36"/>
    </row>
    <row r="550" spans="1:14" ht="12.75" hidden="1">
      <c r="A550" s="149" t="s">
        <v>140</v>
      </c>
      <c r="B550" s="36"/>
      <c r="C550" s="36"/>
      <c r="D550" s="36"/>
      <c r="E550" s="36"/>
      <c r="F550" s="36"/>
      <c r="G550" s="36"/>
      <c r="H550" s="36"/>
      <c r="I550" s="36"/>
      <c r="J550" s="36"/>
      <c r="K550" s="36"/>
      <c r="L550" s="36"/>
      <c r="M550" s="36"/>
      <c r="N550" s="36"/>
    </row>
    <row r="551" spans="1:14" ht="12.75" hidden="1">
      <c r="A551" s="149" t="s">
        <v>141</v>
      </c>
      <c r="B551" s="36"/>
      <c r="C551" s="36"/>
      <c r="D551" s="36"/>
      <c r="E551" s="36"/>
      <c r="F551" s="36"/>
      <c r="G551" s="36"/>
      <c r="H551" s="36"/>
      <c r="I551" s="36"/>
      <c r="J551" s="36"/>
      <c r="K551" s="36"/>
      <c r="L551" s="36"/>
      <c r="M551" s="36"/>
      <c r="N551" s="36"/>
    </row>
    <row r="552" spans="1:14" ht="12.75" hidden="1">
      <c r="A552" s="149" t="s">
        <v>142</v>
      </c>
      <c r="B552" s="36"/>
      <c r="C552" s="36"/>
      <c r="D552" s="36"/>
      <c r="E552" s="36"/>
      <c r="F552" s="36"/>
      <c r="G552" s="36"/>
      <c r="H552" s="36"/>
      <c r="I552" s="36"/>
      <c r="J552" s="36"/>
      <c r="K552" s="36"/>
      <c r="L552" s="36"/>
      <c r="M552" s="36"/>
      <c r="N552" s="36"/>
    </row>
    <row r="553" spans="1:14" ht="12.75" hidden="1">
      <c r="A553" s="149" t="s">
        <v>143</v>
      </c>
      <c r="B553" s="36"/>
      <c r="C553" s="36"/>
      <c r="D553" s="36"/>
      <c r="E553" s="36"/>
      <c r="F553" s="36"/>
      <c r="G553" s="36"/>
      <c r="H553" s="36"/>
      <c r="I553" s="36"/>
      <c r="J553" s="36"/>
      <c r="K553" s="36"/>
      <c r="L553" s="36"/>
      <c r="M553" s="36"/>
      <c r="N553" s="36"/>
    </row>
    <row r="554" spans="1:14" ht="12.75" hidden="1">
      <c r="A554" s="149" t="s">
        <v>144</v>
      </c>
      <c r="B554" s="36"/>
      <c r="C554" s="36"/>
      <c r="D554" s="36"/>
      <c r="E554" s="36"/>
      <c r="F554" s="36"/>
      <c r="G554" s="36"/>
      <c r="H554" s="36"/>
      <c r="I554" s="36"/>
      <c r="J554" s="36"/>
      <c r="K554" s="36"/>
      <c r="L554" s="36"/>
      <c r="M554" s="36"/>
      <c r="N554" s="36"/>
    </row>
    <row r="555" spans="1:14" ht="12.75" hidden="1">
      <c r="A555" s="149" t="s">
        <v>145</v>
      </c>
      <c r="B555" s="36"/>
      <c r="C555" s="36"/>
      <c r="D555" s="36"/>
      <c r="E555" s="36"/>
      <c r="F555" s="36"/>
      <c r="G555" s="36"/>
      <c r="H555" s="36"/>
      <c r="I555" s="36"/>
      <c r="J555" s="36"/>
      <c r="K555" s="36"/>
      <c r="L555" s="36"/>
      <c r="M555" s="36"/>
      <c r="N555" s="36"/>
    </row>
    <row r="556" spans="1:14" ht="12.75" hidden="1">
      <c r="A556" s="149" t="s">
        <v>146</v>
      </c>
      <c r="B556" s="36"/>
      <c r="C556" s="36"/>
      <c r="D556" s="36"/>
      <c r="E556" s="36"/>
      <c r="F556" s="36"/>
      <c r="G556" s="36"/>
      <c r="H556" s="36"/>
      <c r="I556" s="36"/>
      <c r="J556" s="36"/>
      <c r="K556" s="36"/>
      <c r="L556" s="36"/>
      <c r="M556" s="36"/>
      <c r="N556" s="36"/>
    </row>
    <row r="557" spans="1:14" ht="12.75" hidden="1">
      <c r="A557" s="149" t="s">
        <v>147</v>
      </c>
      <c r="B557" s="36"/>
      <c r="C557" s="36"/>
      <c r="D557" s="36"/>
      <c r="E557" s="36"/>
      <c r="F557" s="36"/>
      <c r="G557" s="36"/>
      <c r="H557" s="36"/>
      <c r="I557" s="36"/>
      <c r="J557" s="36"/>
      <c r="K557" s="36"/>
      <c r="L557" s="36"/>
      <c r="M557" s="36"/>
      <c r="N557" s="36"/>
    </row>
    <row r="558" spans="1:14" ht="12.75" hidden="1">
      <c r="A558" s="149" t="s">
        <v>148</v>
      </c>
      <c r="B558" s="36"/>
      <c r="C558" s="36"/>
      <c r="D558" s="36"/>
      <c r="E558" s="36"/>
      <c r="F558" s="36"/>
      <c r="G558" s="36"/>
      <c r="H558" s="36"/>
      <c r="I558" s="36"/>
      <c r="J558" s="36"/>
      <c r="K558" s="36"/>
      <c r="L558" s="36"/>
      <c r="M558" s="36"/>
      <c r="N558" s="36"/>
    </row>
    <row r="559" spans="1:14" ht="12.75" hidden="1">
      <c r="A559" s="149" t="s">
        <v>149</v>
      </c>
      <c r="B559" s="36"/>
      <c r="C559" s="36"/>
      <c r="D559" s="36"/>
      <c r="E559" s="36"/>
      <c r="F559" s="36"/>
      <c r="G559" s="36"/>
      <c r="H559" s="36"/>
      <c r="I559" s="36"/>
      <c r="J559" s="36"/>
      <c r="K559" s="36"/>
      <c r="L559" s="36"/>
      <c r="M559" s="36"/>
      <c r="N559" s="36"/>
    </row>
    <row r="560" spans="1:14" ht="12.75" hidden="1">
      <c r="A560" s="149" t="s">
        <v>150</v>
      </c>
      <c r="B560" s="36"/>
      <c r="C560" s="36"/>
      <c r="D560" s="36"/>
      <c r="E560" s="36"/>
      <c r="F560" s="36"/>
      <c r="G560" s="36"/>
      <c r="H560" s="36"/>
      <c r="I560" s="36"/>
      <c r="J560" s="36"/>
      <c r="K560" s="36"/>
      <c r="L560" s="36"/>
      <c r="M560" s="36"/>
      <c r="N560" s="36"/>
    </row>
    <row r="561" spans="1:14" ht="12.75" hidden="1">
      <c r="A561" s="149" t="s">
        <v>151</v>
      </c>
      <c r="B561" s="36"/>
      <c r="C561" s="36"/>
      <c r="D561" s="36"/>
      <c r="E561" s="36"/>
      <c r="F561" s="36"/>
      <c r="G561" s="36"/>
      <c r="H561" s="36"/>
      <c r="I561" s="36"/>
      <c r="J561" s="36"/>
      <c r="K561" s="36"/>
      <c r="L561" s="36"/>
      <c r="M561" s="36"/>
      <c r="N561" s="36"/>
    </row>
    <row r="562" spans="1:14" ht="12.75" hidden="1">
      <c r="A562" s="149" t="s">
        <v>152</v>
      </c>
      <c r="B562" s="36"/>
      <c r="C562" s="36"/>
      <c r="D562" s="36"/>
      <c r="E562" s="36"/>
      <c r="F562" s="36"/>
      <c r="G562" s="36"/>
      <c r="H562" s="36"/>
      <c r="I562" s="36"/>
      <c r="J562" s="36"/>
      <c r="K562" s="36"/>
      <c r="L562" s="36"/>
      <c r="M562" s="36"/>
      <c r="N562" s="36"/>
    </row>
    <row r="563" spans="1:14" ht="12.75" hidden="1">
      <c r="A563" s="149" t="s">
        <v>153</v>
      </c>
      <c r="B563" s="36"/>
      <c r="C563" s="36"/>
      <c r="D563" s="36"/>
      <c r="E563" s="36"/>
      <c r="F563" s="36"/>
      <c r="G563" s="36"/>
      <c r="H563" s="36"/>
      <c r="I563" s="36"/>
      <c r="J563" s="36"/>
      <c r="K563" s="36"/>
      <c r="L563" s="36"/>
      <c r="M563" s="36"/>
      <c r="N563" s="36"/>
    </row>
    <row r="564" spans="1:14" ht="12.75" hidden="1">
      <c r="A564" s="149" t="s">
        <v>154</v>
      </c>
      <c r="B564" s="36"/>
      <c r="C564" s="36"/>
      <c r="D564" s="36"/>
      <c r="E564" s="36"/>
      <c r="F564" s="36"/>
      <c r="G564" s="36"/>
      <c r="H564" s="36"/>
      <c r="I564" s="36"/>
      <c r="J564" s="36"/>
      <c r="K564" s="36"/>
      <c r="L564" s="36"/>
      <c r="M564" s="36"/>
      <c r="N564" s="36"/>
    </row>
    <row r="565" spans="1:14" ht="12.75" hidden="1">
      <c r="A565" s="149" t="s">
        <v>155</v>
      </c>
      <c r="B565" s="36"/>
      <c r="C565" s="36"/>
      <c r="D565" s="36"/>
      <c r="E565" s="36"/>
      <c r="F565" s="36"/>
      <c r="G565" s="36"/>
      <c r="H565" s="36"/>
      <c r="I565" s="36"/>
      <c r="J565" s="36"/>
      <c r="K565" s="36"/>
      <c r="L565" s="36"/>
      <c r="M565" s="36"/>
      <c r="N565" s="36"/>
    </row>
    <row r="566" spans="1:14" ht="12.75" hidden="1">
      <c r="A566" s="149" t="s">
        <v>156</v>
      </c>
      <c r="B566" s="36"/>
      <c r="C566" s="36"/>
      <c r="D566" s="36"/>
      <c r="E566" s="36"/>
      <c r="F566" s="36"/>
      <c r="G566" s="36"/>
      <c r="H566" s="36"/>
      <c r="I566" s="36"/>
      <c r="J566" s="36"/>
      <c r="K566" s="36"/>
      <c r="L566" s="36"/>
      <c r="M566" s="36"/>
      <c r="N566" s="36"/>
    </row>
    <row r="567" spans="1:14" ht="12.75" hidden="1">
      <c r="A567" s="149" t="s">
        <v>157</v>
      </c>
      <c r="B567" s="36"/>
      <c r="C567" s="36"/>
      <c r="D567" s="36"/>
      <c r="E567" s="36"/>
      <c r="F567" s="36"/>
      <c r="G567" s="36"/>
      <c r="H567" s="36"/>
      <c r="I567" s="36"/>
      <c r="J567" s="36"/>
      <c r="K567" s="36"/>
      <c r="L567" s="36"/>
      <c r="M567" s="36"/>
      <c r="N567" s="36"/>
    </row>
    <row r="568" spans="1:14" ht="12.75" hidden="1">
      <c r="A568" s="149" t="s">
        <v>158</v>
      </c>
      <c r="B568" s="36"/>
      <c r="C568" s="36"/>
      <c r="D568" s="36"/>
      <c r="E568" s="36"/>
      <c r="F568" s="36"/>
      <c r="G568" s="36"/>
      <c r="H568" s="36"/>
      <c r="I568" s="36"/>
      <c r="J568" s="36"/>
      <c r="K568" s="36"/>
      <c r="L568" s="36"/>
      <c r="M568" s="36"/>
      <c r="N568" s="36"/>
    </row>
    <row r="569" spans="1:14" ht="12.75" hidden="1">
      <c r="A569" s="149" t="s">
        <v>159</v>
      </c>
      <c r="B569" s="36"/>
      <c r="C569" s="36"/>
      <c r="D569" s="36"/>
      <c r="E569" s="36"/>
      <c r="F569" s="36"/>
      <c r="G569" s="36"/>
      <c r="H569" s="36"/>
      <c r="I569" s="36"/>
      <c r="J569" s="36"/>
      <c r="K569" s="36"/>
      <c r="L569" s="36"/>
      <c r="M569" s="36"/>
      <c r="N569" s="36"/>
    </row>
    <row r="570" spans="1:14" ht="12.75" hidden="1">
      <c r="A570" s="149" t="s">
        <v>160</v>
      </c>
      <c r="B570" s="36"/>
      <c r="C570" s="36"/>
      <c r="D570" s="36"/>
      <c r="E570" s="36"/>
      <c r="F570" s="36"/>
      <c r="G570" s="36"/>
      <c r="H570" s="36"/>
      <c r="I570" s="36"/>
      <c r="J570" s="36"/>
      <c r="K570" s="36"/>
      <c r="L570" s="36"/>
      <c r="M570" s="36"/>
      <c r="N570" s="36"/>
    </row>
    <row r="571" spans="1:14" ht="12.75" hidden="1">
      <c r="A571" s="149" t="s">
        <v>161</v>
      </c>
      <c r="B571" s="36"/>
      <c r="C571" s="36"/>
      <c r="D571" s="36"/>
      <c r="E571" s="36"/>
      <c r="F571" s="36"/>
      <c r="G571" s="36"/>
      <c r="H571" s="36"/>
      <c r="I571" s="36"/>
      <c r="J571" s="36"/>
      <c r="K571" s="36"/>
      <c r="L571" s="36"/>
      <c r="M571" s="36"/>
      <c r="N571" s="36"/>
    </row>
    <row r="572" spans="1:14" ht="12.75" hidden="1">
      <c r="A572" s="149" t="s">
        <v>162</v>
      </c>
      <c r="B572" s="36"/>
      <c r="C572" s="36"/>
      <c r="D572" s="36"/>
      <c r="E572" s="36"/>
      <c r="F572" s="36"/>
      <c r="G572" s="36"/>
      <c r="H572" s="36"/>
      <c r="I572" s="36"/>
      <c r="J572" s="36"/>
      <c r="K572" s="36"/>
      <c r="L572" s="36"/>
      <c r="M572" s="36"/>
      <c r="N572" s="36"/>
    </row>
    <row r="573" spans="1:14" ht="12.75" hidden="1">
      <c r="A573" s="149" t="s">
        <v>163</v>
      </c>
      <c r="B573" s="36"/>
      <c r="C573" s="36"/>
      <c r="D573" s="36"/>
      <c r="E573" s="36"/>
      <c r="F573" s="36"/>
      <c r="G573" s="36"/>
      <c r="H573" s="36"/>
      <c r="I573" s="36"/>
      <c r="J573" s="36"/>
      <c r="K573" s="36"/>
      <c r="L573" s="36"/>
      <c r="M573" s="36"/>
      <c r="N573" s="36"/>
    </row>
    <row r="574" spans="1:14" ht="12.75" hidden="1">
      <c r="A574" s="149" t="s">
        <v>164</v>
      </c>
      <c r="B574" s="36"/>
      <c r="C574" s="36"/>
      <c r="D574" s="36"/>
      <c r="E574" s="36"/>
      <c r="F574" s="36"/>
      <c r="G574" s="36"/>
      <c r="H574" s="36"/>
      <c r="I574" s="36"/>
      <c r="J574" s="36"/>
      <c r="K574" s="36"/>
      <c r="L574" s="36"/>
      <c r="M574" s="36"/>
      <c r="N574" s="36"/>
    </row>
    <row r="575" spans="1:14" ht="12.75" hidden="1">
      <c r="A575" s="149" t="s">
        <v>165</v>
      </c>
      <c r="B575" s="36"/>
      <c r="C575" s="36"/>
      <c r="D575" s="36"/>
      <c r="E575" s="36"/>
      <c r="F575" s="36"/>
      <c r="G575" s="36"/>
      <c r="H575" s="36"/>
      <c r="I575" s="36"/>
      <c r="J575" s="36"/>
      <c r="K575" s="36"/>
      <c r="L575" s="36"/>
      <c r="M575" s="36"/>
      <c r="N575" s="36"/>
    </row>
    <row r="576" spans="1:14" ht="12.75" hidden="1">
      <c r="A576" s="149" t="s">
        <v>166</v>
      </c>
      <c r="B576" s="36"/>
      <c r="C576" s="36"/>
      <c r="D576" s="36"/>
      <c r="E576" s="36"/>
      <c r="F576" s="36"/>
      <c r="G576" s="36"/>
      <c r="H576" s="36"/>
      <c r="I576" s="36"/>
      <c r="J576" s="36"/>
      <c r="K576" s="36"/>
      <c r="L576" s="36"/>
      <c r="M576" s="36"/>
      <c r="N576" s="36"/>
    </row>
    <row r="577" spans="1:14" ht="12.75" hidden="1">
      <c r="A577" s="149" t="s">
        <v>167</v>
      </c>
      <c r="B577" s="36"/>
      <c r="C577" s="36"/>
      <c r="D577" s="36"/>
      <c r="E577" s="36"/>
      <c r="F577" s="36"/>
      <c r="G577" s="36"/>
      <c r="H577" s="36"/>
      <c r="I577" s="36"/>
      <c r="J577" s="36"/>
      <c r="K577" s="36"/>
      <c r="L577" s="36"/>
      <c r="M577" s="36"/>
      <c r="N577" s="36"/>
    </row>
    <row r="578" spans="1:14" ht="12.75" hidden="1">
      <c r="A578" s="149" t="s">
        <v>168</v>
      </c>
      <c r="B578" s="36"/>
      <c r="C578" s="36"/>
      <c r="D578" s="36"/>
      <c r="E578" s="36"/>
      <c r="F578" s="36"/>
      <c r="G578" s="36"/>
      <c r="H578" s="36"/>
      <c r="I578" s="36"/>
      <c r="J578" s="36"/>
      <c r="K578" s="36"/>
      <c r="L578" s="36"/>
      <c r="M578" s="36"/>
      <c r="N578" s="36"/>
    </row>
    <row r="579" spans="1:14" ht="12.75" hidden="1">
      <c r="A579" s="149" t="s">
        <v>169</v>
      </c>
      <c r="B579" s="36"/>
      <c r="C579" s="36"/>
      <c r="D579" s="36"/>
      <c r="E579" s="36"/>
      <c r="F579" s="36"/>
      <c r="G579" s="36"/>
      <c r="H579" s="36"/>
      <c r="I579" s="36"/>
      <c r="J579" s="36"/>
      <c r="K579" s="36"/>
      <c r="L579" s="36"/>
      <c r="M579" s="36"/>
      <c r="N579" s="36"/>
    </row>
    <row r="580" spans="1:14" ht="12.75" hidden="1">
      <c r="A580" s="149" t="s">
        <v>170</v>
      </c>
      <c r="B580" s="36"/>
      <c r="C580" s="36"/>
      <c r="D580" s="36"/>
      <c r="E580" s="36"/>
      <c r="F580" s="36"/>
      <c r="G580" s="36"/>
      <c r="H580" s="36"/>
      <c r="I580" s="36"/>
      <c r="J580" s="36"/>
      <c r="K580" s="36"/>
      <c r="L580" s="36"/>
      <c r="M580" s="36"/>
      <c r="N580" s="36"/>
    </row>
    <row r="581" spans="1:14" ht="12.75" hidden="1">
      <c r="A581" s="149" t="s">
        <v>171</v>
      </c>
      <c r="B581" s="36"/>
      <c r="C581" s="36"/>
      <c r="D581" s="36"/>
      <c r="E581" s="36"/>
      <c r="F581" s="36"/>
      <c r="G581" s="36"/>
      <c r="H581" s="36"/>
      <c r="I581" s="36"/>
      <c r="J581" s="36"/>
      <c r="K581" s="36"/>
      <c r="L581" s="36"/>
      <c r="M581" s="36"/>
      <c r="N581" s="36"/>
    </row>
    <row r="582" spans="1:14" ht="12.75" hidden="1">
      <c r="A582" s="149" t="s">
        <v>172</v>
      </c>
      <c r="B582" s="36"/>
      <c r="C582" s="36"/>
      <c r="D582" s="36"/>
      <c r="E582" s="36"/>
      <c r="F582" s="36"/>
      <c r="G582" s="36"/>
      <c r="H582" s="36"/>
      <c r="I582" s="36"/>
      <c r="J582" s="36"/>
      <c r="K582" s="36"/>
      <c r="L582" s="36"/>
      <c r="M582" s="36"/>
      <c r="N582" s="36"/>
    </row>
    <row r="583" spans="1:14" ht="12.75" hidden="1">
      <c r="A583" s="149" t="s">
        <v>174</v>
      </c>
      <c r="B583" s="36"/>
      <c r="C583" s="36"/>
      <c r="D583" s="36"/>
      <c r="E583" s="36"/>
      <c r="F583" s="36"/>
      <c r="G583" s="36"/>
      <c r="H583" s="36"/>
      <c r="I583" s="36"/>
      <c r="J583" s="36"/>
      <c r="K583" s="36"/>
      <c r="L583" s="36"/>
      <c r="M583" s="36"/>
      <c r="N583" s="36"/>
    </row>
    <row r="584" spans="1:14" ht="12.75" hidden="1">
      <c r="A584" s="149" t="s">
        <v>175</v>
      </c>
      <c r="B584" s="36"/>
      <c r="C584" s="36"/>
      <c r="D584" s="36"/>
      <c r="E584" s="36"/>
      <c r="F584" s="36"/>
      <c r="G584" s="36"/>
      <c r="H584" s="36"/>
      <c r="I584" s="36"/>
      <c r="J584" s="36"/>
      <c r="K584" s="36"/>
      <c r="L584" s="36"/>
      <c r="M584" s="36"/>
      <c r="N584" s="36"/>
    </row>
    <row r="585" spans="1:14" ht="12.75" hidden="1">
      <c r="A585" s="149" t="s">
        <v>176</v>
      </c>
      <c r="B585" s="36"/>
      <c r="C585" s="36"/>
      <c r="D585" s="36"/>
      <c r="E585" s="36"/>
      <c r="F585" s="36"/>
      <c r="G585" s="36"/>
      <c r="H585" s="36"/>
      <c r="I585" s="36"/>
      <c r="J585" s="36"/>
      <c r="K585" s="36"/>
      <c r="L585" s="36"/>
      <c r="M585" s="36"/>
      <c r="N585" s="36"/>
    </row>
    <row r="586" spans="1:14" ht="12.75" hidden="1">
      <c r="A586" s="149" t="s">
        <v>505</v>
      </c>
      <c r="B586" s="36"/>
      <c r="C586" s="36"/>
      <c r="D586" s="36"/>
      <c r="E586" s="36"/>
      <c r="F586" s="36"/>
      <c r="G586" s="36"/>
      <c r="H586" s="36"/>
      <c r="I586" s="36"/>
      <c r="J586" s="36"/>
      <c r="K586" s="36"/>
      <c r="L586" s="36"/>
      <c r="M586" s="36"/>
      <c r="N586" s="36"/>
    </row>
    <row r="587" spans="1:14" ht="12.75" hidden="1">
      <c r="A587" s="149" t="s">
        <v>506</v>
      </c>
      <c r="B587" s="36"/>
      <c r="C587" s="36"/>
      <c r="D587" s="36"/>
      <c r="E587" s="36"/>
      <c r="F587" s="36"/>
      <c r="G587" s="36"/>
      <c r="H587" s="36"/>
      <c r="I587" s="36"/>
      <c r="J587" s="36"/>
      <c r="K587" s="36"/>
      <c r="L587" s="36"/>
      <c r="M587" s="36"/>
      <c r="N587" s="36"/>
    </row>
    <row r="588" spans="1:14" ht="12.75" hidden="1">
      <c r="A588" s="149" t="s">
        <v>507</v>
      </c>
      <c r="B588" s="36"/>
      <c r="C588" s="36"/>
      <c r="D588" s="36"/>
      <c r="E588" s="36"/>
      <c r="F588" s="36"/>
      <c r="G588" s="36"/>
      <c r="H588" s="36"/>
      <c r="I588" s="36"/>
      <c r="J588" s="36"/>
      <c r="K588" s="36"/>
      <c r="L588" s="36"/>
      <c r="M588" s="36"/>
      <c r="N588" s="36"/>
    </row>
    <row r="589" spans="1:14" ht="12.75" hidden="1">
      <c r="A589" s="149" t="s">
        <v>508</v>
      </c>
      <c r="B589" s="36"/>
      <c r="C589" s="36"/>
      <c r="D589" s="36"/>
      <c r="E589" s="36"/>
      <c r="F589" s="36"/>
      <c r="G589" s="36"/>
      <c r="H589" s="36"/>
      <c r="I589" s="36"/>
      <c r="J589" s="36"/>
      <c r="K589" s="36"/>
      <c r="L589" s="36"/>
      <c r="M589" s="36"/>
      <c r="N589" s="36"/>
    </row>
    <row r="590" spans="1:14" ht="12.75" hidden="1">
      <c r="A590" s="149" t="s">
        <v>509</v>
      </c>
      <c r="B590" s="36"/>
      <c r="C590" s="36"/>
      <c r="D590" s="36"/>
      <c r="E590" s="36"/>
      <c r="F590" s="36"/>
      <c r="G590" s="36"/>
      <c r="H590" s="36"/>
      <c r="I590" s="36"/>
      <c r="J590" s="36"/>
      <c r="K590" s="36"/>
      <c r="L590" s="36"/>
      <c r="M590" s="36"/>
      <c r="N590" s="36"/>
    </row>
    <row r="591" spans="1:14" ht="12.75" hidden="1">
      <c r="A591" s="149" t="s">
        <v>510</v>
      </c>
      <c r="B591" s="36"/>
      <c r="C591" s="36"/>
      <c r="D591" s="36"/>
      <c r="E591" s="36"/>
      <c r="F591" s="36"/>
      <c r="G591" s="36"/>
      <c r="H591" s="36"/>
      <c r="I591" s="36"/>
      <c r="J591" s="36"/>
      <c r="K591" s="36"/>
      <c r="L591" s="36"/>
      <c r="M591" s="36"/>
      <c r="N591" s="36"/>
    </row>
    <row r="592" spans="1:14" ht="12.75" hidden="1">
      <c r="A592" s="149" t="s">
        <v>511</v>
      </c>
      <c r="B592" s="36"/>
      <c r="C592" s="36"/>
      <c r="D592" s="36"/>
      <c r="E592" s="36"/>
      <c r="F592" s="36"/>
      <c r="G592" s="36"/>
      <c r="H592" s="36"/>
      <c r="I592" s="36"/>
      <c r="J592" s="36"/>
      <c r="K592" s="36"/>
      <c r="L592" s="36"/>
      <c r="M592" s="36"/>
      <c r="N592" s="36"/>
    </row>
    <row r="593" spans="1:14" ht="12.75" hidden="1">
      <c r="A593" s="149" t="s">
        <v>512</v>
      </c>
      <c r="B593" s="36"/>
      <c r="C593" s="36"/>
      <c r="D593" s="36"/>
      <c r="E593" s="36"/>
      <c r="F593" s="36"/>
      <c r="G593" s="36"/>
      <c r="H593" s="36"/>
      <c r="I593" s="36"/>
      <c r="J593" s="36"/>
      <c r="K593" s="36"/>
      <c r="L593" s="36"/>
      <c r="M593" s="36"/>
      <c r="N593" s="36"/>
    </row>
    <row r="594" spans="1:14" ht="12.75" hidden="1">
      <c r="A594" s="149" t="s">
        <v>513</v>
      </c>
      <c r="B594" s="36"/>
      <c r="C594" s="36"/>
      <c r="D594" s="36"/>
      <c r="E594" s="36"/>
      <c r="F594" s="36"/>
      <c r="G594" s="36"/>
      <c r="H594" s="36"/>
      <c r="I594" s="36"/>
      <c r="J594" s="36"/>
      <c r="K594" s="36"/>
      <c r="L594" s="36"/>
      <c r="M594" s="36"/>
      <c r="N594" s="36"/>
    </row>
    <row r="595" spans="1:14" ht="12.75" hidden="1">
      <c r="A595" s="149" t="s">
        <v>514</v>
      </c>
      <c r="B595" s="36"/>
      <c r="C595" s="36"/>
      <c r="D595" s="36"/>
      <c r="E595" s="36"/>
      <c r="F595" s="36"/>
      <c r="G595" s="36"/>
      <c r="H595" s="36"/>
      <c r="I595" s="36"/>
      <c r="J595" s="36"/>
      <c r="K595" s="36"/>
      <c r="L595" s="36"/>
      <c r="M595" s="36"/>
      <c r="N595" s="36"/>
    </row>
    <row r="596" spans="1:14" ht="12.75" hidden="1">
      <c r="A596" s="149" t="s">
        <v>515</v>
      </c>
      <c r="B596" s="36"/>
      <c r="C596" s="36"/>
      <c r="D596" s="36"/>
      <c r="E596" s="36"/>
      <c r="F596" s="36"/>
      <c r="G596" s="36"/>
      <c r="H596" s="36"/>
      <c r="I596" s="36"/>
      <c r="J596" s="36"/>
      <c r="K596" s="36"/>
      <c r="L596" s="36"/>
      <c r="M596" s="36"/>
      <c r="N596" s="36"/>
    </row>
    <row r="597" spans="1:14" ht="12.75" hidden="1">
      <c r="A597" s="149" t="s">
        <v>516</v>
      </c>
      <c r="B597" s="36"/>
      <c r="C597" s="36"/>
      <c r="D597" s="36"/>
      <c r="E597" s="36"/>
      <c r="F597" s="36"/>
      <c r="G597" s="36"/>
      <c r="H597" s="36"/>
      <c r="I597" s="36"/>
      <c r="J597" s="36"/>
      <c r="K597" s="36"/>
      <c r="L597" s="36"/>
      <c r="M597" s="36"/>
      <c r="N597" s="36"/>
    </row>
    <row r="598" spans="1:14" ht="12.75" hidden="1">
      <c r="A598" s="149" t="s">
        <v>517</v>
      </c>
      <c r="B598" s="36"/>
      <c r="C598" s="36"/>
      <c r="D598" s="36"/>
      <c r="E598" s="36"/>
      <c r="F598" s="36"/>
      <c r="G598" s="36"/>
      <c r="H598" s="36"/>
      <c r="I598" s="36"/>
      <c r="J598" s="36"/>
      <c r="K598" s="36"/>
      <c r="L598" s="36"/>
      <c r="M598" s="36"/>
      <c r="N598" s="36"/>
    </row>
    <row r="599" spans="1:14" ht="12.75" hidden="1">
      <c r="A599" s="149" t="s">
        <v>518</v>
      </c>
      <c r="B599" s="36"/>
      <c r="C599" s="36"/>
      <c r="D599" s="36"/>
      <c r="E599" s="36"/>
      <c r="F599" s="36"/>
      <c r="G599" s="36"/>
      <c r="H599" s="36"/>
      <c r="I599" s="36"/>
      <c r="J599" s="36"/>
      <c r="K599" s="36"/>
      <c r="L599" s="36"/>
      <c r="M599" s="36"/>
      <c r="N599" s="36"/>
    </row>
    <row r="600" spans="1:14" ht="12.75" hidden="1">
      <c r="A600" s="149" t="s">
        <v>519</v>
      </c>
      <c r="B600" s="36"/>
      <c r="C600" s="36"/>
      <c r="D600" s="36"/>
      <c r="E600" s="36"/>
      <c r="F600" s="36"/>
      <c r="G600" s="36"/>
      <c r="H600" s="36"/>
      <c r="I600" s="36"/>
      <c r="J600" s="36"/>
      <c r="K600" s="36"/>
      <c r="L600" s="36"/>
      <c r="M600" s="36"/>
      <c r="N600" s="36"/>
    </row>
    <row r="601" spans="1:14" ht="12.75" hidden="1">
      <c r="A601" s="149" t="s">
        <v>520</v>
      </c>
      <c r="B601" s="36"/>
      <c r="C601" s="36"/>
      <c r="D601" s="36"/>
      <c r="E601" s="36"/>
      <c r="F601" s="36"/>
      <c r="G601" s="36"/>
      <c r="H601" s="36"/>
      <c r="I601" s="36"/>
      <c r="J601" s="36"/>
      <c r="K601" s="36"/>
      <c r="L601" s="36"/>
      <c r="M601" s="36"/>
      <c r="N601" s="36"/>
    </row>
    <row r="602" spans="1:14" ht="12.75" hidden="1">
      <c r="A602" s="149" t="s">
        <v>521</v>
      </c>
      <c r="B602" s="36"/>
      <c r="C602" s="36"/>
      <c r="D602" s="36"/>
      <c r="E602" s="36"/>
      <c r="F602" s="36"/>
      <c r="G602" s="36"/>
      <c r="H602" s="36"/>
      <c r="I602" s="36"/>
      <c r="J602" s="36"/>
      <c r="K602" s="36"/>
      <c r="L602" s="36"/>
      <c r="M602" s="36"/>
      <c r="N602" s="36"/>
    </row>
    <row r="603" spans="1:14" ht="12.75" hidden="1">
      <c r="A603" s="149" t="s">
        <v>522</v>
      </c>
      <c r="B603" s="36"/>
      <c r="C603" s="36"/>
      <c r="D603" s="36"/>
      <c r="E603" s="36"/>
      <c r="F603" s="36"/>
      <c r="G603" s="36"/>
      <c r="H603" s="36"/>
      <c r="I603" s="36"/>
      <c r="J603" s="36"/>
      <c r="K603" s="36"/>
      <c r="L603" s="36"/>
      <c r="M603" s="36"/>
      <c r="N603" s="36"/>
    </row>
    <row r="604" spans="1:14" ht="12.75" hidden="1">
      <c r="A604" s="149" t="s">
        <v>523</v>
      </c>
      <c r="B604" s="36"/>
      <c r="C604" s="36"/>
      <c r="D604" s="36"/>
      <c r="E604" s="36"/>
      <c r="F604" s="36"/>
      <c r="G604" s="36"/>
      <c r="H604" s="36"/>
      <c r="I604" s="36"/>
      <c r="J604" s="36"/>
      <c r="K604" s="36"/>
      <c r="L604" s="36"/>
      <c r="M604" s="36"/>
      <c r="N604" s="36"/>
    </row>
    <row r="605" spans="1:14" ht="12.75" hidden="1">
      <c r="A605" s="149" t="s">
        <v>524</v>
      </c>
      <c r="B605" s="36"/>
      <c r="C605" s="36"/>
      <c r="D605" s="36"/>
      <c r="E605" s="36"/>
      <c r="F605" s="36"/>
      <c r="G605" s="36"/>
      <c r="H605" s="36"/>
      <c r="I605" s="36"/>
      <c r="J605" s="36"/>
      <c r="K605" s="36"/>
      <c r="L605" s="36"/>
      <c r="M605" s="36"/>
      <c r="N605" s="36"/>
    </row>
    <row r="606" spans="1:14" ht="12.75" hidden="1">
      <c r="A606" s="149" t="s">
        <v>525</v>
      </c>
      <c r="B606" s="36"/>
      <c r="C606" s="36"/>
      <c r="D606" s="36"/>
      <c r="E606" s="36"/>
      <c r="F606" s="36"/>
      <c r="G606" s="36"/>
      <c r="H606" s="36"/>
      <c r="I606" s="36"/>
      <c r="J606" s="36"/>
      <c r="K606" s="36"/>
      <c r="L606" s="36"/>
      <c r="M606" s="36"/>
      <c r="N606" s="36"/>
    </row>
    <row r="607" spans="1:14" ht="12.75" hidden="1">
      <c r="A607" s="149" t="s">
        <v>526</v>
      </c>
      <c r="B607" s="36"/>
      <c r="C607" s="36"/>
      <c r="D607" s="36"/>
      <c r="E607" s="36"/>
      <c r="F607" s="36"/>
      <c r="G607" s="36"/>
      <c r="H607" s="36"/>
      <c r="I607" s="36"/>
      <c r="J607" s="36"/>
      <c r="K607" s="36"/>
      <c r="L607" s="36"/>
      <c r="M607" s="36"/>
      <c r="N607" s="36"/>
    </row>
    <row r="608" spans="1:14" ht="12.75" hidden="1">
      <c r="A608" s="149" t="s">
        <v>368</v>
      </c>
      <c r="B608" s="36"/>
      <c r="C608" s="36"/>
      <c r="D608" s="36"/>
      <c r="E608" s="36"/>
      <c r="F608" s="36"/>
      <c r="G608" s="36"/>
      <c r="H608" s="36"/>
      <c r="I608" s="36"/>
      <c r="J608" s="36"/>
      <c r="K608" s="36"/>
      <c r="L608" s="36"/>
      <c r="M608" s="36"/>
      <c r="N608" s="36"/>
    </row>
    <row r="609" spans="1:14" ht="12.75" hidden="1">
      <c r="A609" s="149" t="s">
        <v>369</v>
      </c>
      <c r="B609" s="36"/>
      <c r="C609" s="36"/>
      <c r="D609" s="36"/>
      <c r="E609" s="36"/>
      <c r="F609" s="36"/>
      <c r="G609" s="36"/>
      <c r="H609" s="36"/>
      <c r="I609" s="36"/>
      <c r="J609" s="36"/>
      <c r="K609" s="36"/>
      <c r="L609" s="36"/>
      <c r="M609" s="36"/>
      <c r="N609" s="36"/>
    </row>
    <row r="610" spans="1:14" ht="12.75" hidden="1">
      <c r="A610" s="149" t="s">
        <v>370</v>
      </c>
      <c r="B610" s="36"/>
      <c r="C610" s="36"/>
      <c r="D610" s="36"/>
      <c r="E610" s="36"/>
      <c r="F610" s="36"/>
      <c r="G610" s="36"/>
      <c r="H610" s="36"/>
      <c r="I610" s="36"/>
      <c r="J610" s="36"/>
      <c r="K610" s="36"/>
      <c r="L610" s="36"/>
      <c r="M610" s="36"/>
      <c r="N610" s="36"/>
    </row>
    <row r="611" spans="1:14" ht="12.75" hidden="1">
      <c r="A611" s="149" t="s">
        <v>375</v>
      </c>
      <c r="B611" s="36"/>
      <c r="C611" s="36"/>
      <c r="D611" s="36"/>
      <c r="E611" s="36"/>
      <c r="F611" s="36"/>
      <c r="G611" s="36"/>
      <c r="H611" s="36"/>
      <c r="I611" s="36"/>
      <c r="J611" s="36"/>
      <c r="K611" s="36"/>
      <c r="L611" s="36"/>
      <c r="M611" s="36"/>
      <c r="N611" s="36"/>
    </row>
    <row r="612" spans="1:14" ht="12.75" hidden="1">
      <c r="A612" s="149" t="s">
        <v>527</v>
      </c>
      <c r="B612" s="36"/>
      <c r="C612" s="36"/>
      <c r="D612" s="36"/>
      <c r="E612" s="36"/>
      <c r="F612" s="36"/>
      <c r="G612" s="36"/>
      <c r="H612" s="36"/>
      <c r="I612" s="36"/>
      <c r="J612" s="36"/>
      <c r="K612" s="36"/>
      <c r="L612" s="36"/>
      <c r="M612" s="36"/>
      <c r="N612" s="36"/>
    </row>
    <row r="613" spans="1:14" ht="12.75" hidden="1">
      <c r="A613" s="149" t="s">
        <v>528</v>
      </c>
      <c r="B613" s="36"/>
      <c r="C613" s="36"/>
      <c r="D613" s="36"/>
      <c r="E613" s="36"/>
      <c r="F613" s="36"/>
      <c r="G613" s="36"/>
      <c r="H613" s="36"/>
      <c r="I613" s="36"/>
      <c r="J613" s="36"/>
      <c r="K613" s="36"/>
      <c r="L613" s="36"/>
      <c r="M613" s="36"/>
      <c r="N613" s="36"/>
    </row>
    <row r="614" spans="1:14" ht="12.75" hidden="1">
      <c r="A614" s="149" t="s">
        <v>529</v>
      </c>
      <c r="B614" s="36"/>
      <c r="C614" s="36"/>
      <c r="D614" s="36"/>
      <c r="E614" s="36"/>
      <c r="F614" s="36"/>
      <c r="G614" s="36"/>
      <c r="H614" s="36"/>
      <c r="I614" s="36"/>
      <c r="J614" s="36"/>
      <c r="K614" s="36"/>
      <c r="L614" s="36"/>
      <c r="M614" s="36"/>
      <c r="N614" s="36"/>
    </row>
    <row r="615" spans="1:14" ht="12.75" hidden="1">
      <c r="A615" s="149" t="s">
        <v>530</v>
      </c>
      <c r="B615" s="36"/>
      <c r="C615" s="36"/>
      <c r="D615" s="36"/>
      <c r="E615" s="36"/>
      <c r="F615" s="36"/>
      <c r="G615" s="36"/>
      <c r="H615" s="36"/>
      <c r="I615" s="36"/>
      <c r="J615" s="36"/>
      <c r="K615" s="36"/>
      <c r="L615" s="36"/>
      <c r="M615" s="36"/>
      <c r="N615" s="36"/>
    </row>
    <row r="616" spans="1:14" ht="12.75" hidden="1">
      <c r="A616" s="149" t="s">
        <v>531</v>
      </c>
      <c r="B616" s="36"/>
      <c r="C616" s="36"/>
      <c r="D616" s="36"/>
      <c r="E616" s="36"/>
      <c r="F616" s="36"/>
      <c r="G616" s="36"/>
      <c r="H616" s="36"/>
      <c r="I616" s="36"/>
      <c r="J616" s="36"/>
      <c r="K616" s="36"/>
      <c r="L616" s="36"/>
      <c r="M616" s="36"/>
      <c r="N616" s="36"/>
    </row>
    <row r="617" spans="1:14" ht="12.75" hidden="1">
      <c r="A617" s="149" t="s">
        <v>532</v>
      </c>
      <c r="B617" s="36"/>
      <c r="C617" s="36"/>
      <c r="D617" s="36"/>
      <c r="E617" s="36"/>
      <c r="F617" s="36"/>
      <c r="G617" s="36"/>
      <c r="H617" s="36"/>
      <c r="I617" s="36"/>
      <c r="J617" s="36"/>
      <c r="K617" s="36"/>
      <c r="L617" s="36"/>
      <c r="M617" s="36"/>
      <c r="N617" s="36"/>
    </row>
    <row r="618" spans="1:14" ht="12.75" hidden="1">
      <c r="A618" s="149" t="s">
        <v>1597</v>
      </c>
      <c r="B618" s="36"/>
      <c r="C618" s="36"/>
      <c r="D618" s="36"/>
      <c r="E618" s="36"/>
      <c r="F618" s="36"/>
      <c r="G618" s="36"/>
      <c r="H618" s="36"/>
      <c r="I618" s="36"/>
      <c r="J618" s="36"/>
      <c r="K618" s="36"/>
      <c r="L618" s="36"/>
      <c r="M618" s="36"/>
      <c r="N618" s="36"/>
    </row>
    <row r="619" spans="1:14" ht="12.75" hidden="1">
      <c r="A619" s="149" t="s">
        <v>1598</v>
      </c>
      <c r="B619" s="36"/>
      <c r="C619" s="36"/>
      <c r="D619" s="36"/>
      <c r="E619" s="36"/>
      <c r="F619" s="36"/>
      <c r="G619" s="36"/>
      <c r="H619" s="36"/>
      <c r="I619" s="36"/>
      <c r="J619" s="36"/>
      <c r="K619" s="36"/>
      <c r="L619" s="36"/>
      <c r="M619" s="36"/>
      <c r="N619" s="36"/>
    </row>
    <row r="620" spans="1:14" ht="12.75" hidden="1">
      <c r="A620" s="149" t="s">
        <v>1599</v>
      </c>
      <c r="B620" s="36"/>
      <c r="C620" s="36"/>
      <c r="D620" s="36"/>
      <c r="E620" s="36"/>
      <c r="F620" s="36"/>
      <c r="G620" s="36"/>
      <c r="H620" s="36"/>
      <c r="I620" s="36"/>
      <c r="J620" s="36"/>
      <c r="K620" s="36"/>
      <c r="L620" s="36"/>
      <c r="M620" s="36"/>
      <c r="N620" s="36"/>
    </row>
    <row r="621" spans="1:14" ht="12.75" hidden="1">
      <c r="A621" s="149" t="s">
        <v>1600</v>
      </c>
      <c r="B621" s="36"/>
      <c r="C621" s="36"/>
      <c r="D621" s="36"/>
      <c r="E621" s="36"/>
      <c r="F621" s="36"/>
      <c r="G621" s="36"/>
      <c r="H621" s="36"/>
      <c r="I621" s="36"/>
      <c r="J621" s="36"/>
      <c r="K621" s="36"/>
      <c r="L621" s="36"/>
      <c r="M621" s="36"/>
      <c r="N621" s="36"/>
    </row>
    <row r="622" spans="1:14" ht="12.75" hidden="1">
      <c r="A622" s="149" t="s">
        <v>1601</v>
      </c>
      <c r="B622" s="36"/>
      <c r="C622" s="36"/>
      <c r="D622" s="36"/>
      <c r="E622" s="36"/>
      <c r="F622" s="36"/>
      <c r="G622" s="36"/>
      <c r="H622" s="36"/>
      <c r="I622" s="36"/>
      <c r="J622" s="36"/>
      <c r="K622" s="36"/>
      <c r="L622" s="36"/>
      <c r="M622" s="36"/>
      <c r="N622" s="36"/>
    </row>
    <row r="623" spans="1:14" ht="12.75" hidden="1">
      <c r="A623" s="149" t="s">
        <v>1602</v>
      </c>
      <c r="B623" s="36"/>
      <c r="C623" s="36"/>
      <c r="D623" s="36"/>
      <c r="E623" s="36"/>
      <c r="F623" s="36"/>
      <c r="G623" s="36"/>
      <c r="H623" s="36"/>
      <c r="I623" s="36"/>
      <c r="J623" s="36"/>
      <c r="K623" s="36"/>
      <c r="L623" s="36"/>
      <c r="M623" s="36"/>
      <c r="N623" s="36"/>
    </row>
    <row r="624" spans="1:14" ht="12.75" hidden="1">
      <c r="A624" s="149" t="s">
        <v>1603</v>
      </c>
      <c r="B624" s="36"/>
      <c r="C624" s="36"/>
      <c r="D624" s="36"/>
      <c r="E624" s="36"/>
      <c r="F624" s="36"/>
      <c r="G624" s="36"/>
      <c r="H624" s="36"/>
      <c r="I624" s="36"/>
      <c r="J624" s="36"/>
      <c r="K624" s="36"/>
      <c r="L624" s="36"/>
      <c r="M624" s="36"/>
      <c r="N624" s="36"/>
    </row>
    <row r="625" spans="1:14" ht="12.75" hidden="1">
      <c r="A625" s="149" t="s">
        <v>1604</v>
      </c>
      <c r="B625" s="36"/>
      <c r="C625" s="36"/>
      <c r="D625" s="36"/>
      <c r="E625" s="36"/>
      <c r="F625" s="36"/>
      <c r="G625" s="36"/>
      <c r="H625" s="36"/>
      <c r="I625" s="36"/>
      <c r="J625" s="36"/>
      <c r="K625" s="36"/>
      <c r="L625" s="36"/>
      <c r="M625" s="36"/>
      <c r="N625" s="36"/>
    </row>
    <row r="626" spans="1:14" ht="12.75" hidden="1">
      <c r="A626" s="149" t="s">
        <v>1605</v>
      </c>
      <c r="B626" s="36"/>
      <c r="C626" s="36"/>
      <c r="D626" s="36"/>
      <c r="E626" s="36"/>
      <c r="F626" s="36"/>
      <c r="G626" s="36"/>
      <c r="H626" s="36"/>
      <c r="I626" s="36"/>
      <c r="J626" s="36"/>
      <c r="K626" s="36"/>
      <c r="L626" s="36"/>
      <c r="M626" s="36"/>
      <c r="N626" s="36"/>
    </row>
    <row r="627" spans="1:14" ht="12.75" hidden="1">
      <c r="A627" s="149" t="s">
        <v>1606</v>
      </c>
      <c r="B627" s="36"/>
      <c r="C627" s="36"/>
      <c r="D627" s="36"/>
      <c r="E627" s="36"/>
      <c r="F627" s="36"/>
      <c r="G627" s="36"/>
      <c r="H627" s="36"/>
      <c r="I627" s="36"/>
      <c r="J627" s="36"/>
      <c r="K627" s="36"/>
      <c r="L627" s="36"/>
      <c r="M627" s="36"/>
      <c r="N627" s="36"/>
    </row>
    <row r="628" spans="1:14" ht="12.75" hidden="1">
      <c r="A628" s="149" t="s">
        <v>1607</v>
      </c>
      <c r="B628" s="36"/>
      <c r="C628" s="36"/>
      <c r="D628" s="36"/>
      <c r="E628" s="36"/>
      <c r="F628" s="36"/>
      <c r="G628" s="36"/>
      <c r="H628" s="36"/>
      <c r="I628" s="36"/>
      <c r="J628" s="36"/>
      <c r="K628" s="36"/>
      <c r="L628" s="36"/>
      <c r="M628" s="36"/>
      <c r="N628" s="36"/>
    </row>
    <row r="629" spans="1:14" ht="12.75" hidden="1">
      <c r="A629" s="149" t="s">
        <v>1608</v>
      </c>
      <c r="B629" s="36"/>
      <c r="C629" s="36"/>
      <c r="D629" s="36"/>
      <c r="E629" s="36"/>
      <c r="F629" s="36"/>
      <c r="G629" s="36"/>
      <c r="H629" s="36"/>
      <c r="I629" s="36"/>
      <c r="J629" s="36"/>
      <c r="K629" s="36"/>
      <c r="L629" s="36"/>
      <c r="M629" s="36"/>
      <c r="N629" s="36"/>
    </row>
    <row r="630" spans="1:14" ht="12.75" hidden="1">
      <c r="A630" s="149" t="s">
        <v>1609</v>
      </c>
      <c r="B630" s="36"/>
      <c r="C630" s="36"/>
      <c r="D630" s="36"/>
      <c r="E630" s="36"/>
      <c r="F630" s="36"/>
      <c r="G630" s="36"/>
      <c r="H630" s="36"/>
      <c r="I630" s="36"/>
      <c r="J630" s="36"/>
      <c r="K630" s="36"/>
      <c r="L630" s="36"/>
      <c r="M630" s="36"/>
      <c r="N630" s="36"/>
    </row>
    <row r="631" spans="1:14" ht="12.75" hidden="1">
      <c r="A631" s="149" t="s">
        <v>1610</v>
      </c>
      <c r="B631" s="36"/>
      <c r="C631" s="36"/>
      <c r="D631" s="36"/>
      <c r="E631" s="36"/>
      <c r="F631" s="36"/>
      <c r="G631" s="36"/>
      <c r="H631" s="36"/>
      <c r="I631" s="36"/>
      <c r="J631" s="36"/>
      <c r="K631" s="36"/>
      <c r="L631" s="36"/>
      <c r="M631" s="36"/>
      <c r="N631" s="36"/>
    </row>
    <row r="632" spans="1:14" ht="12.75" hidden="1">
      <c r="A632" s="149" t="s">
        <v>1611</v>
      </c>
      <c r="B632" s="36"/>
      <c r="C632" s="36"/>
      <c r="D632" s="36"/>
      <c r="E632" s="36"/>
      <c r="F632" s="36"/>
      <c r="G632" s="36"/>
      <c r="H632" s="36"/>
      <c r="I632" s="36"/>
      <c r="J632" s="36"/>
      <c r="K632" s="36"/>
      <c r="L632" s="36"/>
      <c r="M632" s="36"/>
      <c r="N632" s="36"/>
    </row>
    <row r="633" spans="1:14" ht="12.75" hidden="1">
      <c r="A633" s="149" t="s">
        <v>1612</v>
      </c>
      <c r="B633" s="36"/>
      <c r="C633" s="36"/>
      <c r="D633" s="36"/>
      <c r="E633" s="36"/>
      <c r="F633" s="36"/>
      <c r="G633" s="36"/>
      <c r="H633" s="36"/>
      <c r="I633" s="36"/>
      <c r="J633" s="36"/>
      <c r="K633" s="36"/>
      <c r="L633" s="36"/>
      <c r="M633" s="36"/>
      <c r="N633" s="36"/>
    </row>
    <row r="634" spans="1:14" ht="12.75" hidden="1">
      <c r="A634" s="149" t="s">
        <v>1613</v>
      </c>
      <c r="B634" s="36"/>
      <c r="C634" s="36"/>
      <c r="D634" s="36"/>
      <c r="E634" s="36"/>
      <c r="F634" s="36"/>
      <c r="G634" s="36"/>
      <c r="H634" s="36"/>
      <c r="I634" s="36"/>
      <c r="J634" s="36"/>
      <c r="K634" s="36"/>
      <c r="L634" s="36"/>
      <c r="M634" s="36"/>
      <c r="N634" s="36"/>
    </row>
    <row r="635" spans="1:14" ht="12.75" hidden="1">
      <c r="A635" s="149" t="s">
        <v>1614</v>
      </c>
      <c r="B635" s="36"/>
      <c r="C635" s="36"/>
      <c r="D635" s="36"/>
      <c r="E635" s="36"/>
      <c r="F635" s="36"/>
      <c r="G635" s="36"/>
      <c r="H635" s="36"/>
      <c r="I635" s="36"/>
      <c r="J635" s="36"/>
      <c r="K635" s="36"/>
      <c r="L635" s="36"/>
      <c r="M635" s="36"/>
      <c r="N635" s="36"/>
    </row>
    <row r="636" spans="1:14" ht="12.75" hidden="1">
      <c r="A636" s="149" t="s">
        <v>1615</v>
      </c>
      <c r="B636" s="36"/>
      <c r="C636" s="36"/>
      <c r="D636" s="36"/>
      <c r="E636" s="36"/>
      <c r="F636" s="36"/>
      <c r="G636" s="36"/>
      <c r="H636" s="36"/>
      <c r="I636" s="36"/>
      <c r="J636" s="36"/>
      <c r="K636" s="36"/>
      <c r="L636" s="36"/>
      <c r="M636" s="36"/>
      <c r="N636" s="36"/>
    </row>
    <row r="637" spans="1:14" ht="12.75" hidden="1">
      <c r="A637" s="149" t="s">
        <v>1616</v>
      </c>
      <c r="B637" s="36"/>
      <c r="C637" s="36"/>
      <c r="D637" s="36"/>
      <c r="E637" s="36"/>
      <c r="F637" s="36"/>
      <c r="G637" s="36"/>
      <c r="H637" s="36"/>
      <c r="I637" s="36"/>
      <c r="J637" s="36"/>
      <c r="K637" s="36"/>
      <c r="L637" s="36"/>
      <c r="M637" s="36"/>
      <c r="N637" s="36"/>
    </row>
    <row r="638" spans="1:14" ht="12.75" hidden="1">
      <c r="A638" s="149" t="s">
        <v>1617</v>
      </c>
      <c r="B638" s="36"/>
      <c r="C638" s="36"/>
      <c r="D638" s="36"/>
      <c r="E638" s="36"/>
      <c r="F638" s="36"/>
      <c r="G638" s="36"/>
      <c r="H638" s="36"/>
      <c r="I638" s="36"/>
      <c r="J638" s="36"/>
      <c r="K638" s="36"/>
      <c r="L638" s="36"/>
      <c r="M638" s="36"/>
      <c r="N638" s="36"/>
    </row>
    <row r="639" spans="1:14" ht="12.75" hidden="1">
      <c r="A639" s="149" t="s">
        <v>1618</v>
      </c>
      <c r="B639" s="36"/>
      <c r="C639" s="36"/>
      <c r="D639" s="36"/>
      <c r="E639" s="36"/>
      <c r="F639" s="36"/>
      <c r="G639" s="36"/>
      <c r="H639" s="36"/>
      <c r="I639" s="36"/>
      <c r="J639" s="36"/>
      <c r="K639" s="36"/>
      <c r="L639" s="36"/>
      <c r="M639" s="36"/>
      <c r="N639" s="36"/>
    </row>
    <row r="640" spans="1:14" ht="12.75" hidden="1">
      <c r="A640" s="149" t="s">
        <v>1619</v>
      </c>
      <c r="B640" s="36"/>
      <c r="C640" s="36"/>
      <c r="D640" s="36"/>
      <c r="E640" s="36"/>
      <c r="F640" s="36"/>
      <c r="G640" s="36"/>
      <c r="H640" s="36"/>
      <c r="I640" s="36"/>
      <c r="J640" s="36"/>
      <c r="K640" s="36"/>
      <c r="L640" s="36"/>
      <c r="M640" s="36"/>
      <c r="N640" s="36"/>
    </row>
    <row r="641" spans="1:14" ht="12.75" hidden="1">
      <c r="A641" s="149" t="s">
        <v>1620</v>
      </c>
      <c r="B641" s="36"/>
      <c r="C641" s="36"/>
      <c r="D641" s="36"/>
      <c r="E641" s="36"/>
      <c r="F641" s="36"/>
      <c r="G641" s="36"/>
      <c r="H641" s="36"/>
      <c r="I641" s="36"/>
      <c r="J641" s="36"/>
      <c r="K641" s="36"/>
      <c r="L641" s="36"/>
      <c r="M641" s="36"/>
      <c r="N641" s="36"/>
    </row>
    <row r="642" spans="1:14" ht="12.75" hidden="1">
      <c r="A642" s="149" t="s">
        <v>1621</v>
      </c>
      <c r="B642" s="36"/>
      <c r="C642" s="36"/>
      <c r="D642" s="36"/>
      <c r="E642" s="36"/>
      <c r="F642" s="36"/>
      <c r="G642" s="36"/>
      <c r="H642" s="36"/>
      <c r="I642" s="36"/>
      <c r="J642" s="36"/>
      <c r="K642" s="36"/>
      <c r="L642" s="36"/>
      <c r="M642" s="36"/>
      <c r="N642" s="36"/>
    </row>
    <row r="643" spans="1:14" ht="12.75" hidden="1">
      <c r="A643" s="149" t="s">
        <v>1622</v>
      </c>
      <c r="B643" s="36"/>
      <c r="C643" s="36"/>
      <c r="D643" s="36"/>
      <c r="E643" s="36"/>
      <c r="F643" s="36"/>
      <c r="G643" s="36"/>
      <c r="H643" s="36"/>
      <c r="I643" s="36"/>
      <c r="J643" s="36"/>
      <c r="K643" s="36"/>
      <c r="L643" s="36"/>
      <c r="M643" s="36"/>
      <c r="N643" s="36"/>
    </row>
    <row r="644" spans="1:14" ht="12.75" hidden="1">
      <c r="A644" s="149" t="s">
        <v>1623</v>
      </c>
      <c r="B644" s="36"/>
      <c r="C644" s="36"/>
      <c r="D644" s="36"/>
      <c r="E644" s="36"/>
      <c r="F644" s="36"/>
      <c r="G644" s="36"/>
      <c r="H644" s="36"/>
      <c r="I644" s="36"/>
      <c r="J644" s="36"/>
      <c r="K644" s="36"/>
      <c r="L644" s="36"/>
      <c r="M644" s="36"/>
      <c r="N644" s="36"/>
    </row>
    <row r="645" spans="1:14" ht="12.75" hidden="1">
      <c r="A645" s="149" t="s">
        <v>1624</v>
      </c>
      <c r="B645" s="36"/>
      <c r="C645" s="36"/>
      <c r="D645" s="36"/>
      <c r="E645" s="36"/>
      <c r="F645" s="36"/>
      <c r="G645" s="36"/>
      <c r="H645" s="36"/>
      <c r="I645" s="36"/>
      <c r="J645" s="36"/>
      <c r="K645" s="36"/>
      <c r="L645" s="36"/>
      <c r="M645" s="36"/>
      <c r="N645" s="36"/>
    </row>
    <row r="646" spans="1:2" ht="12.75" hidden="1">
      <c r="A646" s="2"/>
      <c r="B646" s="2"/>
    </row>
    <row r="647" spans="1:2" ht="12.75" hidden="1">
      <c r="A647" s="2"/>
      <c r="B647" s="2"/>
    </row>
    <row r="648" spans="1:2" ht="12.75" hidden="1">
      <c r="A648" s="2"/>
      <c r="B648" s="2"/>
    </row>
    <row r="649" spans="1:2" ht="12.75" hidden="1">
      <c r="A649" s="2"/>
      <c r="B649" s="2"/>
    </row>
    <row r="650" spans="1:2" ht="12.75" hidden="1">
      <c r="A650" s="2"/>
      <c r="B650" s="2"/>
    </row>
    <row r="651" spans="1:2" ht="12.75" hidden="1">
      <c r="A651" s="2"/>
      <c r="B651" s="2"/>
    </row>
    <row r="652" spans="1:2" ht="12.75" hidden="1">
      <c r="A652" s="2"/>
      <c r="B652" s="2"/>
    </row>
    <row r="653" spans="1:2" ht="12.75" hidden="1">
      <c r="A653" s="2"/>
      <c r="B653" s="2"/>
    </row>
    <row r="654" spans="1:2" ht="12.75" hidden="1">
      <c r="A654" s="2"/>
      <c r="B654" s="2"/>
    </row>
    <row r="655" spans="1:2" ht="12.75" hidden="1">
      <c r="A655" s="2"/>
      <c r="B655" s="2"/>
    </row>
    <row r="656" spans="1:2" ht="12.75" hidden="1">
      <c r="A656" s="2"/>
      <c r="B656" s="2"/>
    </row>
    <row r="657" spans="1:2" ht="12.75" hidden="1">
      <c r="A657" s="2"/>
      <c r="B657" s="2"/>
    </row>
    <row r="658" spans="1:2" ht="12.75" hidden="1">
      <c r="A658" s="2"/>
      <c r="B658" s="2"/>
    </row>
    <row r="659" spans="1:2" ht="12.75" hidden="1">
      <c r="A659" s="2"/>
      <c r="B659" s="2"/>
    </row>
    <row r="660" spans="1:2" ht="12.75" hidden="1">
      <c r="A660" s="2"/>
      <c r="B660" s="2"/>
    </row>
    <row r="661" spans="1:2" ht="12.75" hidden="1">
      <c r="A661" s="2"/>
      <c r="B661" s="2"/>
    </row>
    <row r="662" spans="1:2" ht="12.75" hidden="1">
      <c r="A662" s="2"/>
      <c r="B662" s="2"/>
    </row>
    <row r="663" spans="1:2" ht="12.75" hidden="1">
      <c r="A663" s="2"/>
      <c r="B663" s="2"/>
    </row>
    <row r="664" spans="1:2" ht="12.75" hidden="1">
      <c r="A664" s="2"/>
      <c r="B664" s="2"/>
    </row>
    <row r="665" spans="1:2" ht="12.75" hidden="1">
      <c r="A665" s="2"/>
      <c r="B665" s="2"/>
    </row>
    <row r="666" spans="1:2" ht="12.75" hidden="1">
      <c r="A666" s="2"/>
      <c r="B666" s="2"/>
    </row>
    <row r="667" spans="1:2" ht="12.75" hidden="1">
      <c r="A667" s="2"/>
      <c r="B667" s="2"/>
    </row>
    <row r="668" spans="1:2" ht="12.75" hidden="1">
      <c r="A668" s="2"/>
      <c r="B668" s="2"/>
    </row>
    <row r="669" spans="1:2" ht="12.75" hidden="1">
      <c r="A669" s="2"/>
      <c r="B669" s="2"/>
    </row>
    <row r="670" spans="1:2" ht="12.75" hidden="1">
      <c r="A670" s="2"/>
      <c r="B670" s="2"/>
    </row>
    <row r="671" spans="1:2" ht="12.75" hidden="1">
      <c r="A671" s="2"/>
      <c r="B671" s="2"/>
    </row>
    <row r="672" spans="1:2" ht="12.75" hidden="1">
      <c r="A672" s="2"/>
      <c r="B672" s="2"/>
    </row>
    <row r="673" spans="1:2" ht="12.75" hidden="1">
      <c r="A673" s="2"/>
      <c r="B673" s="2"/>
    </row>
    <row r="674" spans="1:2" ht="12.75" hidden="1">
      <c r="A674" s="2"/>
      <c r="B674" s="2"/>
    </row>
    <row r="675" spans="1:2" ht="12.75" hidden="1">
      <c r="A675" s="2"/>
      <c r="B675" s="2"/>
    </row>
    <row r="676" spans="1:2" ht="12.75" hidden="1">
      <c r="A676" s="2"/>
      <c r="B676" s="2"/>
    </row>
    <row r="677" spans="1:2" ht="12.75" hidden="1">
      <c r="A677" s="2"/>
      <c r="B677" s="2"/>
    </row>
    <row r="678" spans="1:2" ht="12.75" hidden="1">
      <c r="A678" s="2"/>
      <c r="B678" s="2"/>
    </row>
    <row r="679" spans="1:2" ht="12.75" hidden="1">
      <c r="A679" s="2"/>
      <c r="B679" s="2"/>
    </row>
    <row r="680" spans="1:2" ht="12.75" hidden="1">
      <c r="A680" s="2"/>
      <c r="B680" s="2"/>
    </row>
    <row r="681" spans="1:2" ht="12.75" hidden="1">
      <c r="A681" s="2"/>
      <c r="B681" s="2"/>
    </row>
    <row r="682" spans="1:2" ht="12.75" hidden="1">
      <c r="A682" s="2"/>
      <c r="B682" s="2"/>
    </row>
    <row r="683" spans="1:2" ht="12.75" hidden="1">
      <c r="A683" s="2"/>
      <c r="B683" s="2"/>
    </row>
    <row r="684" spans="1:2" ht="12.75" hidden="1">
      <c r="A684" s="2"/>
      <c r="B684" s="2"/>
    </row>
    <row r="685" spans="1:2" ht="12.75" hidden="1">
      <c r="A685" s="2"/>
      <c r="B685" s="2"/>
    </row>
    <row r="686" spans="1:2" ht="12.75" hidden="1">
      <c r="A686" s="2"/>
      <c r="B686" s="2"/>
    </row>
    <row r="687" spans="1:2" ht="12.75" hidden="1">
      <c r="A687" s="2"/>
      <c r="B687" s="2"/>
    </row>
    <row r="688" spans="1:2" ht="12.75" hidden="1">
      <c r="A688" s="2"/>
      <c r="B688" s="2"/>
    </row>
    <row r="689" spans="1:2" ht="12.75" hidden="1">
      <c r="A689" s="2"/>
      <c r="B689" s="2"/>
    </row>
    <row r="690" spans="1:2" ht="12.75" hidden="1">
      <c r="A690" s="2"/>
      <c r="B690" s="2"/>
    </row>
    <row r="691" spans="1:2" ht="12.75" hidden="1">
      <c r="A691" s="2"/>
      <c r="B691" s="2"/>
    </row>
    <row r="692" spans="1:2" ht="12.75" hidden="1">
      <c r="A692" s="2"/>
      <c r="B692" s="2"/>
    </row>
    <row r="693" spans="1:2" ht="12.75" hidden="1">
      <c r="A693" s="2"/>
      <c r="B693" s="2"/>
    </row>
    <row r="694" spans="1:2" ht="12.75" hidden="1">
      <c r="A694" s="2"/>
      <c r="B694" s="2"/>
    </row>
    <row r="695" spans="1:2" ht="12.75" hidden="1">
      <c r="A695" s="2"/>
      <c r="B695" s="2"/>
    </row>
    <row r="696" spans="1:2" ht="12.75" hidden="1">
      <c r="A696" s="2"/>
      <c r="B696" s="2"/>
    </row>
    <row r="697" spans="1:2" ht="12.75" hidden="1">
      <c r="A697" s="2"/>
      <c r="B697" s="2"/>
    </row>
    <row r="698" spans="1:2" ht="12.75" hidden="1">
      <c r="A698" s="2"/>
      <c r="B698" s="2"/>
    </row>
    <row r="699" spans="1:2" ht="12.75" hidden="1">
      <c r="A699" s="2"/>
      <c r="B699" s="2"/>
    </row>
    <row r="700" spans="1:2" ht="12.75" hidden="1">
      <c r="A700" s="2"/>
      <c r="B700" s="2"/>
    </row>
    <row r="701" spans="1:2" ht="12.75" hidden="1">
      <c r="A701" s="2"/>
      <c r="B701" s="2"/>
    </row>
    <row r="702" spans="1:2" ht="12.75" hidden="1">
      <c r="A702" s="2"/>
      <c r="B702" s="2"/>
    </row>
    <row r="703" spans="1:2" ht="12.75" hidden="1">
      <c r="A703" s="2"/>
      <c r="B703" s="2"/>
    </row>
    <row r="704" spans="1:2" ht="12.75" hidden="1">
      <c r="A704" s="2"/>
      <c r="B704" s="2"/>
    </row>
    <row r="705" spans="1:2" ht="12.75" hidden="1">
      <c r="A705" s="2"/>
      <c r="B705" s="2"/>
    </row>
    <row r="706" spans="1:2" ht="12.75" hidden="1">
      <c r="A706" s="2"/>
      <c r="B706" s="2"/>
    </row>
    <row r="707" spans="1:2" ht="12.75" hidden="1">
      <c r="A707" s="2"/>
      <c r="B707" s="2"/>
    </row>
    <row r="708" spans="1:2" ht="12.75" hidden="1">
      <c r="A708" s="2"/>
      <c r="B708" s="2"/>
    </row>
    <row r="709" spans="1:2" ht="12.75" hidden="1">
      <c r="A709" s="2"/>
      <c r="B709" s="2"/>
    </row>
    <row r="710" spans="1:2" ht="12.75" hidden="1">
      <c r="A710" s="2"/>
      <c r="B710" s="2"/>
    </row>
    <row r="711" spans="1:2" ht="12.75" hidden="1">
      <c r="A711" s="2"/>
      <c r="B711" s="2"/>
    </row>
    <row r="712" spans="1:2" ht="12.75" hidden="1">
      <c r="A712" s="2"/>
      <c r="B712" s="2"/>
    </row>
    <row r="713" spans="1:2" ht="12.75" hidden="1">
      <c r="A713" s="2"/>
      <c r="B713" s="2"/>
    </row>
    <row r="714" spans="1:2" ht="12.75" hidden="1">
      <c r="A714" s="2"/>
      <c r="B714" s="2"/>
    </row>
    <row r="715" spans="1:2" ht="12.75" hidden="1">
      <c r="A715" s="2"/>
      <c r="B715" s="2"/>
    </row>
    <row r="716" spans="1:2" ht="12.75" hidden="1">
      <c r="A716" s="2"/>
      <c r="B716" s="2"/>
    </row>
    <row r="717" spans="1:2" ht="12.75" hidden="1">
      <c r="A717" s="2"/>
      <c r="B717" s="2"/>
    </row>
    <row r="718" spans="1:2" ht="12.75" hidden="1">
      <c r="A718" s="2"/>
      <c r="B718" s="2"/>
    </row>
    <row r="719" spans="1:2" ht="12.75" hidden="1">
      <c r="A719" s="2"/>
      <c r="B719" s="2"/>
    </row>
    <row r="720" spans="1:2" ht="12.75" hidden="1">
      <c r="A720" s="2"/>
      <c r="B720" s="2"/>
    </row>
    <row r="721" spans="1:2" ht="12.75" hidden="1">
      <c r="A721" s="2"/>
      <c r="B721" s="2"/>
    </row>
    <row r="722" spans="1:2" ht="12.75" hidden="1">
      <c r="A722" s="2"/>
      <c r="B722" s="2"/>
    </row>
    <row r="723" spans="1:2" ht="12.75" hidden="1">
      <c r="A723" s="2"/>
      <c r="B723" s="2"/>
    </row>
    <row r="724" spans="1:2" ht="12.75" hidden="1">
      <c r="A724" s="2"/>
      <c r="B724" s="2"/>
    </row>
    <row r="725" spans="1:2" ht="12.75" hidden="1">
      <c r="A725" s="2"/>
      <c r="B725" s="2"/>
    </row>
    <row r="726" spans="1:2" ht="12.75" hidden="1">
      <c r="A726" s="2"/>
      <c r="B726" s="2"/>
    </row>
    <row r="727" spans="1:2" ht="12.75" hidden="1">
      <c r="A727" s="2"/>
      <c r="B727" s="2"/>
    </row>
    <row r="728" spans="1:2" ht="12.75" hidden="1">
      <c r="A728" s="2"/>
      <c r="B728" s="2"/>
    </row>
    <row r="729" spans="1:2" ht="12.75" hidden="1">
      <c r="A729" s="2"/>
      <c r="B729" s="2"/>
    </row>
    <row r="730" spans="1:2" ht="12.75" hidden="1">
      <c r="A730" s="2"/>
      <c r="B730" s="2"/>
    </row>
    <row r="731" spans="1:2" ht="12.75" hidden="1">
      <c r="A731" s="2"/>
      <c r="B731" s="2"/>
    </row>
    <row r="732" spans="1:2" ht="12.75" hidden="1">
      <c r="A732" s="2"/>
      <c r="B732" s="2"/>
    </row>
    <row r="733" spans="1:2" ht="12.75" hidden="1">
      <c r="A733" s="2"/>
      <c r="B733" s="2"/>
    </row>
    <row r="734" spans="1:2" ht="12.75" hidden="1">
      <c r="A734" s="2"/>
      <c r="B734" s="2"/>
    </row>
    <row r="735" spans="1:2" ht="12.75" hidden="1">
      <c r="A735" s="2"/>
      <c r="B735" s="2"/>
    </row>
    <row r="736" spans="1:2" ht="12.75" hidden="1">
      <c r="A736" s="2"/>
      <c r="B736" s="2"/>
    </row>
    <row r="737" spans="1:2" ht="12.75" hidden="1">
      <c r="A737" s="2"/>
      <c r="B737" s="2"/>
    </row>
    <row r="738" spans="1:2" ht="12.75" hidden="1">
      <c r="A738" s="2"/>
      <c r="B738" s="2"/>
    </row>
    <row r="739" spans="1:2" ht="12.75" hidden="1">
      <c r="A739" s="2"/>
      <c r="B739" s="2"/>
    </row>
    <row r="740" spans="1:2" ht="12.75" hidden="1">
      <c r="A740" s="2"/>
      <c r="B740" s="2"/>
    </row>
    <row r="741" spans="1:2" ht="12.75" hidden="1">
      <c r="A741" s="2"/>
      <c r="B741" s="2"/>
    </row>
    <row r="742" spans="1:2" ht="12.75" hidden="1">
      <c r="A742" s="2"/>
      <c r="B742" s="2"/>
    </row>
    <row r="743" spans="1:2" ht="12.75" hidden="1">
      <c r="A743" s="2"/>
      <c r="B743" s="2"/>
    </row>
    <row r="744" spans="1:2" ht="12.75" hidden="1">
      <c r="A744" s="2"/>
      <c r="B744" s="2"/>
    </row>
    <row r="745" spans="1:2" ht="12.75" hidden="1">
      <c r="A745" s="2"/>
      <c r="B745" s="2"/>
    </row>
    <row r="746" spans="1:2" ht="12.75" hidden="1">
      <c r="A746" s="2"/>
      <c r="B746" s="2"/>
    </row>
    <row r="747" spans="1:2" ht="12.75" hidden="1">
      <c r="A747" s="2"/>
      <c r="B747" s="2"/>
    </row>
    <row r="748" spans="1:2" ht="12.75" hidden="1">
      <c r="A748" s="2"/>
      <c r="B748" s="2"/>
    </row>
    <row r="749" spans="1:2" ht="12.75" hidden="1">
      <c r="A749" s="2"/>
      <c r="B749" s="2"/>
    </row>
    <row r="750" spans="1:2" ht="12.75" hidden="1">
      <c r="A750" s="2"/>
      <c r="B750" s="2"/>
    </row>
    <row r="751" spans="1:2" ht="12.75">
      <c r="A751" s="2"/>
      <c r="B751" s="2"/>
    </row>
    <row r="752" spans="1:2" ht="12.75">
      <c r="A752" s="2"/>
      <c r="B752" s="2"/>
    </row>
    <row r="753" spans="1:2" ht="12.75">
      <c r="A753" s="2"/>
      <c r="B753" s="2"/>
    </row>
    <row r="754" spans="1:2" ht="12.75">
      <c r="A754" s="2"/>
      <c r="B754" s="2"/>
    </row>
    <row r="755" spans="1:2" ht="12.75">
      <c r="A755" s="2"/>
      <c r="B755" s="2"/>
    </row>
    <row r="756" spans="1:2" ht="12.75">
      <c r="A756" s="2"/>
      <c r="B756" s="2"/>
    </row>
    <row r="757" spans="1:2" ht="12.75">
      <c r="A757" s="2"/>
      <c r="B757" s="2"/>
    </row>
    <row r="758" spans="1:2" ht="12.75">
      <c r="A758" s="2"/>
      <c r="B758" s="2"/>
    </row>
    <row r="759" spans="1:2" ht="12.75">
      <c r="A759" s="2"/>
      <c r="B759" s="2"/>
    </row>
    <row r="760" spans="1:2" ht="12.75">
      <c r="A760" s="2"/>
      <c r="B760" s="2"/>
    </row>
    <row r="761" spans="1:2" ht="12.75">
      <c r="A761" s="2"/>
      <c r="B761" s="2"/>
    </row>
    <row r="762" spans="1:2" ht="12.75">
      <c r="A762" s="2"/>
      <c r="B762" s="2"/>
    </row>
    <row r="763" spans="1:2" ht="12.75">
      <c r="A763" s="2"/>
      <c r="B763" s="2"/>
    </row>
    <row r="764" spans="1:2" ht="12.75">
      <c r="A764" s="2"/>
      <c r="B764" s="2"/>
    </row>
    <row r="765" spans="1:2" ht="12.75">
      <c r="A765" s="2"/>
      <c r="B765" s="2"/>
    </row>
    <row r="766" spans="1:2" ht="12.75">
      <c r="A766" s="2"/>
      <c r="B766" s="2"/>
    </row>
    <row r="767" spans="1:2" ht="12.75">
      <c r="A767" s="2"/>
      <c r="B767" s="2"/>
    </row>
    <row r="768" spans="1:2" ht="12.75">
      <c r="A768" s="2"/>
      <c r="B768" s="2"/>
    </row>
    <row r="769" spans="1:2" ht="12.75">
      <c r="A769" s="2"/>
      <c r="B769" s="2"/>
    </row>
    <row r="770" spans="1:2" ht="12.75">
      <c r="A770" s="2"/>
      <c r="B770" s="2"/>
    </row>
    <row r="771" spans="1:2" ht="12.75">
      <c r="A771" s="2"/>
      <c r="B771" s="2"/>
    </row>
    <row r="772" spans="1:2" ht="12.75">
      <c r="A772" s="2"/>
      <c r="B772" s="2"/>
    </row>
    <row r="773" spans="1:2" ht="12.75">
      <c r="A773" s="2"/>
      <c r="B773" s="2"/>
    </row>
    <row r="774" spans="1:2" ht="12.75">
      <c r="A774" s="2"/>
      <c r="B774" s="2"/>
    </row>
    <row r="775" spans="1:2" ht="12.75">
      <c r="A775" s="2"/>
      <c r="B775" s="2"/>
    </row>
    <row r="776" spans="1:2" ht="12.75">
      <c r="A776" s="2"/>
      <c r="B776" s="2"/>
    </row>
    <row r="777" spans="1:2" ht="12.75">
      <c r="A777" s="2"/>
      <c r="B777" s="2"/>
    </row>
    <row r="778" spans="1:2" ht="12.75">
      <c r="A778" s="2"/>
      <c r="B778" s="2"/>
    </row>
    <row r="779" spans="1:2" ht="12.75">
      <c r="A779" s="2"/>
      <c r="B779" s="2"/>
    </row>
    <row r="780" spans="1:2" ht="12.75">
      <c r="A780" s="2"/>
      <c r="B780" s="2"/>
    </row>
    <row r="781" spans="1:2" ht="12.75">
      <c r="A781" s="2"/>
      <c r="B781" s="2"/>
    </row>
    <row r="782" spans="1:2" ht="12.75">
      <c r="A782" s="2"/>
      <c r="B782" s="2"/>
    </row>
    <row r="783" spans="1:2" ht="12.75">
      <c r="A783" s="2"/>
      <c r="B783" s="2"/>
    </row>
    <row r="784" spans="1:2" ht="12.75">
      <c r="A784" s="2"/>
      <c r="B784" s="2"/>
    </row>
    <row r="785" spans="1:2" ht="12.75">
      <c r="A785" s="2"/>
      <c r="B785" s="2"/>
    </row>
    <row r="786" spans="1:2" ht="12.75">
      <c r="A786" s="2"/>
      <c r="B786" s="2"/>
    </row>
    <row r="787" spans="1:2" ht="12.75">
      <c r="A787" s="2"/>
      <c r="B787" s="2"/>
    </row>
    <row r="788" spans="1:2" ht="12.75">
      <c r="A788" s="2"/>
      <c r="B788" s="2"/>
    </row>
    <row r="789" spans="1:2" ht="12.75">
      <c r="A789" s="2"/>
      <c r="B789" s="2"/>
    </row>
    <row r="790" spans="1:2" ht="12.75">
      <c r="A790" s="2"/>
      <c r="B790" s="2"/>
    </row>
    <row r="791" spans="1:2" ht="12.75">
      <c r="A791" s="2"/>
      <c r="B791" s="2"/>
    </row>
    <row r="792" spans="1:2" ht="12.75">
      <c r="A792" s="2"/>
      <c r="B792" s="2"/>
    </row>
    <row r="793" spans="1:2" ht="12.75">
      <c r="A793" s="2"/>
      <c r="B793" s="2"/>
    </row>
    <row r="794" spans="1:2" ht="12.75">
      <c r="A794" s="2"/>
      <c r="B794" s="2"/>
    </row>
    <row r="795" spans="1:2" ht="12.75">
      <c r="A795" s="2"/>
      <c r="B795" s="2"/>
    </row>
    <row r="796" spans="1:2" ht="12.75">
      <c r="A796" s="2"/>
      <c r="B796" s="2"/>
    </row>
    <row r="797" spans="1:2" ht="12.75">
      <c r="A797" s="2"/>
      <c r="B797" s="2"/>
    </row>
    <row r="798" spans="1:2" ht="12.75">
      <c r="A798" s="2"/>
      <c r="B798" s="2"/>
    </row>
    <row r="799" spans="1:2" ht="12.75">
      <c r="A799" s="2"/>
      <c r="B799" s="2"/>
    </row>
    <row r="800" spans="1:2" ht="12.75">
      <c r="A800" s="2"/>
      <c r="B800" s="2"/>
    </row>
    <row r="801" spans="1:2" ht="12.75">
      <c r="A801" s="2"/>
      <c r="B801" s="2"/>
    </row>
    <row r="802" spans="1:2" ht="12.75">
      <c r="A802" s="2"/>
      <c r="B802" s="2"/>
    </row>
    <row r="803" spans="1:2" ht="12.75">
      <c r="A803" s="2"/>
      <c r="B803" s="2"/>
    </row>
    <row r="804" spans="1:2" ht="12.75">
      <c r="A804" s="2"/>
      <c r="B804" s="2"/>
    </row>
    <row r="805" spans="1:2" ht="12.75">
      <c r="A805" s="2"/>
      <c r="B805" s="2"/>
    </row>
    <row r="806" spans="1:2" ht="12.75">
      <c r="A806" s="2"/>
      <c r="B806" s="2"/>
    </row>
    <row r="807" spans="1:2" ht="12.75">
      <c r="A807" s="2"/>
      <c r="B807" s="2"/>
    </row>
    <row r="808" spans="1:2" ht="12.75">
      <c r="A808" s="2"/>
      <c r="B808" s="2"/>
    </row>
    <row r="809" spans="1:2" ht="12.75">
      <c r="A809" s="2"/>
      <c r="B809" s="2"/>
    </row>
    <row r="810" spans="1:2" ht="12.75">
      <c r="A810" s="2"/>
      <c r="B810" s="2"/>
    </row>
    <row r="811" spans="1:2" ht="12.75">
      <c r="A811" s="2"/>
      <c r="B811" s="2"/>
    </row>
    <row r="812" spans="1:2" ht="12.75">
      <c r="A812" s="2"/>
      <c r="B812" s="2"/>
    </row>
    <row r="813" spans="1:2" ht="12.75">
      <c r="A813" s="2"/>
      <c r="B813" s="2"/>
    </row>
    <row r="814" spans="1:2" ht="12.75">
      <c r="A814" s="2"/>
      <c r="B814" s="2"/>
    </row>
    <row r="815" spans="1:2" ht="12.75">
      <c r="A815" s="2"/>
      <c r="B815" s="2"/>
    </row>
    <row r="816" spans="1:2" ht="12.75">
      <c r="A816" s="2"/>
      <c r="B816" s="2"/>
    </row>
    <row r="817" spans="1:2" ht="12.75">
      <c r="A817" s="2"/>
      <c r="B817" s="2"/>
    </row>
    <row r="818" spans="1:2" ht="12.75">
      <c r="A818" s="2"/>
      <c r="B818" s="2"/>
    </row>
    <row r="819" spans="1:2" ht="12.75">
      <c r="A819" s="2"/>
      <c r="B819" s="2"/>
    </row>
    <row r="820" spans="1:2" ht="12.75">
      <c r="A820" s="2"/>
      <c r="B820" s="2"/>
    </row>
    <row r="821" spans="1:2" ht="12.75">
      <c r="A821" s="2"/>
      <c r="B821" s="2"/>
    </row>
    <row r="822" spans="1:2" ht="12.75">
      <c r="A822" s="2"/>
      <c r="B822" s="2"/>
    </row>
    <row r="823" spans="1:2" ht="12.75">
      <c r="A823" s="2"/>
      <c r="B823" s="2"/>
    </row>
    <row r="824" spans="1:2" ht="12.75">
      <c r="A824" s="2"/>
      <c r="B824" s="2"/>
    </row>
    <row r="825" spans="1:2" ht="12.75">
      <c r="A825" s="2"/>
      <c r="B825" s="2"/>
    </row>
    <row r="826" spans="1:2" ht="12.75">
      <c r="A826" s="2"/>
      <c r="B826" s="2"/>
    </row>
    <row r="827" spans="1:2" ht="12.75">
      <c r="A827" s="2"/>
      <c r="B827" s="2"/>
    </row>
    <row r="828" spans="1:2" ht="12.75">
      <c r="A828" s="2"/>
      <c r="B828" s="2"/>
    </row>
    <row r="829" spans="1:2" ht="12.75">
      <c r="A829" s="2"/>
      <c r="B829" s="2"/>
    </row>
    <row r="830" spans="1:2" ht="12.75">
      <c r="A830" s="2"/>
      <c r="B830" s="2"/>
    </row>
    <row r="831" spans="1:2" ht="12.75">
      <c r="A831" s="2"/>
      <c r="B831" s="2"/>
    </row>
    <row r="832" spans="1:2" ht="12.75">
      <c r="A832" s="2"/>
      <c r="B832" s="2"/>
    </row>
    <row r="833" spans="1:2" ht="12.75">
      <c r="A833" s="2"/>
      <c r="B833" s="2"/>
    </row>
    <row r="834" spans="1:2" ht="12.75">
      <c r="A834" s="2"/>
      <c r="B834" s="2"/>
    </row>
    <row r="835" spans="1:2" ht="12.75">
      <c r="A835" s="2"/>
      <c r="B835" s="2"/>
    </row>
    <row r="836" spans="1:2" ht="12.75">
      <c r="A836" s="2"/>
      <c r="B836" s="2"/>
    </row>
    <row r="837" spans="1:2" ht="12.75">
      <c r="A837" s="2"/>
      <c r="B837" s="2"/>
    </row>
    <row r="838" spans="1:2" ht="12.75">
      <c r="A838" s="2"/>
      <c r="B838" s="2"/>
    </row>
    <row r="839" spans="1:2" ht="12.75">
      <c r="A839" s="2"/>
      <c r="B839" s="2"/>
    </row>
    <row r="840" spans="1:2" ht="12.75">
      <c r="A840" s="2"/>
      <c r="B840" s="2"/>
    </row>
    <row r="841" spans="1:2" ht="12.75">
      <c r="A841" s="2"/>
      <c r="B841" s="2"/>
    </row>
    <row r="842" spans="1:2" ht="12.75">
      <c r="A842" s="2"/>
      <c r="B842" s="2"/>
    </row>
    <row r="843" spans="1:2" ht="12.75">
      <c r="A843" s="2"/>
      <c r="B843" s="2"/>
    </row>
    <row r="844" spans="1:2" ht="12.75">
      <c r="A844" s="2"/>
      <c r="B844" s="2"/>
    </row>
    <row r="845" spans="1:2" ht="12.75">
      <c r="A845" s="2"/>
      <c r="B845" s="2"/>
    </row>
    <row r="846" spans="1:2" ht="12.75">
      <c r="A846" s="2"/>
      <c r="B846" s="2"/>
    </row>
    <row r="847" spans="1:2" ht="12.75">
      <c r="A847" s="2"/>
      <c r="B847" s="2"/>
    </row>
    <row r="848" spans="1:2" ht="12.75">
      <c r="A848" s="2"/>
      <c r="B848" s="2"/>
    </row>
    <row r="849" spans="1:2" ht="12.75">
      <c r="A849" s="2"/>
      <c r="B849" s="2"/>
    </row>
    <row r="850" spans="1:2" ht="12.75">
      <c r="A850" s="2"/>
      <c r="B850" s="2"/>
    </row>
    <row r="851" spans="1:2" ht="12.75">
      <c r="A851" s="2"/>
      <c r="B851" s="2"/>
    </row>
    <row r="852" spans="1:2" ht="12.75">
      <c r="A852" s="2"/>
      <c r="B852" s="2"/>
    </row>
    <row r="853" spans="1:2" ht="12.75">
      <c r="A853" s="2"/>
      <c r="B853" s="2"/>
    </row>
    <row r="854" spans="1:2" ht="12.75">
      <c r="A854" s="2"/>
      <c r="B854" s="2"/>
    </row>
    <row r="855" spans="1:2" ht="12.75">
      <c r="A855" s="2"/>
      <c r="B855" s="2"/>
    </row>
    <row r="856" spans="1:2" ht="12.75">
      <c r="A856" s="2"/>
      <c r="B856" s="2"/>
    </row>
    <row r="857" spans="1:2" ht="12.75">
      <c r="A857" s="2"/>
      <c r="B857" s="2"/>
    </row>
    <row r="858" spans="1:2" ht="12.75">
      <c r="A858" s="2"/>
      <c r="B858" s="2"/>
    </row>
    <row r="859" spans="1:2" ht="12.75">
      <c r="A859" s="2"/>
      <c r="B859" s="2"/>
    </row>
    <row r="860" spans="1:2" ht="12.75">
      <c r="A860" s="2"/>
      <c r="B860" s="2"/>
    </row>
    <row r="861" spans="1:2" ht="12.75">
      <c r="A861" s="2"/>
      <c r="B861" s="2"/>
    </row>
    <row r="862" spans="1:2" ht="12.75">
      <c r="A862" s="2"/>
      <c r="B862" s="2"/>
    </row>
    <row r="863" spans="1:2" ht="12.75">
      <c r="A863" s="2"/>
      <c r="B863" s="2"/>
    </row>
    <row r="864" spans="1:2" ht="12.75">
      <c r="A864" s="2"/>
      <c r="B864" s="2"/>
    </row>
    <row r="865" spans="1:2" ht="12.75">
      <c r="A865" s="2"/>
      <c r="B865" s="2"/>
    </row>
    <row r="866" spans="1:2" ht="12.75">
      <c r="A866" s="2"/>
      <c r="B866" s="2"/>
    </row>
    <row r="867" spans="1:2" ht="12.75">
      <c r="A867" s="2"/>
      <c r="B867" s="2"/>
    </row>
    <row r="868" spans="1:2" ht="12.75">
      <c r="A868" s="2"/>
      <c r="B868" s="2"/>
    </row>
    <row r="869" spans="1:2" ht="12.75">
      <c r="A869" s="2"/>
      <c r="B869" s="2"/>
    </row>
    <row r="870" spans="1:2" ht="12.75">
      <c r="A870" s="2"/>
      <c r="B870" s="2"/>
    </row>
    <row r="871" spans="1:2" ht="12.75">
      <c r="A871" s="2"/>
      <c r="B871" s="2"/>
    </row>
    <row r="872" spans="1:2" ht="12.75">
      <c r="A872" s="2"/>
      <c r="B872" s="2"/>
    </row>
    <row r="873" spans="1:2" ht="12.75">
      <c r="A873" s="2"/>
      <c r="B873" s="2"/>
    </row>
    <row r="874" spans="1:2" ht="12.75">
      <c r="A874" s="2"/>
      <c r="B874" s="2"/>
    </row>
    <row r="875" spans="1:2" ht="12.75">
      <c r="A875" s="2"/>
      <c r="B875" s="2"/>
    </row>
    <row r="876" spans="1:2" ht="12.75">
      <c r="A876" s="2"/>
      <c r="B876" s="2"/>
    </row>
    <row r="877" spans="1:2" ht="12.75">
      <c r="A877" s="2"/>
      <c r="B877" s="2"/>
    </row>
    <row r="878" spans="1:2" ht="12.75">
      <c r="A878" s="2"/>
      <c r="B878" s="2"/>
    </row>
    <row r="879" spans="1:2" ht="12.75">
      <c r="A879" s="2"/>
      <c r="B879" s="2"/>
    </row>
    <row r="880" spans="1:2" ht="12.75">
      <c r="A880" s="2"/>
      <c r="B880" s="2"/>
    </row>
    <row r="881" spans="1:2" ht="12.75">
      <c r="A881" s="2"/>
      <c r="B881" s="2"/>
    </row>
    <row r="882" spans="1:2" ht="12.75">
      <c r="A882" s="2"/>
      <c r="B882" s="2"/>
    </row>
    <row r="883" spans="1:2" ht="12.75">
      <c r="A883" s="2"/>
      <c r="B883" s="2"/>
    </row>
    <row r="884" spans="1:2" ht="12.75">
      <c r="A884" s="2"/>
      <c r="B884" s="2"/>
    </row>
    <row r="885" spans="1:2" ht="12.75">
      <c r="A885" s="2"/>
      <c r="B885" s="2"/>
    </row>
    <row r="886" spans="1:2" ht="12.75">
      <c r="A886" s="2"/>
      <c r="B886" s="2"/>
    </row>
    <row r="887" spans="1:2" ht="12.75">
      <c r="A887" s="2"/>
      <c r="B887" s="2"/>
    </row>
    <row r="888" spans="1:2" ht="12.75">
      <c r="A888" s="2"/>
      <c r="B888" s="2"/>
    </row>
    <row r="889" spans="1:2" ht="12.75">
      <c r="A889" s="2"/>
      <c r="B889" s="2"/>
    </row>
    <row r="890" spans="1:2" ht="12.75">
      <c r="A890" s="2"/>
      <c r="B890" s="2"/>
    </row>
    <row r="891" spans="1:2" ht="12.75">
      <c r="A891" s="2"/>
      <c r="B891" s="2"/>
    </row>
    <row r="892" spans="1:2" ht="12.75">
      <c r="A892" s="2"/>
      <c r="B892" s="2"/>
    </row>
    <row r="893" spans="1:2" ht="12.75">
      <c r="A893" s="2"/>
      <c r="B893" s="2"/>
    </row>
    <row r="894" spans="1:2" ht="12.75">
      <c r="A894" s="2"/>
      <c r="B894" s="2"/>
    </row>
    <row r="895" spans="1:2" ht="12.75">
      <c r="A895" s="2"/>
      <c r="B895" s="2"/>
    </row>
    <row r="896" spans="1:2" ht="12.75">
      <c r="A896" s="2"/>
      <c r="B896" s="2"/>
    </row>
    <row r="897" spans="1:2" ht="12.75">
      <c r="A897" s="2"/>
      <c r="B897" s="2"/>
    </row>
    <row r="898" spans="1:2" ht="12.75">
      <c r="A898" s="2"/>
      <c r="B898" s="2"/>
    </row>
    <row r="899" spans="1:2" ht="12.75">
      <c r="A899" s="2"/>
      <c r="B899" s="2"/>
    </row>
    <row r="900" spans="1:2" ht="12.75">
      <c r="A900" s="2"/>
      <c r="B900" s="2"/>
    </row>
    <row r="901" spans="1:2" ht="12.75">
      <c r="A901" s="2"/>
      <c r="B901" s="2"/>
    </row>
    <row r="902" spans="1:2" ht="12.75">
      <c r="A902" s="2"/>
      <c r="B902" s="2"/>
    </row>
    <row r="903" spans="1:2" ht="12.75">
      <c r="A903" s="2"/>
      <c r="B903" s="2"/>
    </row>
    <row r="904" spans="1:2" ht="12.75">
      <c r="A904" s="2"/>
      <c r="B904" s="2"/>
    </row>
    <row r="905" spans="1:2" ht="12.75">
      <c r="A905" s="2"/>
      <c r="B905" s="2"/>
    </row>
    <row r="906" spans="1:2" ht="12.75">
      <c r="A906" s="2"/>
      <c r="B906" s="2"/>
    </row>
    <row r="907" spans="1:2" ht="12.75">
      <c r="A907" s="2"/>
      <c r="B907" s="2"/>
    </row>
    <row r="908" spans="1:2" ht="12.75">
      <c r="A908" s="2"/>
      <c r="B908" s="2"/>
    </row>
    <row r="909" spans="1:2" ht="12.75">
      <c r="A909" s="2"/>
      <c r="B909" s="2"/>
    </row>
    <row r="910" spans="1:2" ht="12.75">
      <c r="A910" s="2"/>
      <c r="B910" s="2"/>
    </row>
    <row r="911" spans="1:2" ht="12.75">
      <c r="A911" s="2"/>
      <c r="B911" s="2"/>
    </row>
    <row r="912" spans="1:2" ht="12.75">
      <c r="A912" s="2"/>
      <c r="B912" s="2"/>
    </row>
    <row r="913" spans="1:2" ht="12.75">
      <c r="A913" s="2"/>
      <c r="B913" s="2"/>
    </row>
    <row r="914" spans="1:2" ht="12.75">
      <c r="A914" s="2"/>
      <c r="B914" s="2"/>
    </row>
    <row r="915" spans="1:2" ht="12.75">
      <c r="A915" s="2"/>
      <c r="B915" s="2"/>
    </row>
    <row r="916" spans="1:2" ht="12.75">
      <c r="A916" s="2"/>
      <c r="B916" s="2"/>
    </row>
    <row r="917" spans="1:2" ht="12.75">
      <c r="A917" s="2"/>
      <c r="B917" s="2"/>
    </row>
    <row r="918" spans="1:2" ht="12.75">
      <c r="A918" s="2"/>
      <c r="B918" s="2"/>
    </row>
    <row r="919" spans="1:2" ht="12.75">
      <c r="A919" s="2"/>
      <c r="B919" s="2"/>
    </row>
    <row r="920" spans="1:2" ht="12.75">
      <c r="A920" s="2"/>
      <c r="B920" s="2"/>
    </row>
    <row r="921" spans="1:2" ht="12.75">
      <c r="A921" s="2"/>
      <c r="B921" s="2"/>
    </row>
    <row r="922" spans="1:2" ht="12.75">
      <c r="A922" s="2"/>
      <c r="B922" s="2"/>
    </row>
    <row r="923" spans="1:2" ht="12.75">
      <c r="A923" s="2"/>
      <c r="B923" s="2"/>
    </row>
    <row r="924" spans="1:2" ht="12.75">
      <c r="A924" s="2"/>
      <c r="B924" s="2"/>
    </row>
    <row r="925" spans="1:2" ht="12.75">
      <c r="A925" s="2"/>
      <c r="B925" s="2"/>
    </row>
    <row r="926" spans="1:2" ht="12.75">
      <c r="A926" s="2"/>
      <c r="B926" s="2"/>
    </row>
    <row r="927" spans="1:2" ht="12.75">
      <c r="A927" s="2"/>
      <c r="B927" s="2"/>
    </row>
    <row r="928" spans="1:2" ht="12.75">
      <c r="A928" s="2"/>
      <c r="B928" s="2"/>
    </row>
    <row r="929" spans="1:2" ht="12.75">
      <c r="A929" s="2"/>
      <c r="B929" s="2"/>
    </row>
    <row r="930" spans="1:2" ht="12.75">
      <c r="A930" s="2"/>
      <c r="B930" s="2"/>
    </row>
    <row r="931" spans="1:2" ht="12.75">
      <c r="A931" s="2"/>
      <c r="B931" s="2"/>
    </row>
    <row r="932" spans="1:2" ht="12.75">
      <c r="A932" s="2"/>
      <c r="B932" s="2"/>
    </row>
    <row r="933" spans="1:2" ht="12.75">
      <c r="A933" s="2"/>
      <c r="B933" s="2"/>
    </row>
    <row r="934" spans="1:2" ht="12.75">
      <c r="A934" s="2"/>
      <c r="B934" s="2"/>
    </row>
    <row r="935" spans="1:2" ht="12.75">
      <c r="A935" s="2"/>
      <c r="B935" s="2"/>
    </row>
    <row r="936" spans="1:2" ht="12.75">
      <c r="A936" s="2"/>
      <c r="B936" s="2"/>
    </row>
    <row r="937" spans="1:2" ht="12.75">
      <c r="A937" s="2"/>
      <c r="B937" s="2"/>
    </row>
    <row r="938" spans="1:2" ht="12.75">
      <c r="A938" s="2"/>
      <c r="B938" s="2"/>
    </row>
    <row r="939" spans="1:2" ht="12.75">
      <c r="A939" s="2"/>
      <c r="B939" s="2"/>
    </row>
    <row r="940" spans="1:2" ht="12.75">
      <c r="A940" s="2"/>
      <c r="B940" s="2"/>
    </row>
    <row r="941" spans="1:2" ht="12.75">
      <c r="A941" s="2"/>
      <c r="B941" s="2"/>
    </row>
    <row r="942" spans="1:2" ht="12.75">
      <c r="A942" s="2"/>
      <c r="B942" s="2"/>
    </row>
    <row r="943" spans="1:2" ht="12.75">
      <c r="A943" s="2"/>
      <c r="B943" s="2"/>
    </row>
    <row r="944" spans="1:2" ht="12.75">
      <c r="A944" s="2"/>
      <c r="B944" s="2"/>
    </row>
    <row r="945" spans="1:2" ht="12.75">
      <c r="A945" s="2"/>
      <c r="B945" s="2"/>
    </row>
    <row r="946" spans="1:2" ht="12.75">
      <c r="A946" s="2"/>
      <c r="B946" s="2"/>
    </row>
    <row r="947" spans="1:2" ht="12.75">
      <c r="A947" s="2"/>
      <c r="B947" s="2"/>
    </row>
    <row r="948" spans="1:2" ht="12.75">
      <c r="A948" s="2"/>
      <c r="B948" s="2"/>
    </row>
    <row r="949" spans="1:2" ht="12.75">
      <c r="A949" s="2"/>
      <c r="B949" s="2"/>
    </row>
    <row r="950" spans="1:2" ht="12.75">
      <c r="A950" s="2"/>
      <c r="B950" s="2"/>
    </row>
    <row r="951" spans="1:2" ht="12.75">
      <c r="A951" s="2"/>
      <c r="B951" s="2"/>
    </row>
    <row r="952" spans="1:2" ht="12.75">
      <c r="A952" s="2"/>
      <c r="B952" s="2"/>
    </row>
    <row r="953" spans="1:2" ht="12.75">
      <c r="A953" s="2"/>
      <c r="B953" s="2"/>
    </row>
    <row r="954" spans="1:2" ht="12.75">
      <c r="A954" s="2"/>
      <c r="B954" s="2"/>
    </row>
    <row r="955" spans="1:2" ht="12.75">
      <c r="A955" s="2"/>
      <c r="B955" s="2"/>
    </row>
    <row r="956" spans="1:2" ht="12.75">
      <c r="A956" s="2"/>
      <c r="B956" s="2"/>
    </row>
    <row r="957" spans="1:2" ht="12.75">
      <c r="A957" s="2"/>
      <c r="B957" s="2"/>
    </row>
    <row r="958" spans="1:2" ht="12.75">
      <c r="A958" s="2"/>
      <c r="B958" s="2"/>
    </row>
    <row r="959" spans="1:2" ht="12.75">
      <c r="A959" s="2"/>
      <c r="B959" s="2"/>
    </row>
    <row r="960" spans="1:2" ht="12.75">
      <c r="A960" s="2"/>
      <c r="B960" s="2"/>
    </row>
    <row r="961" spans="1:2" ht="12.75">
      <c r="A961" s="2"/>
      <c r="B961" s="2"/>
    </row>
    <row r="962" spans="1:2" ht="12.75">
      <c r="A962" s="2"/>
      <c r="B962" s="2"/>
    </row>
    <row r="963" spans="1:2" ht="12.75">
      <c r="A963" s="2"/>
      <c r="B963" s="2"/>
    </row>
    <row r="964" spans="1:2" ht="12.75">
      <c r="A964" s="2"/>
      <c r="B964" s="2"/>
    </row>
    <row r="965" spans="1:2" ht="12.75">
      <c r="A965" s="2"/>
      <c r="B965" s="2"/>
    </row>
    <row r="966" spans="1:2" ht="12.75">
      <c r="A966" s="2"/>
      <c r="B966" s="2"/>
    </row>
    <row r="967" spans="1:2" ht="12.75">
      <c r="A967" s="2"/>
      <c r="B967" s="2"/>
    </row>
    <row r="968" spans="1:2" ht="12.75">
      <c r="A968" s="2"/>
      <c r="B968" s="2"/>
    </row>
    <row r="969" spans="1:2" ht="12.75">
      <c r="A969" s="2"/>
      <c r="B969" s="2"/>
    </row>
    <row r="970" spans="1:2" ht="12.75">
      <c r="A970" s="2"/>
      <c r="B970" s="2"/>
    </row>
    <row r="971" spans="1:2" ht="12.75">
      <c r="A971" s="2"/>
      <c r="B971" s="2"/>
    </row>
    <row r="972" spans="1:2" ht="12.75">
      <c r="A972" s="2"/>
      <c r="B972" s="2"/>
    </row>
    <row r="973" spans="1:2" ht="12.75">
      <c r="A973" s="2"/>
      <c r="B973" s="2"/>
    </row>
    <row r="974" spans="1:2" ht="12.75">
      <c r="A974" s="2"/>
      <c r="B974" s="2"/>
    </row>
    <row r="975" spans="1:2" ht="12.75">
      <c r="A975" s="2"/>
      <c r="B975" s="2"/>
    </row>
    <row r="976" spans="1:2" ht="12.75">
      <c r="A976" s="2"/>
      <c r="B976" s="2"/>
    </row>
    <row r="977" spans="1:2" ht="12.75">
      <c r="A977" s="2"/>
      <c r="B977" s="2"/>
    </row>
    <row r="978" spans="1:2" ht="12.75">
      <c r="A978" s="2"/>
      <c r="B978" s="2"/>
    </row>
    <row r="979" spans="1:2" ht="12.75">
      <c r="A979" s="2"/>
      <c r="B979" s="2"/>
    </row>
    <row r="980" spans="1:2" ht="12.75">
      <c r="A980" s="2"/>
      <c r="B980" s="2"/>
    </row>
    <row r="981" spans="1:2" ht="12.75">
      <c r="A981" s="2"/>
      <c r="B981" s="2"/>
    </row>
    <row r="982" spans="1:2" ht="12.75">
      <c r="A982" s="2"/>
      <c r="B982" s="2"/>
    </row>
    <row r="983" spans="1:2" ht="12.75">
      <c r="A983" s="2"/>
      <c r="B983" s="2"/>
    </row>
    <row r="984" spans="1:2" ht="12.75">
      <c r="A984" s="2"/>
      <c r="B984" s="2"/>
    </row>
    <row r="985" spans="1:2" ht="12.75">
      <c r="A985" s="2"/>
      <c r="B985" s="2"/>
    </row>
    <row r="986" spans="1:2" ht="12.75">
      <c r="A986" s="2"/>
      <c r="B986" s="2"/>
    </row>
    <row r="987" spans="1:2" ht="12.75">
      <c r="A987" s="2"/>
      <c r="B987" s="2"/>
    </row>
    <row r="988" spans="1:2" ht="12.75">
      <c r="A988" s="2"/>
      <c r="B988" s="2"/>
    </row>
    <row r="989" spans="1:2" ht="12.75">
      <c r="A989" s="2"/>
      <c r="B989" s="2"/>
    </row>
    <row r="990" spans="1:2" ht="12.75">
      <c r="A990" s="2"/>
      <c r="B990" s="2"/>
    </row>
    <row r="991" spans="1:2" ht="12.75">
      <c r="A991" s="2"/>
      <c r="B991" s="2"/>
    </row>
    <row r="992" spans="1:2" ht="12.75">
      <c r="A992" s="2"/>
      <c r="B992" s="2"/>
    </row>
    <row r="993" spans="1:2" ht="12.75">
      <c r="A993" s="2"/>
      <c r="B993" s="2"/>
    </row>
    <row r="994" spans="1:2" ht="12.75">
      <c r="A994" s="2"/>
      <c r="B994" s="2"/>
    </row>
    <row r="995" spans="1:2" ht="12.75">
      <c r="A995" s="2"/>
      <c r="B995" s="2"/>
    </row>
    <row r="996" spans="1:2" ht="12.75">
      <c r="A996" s="2"/>
      <c r="B996" s="2"/>
    </row>
    <row r="997" spans="1:2" ht="12.75">
      <c r="A997" s="2"/>
      <c r="B997" s="2"/>
    </row>
    <row r="998" spans="1:2" ht="12.75">
      <c r="A998" s="2"/>
      <c r="B998" s="2"/>
    </row>
    <row r="999" spans="1:2" ht="12.75">
      <c r="A999" s="2"/>
      <c r="B999" s="2"/>
    </row>
    <row r="1000" spans="1:2" ht="12.75">
      <c r="A1000" s="2"/>
      <c r="B1000" s="2"/>
    </row>
    <row r="1001" spans="1:2" ht="12.75">
      <c r="A1001" s="2"/>
      <c r="B1001" s="2"/>
    </row>
    <row r="1002" spans="1:2" ht="12.75">
      <c r="A1002" s="2"/>
      <c r="B1002" s="2"/>
    </row>
    <row r="1003" spans="1:2" ht="12.75">
      <c r="A1003" s="2"/>
      <c r="B1003" s="2"/>
    </row>
    <row r="1004" spans="1:2" ht="12.75">
      <c r="A1004" s="2"/>
      <c r="B1004" s="2"/>
    </row>
    <row r="1005" spans="1:2" ht="12.75">
      <c r="A1005" s="2"/>
      <c r="B1005" s="2"/>
    </row>
    <row r="1006" spans="1:2" ht="12.75">
      <c r="A1006" s="2"/>
      <c r="B1006" s="2"/>
    </row>
    <row r="1007" spans="1:2" ht="12.75">
      <c r="A1007" s="2"/>
      <c r="B1007" s="2"/>
    </row>
    <row r="1008" spans="1:2" ht="12.75">
      <c r="A1008" s="2"/>
      <c r="B1008" s="2"/>
    </row>
    <row r="1009" spans="1:2" ht="12.75">
      <c r="A1009" s="2"/>
      <c r="B1009" s="2"/>
    </row>
    <row r="1010" spans="1:2" ht="12.75">
      <c r="A1010" s="2"/>
      <c r="B1010" s="2"/>
    </row>
    <row r="1011" spans="1:2" ht="12.75">
      <c r="A1011" s="2"/>
      <c r="B1011" s="2"/>
    </row>
    <row r="1012" spans="1:2" ht="12.75">
      <c r="A1012" s="2"/>
      <c r="B1012" s="2"/>
    </row>
    <row r="1013" spans="1:2" ht="12.75">
      <c r="A1013" s="2"/>
      <c r="B1013" s="2"/>
    </row>
    <row r="1014" spans="1:2" ht="12.75">
      <c r="A1014" s="2"/>
      <c r="B1014" s="2"/>
    </row>
    <row r="1015" spans="1:2" ht="12.75">
      <c r="A1015" s="2"/>
      <c r="B1015" s="2"/>
    </row>
    <row r="1016" spans="1:2" ht="12.75">
      <c r="A1016" s="2"/>
      <c r="B1016" s="2"/>
    </row>
    <row r="1017" spans="1:2" ht="12.75">
      <c r="A1017" s="2"/>
      <c r="B1017" s="2"/>
    </row>
    <row r="1018" spans="1:2" ht="12.75">
      <c r="A1018" s="2"/>
      <c r="B1018" s="2"/>
    </row>
    <row r="1019" spans="1:2" ht="12.75">
      <c r="A1019" s="2"/>
      <c r="B1019" s="2"/>
    </row>
    <row r="1020" spans="1:2" ht="12.75">
      <c r="A1020" s="2"/>
      <c r="B1020" s="2"/>
    </row>
    <row r="1021" spans="1:2" ht="12.75">
      <c r="A1021" s="2"/>
      <c r="B1021" s="2"/>
    </row>
    <row r="1022" spans="1:2" ht="12.75">
      <c r="A1022" s="2"/>
      <c r="B1022" s="2"/>
    </row>
    <row r="1023" spans="1:2" ht="12.75">
      <c r="A1023" s="2"/>
      <c r="B1023" s="2"/>
    </row>
    <row r="1024" spans="1:2" ht="12.75">
      <c r="A1024" s="2"/>
      <c r="B1024" s="2"/>
    </row>
    <row r="1025" spans="1:2" ht="12.75">
      <c r="A1025" s="2"/>
      <c r="B1025" s="2"/>
    </row>
    <row r="1026" spans="1:2" ht="12.75">
      <c r="A1026" s="2"/>
      <c r="B1026" s="2"/>
    </row>
    <row r="1027" spans="1:2" ht="12.75">
      <c r="A1027" s="2"/>
      <c r="B1027" s="2"/>
    </row>
    <row r="1028" spans="1:2" ht="12.75">
      <c r="A1028" s="2"/>
      <c r="B1028" s="2"/>
    </row>
    <row r="1029" spans="1:2" ht="12.75">
      <c r="A1029" s="2"/>
      <c r="B1029" s="2"/>
    </row>
    <row r="1030" spans="1:2" ht="12.75">
      <c r="A1030" s="2"/>
      <c r="B1030" s="2"/>
    </row>
    <row r="1031" spans="1:2" ht="12.75">
      <c r="A1031" s="2"/>
      <c r="B1031" s="2"/>
    </row>
    <row r="1032" spans="1:2" ht="12.75">
      <c r="A1032" s="2"/>
      <c r="B1032" s="2"/>
    </row>
    <row r="1033" spans="1:2" ht="12.75">
      <c r="A1033" s="2"/>
      <c r="B1033" s="2"/>
    </row>
    <row r="1034" spans="1:2" ht="12.75">
      <c r="A1034" s="2"/>
      <c r="B1034" s="2"/>
    </row>
    <row r="1035" spans="1:2" ht="12.75">
      <c r="A1035" s="2"/>
      <c r="B1035" s="2"/>
    </row>
    <row r="1036" spans="1:2" ht="12.75">
      <c r="A1036" s="2"/>
      <c r="B1036" s="2"/>
    </row>
    <row r="1037" spans="1:2" ht="12.75">
      <c r="A1037" s="2"/>
      <c r="B1037" s="2"/>
    </row>
    <row r="1038" spans="1:2" ht="12.75">
      <c r="A1038" s="2"/>
      <c r="B1038" s="2"/>
    </row>
    <row r="1039" spans="1:2" ht="12.75">
      <c r="A1039" s="2"/>
      <c r="B1039" s="2"/>
    </row>
    <row r="1040" spans="1:2" ht="12.75">
      <c r="A1040" s="2"/>
      <c r="B1040" s="2"/>
    </row>
    <row r="1041" spans="1:2" ht="12.75">
      <c r="A1041" s="2"/>
      <c r="B1041" s="2"/>
    </row>
    <row r="1042" spans="1:2" ht="12.75">
      <c r="A1042" s="2"/>
      <c r="B1042" s="2"/>
    </row>
    <row r="1043" spans="1:2" ht="12.75">
      <c r="A1043" s="2"/>
      <c r="B1043" s="2"/>
    </row>
    <row r="1044" spans="1:2" ht="12.75">
      <c r="A1044" s="2"/>
      <c r="B1044" s="2"/>
    </row>
    <row r="1045" spans="1:2" ht="12.75">
      <c r="A1045" s="2"/>
      <c r="B1045" s="2"/>
    </row>
    <row r="1046" spans="1:2" ht="12.75">
      <c r="A1046" s="2"/>
      <c r="B1046" s="2"/>
    </row>
    <row r="1047" spans="1:2" ht="12.75">
      <c r="A1047" s="2"/>
      <c r="B1047" s="2"/>
    </row>
    <row r="1048" spans="1:2" ht="12.75">
      <c r="A1048" s="2"/>
      <c r="B1048" s="2"/>
    </row>
    <row r="1049" spans="1:2" ht="12.75">
      <c r="A1049" s="2"/>
      <c r="B1049" s="2"/>
    </row>
    <row r="1050" spans="1:2" ht="12.75">
      <c r="A1050" s="2"/>
      <c r="B1050" s="2"/>
    </row>
    <row r="1051" spans="1:2" ht="12.75">
      <c r="A1051" s="2"/>
      <c r="B1051" s="2"/>
    </row>
    <row r="1052" spans="1:2" ht="12.75">
      <c r="A1052" s="2"/>
      <c r="B1052" s="2"/>
    </row>
    <row r="1053" spans="1:2" ht="12.75">
      <c r="A1053" s="2"/>
      <c r="B1053" s="2"/>
    </row>
    <row r="1054" spans="1:2" ht="12.75">
      <c r="A1054" s="2"/>
      <c r="B1054" s="2"/>
    </row>
    <row r="1055" spans="1:2" ht="12.75">
      <c r="A1055" s="2"/>
      <c r="B1055" s="2"/>
    </row>
    <row r="1056" spans="1:2" ht="12.75">
      <c r="A1056" s="2"/>
      <c r="B1056" s="2"/>
    </row>
    <row r="1057" spans="1:2" ht="12.75">
      <c r="A1057" s="2"/>
      <c r="B1057" s="2"/>
    </row>
    <row r="1058" spans="1:2" ht="12.75">
      <c r="A1058" s="2"/>
      <c r="B1058" s="2"/>
    </row>
    <row r="1059" spans="1:2" ht="12.75">
      <c r="A1059" s="2"/>
      <c r="B1059" s="2"/>
    </row>
    <row r="1060" spans="1:2" ht="12.75">
      <c r="A1060" s="2"/>
      <c r="B1060" s="2"/>
    </row>
    <row r="1061" spans="1:2" ht="12.75">
      <c r="A1061" s="2"/>
      <c r="B1061" s="2"/>
    </row>
    <row r="1062" spans="1:2" ht="12.75">
      <c r="A1062" s="2"/>
      <c r="B1062" s="2"/>
    </row>
    <row r="1063" spans="1:2" ht="12.75">
      <c r="A1063" s="2"/>
      <c r="B1063" s="2"/>
    </row>
    <row r="1064" spans="1:2" ht="12.75">
      <c r="A1064" s="2"/>
      <c r="B1064" s="2"/>
    </row>
    <row r="1065" spans="1:2" ht="12.75">
      <c r="A1065" s="2"/>
      <c r="B1065" s="2"/>
    </row>
    <row r="1066" spans="1:2" ht="12.75">
      <c r="A1066" s="2"/>
      <c r="B1066" s="2"/>
    </row>
    <row r="1067" spans="1:2" ht="12.75">
      <c r="A1067" s="2"/>
      <c r="B1067" s="2"/>
    </row>
    <row r="1068" spans="1:2" ht="12.75">
      <c r="A1068" s="2"/>
      <c r="B1068" s="2"/>
    </row>
    <row r="1069" spans="1:2" ht="12.75">
      <c r="A1069" s="2"/>
      <c r="B1069" s="2"/>
    </row>
    <row r="1070" spans="1:2" ht="12.75">
      <c r="A1070" s="2"/>
      <c r="B1070" s="2"/>
    </row>
    <row r="1071" spans="1:2" ht="12.75">
      <c r="A1071" s="2"/>
      <c r="B1071" s="2"/>
    </row>
    <row r="1072" spans="1:2" ht="12.75">
      <c r="A1072" s="2"/>
      <c r="B1072" s="2"/>
    </row>
    <row r="1073" spans="1:2" ht="12.75">
      <c r="A1073" s="2"/>
      <c r="B1073" s="2"/>
    </row>
    <row r="1074" spans="1:2" ht="12.75">
      <c r="A1074" s="2"/>
      <c r="B1074" s="2"/>
    </row>
    <row r="1075" spans="1:2" ht="12.75">
      <c r="A1075" s="2"/>
      <c r="B1075" s="2"/>
    </row>
    <row r="1076" spans="1:2" ht="12.75">
      <c r="A1076" s="2"/>
      <c r="B1076" s="2"/>
    </row>
    <row r="1077" spans="1:2" ht="12.75">
      <c r="A1077" s="2"/>
      <c r="B1077" s="2"/>
    </row>
    <row r="1078" spans="1:2" ht="12.75">
      <c r="A1078" s="2"/>
      <c r="B1078" s="2"/>
    </row>
    <row r="1079" spans="1:2" ht="12.75">
      <c r="A1079" s="2"/>
      <c r="B1079" s="2"/>
    </row>
    <row r="1080" spans="1:2" ht="12.75">
      <c r="A1080" s="2"/>
      <c r="B1080" s="2"/>
    </row>
    <row r="1081" spans="1:2" ht="12.75">
      <c r="A1081" s="2"/>
      <c r="B1081" s="2"/>
    </row>
    <row r="1082" spans="1:2" ht="12.75">
      <c r="A1082" s="2"/>
      <c r="B1082" s="2"/>
    </row>
    <row r="1083" spans="1:2" ht="12.75">
      <c r="A1083" s="2"/>
      <c r="B1083" s="2"/>
    </row>
    <row r="1084" spans="1:2" ht="12.75">
      <c r="A1084" s="2"/>
      <c r="B1084" s="2"/>
    </row>
    <row r="1085" spans="1:2" ht="12.75">
      <c r="A1085" s="2"/>
      <c r="B1085" s="2"/>
    </row>
    <row r="1086" spans="1:2" ht="12.75">
      <c r="A1086" s="2"/>
      <c r="B1086" s="2"/>
    </row>
    <row r="1087" spans="1:2" ht="12.75">
      <c r="A1087" s="2"/>
      <c r="B1087" s="2"/>
    </row>
    <row r="1088" spans="1:2" ht="12.75">
      <c r="A1088" s="2"/>
      <c r="B1088" s="2"/>
    </row>
    <row r="1089" spans="1:2" ht="12.75">
      <c r="A1089" s="2"/>
      <c r="B1089" s="2"/>
    </row>
    <row r="1090" spans="1:2" ht="12.75">
      <c r="A1090" s="2"/>
      <c r="B1090" s="2"/>
    </row>
    <row r="1091" spans="1:2" ht="12.75">
      <c r="A1091" s="2"/>
      <c r="B1091" s="2"/>
    </row>
    <row r="1092" spans="1:2" ht="12.75">
      <c r="A1092" s="2"/>
      <c r="B1092" s="2"/>
    </row>
    <row r="1093" spans="1:2" ht="12.75">
      <c r="A1093" s="2"/>
      <c r="B1093" s="2"/>
    </row>
    <row r="1094" spans="1:2" ht="12.75">
      <c r="A1094" s="2"/>
      <c r="B1094" s="2"/>
    </row>
    <row r="1095" spans="1:2" ht="12.75">
      <c r="A1095" s="2"/>
      <c r="B1095" s="2"/>
    </row>
    <row r="1096" spans="1:2" ht="12.75">
      <c r="A1096" s="2"/>
      <c r="B1096" s="2"/>
    </row>
    <row r="1097" spans="1:2" ht="12.75">
      <c r="A1097" s="2"/>
      <c r="B1097" s="2"/>
    </row>
    <row r="1098" spans="1:2" ht="12.75">
      <c r="A1098" s="2"/>
      <c r="B1098" s="2"/>
    </row>
    <row r="1099" spans="1:2" ht="12.75">
      <c r="A1099" s="2"/>
      <c r="B1099" s="2"/>
    </row>
    <row r="1100" spans="1:2" ht="12.75">
      <c r="A1100" s="2"/>
      <c r="B1100" s="2"/>
    </row>
    <row r="1101" spans="1:2" ht="12.75">
      <c r="A1101" s="2"/>
      <c r="B1101" s="2"/>
    </row>
    <row r="1102" spans="1:2" ht="12.75">
      <c r="A1102" s="2"/>
      <c r="B1102" s="2"/>
    </row>
    <row r="1103" spans="1:2" ht="12.75">
      <c r="A1103" s="2"/>
      <c r="B1103" s="2"/>
    </row>
    <row r="1104" spans="1:2" ht="12.75">
      <c r="A1104" s="2"/>
      <c r="B1104" s="2"/>
    </row>
    <row r="1105" spans="1:2" ht="12.75">
      <c r="A1105" s="2"/>
      <c r="B1105" s="2"/>
    </row>
    <row r="1106" spans="1:2" ht="12.75">
      <c r="A1106" s="2"/>
      <c r="B1106" s="2"/>
    </row>
    <row r="1107" spans="1:2" ht="12.75">
      <c r="A1107" s="2"/>
      <c r="B1107" s="2"/>
    </row>
    <row r="1108" spans="1:2" ht="12.75">
      <c r="A1108" s="2"/>
      <c r="B1108" s="2"/>
    </row>
    <row r="1109" spans="1:2" ht="12.75">
      <c r="A1109" s="2"/>
      <c r="B1109" s="2"/>
    </row>
    <row r="1110" spans="1:2" ht="12.75">
      <c r="A1110" s="2"/>
      <c r="B1110" s="2"/>
    </row>
    <row r="1111" spans="1:2" ht="12.75">
      <c r="A1111" s="2"/>
      <c r="B1111" s="2"/>
    </row>
    <row r="1112" spans="1:2" ht="12.75">
      <c r="A1112" s="2"/>
      <c r="B1112" s="2"/>
    </row>
    <row r="1113" spans="1:2" ht="12.75">
      <c r="A1113" s="2"/>
      <c r="B1113" s="2"/>
    </row>
    <row r="1114" spans="1:2" ht="12.75">
      <c r="A1114" s="2"/>
      <c r="B1114" s="2"/>
    </row>
    <row r="1115" spans="1:2" ht="12.75">
      <c r="A1115" s="2"/>
      <c r="B1115" s="2"/>
    </row>
    <row r="1116" spans="1:2" ht="12.75">
      <c r="A1116" s="2"/>
      <c r="B1116" s="2"/>
    </row>
    <row r="1117" spans="1:2" ht="12.75">
      <c r="A1117" s="2"/>
      <c r="B1117" s="2"/>
    </row>
    <row r="1118" spans="1:2" ht="12.75">
      <c r="A1118" s="2"/>
      <c r="B1118" s="2"/>
    </row>
    <row r="1119" spans="1:2" ht="12.75">
      <c r="A1119" s="2"/>
      <c r="B1119" s="2"/>
    </row>
    <row r="1120" spans="1:2" ht="12.75">
      <c r="A1120" s="2"/>
      <c r="B1120" s="2"/>
    </row>
    <row r="1121" spans="1:2" ht="12.75">
      <c r="A1121" s="2"/>
      <c r="B1121" s="2"/>
    </row>
    <row r="1122" spans="1:2" ht="12.75">
      <c r="A1122" s="2"/>
      <c r="B1122" s="2"/>
    </row>
    <row r="1123" spans="1:2" ht="12.75">
      <c r="A1123" s="2"/>
      <c r="B1123" s="2"/>
    </row>
    <row r="1124" spans="1:2" ht="12.75">
      <c r="A1124" s="2"/>
      <c r="B1124" s="2"/>
    </row>
    <row r="1125" spans="1:2" ht="12.75">
      <c r="A1125" s="2"/>
      <c r="B1125" s="2"/>
    </row>
    <row r="1126" spans="1:2" ht="12.75">
      <c r="A1126" s="2"/>
      <c r="B1126" s="2"/>
    </row>
    <row r="1127" spans="1:2" ht="12.75">
      <c r="A1127" s="2"/>
      <c r="B1127" s="2"/>
    </row>
    <row r="1128" spans="1:2" ht="12.75">
      <c r="A1128" s="2"/>
      <c r="B1128" s="2"/>
    </row>
    <row r="1129" spans="1:2" ht="12.75">
      <c r="A1129" s="2"/>
      <c r="B1129" s="2"/>
    </row>
    <row r="1130" spans="1:2" ht="12.75">
      <c r="A1130" s="2"/>
      <c r="B1130" s="2"/>
    </row>
    <row r="1131" spans="1:2" ht="12.75">
      <c r="A1131" s="2"/>
      <c r="B1131" s="2"/>
    </row>
    <row r="1132" spans="1:2" ht="12.75">
      <c r="A1132" s="2"/>
      <c r="B1132" s="2"/>
    </row>
    <row r="1133" spans="1:2" ht="12.75">
      <c r="A1133" s="2"/>
      <c r="B1133" s="2"/>
    </row>
    <row r="1134" spans="1:2" ht="12.75">
      <c r="A1134" s="2"/>
      <c r="B1134" s="2"/>
    </row>
    <row r="1135" spans="1:2" ht="12.75">
      <c r="A1135" s="2"/>
      <c r="B1135" s="2"/>
    </row>
    <row r="1136" spans="1:2" ht="12.75">
      <c r="A1136" s="2"/>
      <c r="B1136" s="2"/>
    </row>
    <row r="1137" spans="1:2" ht="12.75">
      <c r="A1137" s="2"/>
      <c r="B1137" s="2"/>
    </row>
    <row r="1138" spans="1:2" ht="12.75">
      <c r="A1138" s="2"/>
      <c r="B1138" s="2"/>
    </row>
    <row r="1139" spans="1:2" ht="12.75">
      <c r="A1139" s="2"/>
      <c r="B1139" s="2"/>
    </row>
    <row r="1140" spans="1:2" ht="12.75">
      <c r="A1140" s="2"/>
      <c r="B1140" s="2"/>
    </row>
    <row r="1141" spans="1:2" ht="12.75">
      <c r="A1141" s="2"/>
      <c r="B1141" s="2"/>
    </row>
    <row r="1142" spans="1:2" ht="12.75">
      <c r="A1142" s="2"/>
      <c r="B1142" s="2"/>
    </row>
    <row r="1143" spans="1:2" ht="12.75">
      <c r="A1143" s="2"/>
      <c r="B1143" s="2"/>
    </row>
    <row r="1144" spans="1:2" ht="12.75">
      <c r="A1144" s="2"/>
      <c r="B1144" s="2"/>
    </row>
    <row r="1145" spans="1:2" ht="12.75">
      <c r="A1145" s="2"/>
      <c r="B1145" s="2"/>
    </row>
    <row r="1146" spans="1:2" ht="12.75">
      <c r="A1146" s="2"/>
      <c r="B1146" s="2"/>
    </row>
    <row r="1147" spans="1:2" ht="12.75">
      <c r="A1147" s="2"/>
      <c r="B1147" s="2"/>
    </row>
    <row r="1148" spans="1:2" ht="12.75">
      <c r="A1148" s="2"/>
      <c r="B1148" s="2"/>
    </row>
    <row r="1149" spans="1:2" ht="12.75">
      <c r="A1149" s="2"/>
      <c r="B1149" s="2"/>
    </row>
    <row r="1150" spans="1:2" ht="12.75">
      <c r="A1150" s="2"/>
      <c r="B1150" s="2"/>
    </row>
    <row r="1151" spans="1:2" ht="12.75">
      <c r="A1151" s="2"/>
      <c r="B1151" s="2"/>
    </row>
    <row r="1152" spans="1:2" ht="12.75">
      <c r="A1152" s="2"/>
      <c r="B1152" s="2"/>
    </row>
    <row r="1153" spans="1:2" ht="12.75">
      <c r="A1153" s="2"/>
      <c r="B1153" s="2"/>
    </row>
    <row r="1154" spans="1:2" ht="12.75">
      <c r="A1154" s="2"/>
      <c r="B1154" s="2"/>
    </row>
    <row r="1155" spans="1:2" ht="12.75">
      <c r="A1155" s="2"/>
      <c r="B1155" s="2"/>
    </row>
    <row r="1156" spans="1:2" ht="12.75">
      <c r="A1156" s="2"/>
      <c r="B1156" s="2"/>
    </row>
    <row r="1157" spans="1:2" ht="12.75">
      <c r="A1157" s="2"/>
      <c r="B1157" s="2"/>
    </row>
    <row r="1158" spans="1:2" ht="12.75">
      <c r="A1158" s="2"/>
      <c r="B1158" s="2"/>
    </row>
    <row r="1159" spans="1:2" ht="12.75">
      <c r="A1159" s="2"/>
      <c r="B1159" s="2"/>
    </row>
    <row r="1160" spans="1:2" ht="12.75">
      <c r="A1160" s="2"/>
      <c r="B1160" s="2"/>
    </row>
    <row r="1161" spans="1:2" ht="12.75">
      <c r="A1161" s="2"/>
      <c r="B1161" s="2"/>
    </row>
    <row r="1162" spans="1:2" ht="12.75">
      <c r="A1162" s="2"/>
      <c r="B1162" s="2"/>
    </row>
    <row r="1163" spans="1:2" ht="12.75">
      <c r="A1163" s="2"/>
      <c r="B1163" s="2"/>
    </row>
    <row r="1164" spans="1:2" ht="12.75">
      <c r="A1164" s="2"/>
      <c r="B1164" s="2"/>
    </row>
    <row r="1165" spans="1:2" ht="12.75">
      <c r="A1165" s="2"/>
      <c r="B1165" s="2"/>
    </row>
    <row r="1166" spans="1:2" ht="12.75">
      <c r="A1166" s="2"/>
      <c r="B1166" s="2"/>
    </row>
    <row r="1167" spans="1:2" ht="12.75">
      <c r="A1167" s="2"/>
      <c r="B1167" s="2"/>
    </row>
    <row r="1168" spans="1:2" ht="12.75">
      <c r="A1168" s="2"/>
      <c r="B1168" s="2"/>
    </row>
    <row r="1169" spans="1:2" ht="12.75">
      <c r="A1169" s="2"/>
      <c r="B1169" s="2"/>
    </row>
    <row r="1170" spans="1:2" ht="12.75">
      <c r="A1170" s="2"/>
      <c r="B1170" s="2"/>
    </row>
    <row r="1171" spans="1:2" ht="12.75">
      <c r="A1171" s="2"/>
      <c r="B1171" s="2"/>
    </row>
    <row r="1172" spans="1:2" ht="12.75">
      <c r="A1172" s="2"/>
      <c r="B1172" s="2"/>
    </row>
    <row r="1173" spans="1:2" ht="12.75">
      <c r="A1173" s="2"/>
      <c r="B1173" s="2"/>
    </row>
    <row r="1174" spans="1:2" ht="12.75">
      <c r="A1174" s="2"/>
      <c r="B1174" s="2"/>
    </row>
    <row r="1175" spans="1:2" ht="12.75">
      <c r="A1175" s="2"/>
      <c r="B1175" s="2"/>
    </row>
    <row r="1176" spans="1:2" ht="12.75">
      <c r="A1176" s="2"/>
      <c r="B1176" s="2"/>
    </row>
    <row r="1177" spans="1:2" ht="12.75">
      <c r="A1177" s="2"/>
      <c r="B1177" s="2"/>
    </row>
    <row r="1178" spans="1:2" ht="12.75">
      <c r="A1178" s="2"/>
      <c r="B1178" s="2"/>
    </row>
    <row r="1179" spans="1:2" ht="12.75">
      <c r="A1179" s="2"/>
      <c r="B1179" s="2"/>
    </row>
    <row r="1180" spans="1:2" ht="12.75">
      <c r="A1180" s="2"/>
      <c r="B1180" s="2"/>
    </row>
    <row r="1181" spans="1:2" ht="12.75">
      <c r="A1181" s="2"/>
      <c r="B1181" s="2"/>
    </row>
    <row r="1182" spans="1:2" ht="12.75">
      <c r="A1182" s="2"/>
      <c r="B1182" s="2"/>
    </row>
    <row r="1183" spans="1:2" ht="12.75">
      <c r="A1183" s="2"/>
      <c r="B1183" s="2"/>
    </row>
    <row r="1184" spans="1:2" ht="12.75">
      <c r="A1184" s="2"/>
      <c r="B1184" s="2"/>
    </row>
    <row r="1185" spans="1:2" ht="12.75">
      <c r="A1185" s="2"/>
      <c r="B1185" s="2"/>
    </row>
    <row r="1186" spans="1:2" ht="12.75">
      <c r="A1186" s="2"/>
      <c r="B1186" s="2"/>
    </row>
    <row r="1187" spans="1:2" ht="12.75">
      <c r="A1187" s="2"/>
      <c r="B1187" s="2"/>
    </row>
    <row r="1188" spans="1:2" ht="12.75">
      <c r="A1188" s="2"/>
      <c r="B1188" s="2"/>
    </row>
    <row r="1189" spans="1:2" ht="12.75">
      <c r="A1189" s="2"/>
      <c r="B1189" s="2"/>
    </row>
    <row r="1190" spans="1:2" ht="12.75">
      <c r="A1190" s="2"/>
      <c r="B1190" s="2"/>
    </row>
    <row r="1191" spans="1:2" ht="12.75">
      <c r="A1191" s="2"/>
      <c r="B1191" s="2"/>
    </row>
    <row r="1192" spans="1:2" ht="12.75">
      <c r="A1192" s="2"/>
      <c r="B1192" s="2"/>
    </row>
    <row r="1193" spans="1:2" ht="12.75">
      <c r="A1193" s="2"/>
      <c r="B1193" s="2"/>
    </row>
    <row r="1194" spans="1:2" ht="12.75">
      <c r="A1194" s="2"/>
      <c r="B1194" s="2"/>
    </row>
    <row r="1195" spans="1:2" ht="12.75">
      <c r="A1195" s="2"/>
      <c r="B1195" s="2"/>
    </row>
    <row r="1196" spans="1:2" ht="12.75">
      <c r="A1196" s="2"/>
      <c r="B1196" s="2"/>
    </row>
    <row r="1197" spans="1:2" ht="12.75">
      <c r="A1197" s="2"/>
      <c r="B1197" s="2"/>
    </row>
    <row r="1198" spans="1:2" ht="12.75">
      <c r="A1198" s="2"/>
      <c r="B1198" s="2"/>
    </row>
    <row r="1199" spans="1:2" ht="12.75">
      <c r="A1199" s="2"/>
      <c r="B1199" s="2"/>
    </row>
    <row r="1200" spans="1:2" ht="12.75">
      <c r="A1200" s="2"/>
      <c r="B1200" s="2"/>
    </row>
    <row r="1201" spans="1:2" ht="12.75">
      <c r="A1201" s="2"/>
      <c r="B1201" s="2"/>
    </row>
    <row r="1202" spans="1:2" ht="12.75">
      <c r="A1202" s="2"/>
      <c r="B1202" s="2"/>
    </row>
    <row r="1203" spans="1:2" ht="12.75">
      <c r="A1203" s="2"/>
      <c r="B1203" s="2"/>
    </row>
    <row r="1204" spans="1:2" ht="12.75">
      <c r="A1204" s="2"/>
      <c r="B1204" s="2"/>
    </row>
    <row r="1205" spans="1:2" ht="12.75">
      <c r="A1205" s="2"/>
      <c r="B1205" s="2"/>
    </row>
    <row r="1206" spans="1:2" ht="12.75">
      <c r="A1206" s="2"/>
      <c r="B1206" s="2"/>
    </row>
    <row r="1207" spans="1:2" ht="12.75">
      <c r="A1207" s="2"/>
      <c r="B1207" s="2"/>
    </row>
    <row r="1208" spans="1:2" ht="12.75">
      <c r="A1208" s="2"/>
      <c r="B1208" s="2"/>
    </row>
    <row r="1209" spans="1:2" ht="12.75">
      <c r="A1209" s="2"/>
      <c r="B1209" s="2"/>
    </row>
    <row r="1210" spans="1:2" ht="12.75">
      <c r="A1210" s="2"/>
      <c r="B1210" s="2"/>
    </row>
    <row r="1211" spans="1:2" ht="12.75">
      <c r="A1211" s="2"/>
      <c r="B1211" s="2"/>
    </row>
    <row r="1212" spans="1:2" ht="12.75">
      <c r="A1212" s="2"/>
      <c r="B1212" s="2"/>
    </row>
    <row r="1213" spans="1:2" ht="12.75">
      <c r="A1213" s="2"/>
      <c r="B1213" s="2"/>
    </row>
    <row r="1214" spans="1:2" ht="12.75">
      <c r="A1214" s="2"/>
      <c r="B1214" s="2"/>
    </row>
    <row r="1215" spans="1:2" ht="12.75">
      <c r="A1215" s="2"/>
      <c r="B1215" s="2"/>
    </row>
    <row r="1216" spans="1:2" ht="12.75">
      <c r="A1216" s="2"/>
      <c r="B1216" s="2"/>
    </row>
    <row r="1217" spans="1:2" ht="12.75">
      <c r="A1217" s="2"/>
      <c r="B1217" s="2"/>
    </row>
    <row r="1218" spans="1:2" ht="12.75">
      <c r="A1218" s="2"/>
      <c r="B1218" s="2"/>
    </row>
    <row r="1219" spans="1:2" ht="12.75">
      <c r="A1219" s="2"/>
      <c r="B1219" s="2"/>
    </row>
    <row r="1220" spans="1:2" ht="12.75">
      <c r="A1220" s="2"/>
      <c r="B1220" s="2"/>
    </row>
    <row r="1221" spans="1:2" ht="12.75">
      <c r="A1221" s="2"/>
      <c r="B1221" s="2"/>
    </row>
    <row r="1222" spans="1:2" ht="12.75">
      <c r="A1222" s="2"/>
      <c r="B1222" s="2"/>
    </row>
    <row r="1223" spans="1:2" ht="12.75">
      <c r="A1223" s="2"/>
      <c r="B1223" s="2"/>
    </row>
    <row r="1224" spans="1:2" ht="12.75">
      <c r="A1224" s="2"/>
      <c r="B1224" s="2"/>
    </row>
    <row r="1225" spans="1:2" ht="12.75">
      <c r="A1225" s="2"/>
      <c r="B1225" s="2"/>
    </row>
    <row r="1226" spans="1:2" ht="12.75">
      <c r="A1226" s="2"/>
      <c r="B1226" s="2"/>
    </row>
    <row r="1227" spans="1:2" ht="12.75">
      <c r="A1227" s="2"/>
      <c r="B1227" s="2"/>
    </row>
    <row r="1228" spans="1:2" ht="12.75">
      <c r="A1228" s="2"/>
      <c r="B1228" s="2"/>
    </row>
    <row r="1229" spans="1:2" ht="12.75">
      <c r="A1229" s="2"/>
      <c r="B1229" s="2"/>
    </row>
    <row r="1230" spans="1:2" ht="12.75">
      <c r="A1230" s="2"/>
      <c r="B1230" s="2"/>
    </row>
    <row r="1231" spans="1:2" ht="12.75">
      <c r="A1231" s="2"/>
      <c r="B1231" s="2"/>
    </row>
    <row r="1232" spans="1:2" ht="12.75">
      <c r="A1232" s="2"/>
      <c r="B1232" s="2"/>
    </row>
    <row r="1233" spans="1:2" ht="12.75">
      <c r="A1233" s="2"/>
      <c r="B1233" s="2"/>
    </row>
    <row r="1234" spans="1:2" ht="12.75">
      <c r="A1234" s="2"/>
      <c r="B1234" s="2"/>
    </row>
    <row r="1235" spans="1:2" ht="12.75">
      <c r="A1235" s="2"/>
      <c r="B1235" s="2"/>
    </row>
    <row r="1236" spans="1:2" ht="12.75">
      <c r="A1236" s="2"/>
      <c r="B1236" s="2"/>
    </row>
    <row r="1237" spans="1:2" ht="12.75">
      <c r="A1237" s="2"/>
      <c r="B1237" s="2"/>
    </row>
    <row r="1238" spans="1:2" ht="12.75">
      <c r="A1238" s="2"/>
      <c r="B1238" s="2"/>
    </row>
    <row r="1239" spans="1:2" ht="12.75">
      <c r="A1239" s="2"/>
      <c r="B1239" s="2"/>
    </row>
    <row r="1240" spans="1:2" ht="12.75">
      <c r="A1240" s="2"/>
      <c r="B1240" s="2"/>
    </row>
    <row r="1241" spans="1:2" ht="12.75">
      <c r="A1241" s="2"/>
      <c r="B1241" s="2"/>
    </row>
    <row r="1242" spans="1:2" ht="12.75">
      <c r="A1242" s="2"/>
      <c r="B1242" s="2"/>
    </row>
    <row r="1243" spans="1:2" ht="12.75">
      <c r="A1243" s="2"/>
      <c r="B1243" s="2"/>
    </row>
    <row r="1244" spans="1:2" ht="12.75">
      <c r="A1244" s="2"/>
      <c r="B1244" s="2"/>
    </row>
    <row r="1245" spans="1:2" ht="12.75">
      <c r="A1245" s="2"/>
      <c r="B1245" s="2"/>
    </row>
    <row r="1246" spans="1:2" ht="12.75">
      <c r="A1246" s="2"/>
      <c r="B1246" s="2"/>
    </row>
    <row r="1247" spans="1:2" ht="12.75">
      <c r="A1247" s="2"/>
      <c r="B1247" s="2"/>
    </row>
    <row r="1248" spans="1:2" ht="12.75">
      <c r="A1248" s="2"/>
      <c r="B1248" s="2"/>
    </row>
    <row r="1249" spans="1:2" ht="12.75">
      <c r="A1249" s="2"/>
      <c r="B1249" s="2"/>
    </row>
    <row r="1250" spans="1:2" ht="12.75">
      <c r="A1250" s="2"/>
      <c r="B1250" s="2"/>
    </row>
    <row r="1251" spans="1:2" ht="12.75">
      <c r="A1251" s="2"/>
      <c r="B1251" s="2"/>
    </row>
    <row r="1252" spans="1:2" ht="12.75">
      <c r="A1252" s="2"/>
      <c r="B1252" s="2"/>
    </row>
    <row r="1253" spans="1:2" ht="12.75">
      <c r="A1253" s="2"/>
      <c r="B1253" s="2"/>
    </row>
    <row r="1254" spans="1:2" ht="12.75">
      <c r="A1254" s="2"/>
      <c r="B1254" s="2"/>
    </row>
    <row r="1255" spans="1:2" ht="12.75">
      <c r="A1255" s="2"/>
      <c r="B1255" s="2"/>
    </row>
    <row r="1256" spans="1:2" ht="12.75">
      <c r="A1256" s="2"/>
      <c r="B1256" s="2"/>
    </row>
    <row r="1257" spans="1:2" ht="12.75">
      <c r="A1257" s="2"/>
      <c r="B1257" s="2"/>
    </row>
    <row r="1258" spans="1:2" ht="12.75">
      <c r="A1258" s="2"/>
      <c r="B1258" s="2"/>
    </row>
    <row r="1259" spans="1:2" ht="12.75">
      <c r="A1259" s="2"/>
      <c r="B1259" s="2"/>
    </row>
    <row r="1260" spans="1:2" ht="12.75">
      <c r="A1260" s="2"/>
      <c r="B1260" s="2"/>
    </row>
    <row r="1261" spans="1:2" ht="12.75">
      <c r="A1261" s="2"/>
      <c r="B1261" s="2"/>
    </row>
    <row r="1262" spans="1:2" ht="12.75">
      <c r="A1262" s="2"/>
      <c r="B1262" s="2"/>
    </row>
    <row r="1263" spans="1:2" ht="12.75">
      <c r="A1263" s="2"/>
      <c r="B1263" s="2"/>
    </row>
    <row r="1264" spans="1:2" ht="12.75">
      <c r="A1264" s="2"/>
      <c r="B1264" s="2"/>
    </row>
    <row r="1265" spans="1:2" ht="12.75">
      <c r="A1265" s="2"/>
      <c r="B1265" s="2"/>
    </row>
    <row r="1266" spans="1:2" ht="12.75">
      <c r="A1266" s="2"/>
      <c r="B1266" s="2"/>
    </row>
    <row r="1267" spans="1:2" ht="12.75">
      <c r="A1267" s="2"/>
      <c r="B1267" s="2"/>
    </row>
    <row r="1268" spans="1:2" ht="12.75">
      <c r="A1268" s="2"/>
      <c r="B1268" s="2"/>
    </row>
    <row r="1269" spans="1:2" ht="12.75">
      <c r="A1269" s="2"/>
      <c r="B1269" s="2"/>
    </row>
    <row r="1270" spans="1:2" ht="12.75">
      <c r="A1270" s="2"/>
      <c r="B1270" s="2"/>
    </row>
    <row r="1271" spans="1:2" ht="12.75">
      <c r="A1271" s="2"/>
      <c r="B1271" s="2"/>
    </row>
    <row r="1272" spans="1:2" ht="12.75">
      <c r="A1272" s="2"/>
      <c r="B1272" s="2"/>
    </row>
    <row r="1273" spans="1:2" ht="12.75">
      <c r="A1273" s="2"/>
      <c r="B1273" s="2"/>
    </row>
    <row r="1274" spans="1:2" ht="12.75">
      <c r="A1274" s="2"/>
      <c r="B1274" s="2"/>
    </row>
    <row r="1275" spans="1:2" ht="12.75">
      <c r="A1275" s="2"/>
      <c r="B1275" s="2"/>
    </row>
    <row r="1276" spans="1:2" ht="12.75">
      <c r="A1276" s="2"/>
      <c r="B1276" s="2"/>
    </row>
    <row r="1277" spans="1:2" ht="12.75">
      <c r="A1277" s="2"/>
      <c r="B1277" s="2"/>
    </row>
    <row r="1278" spans="1:2" ht="12.75">
      <c r="A1278" s="2"/>
      <c r="B1278" s="2"/>
    </row>
    <row r="1279" spans="1:2" ht="12.75">
      <c r="A1279" s="2"/>
      <c r="B1279" s="2"/>
    </row>
    <row r="1280" spans="1:2" ht="12.75">
      <c r="A1280" s="2"/>
      <c r="B1280" s="2"/>
    </row>
    <row r="1281" spans="1:2" ht="12.75">
      <c r="A1281" s="2"/>
      <c r="B1281" s="2"/>
    </row>
    <row r="1282" spans="1:2" ht="12.75">
      <c r="A1282" s="2"/>
      <c r="B1282" s="2"/>
    </row>
    <row r="1283" spans="1:2" ht="12.75">
      <c r="A1283" s="2"/>
      <c r="B1283" s="2"/>
    </row>
    <row r="1284" spans="1:2" ht="12.75">
      <c r="A1284" s="2"/>
      <c r="B1284" s="2"/>
    </row>
    <row r="1285" spans="1:2" ht="12.75">
      <c r="A1285" s="2"/>
      <c r="B1285" s="2"/>
    </row>
    <row r="1286" spans="1:2" ht="12.75">
      <c r="A1286" s="2"/>
      <c r="B1286" s="2"/>
    </row>
    <row r="1287" spans="1:2" ht="12.75">
      <c r="A1287" s="2"/>
      <c r="B1287" s="2"/>
    </row>
    <row r="1288" spans="1:2" ht="12.75">
      <c r="A1288" s="2"/>
      <c r="B1288" s="2"/>
    </row>
    <row r="1289" spans="1:2" ht="12.75">
      <c r="A1289" s="2"/>
      <c r="B1289" s="2"/>
    </row>
    <row r="1290" spans="1:2" ht="12.75">
      <c r="A1290" s="2"/>
      <c r="B1290" s="2"/>
    </row>
    <row r="1291" spans="1:2" ht="12.75">
      <c r="A1291" s="2"/>
      <c r="B1291" s="2"/>
    </row>
    <row r="1292" spans="1:2" ht="12.75">
      <c r="A1292" s="2"/>
      <c r="B1292" s="2"/>
    </row>
    <row r="1293" spans="1:2" ht="12.75">
      <c r="A1293" s="2"/>
      <c r="B1293" s="2"/>
    </row>
    <row r="1294" spans="1:2" ht="12.75">
      <c r="A1294" s="2"/>
      <c r="B1294" s="2"/>
    </row>
    <row r="1295" spans="1:2" ht="12.75">
      <c r="A1295" s="2"/>
      <c r="B1295" s="2"/>
    </row>
    <row r="1296" spans="1:2" ht="12.75">
      <c r="A1296" s="2"/>
      <c r="B1296" s="2"/>
    </row>
    <row r="1297" spans="1:2" ht="12.75">
      <c r="A1297" s="2"/>
      <c r="B1297" s="2"/>
    </row>
    <row r="1298" spans="1:2" ht="12.75">
      <c r="A1298" s="2"/>
      <c r="B1298" s="2"/>
    </row>
    <row r="1299" spans="1:2" ht="12.75">
      <c r="A1299" s="2"/>
      <c r="B1299" s="2"/>
    </row>
    <row r="1300" spans="1:2" ht="12.75">
      <c r="A1300" s="2"/>
      <c r="B1300" s="2"/>
    </row>
    <row r="1301" spans="1:2" ht="12.75">
      <c r="A1301" s="2"/>
      <c r="B1301" s="2"/>
    </row>
    <row r="1302" spans="1:2" ht="12.75">
      <c r="A1302" s="2"/>
      <c r="B1302" s="2"/>
    </row>
    <row r="1303" spans="1:2" ht="12.75">
      <c r="A1303" s="2"/>
      <c r="B1303" s="2"/>
    </row>
    <row r="1304" spans="1:2" ht="12.75">
      <c r="A1304" s="2"/>
      <c r="B1304" s="2"/>
    </row>
    <row r="1305" spans="1:2" ht="12.75">
      <c r="A1305" s="2"/>
      <c r="B1305" s="2"/>
    </row>
    <row r="1306" spans="1:2" ht="12.75">
      <c r="A1306" s="2"/>
      <c r="B1306" s="2"/>
    </row>
    <row r="1307" spans="1:2" ht="12.75">
      <c r="A1307" s="2"/>
      <c r="B1307" s="2"/>
    </row>
    <row r="1308" spans="1:2" ht="12.75">
      <c r="A1308" s="2"/>
      <c r="B1308" s="2"/>
    </row>
    <row r="1309" spans="1:2" ht="12.75">
      <c r="A1309" s="2"/>
      <c r="B1309" s="2"/>
    </row>
    <row r="1310" spans="1:2" ht="12.75">
      <c r="A1310" s="2"/>
      <c r="B1310" s="2"/>
    </row>
    <row r="1311" spans="1:2" ht="12.75">
      <c r="A1311" s="2"/>
      <c r="B1311" s="2"/>
    </row>
    <row r="1312" spans="1:2" ht="12.75">
      <c r="A1312" s="2"/>
      <c r="B1312" s="2"/>
    </row>
    <row r="1313" spans="1:2" ht="12.75">
      <c r="A1313" s="2"/>
      <c r="B1313" s="2"/>
    </row>
    <row r="1314" spans="1:2" ht="12.75">
      <c r="A1314" s="2"/>
      <c r="B1314" s="2"/>
    </row>
    <row r="1315" spans="1:2" ht="12.75">
      <c r="A1315" s="2"/>
      <c r="B1315" s="2"/>
    </row>
    <row r="1316" spans="1:2" ht="12.75">
      <c r="A1316" s="2"/>
      <c r="B1316" s="2"/>
    </row>
    <row r="1317" spans="1:2" ht="12.75">
      <c r="A1317" s="2"/>
      <c r="B1317" s="2"/>
    </row>
    <row r="1318" spans="1:2" ht="12.75">
      <c r="A1318" s="2"/>
      <c r="B1318" s="2"/>
    </row>
    <row r="1319" spans="1:2" ht="12.75">
      <c r="A1319" s="2"/>
      <c r="B1319" s="2"/>
    </row>
    <row r="1320" spans="1:2" ht="12.75">
      <c r="A1320" s="2"/>
      <c r="B1320" s="2"/>
    </row>
    <row r="1321" spans="1:2" ht="12.75">
      <c r="A1321" s="2"/>
      <c r="B1321" s="2"/>
    </row>
    <row r="1322" spans="1:2" ht="12.75">
      <c r="A1322" s="2"/>
      <c r="B1322" s="2"/>
    </row>
    <row r="1323" spans="1:2" ht="12.75">
      <c r="A1323" s="2"/>
      <c r="B1323" s="2"/>
    </row>
    <row r="1324" spans="1:2" ht="12.75">
      <c r="A1324" s="2"/>
      <c r="B1324" s="2"/>
    </row>
    <row r="1325" spans="1:2" ht="12.75">
      <c r="A1325" s="2"/>
      <c r="B1325" s="2"/>
    </row>
    <row r="1326" spans="1:2" ht="12.75">
      <c r="A1326" s="2"/>
      <c r="B1326" s="2"/>
    </row>
    <row r="1327" spans="1:2" ht="12.75">
      <c r="A1327" s="2"/>
      <c r="B1327" s="2"/>
    </row>
    <row r="1328" spans="1:2" ht="12.75">
      <c r="A1328" s="2"/>
      <c r="B1328" s="2"/>
    </row>
    <row r="1329" spans="1:2" ht="12.75">
      <c r="A1329" s="2"/>
      <c r="B1329" s="2"/>
    </row>
    <row r="1330" spans="1:2" ht="12.75">
      <c r="A1330" s="2"/>
      <c r="B1330" s="2"/>
    </row>
    <row r="1331" spans="1:2" ht="12.75">
      <c r="A1331" s="2"/>
      <c r="B1331" s="2"/>
    </row>
    <row r="1332" spans="1:2" ht="12.75">
      <c r="A1332" s="2"/>
      <c r="B1332" s="2"/>
    </row>
    <row r="1333" spans="1:2" ht="12.75">
      <c r="A1333" s="2"/>
      <c r="B1333" s="2"/>
    </row>
    <row r="1334" spans="1:2" ht="12.75">
      <c r="A1334" s="2"/>
      <c r="B1334" s="2"/>
    </row>
    <row r="1335" spans="1:2" ht="12.75">
      <c r="A1335" s="2"/>
      <c r="B1335" s="2"/>
    </row>
    <row r="1336" spans="1:2" ht="12.75">
      <c r="A1336" s="2"/>
      <c r="B1336" s="2"/>
    </row>
    <row r="1337" spans="1:2" ht="12.75">
      <c r="A1337" s="2"/>
      <c r="B1337" s="2"/>
    </row>
    <row r="1338" spans="1:2" ht="12.75">
      <c r="A1338" s="2"/>
      <c r="B1338" s="2"/>
    </row>
    <row r="1339" spans="1:2" ht="12.75">
      <c r="A1339" s="2"/>
      <c r="B1339" s="2"/>
    </row>
    <row r="1340" spans="1:2" ht="12.75">
      <c r="A1340" s="2"/>
      <c r="B1340" s="2"/>
    </row>
    <row r="1341" spans="1:2" ht="12.75">
      <c r="A1341" s="2"/>
      <c r="B1341" s="2"/>
    </row>
    <row r="1342" spans="1:2" ht="12.75">
      <c r="A1342" s="2"/>
      <c r="B1342" s="2"/>
    </row>
    <row r="1343" spans="1:2" ht="12.75">
      <c r="A1343" s="2"/>
      <c r="B1343" s="2"/>
    </row>
    <row r="1344" spans="1:2" ht="12.75">
      <c r="A1344" s="2"/>
      <c r="B1344" s="2"/>
    </row>
    <row r="1345" spans="1:2" ht="12.75">
      <c r="A1345" s="2"/>
      <c r="B1345" s="2"/>
    </row>
    <row r="1346" spans="1:2" ht="12.75">
      <c r="A1346" s="2"/>
      <c r="B1346" s="2"/>
    </row>
    <row r="1347" spans="1:2" ht="12.75">
      <c r="A1347" s="2"/>
      <c r="B1347" s="2"/>
    </row>
    <row r="1348" spans="1:2" ht="12.75">
      <c r="A1348" s="2"/>
      <c r="B1348" s="2"/>
    </row>
    <row r="1349" spans="1:2" ht="12.75">
      <c r="A1349" s="2"/>
      <c r="B1349" s="2"/>
    </row>
    <row r="1350" spans="1:2" ht="12.75">
      <c r="A1350" s="2"/>
      <c r="B1350" s="2"/>
    </row>
    <row r="1351" spans="1:2" ht="12.75">
      <c r="A1351" s="2"/>
      <c r="B1351" s="2"/>
    </row>
    <row r="1352" spans="1:2" ht="12.75">
      <c r="A1352" s="2"/>
      <c r="B1352" s="2"/>
    </row>
    <row r="1353" spans="1:2" ht="12.75">
      <c r="A1353" s="2"/>
      <c r="B1353" s="2"/>
    </row>
    <row r="1354" spans="1:2" ht="12.75">
      <c r="A1354" s="2"/>
      <c r="B1354" s="2"/>
    </row>
    <row r="1355" spans="1:2" ht="12.75">
      <c r="A1355" s="2"/>
      <c r="B1355" s="2"/>
    </row>
    <row r="1356" spans="1:2" ht="12.75">
      <c r="A1356" s="2"/>
      <c r="B1356" s="2"/>
    </row>
    <row r="1357" spans="1:2" ht="12.75">
      <c r="A1357" s="2"/>
      <c r="B1357" s="2"/>
    </row>
    <row r="1358" spans="1:2" ht="12.75">
      <c r="A1358" s="2"/>
      <c r="B1358" s="2"/>
    </row>
    <row r="1359" spans="1:2" ht="12.75">
      <c r="A1359" s="2"/>
      <c r="B1359" s="2"/>
    </row>
    <row r="1360" spans="1:2" ht="12.75">
      <c r="A1360" s="2"/>
      <c r="B1360" s="2"/>
    </row>
    <row r="1361" spans="1:2" ht="12.75">
      <c r="A1361" s="2"/>
      <c r="B1361" s="2"/>
    </row>
    <row r="1362" spans="1:2" ht="12.75">
      <c r="A1362" s="2"/>
      <c r="B1362" s="2"/>
    </row>
    <row r="1363" spans="1:2" ht="12.75">
      <c r="A1363" s="2"/>
      <c r="B1363" s="2"/>
    </row>
    <row r="1364" spans="1:2" ht="12.75">
      <c r="A1364" s="2"/>
      <c r="B1364" s="2"/>
    </row>
    <row r="1365" spans="1:2" ht="12.75">
      <c r="A1365" s="2"/>
      <c r="B1365" s="2"/>
    </row>
    <row r="1366" spans="1:2" ht="12.75">
      <c r="A1366" s="2"/>
      <c r="B1366" s="2"/>
    </row>
    <row r="1367" spans="1:2" ht="12.75">
      <c r="A1367" s="2"/>
      <c r="B1367" s="2"/>
    </row>
    <row r="1368" spans="1:2" ht="12.75">
      <c r="A1368" s="2"/>
      <c r="B1368" s="2"/>
    </row>
    <row r="1369" spans="1:2" ht="12.75">
      <c r="A1369" s="2"/>
      <c r="B1369" s="2"/>
    </row>
    <row r="1370" spans="1:2" ht="12.75">
      <c r="A1370" s="2"/>
      <c r="B1370" s="2"/>
    </row>
    <row r="1371" spans="1:2" ht="12.75">
      <c r="A1371" s="2"/>
      <c r="B1371" s="2"/>
    </row>
    <row r="1372" spans="1:2" ht="12.75">
      <c r="A1372" s="2"/>
      <c r="B1372" s="2"/>
    </row>
    <row r="1373" spans="1:2" ht="12.75">
      <c r="A1373" s="2"/>
      <c r="B1373" s="2"/>
    </row>
    <row r="1374" spans="1:2" ht="12.75">
      <c r="A1374" s="2"/>
      <c r="B1374" s="2"/>
    </row>
    <row r="1375" spans="1:2" ht="12.75">
      <c r="A1375" s="2"/>
      <c r="B1375" s="2"/>
    </row>
    <row r="1376" spans="1:2" ht="12.75">
      <c r="A1376" s="2"/>
      <c r="B1376" s="2"/>
    </row>
    <row r="1377" spans="1:2" ht="12.75">
      <c r="A1377" s="2"/>
      <c r="B1377" s="2"/>
    </row>
    <row r="1378" spans="1:2" ht="12.75">
      <c r="A1378" s="2"/>
      <c r="B1378" s="2"/>
    </row>
    <row r="1379" spans="1:2" ht="12.75">
      <c r="A1379" s="2"/>
      <c r="B1379" s="2"/>
    </row>
    <row r="1380" spans="1:2" ht="12.75">
      <c r="A1380" s="2"/>
      <c r="B1380" s="2"/>
    </row>
    <row r="1381" spans="1:2" ht="12.75">
      <c r="A1381" s="2"/>
      <c r="B1381" s="2"/>
    </row>
    <row r="1382" spans="1:2" ht="12.75">
      <c r="A1382" s="2"/>
      <c r="B1382" s="2"/>
    </row>
    <row r="1383" spans="1:2" ht="12.75">
      <c r="A1383" s="2"/>
      <c r="B1383" s="2"/>
    </row>
    <row r="1384" spans="1:2" ht="12.75">
      <c r="A1384" s="2"/>
      <c r="B1384" s="2"/>
    </row>
    <row r="1385" spans="1:2" ht="12.75">
      <c r="A1385" s="2"/>
      <c r="B1385" s="2"/>
    </row>
    <row r="1386" spans="1:2" ht="12.75">
      <c r="A1386" s="2"/>
      <c r="B1386" s="2"/>
    </row>
    <row r="1387" spans="1:2" ht="12.75">
      <c r="A1387" s="2"/>
      <c r="B1387" s="2"/>
    </row>
    <row r="1388" spans="1:2" ht="12.75">
      <c r="A1388" s="2"/>
      <c r="B1388" s="2"/>
    </row>
    <row r="1389" spans="1:2" ht="12.75">
      <c r="A1389" s="2"/>
      <c r="B1389" s="2"/>
    </row>
    <row r="1390" spans="1:2" ht="12.75">
      <c r="A1390" s="2"/>
      <c r="B1390" s="2"/>
    </row>
    <row r="1391" spans="1:2" ht="12.75">
      <c r="A1391" s="2"/>
      <c r="B1391" s="2"/>
    </row>
    <row r="1392" spans="1:2" ht="12.75">
      <c r="A1392" s="2"/>
      <c r="B1392" s="2"/>
    </row>
    <row r="1393" spans="1:2" ht="12.75">
      <c r="A1393" s="2"/>
      <c r="B1393" s="2"/>
    </row>
    <row r="1394" spans="1:2" ht="12.75">
      <c r="A1394" s="2"/>
      <c r="B1394" s="2"/>
    </row>
    <row r="1395" spans="1:2" ht="12.75">
      <c r="A1395" s="2"/>
      <c r="B1395" s="2"/>
    </row>
    <row r="1396" spans="1:2" ht="12.75">
      <c r="A1396" s="2"/>
      <c r="B1396" s="2"/>
    </row>
    <row r="1397" spans="1:2" ht="12.75">
      <c r="A1397" s="2"/>
      <c r="B1397" s="2"/>
    </row>
    <row r="1398" spans="1:2" ht="12.75">
      <c r="A1398" s="2"/>
      <c r="B1398" s="2"/>
    </row>
    <row r="1399" spans="1:2" ht="12.75">
      <c r="A1399" s="2"/>
      <c r="B1399" s="2"/>
    </row>
    <row r="1400" spans="1:2" ht="12.75">
      <c r="A1400" s="2"/>
      <c r="B1400" s="2"/>
    </row>
    <row r="1401" spans="1:2" ht="12.75">
      <c r="A1401" s="2"/>
      <c r="B1401" s="2"/>
    </row>
    <row r="1402" spans="1:2" ht="12.75">
      <c r="A1402" s="2"/>
      <c r="B1402" s="2"/>
    </row>
    <row r="1403" spans="1:2" ht="12.75">
      <c r="A1403" s="2"/>
      <c r="B1403" s="2"/>
    </row>
    <row r="1404" spans="1:2" ht="12.75">
      <c r="A1404" s="2"/>
      <c r="B1404" s="2"/>
    </row>
    <row r="1405" spans="1:2" ht="12.75">
      <c r="A1405" s="2"/>
      <c r="B1405" s="2"/>
    </row>
    <row r="1406" spans="1:2" ht="12.75">
      <c r="A1406" s="2"/>
      <c r="B1406" s="2"/>
    </row>
    <row r="1407" spans="1:2" ht="12.75">
      <c r="A1407" s="2"/>
      <c r="B1407" s="2"/>
    </row>
    <row r="1408" spans="1:2" ht="12.75">
      <c r="A1408" s="2"/>
      <c r="B1408" s="2"/>
    </row>
    <row r="1409" spans="1:2" ht="12.75">
      <c r="A1409" s="2"/>
      <c r="B1409" s="2"/>
    </row>
    <row r="1410" spans="1:2" ht="12.75">
      <c r="A1410" s="2"/>
      <c r="B1410" s="2"/>
    </row>
    <row r="1411" spans="1:2" ht="12.75">
      <c r="A1411" s="2"/>
      <c r="B1411" s="2"/>
    </row>
    <row r="1412" spans="1:2" ht="12.75">
      <c r="A1412" s="2"/>
      <c r="B1412" s="2"/>
    </row>
    <row r="1413" spans="1:2" ht="12.75">
      <c r="A1413" s="2"/>
      <c r="B1413" s="2"/>
    </row>
    <row r="1414" spans="1:2" ht="12.75">
      <c r="A1414" s="2"/>
      <c r="B1414" s="2"/>
    </row>
    <row r="1415" spans="1:2" ht="12.75">
      <c r="A1415" s="2"/>
      <c r="B1415" s="2"/>
    </row>
    <row r="1416" spans="1:2" ht="12.75">
      <c r="A1416" s="2"/>
      <c r="B1416" s="2"/>
    </row>
    <row r="1417" spans="1:2" ht="12.75">
      <c r="A1417" s="2"/>
      <c r="B1417" s="2"/>
    </row>
    <row r="1418" spans="1:2" ht="12.75">
      <c r="A1418" s="2"/>
      <c r="B1418" s="2"/>
    </row>
    <row r="1419" spans="1:2" ht="12.75">
      <c r="A1419" s="2"/>
      <c r="B1419" s="2"/>
    </row>
    <row r="1420" spans="1:2" ht="12.75">
      <c r="A1420" s="2"/>
      <c r="B1420" s="2"/>
    </row>
    <row r="1421" spans="1:2" ht="12.75">
      <c r="A1421" s="2"/>
      <c r="B1421" s="2"/>
    </row>
    <row r="1422" spans="1:2" ht="12.75">
      <c r="A1422" s="2"/>
      <c r="B1422" s="2"/>
    </row>
    <row r="1423" spans="1:2" ht="12.75">
      <c r="A1423" s="2"/>
      <c r="B1423" s="2"/>
    </row>
    <row r="1424" spans="1:2" ht="12.75">
      <c r="A1424" s="2"/>
      <c r="B1424" s="2"/>
    </row>
    <row r="1425" spans="1:2" ht="12.75">
      <c r="A1425" s="2"/>
      <c r="B1425" s="2"/>
    </row>
    <row r="1426" spans="1:2" ht="12.75">
      <c r="A1426" s="2"/>
      <c r="B1426" s="2"/>
    </row>
    <row r="1427" spans="1:2" ht="12.75">
      <c r="A1427" s="2"/>
      <c r="B1427" s="2"/>
    </row>
    <row r="1428" spans="1:2" ht="12.75">
      <c r="A1428" s="2"/>
      <c r="B1428" s="2"/>
    </row>
    <row r="1429" spans="1:2" ht="12.75">
      <c r="A1429" s="2"/>
      <c r="B1429" s="2"/>
    </row>
    <row r="1430" spans="1:2" ht="12.75">
      <c r="A1430" s="2"/>
      <c r="B1430" s="2"/>
    </row>
    <row r="1431" spans="1:2" ht="12.75">
      <c r="A1431" s="2"/>
      <c r="B1431" s="2"/>
    </row>
    <row r="1432" spans="1:2" ht="12.75">
      <c r="A1432" s="2"/>
      <c r="B1432" s="2"/>
    </row>
    <row r="1433" spans="1:2" ht="12.75">
      <c r="A1433" s="2"/>
      <c r="B1433" s="2"/>
    </row>
    <row r="1434" spans="1:2" ht="12.75">
      <c r="A1434" s="2"/>
      <c r="B1434" s="2"/>
    </row>
    <row r="1435" spans="1:2" ht="12.75">
      <c r="A1435" s="2"/>
      <c r="B1435" s="2"/>
    </row>
    <row r="1436" spans="1:2" ht="12.75">
      <c r="A1436" s="2"/>
      <c r="B1436" s="2"/>
    </row>
    <row r="1437" spans="1:2" ht="12.75">
      <c r="A1437" s="2"/>
      <c r="B1437" s="2"/>
    </row>
    <row r="1438" spans="1:2" ht="12.75">
      <c r="A1438" s="2"/>
      <c r="B1438" s="2"/>
    </row>
    <row r="1439" spans="1:2" ht="12.75">
      <c r="A1439" s="2"/>
      <c r="B1439" s="2"/>
    </row>
    <row r="1440" spans="1:2" ht="12.75">
      <c r="A1440" s="2"/>
      <c r="B1440" s="2"/>
    </row>
    <row r="1441" spans="1:2" ht="12.75">
      <c r="A1441" s="2"/>
      <c r="B1441" s="2"/>
    </row>
    <row r="1442" spans="1:2" ht="12.75">
      <c r="A1442" s="2"/>
      <c r="B1442" s="2"/>
    </row>
    <row r="1443" spans="1:2" ht="12.75">
      <c r="A1443" s="2"/>
      <c r="B1443" s="2"/>
    </row>
    <row r="1444" spans="1:2" ht="12.75">
      <c r="A1444" s="2"/>
      <c r="B1444" s="2"/>
    </row>
    <row r="1445" spans="1:2" ht="12.75">
      <c r="A1445" s="2"/>
      <c r="B1445" s="2"/>
    </row>
    <row r="1446" spans="1:2" ht="12.75">
      <c r="A1446" s="2"/>
      <c r="B1446" s="2"/>
    </row>
    <row r="1447" spans="1:2" ht="12.75">
      <c r="A1447" s="2"/>
      <c r="B1447" s="2"/>
    </row>
    <row r="1448" spans="1:2" ht="12.75">
      <c r="A1448" s="2"/>
      <c r="B1448" s="2"/>
    </row>
    <row r="1449" spans="1:2" ht="12.75">
      <c r="A1449" s="2"/>
      <c r="B1449" s="2"/>
    </row>
    <row r="1450" spans="1:2" ht="12.75">
      <c r="A1450" s="2"/>
      <c r="B1450" s="2"/>
    </row>
    <row r="1451" spans="1:2" ht="12.75">
      <c r="A1451" s="2"/>
      <c r="B1451" s="2"/>
    </row>
    <row r="1452" spans="1:2" ht="12.75">
      <c r="A1452" s="2"/>
      <c r="B1452" s="2"/>
    </row>
    <row r="1453" spans="1:2" ht="12.75">
      <c r="A1453" s="2"/>
      <c r="B1453" s="2"/>
    </row>
    <row r="1454" spans="1:2" ht="12.75">
      <c r="A1454" s="2"/>
      <c r="B1454" s="2"/>
    </row>
    <row r="1455" spans="1:2" ht="12.75">
      <c r="A1455" s="2"/>
      <c r="B1455" s="2"/>
    </row>
    <row r="1456" spans="1:2" ht="12.75">
      <c r="A1456" s="2"/>
      <c r="B1456" s="2"/>
    </row>
    <row r="1457" spans="1:2" ht="12.75">
      <c r="A1457" s="2"/>
      <c r="B1457" s="2"/>
    </row>
    <row r="1458" spans="1:2" ht="12.75">
      <c r="A1458" s="2"/>
      <c r="B1458" s="2"/>
    </row>
    <row r="1459" spans="1:2" ht="12.75">
      <c r="A1459" s="2"/>
      <c r="B1459" s="2"/>
    </row>
    <row r="1460" spans="1:2" ht="12.75">
      <c r="A1460" s="2"/>
      <c r="B1460" s="2"/>
    </row>
    <row r="1461" spans="1:2" ht="12.75">
      <c r="A1461" s="2"/>
      <c r="B1461" s="2"/>
    </row>
    <row r="1462" spans="1:2" ht="12.75">
      <c r="A1462" s="2"/>
      <c r="B1462" s="2"/>
    </row>
    <row r="1463" spans="1:2" ht="12.75">
      <c r="A1463" s="2"/>
      <c r="B1463" s="2"/>
    </row>
    <row r="1464" spans="1:2" ht="12.75">
      <c r="A1464" s="2"/>
      <c r="B1464" s="2"/>
    </row>
    <row r="1465" spans="1:2" ht="12.75">
      <c r="A1465" s="2"/>
      <c r="B1465" s="2"/>
    </row>
    <row r="1466" spans="1:2" ht="12.75">
      <c r="A1466" s="2"/>
      <c r="B1466" s="2"/>
    </row>
    <row r="1467" spans="1:2" ht="12.75">
      <c r="A1467" s="2"/>
      <c r="B1467" s="2"/>
    </row>
    <row r="1468" spans="1:2" ht="12.75">
      <c r="A1468" s="2"/>
      <c r="B1468" s="2"/>
    </row>
    <row r="1469" spans="1:2" ht="12.75">
      <c r="A1469" s="2"/>
      <c r="B1469" s="2"/>
    </row>
    <row r="1470" spans="1:2" ht="12.75">
      <c r="A1470" s="2"/>
      <c r="B1470" s="2"/>
    </row>
    <row r="1471" spans="1:2" ht="12.75">
      <c r="A1471" s="2"/>
      <c r="B1471" s="2"/>
    </row>
    <row r="1472" spans="1:2" ht="12.75">
      <c r="A1472" s="2"/>
      <c r="B1472" s="2"/>
    </row>
    <row r="1473" spans="1:2" ht="12.75">
      <c r="A1473" s="2"/>
      <c r="B1473" s="2"/>
    </row>
    <row r="1474" spans="1:2" ht="12.75">
      <c r="A1474" s="2"/>
      <c r="B1474" s="2"/>
    </row>
    <row r="1475" spans="1:2" ht="12.75">
      <c r="A1475" s="2"/>
      <c r="B1475" s="2"/>
    </row>
    <row r="1476" spans="1:2" ht="12.75">
      <c r="A1476" s="2"/>
      <c r="B1476" s="2"/>
    </row>
    <row r="1477" spans="1:2" ht="12.75">
      <c r="A1477" s="2"/>
      <c r="B1477" s="2"/>
    </row>
    <row r="1478" spans="1:2" ht="12.75">
      <c r="A1478" s="2"/>
      <c r="B1478" s="2"/>
    </row>
    <row r="1479" spans="1:2" ht="12.75">
      <c r="A1479" s="2"/>
      <c r="B1479" s="2"/>
    </row>
    <row r="1480" spans="1:2" ht="12.75">
      <c r="A1480" s="2"/>
      <c r="B1480" s="2"/>
    </row>
    <row r="1481" spans="1:2" ht="12.75">
      <c r="A1481" s="2"/>
      <c r="B1481" s="2"/>
    </row>
    <row r="1482" spans="1:2" ht="12.75">
      <c r="A1482" s="2"/>
      <c r="B1482" s="2"/>
    </row>
    <row r="1483" spans="1:2" ht="12.75">
      <c r="A1483" s="2"/>
      <c r="B1483" s="2"/>
    </row>
    <row r="1484" spans="1:2" ht="12.75">
      <c r="A1484" s="2"/>
      <c r="B1484" s="2"/>
    </row>
    <row r="1485" spans="1:2" ht="12.75">
      <c r="A1485" s="2"/>
      <c r="B1485" s="2"/>
    </row>
    <row r="1486" spans="1:2" ht="12.75">
      <c r="A1486" s="2"/>
      <c r="B1486" s="2"/>
    </row>
    <row r="1487" spans="1:2" ht="12.75">
      <c r="A1487" s="2"/>
      <c r="B1487" s="2"/>
    </row>
    <row r="1488" spans="1:2" ht="12.75">
      <c r="A1488" s="2"/>
      <c r="B1488" s="2"/>
    </row>
    <row r="1489" spans="1:2" ht="12.75">
      <c r="A1489" s="2"/>
      <c r="B1489" s="2"/>
    </row>
    <row r="1490" spans="1:2" ht="12.75">
      <c r="A1490" s="2"/>
      <c r="B1490" s="2"/>
    </row>
    <row r="1491" spans="1:2" ht="12.75">
      <c r="A1491" s="2"/>
      <c r="B1491" s="2"/>
    </row>
    <row r="1492" spans="1:2" ht="12.75">
      <c r="A1492" s="2"/>
      <c r="B1492" s="2"/>
    </row>
    <row r="1493" spans="1:2" ht="12.75">
      <c r="A1493" s="2"/>
      <c r="B1493" s="2"/>
    </row>
    <row r="1494" spans="1:2" ht="12.75">
      <c r="A1494" s="2"/>
      <c r="B1494" s="2"/>
    </row>
    <row r="1495" spans="1:2" ht="12.75">
      <c r="A1495" s="2"/>
      <c r="B1495" s="2"/>
    </row>
    <row r="1496" spans="1:2" ht="12.75">
      <c r="A1496" s="2"/>
      <c r="B1496" s="2"/>
    </row>
    <row r="1497" spans="1:2" ht="12.75">
      <c r="A1497" s="2"/>
      <c r="B1497" s="2"/>
    </row>
    <row r="1498" spans="1:2" ht="12.75">
      <c r="A1498" s="2"/>
      <c r="B1498" s="2"/>
    </row>
    <row r="1499" spans="1:2" ht="12.75">
      <c r="A1499" s="2"/>
      <c r="B1499" s="2"/>
    </row>
    <row r="1500" spans="1:2" ht="12.75">
      <c r="A1500" s="2"/>
      <c r="B1500" s="2"/>
    </row>
    <row r="1501" spans="1:2" ht="12.75">
      <c r="A1501" s="2"/>
      <c r="B1501" s="2"/>
    </row>
    <row r="1502" spans="1:2" ht="12.75">
      <c r="A1502" s="2"/>
      <c r="B1502" s="2"/>
    </row>
    <row r="1503" spans="1:2" ht="12.75">
      <c r="A1503" s="2"/>
      <c r="B1503" s="2"/>
    </row>
    <row r="1504" spans="1:2" ht="12.75">
      <c r="A1504" s="2"/>
      <c r="B1504" s="2"/>
    </row>
    <row r="1505" spans="1:2" ht="12.75">
      <c r="A1505" s="2"/>
      <c r="B1505" s="2"/>
    </row>
    <row r="1506" spans="1:2" ht="12.75">
      <c r="A1506" s="2"/>
      <c r="B1506" s="2"/>
    </row>
    <row r="1507" spans="1:2" ht="12.75">
      <c r="A1507" s="2"/>
      <c r="B1507" s="2"/>
    </row>
    <row r="1508" spans="1:2" ht="12.75">
      <c r="A1508" s="2"/>
      <c r="B1508" s="2"/>
    </row>
    <row r="1509" spans="1:2" ht="12.75">
      <c r="A1509" s="2"/>
      <c r="B1509" s="2"/>
    </row>
    <row r="1510" spans="1:2" ht="12.75">
      <c r="A1510" s="2"/>
      <c r="B1510" s="2"/>
    </row>
    <row r="1511" spans="1:2" ht="12.75">
      <c r="A1511" s="2"/>
      <c r="B1511" s="2"/>
    </row>
    <row r="1512" spans="1:2" ht="12.75">
      <c r="A1512" s="2"/>
      <c r="B1512" s="2"/>
    </row>
    <row r="1513" spans="1:2" ht="12.75">
      <c r="A1513" s="2"/>
      <c r="B1513" s="2"/>
    </row>
    <row r="1514" spans="1:2" ht="12.75">
      <c r="A1514" s="2"/>
      <c r="B1514" s="2"/>
    </row>
    <row r="1515" spans="1:2" ht="12.75">
      <c r="A1515" s="2"/>
      <c r="B1515" s="2"/>
    </row>
    <row r="1516" spans="1:2" ht="12.75">
      <c r="A1516" s="2"/>
      <c r="B1516" s="2"/>
    </row>
    <row r="1517" spans="1:2" ht="12.75">
      <c r="A1517" s="2"/>
      <c r="B1517" s="2"/>
    </row>
    <row r="1518" spans="1:2" ht="12.75">
      <c r="A1518" s="2"/>
      <c r="B1518" s="2"/>
    </row>
    <row r="1519" spans="1:2" ht="12.75">
      <c r="A1519" s="2"/>
      <c r="B1519" s="2"/>
    </row>
    <row r="1520" spans="1:2" ht="12.75">
      <c r="A1520" s="2"/>
      <c r="B1520" s="2"/>
    </row>
    <row r="1521" spans="1:2" ht="12.75">
      <c r="A1521" s="2"/>
      <c r="B1521" s="2"/>
    </row>
    <row r="1522" spans="1:2" ht="12.75">
      <c r="A1522" s="2"/>
      <c r="B1522" s="2"/>
    </row>
    <row r="1523" spans="1:2" ht="12.75">
      <c r="A1523" s="2"/>
      <c r="B1523" s="2"/>
    </row>
    <row r="1524" spans="1:2" ht="12.75">
      <c r="A1524" s="2"/>
      <c r="B1524" s="2"/>
    </row>
    <row r="1525" spans="1:2" ht="12.75">
      <c r="A1525" s="2"/>
      <c r="B1525" s="2"/>
    </row>
    <row r="1526" spans="1:2" ht="12.75">
      <c r="A1526" s="2"/>
      <c r="B1526" s="2"/>
    </row>
    <row r="1527" spans="1:2" ht="12.75">
      <c r="A1527" s="2"/>
      <c r="B1527" s="2"/>
    </row>
    <row r="1528" spans="1:2" ht="12.75">
      <c r="A1528" s="2"/>
      <c r="B1528" s="2"/>
    </row>
    <row r="1529" spans="1:2" ht="12.75">
      <c r="A1529" s="2"/>
      <c r="B1529" s="2"/>
    </row>
    <row r="1530" spans="1:2" ht="12.75">
      <c r="A1530" s="2"/>
      <c r="B1530" s="2"/>
    </row>
    <row r="1531" spans="1:2" ht="12.75">
      <c r="A1531" s="2"/>
      <c r="B1531" s="2"/>
    </row>
    <row r="1532" spans="1:2" ht="12.75">
      <c r="A1532" s="2"/>
      <c r="B1532" s="2"/>
    </row>
    <row r="1533" spans="1:2" ht="12.75">
      <c r="A1533" s="2"/>
      <c r="B1533" s="2"/>
    </row>
    <row r="1534" spans="1:2" ht="12.75">
      <c r="A1534" s="2"/>
      <c r="B1534" s="2"/>
    </row>
    <row r="1535" spans="1:2" ht="12.75">
      <c r="A1535" s="2"/>
      <c r="B1535" s="2"/>
    </row>
    <row r="1536" spans="1:2" ht="12.75">
      <c r="A1536" s="2"/>
      <c r="B1536" s="2"/>
    </row>
    <row r="1537" spans="1:2" ht="12.75">
      <c r="A1537" s="2"/>
      <c r="B1537" s="2"/>
    </row>
    <row r="1538" spans="1:2" ht="12.75">
      <c r="A1538" s="2"/>
      <c r="B1538" s="2"/>
    </row>
    <row r="1539" spans="1:2" ht="12.75">
      <c r="A1539" s="2"/>
      <c r="B1539" s="2"/>
    </row>
    <row r="1540" spans="1:2" ht="12.75">
      <c r="A1540" s="2"/>
      <c r="B1540" s="2"/>
    </row>
    <row r="1541" spans="1:2" ht="12.75">
      <c r="A1541" s="2"/>
      <c r="B1541" s="2"/>
    </row>
    <row r="1542" spans="1:2" ht="12.75">
      <c r="A1542" s="2"/>
      <c r="B1542" s="2"/>
    </row>
    <row r="1543" spans="1:2" ht="12.75">
      <c r="A1543" s="2"/>
      <c r="B1543" s="2"/>
    </row>
    <row r="1544" spans="1:2" ht="12.75">
      <c r="A1544" s="2"/>
      <c r="B1544" s="2"/>
    </row>
    <row r="1545" spans="1:2" ht="12.75">
      <c r="A1545" s="2"/>
      <c r="B1545" s="2"/>
    </row>
    <row r="1546" spans="1:2" ht="12.75">
      <c r="A1546" s="2"/>
      <c r="B1546" s="2"/>
    </row>
    <row r="1547" spans="1:2" ht="12.75">
      <c r="A1547" s="2"/>
      <c r="B1547" s="2"/>
    </row>
    <row r="1548" spans="1:2" ht="12.75">
      <c r="A1548" s="2"/>
      <c r="B1548" s="2"/>
    </row>
    <row r="1549" spans="1:2" ht="12.75">
      <c r="A1549" s="2"/>
      <c r="B1549" s="2"/>
    </row>
    <row r="1550" spans="1:2" ht="12.75">
      <c r="A1550" s="2"/>
      <c r="B1550" s="2"/>
    </row>
    <row r="1551" spans="1:2" ht="12.75">
      <c r="A1551" s="2"/>
      <c r="B1551" s="2"/>
    </row>
    <row r="1552" spans="1:2" ht="12.75">
      <c r="A1552" s="2"/>
      <c r="B1552" s="2"/>
    </row>
    <row r="1553" spans="1:2" ht="12.75">
      <c r="A1553" s="2"/>
      <c r="B1553" s="2"/>
    </row>
    <row r="1554" spans="1:2" ht="12.75">
      <c r="A1554" s="2"/>
      <c r="B1554" s="2"/>
    </row>
    <row r="1555" spans="1:2" ht="12.75">
      <c r="A1555" s="2"/>
      <c r="B1555" s="2"/>
    </row>
    <row r="1556" spans="1:2" ht="12.75">
      <c r="A1556" s="2"/>
      <c r="B1556" s="2"/>
    </row>
    <row r="1557" spans="1:2" ht="12.75">
      <c r="A1557" s="2"/>
      <c r="B1557" s="2"/>
    </row>
    <row r="1558" spans="1:2" ht="12.75">
      <c r="A1558" s="2"/>
      <c r="B1558" s="2"/>
    </row>
    <row r="1559" spans="1:2" ht="12.75">
      <c r="A1559" s="2"/>
      <c r="B1559" s="2"/>
    </row>
    <row r="1560" spans="1:2" ht="12.75">
      <c r="A1560" s="2"/>
      <c r="B1560" s="2"/>
    </row>
    <row r="1561" spans="1:2" ht="12.75">
      <c r="A1561" s="2"/>
      <c r="B1561" s="2"/>
    </row>
    <row r="1562" spans="1:2" ht="12.75">
      <c r="A1562" s="2"/>
      <c r="B1562" s="2"/>
    </row>
    <row r="1563" spans="1:2" ht="12.75">
      <c r="A1563" s="2"/>
      <c r="B1563" s="2"/>
    </row>
    <row r="1564" spans="1:2" ht="12.75">
      <c r="A1564" s="2"/>
      <c r="B1564" s="2"/>
    </row>
    <row r="1565" spans="1:2" ht="12.75">
      <c r="A1565" s="2"/>
      <c r="B1565" s="2"/>
    </row>
    <row r="1566" spans="1:2" ht="12.75">
      <c r="A1566" s="2"/>
      <c r="B1566" s="2"/>
    </row>
    <row r="1567" spans="1:2" ht="12.75">
      <c r="A1567" s="2"/>
      <c r="B1567" s="2"/>
    </row>
    <row r="1568" spans="1:2" ht="12.75">
      <c r="A1568" s="2"/>
      <c r="B1568" s="2"/>
    </row>
    <row r="1569" spans="1:2" ht="12.75">
      <c r="A1569" s="2"/>
      <c r="B1569" s="2"/>
    </row>
    <row r="1570" spans="1:2" ht="12.75">
      <c r="A1570" s="2"/>
      <c r="B1570" s="2"/>
    </row>
    <row r="1571" spans="1:2" ht="12.75">
      <c r="A1571" s="2"/>
      <c r="B1571" s="2"/>
    </row>
    <row r="1572" spans="1:2" ht="12.75">
      <c r="A1572" s="2"/>
      <c r="B1572" s="2"/>
    </row>
    <row r="1573" spans="1:2" ht="12.75">
      <c r="A1573" s="2"/>
      <c r="B1573" s="2"/>
    </row>
    <row r="1574" spans="1:2" ht="12.75">
      <c r="A1574" s="2"/>
      <c r="B1574" s="2"/>
    </row>
    <row r="1575" spans="1:2" ht="12.75">
      <c r="A1575" s="2"/>
      <c r="B1575" s="2"/>
    </row>
    <row r="1576" spans="1:2" ht="12.75">
      <c r="A1576" s="2"/>
      <c r="B1576" s="2"/>
    </row>
    <row r="1577" spans="1:2" ht="12.75">
      <c r="A1577" s="2"/>
      <c r="B1577" s="2"/>
    </row>
    <row r="1578" spans="1:2" ht="12.75">
      <c r="A1578" s="2"/>
      <c r="B1578" s="2"/>
    </row>
    <row r="1579" spans="1:2" ht="12.75">
      <c r="A1579" s="2"/>
      <c r="B1579" s="2"/>
    </row>
    <row r="1580" spans="1:2" ht="12.75">
      <c r="A1580" s="2"/>
      <c r="B1580" s="2"/>
    </row>
    <row r="1581" spans="1:2" ht="12.75">
      <c r="A1581" s="2"/>
      <c r="B1581" s="2"/>
    </row>
    <row r="1582" spans="1:2" ht="12.75">
      <c r="A1582" s="2"/>
      <c r="B1582" s="2"/>
    </row>
    <row r="1583" spans="1:2" ht="12.75">
      <c r="A1583" s="2"/>
      <c r="B1583" s="2"/>
    </row>
    <row r="1584" spans="1:2" ht="12.75">
      <c r="A1584" s="2"/>
      <c r="B1584" s="2"/>
    </row>
    <row r="1585" spans="1:2" ht="12.75">
      <c r="A1585" s="2"/>
      <c r="B1585" s="2"/>
    </row>
    <row r="1586" spans="1:2" ht="12.75">
      <c r="A1586" s="2"/>
      <c r="B1586" s="2"/>
    </row>
    <row r="1587" spans="1:2" ht="12.75">
      <c r="A1587" s="2"/>
      <c r="B1587" s="2"/>
    </row>
    <row r="1588" spans="1:2" ht="12.75">
      <c r="A1588" s="2"/>
      <c r="B1588" s="2"/>
    </row>
    <row r="1589" spans="1:2" ht="12.75">
      <c r="A1589" s="2"/>
      <c r="B1589" s="2"/>
    </row>
    <row r="1590" spans="1:2" ht="12.75">
      <c r="A1590" s="2"/>
      <c r="B1590" s="2"/>
    </row>
    <row r="1591" spans="1:2" ht="12.75">
      <c r="A1591" s="2"/>
      <c r="B1591" s="2"/>
    </row>
    <row r="1592" spans="1:2" ht="12.75">
      <c r="A1592" s="2"/>
      <c r="B1592" s="2"/>
    </row>
    <row r="1593" spans="1:2" ht="12.75">
      <c r="A1593" s="2"/>
      <c r="B1593" s="2"/>
    </row>
    <row r="1594" spans="1:2" ht="12.75">
      <c r="A1594" s="2"/>
      <c r="B1594" s="2"/>
    </row>
    <row r="1595" spans="1:2" ht="12.75">
      <c r="A1595" s="2"/>
      <c r="B1595" s="2"/>
    </row>
    <row r="1596" spans="1:2" ht="12.75">
      <c r="A1596" s="2"/>
      <c r="B1596" s="2"/>
    </row>
    <row r="1597" spans="1:2" ht="12.75">
      <c r="A1597" s="2"/>
      <c r="B1597" s="2"/>
    </row>
    <row r="1598" spans="1:2" ht="12.75">
      <c r="A1598" s="2"/>
      <c r="B1598" s="2"/>
    </row>
    <row r="1599" spans="1:2" ht="12.75">
      <c r="A1599" s="2"/>
      <c r="B1599" s="2"/>
    </row>
    <row r="1600" spans="1:2" ht="12.75">
      <c r="A1600" s="2"/>
      <c r="B1600" s="2"/>
    </row>
    <row r="1601" spans="1:2" ht="12.75">
      <c r="A1601" s="2"/>
      <c r="B1601" s="2"/>
    </row>
    <row r="1602" spans="1:2" ht="12.75">
      <c r="A1602" s="2"/>
      <c r="B1602" s="2"/>
    </row>
    <row r="1603" spans="1:2" ht="12.75">
      <c r="A1603" s="2"/>
      <c r="B1603" s="2"/>
    </row>
    <row r="1604" spans="1:2" ht="12.75">
      <c r="A1604" s="2"/>
      <c r="B1604" s="2"/>
    </row>
    <row r="1605" spans="1:2" ht="12.75">
      <c r="A1605" s="2"/>
      <c r="B1605" s="2"/>
    </row>
    <row r="1606" spans="1:2" ht="12.75">
      <c r="A1606" s="2"/>
      <c r="B1606" s="2"/>
    </row>
    <row r="1607" spans="1:2" ht="12.75">
      <c r="A1607" s="2"/>
      <c r="B1607" s="2"/>
    </row>
    <row r="1608" spans="1:2" ht="12.75">
      <c r="A1608" s="2"/>
      <c r="B1608" s="2"/>
    </row>
    <row r="1609" spans="1:2" ht="12.75">
      <c r="A1609" s="2"/>
      <c r="B1609" s="2"/>
    </row>
    <row r="1610" spans="1:2" ht="12.75">
      <c r="A1610" s="2"/>
      <c r="B1610" s="2"/>
    </row>
    <row r="1611" spans="1:2" ht="12.75">
      <c r="A1611" s="2"/>
      <c r="B1611" s="2"/>
    </row>
    <row r="1612" spans="1:2" ht="12.75">
      <c r="A1612" s="2"/>
      <c r="B1612" s="2"/>
    </row>
    <row r="1613" spans="1:2" ht="12.75">
      <c r="A1613" s="2"/>
      <c r="B1613" s="2"/>
    </row>
    <row r="1614" spans="1:2" ht="12.75">
      <c r="A1614" s="2"/>
      <c r="B1614" s="2"/>
    </row>
    <row r="1615" spans="1:2" ht="12.75">
      <c r="A1615" s="2"/>
      <c r="B1615" s="2"/>
    </row>
    <row r="1616" spans="1:2" ht="12.75">
      <c r="A1616" s="2"/>
      <c r="B1616" s="2"/>
    </row>
    <row r="1617" spans="1:2" ht="12.75">
      <c r="A1617" s="2"/>
      <c r="B1617" s="2"/>
    </row>
    <row r="1618" spans="1:2" ht="12.75">
      <c r="A1618" s="2"/>
      <c r="B1618" s="2"/>
    </row>
    <row r="1619" spans="1:2" ht="12.75">
      <c r="A1619" s="2"/>
      <c r="B1619" s="2"/>
    </row>
    <row r="1620" spans="1:2" ht="12.75">
      <c r="A1620" s="2"/>
      <c r="B1620" s="2"/>
    </row>
    <row r="1621" spans="1:2" ht="12.75">
      <c r="A1621" s="2"/>
      <c r="B1621" s="2"/>
    </row>
    <row r="1622" spans="1:2" ht="12.75">
      <c r="A1622" s="2"/>
      <c r="B1622" s="2"/>
    </row>
    <row r="1623" spans="1:2" ht="12.75">
      <c r="A1623" s="2"/>
      <c r="B1623" s="2"/>
    </row>
    <row r="1624" spans="1:2" ht="12.75">
      <c r="A1624" s="2"/>
      <c r="B1624" s="2"/>
    </row>
    <row r="1625" spans="1:2" ht="12.75">
      <c r="A1625" s="2"/>
      <c r="B1625" s="2"/>
    </row>
    <row r="1626" spans="1:2" ht="12.75">
      <c r="A1626" s="2"/>
      <c r="B1626" s="2"/>
    </row>
    <row r="1627" spans="1:2" ht="12.75">
      <c r="A1627" s="2"/>
      <c r="B1627" s="2"/>
    </row>
    <row r="1628" spans="1:2" ht="12.75">
      <c r="A1628" s="2"/>
      <c r="B1628" s="2"/>
    </row>
    <row r="1629" spans="1:2" ht="12.75">
      <c r="A1629" s="2"/>
      <c r="B1629" s="2"/>
    </row>
    <row r="1630" spans="1:2" ht="12.75">
      <c r="A1630" s="2"/>
      <c r="B1630" s="2"/>
    </row>
    <row r="1631" spans="1:2" ht="12.75">
      <c r="A1631" s="2"/>
      <c r="B1631" s="2"/>
    </row>
    <row r="1632" spans="1:2" ht="12.75">
      <c r="A1632" s="2"/>
      <c r="B1632" s="2"/>
    </row>
    <row r="1633" spans="1:2" ht="12.75">
      <c r="A1633" s="2"/>
      <c r="B1633" s="2"/>
    </row>
    <row r="1634" spans="1:2" ht="12.75">
      <c r="A1634" s="2"/>
      <c r="B1634" s="2"/>
    </row>
    <row r="1635" spans="1:2" ht="12.75">
      <c r="A1635" s="2"/>
      <c r="B1635" s="2"/>
    </row>
    <row r="1636" spans="1:2" ht="12.75">
      <c r="A1636" s="2"/>
      <c r="B1636" s="2"/>
    </row>
    <row r="1637" spans="1:2" ht="12.75">
      <c r="A1637" s="2"/>
      <c r="B1637" s="2"/>
    </row>
    <row r="1638" spans="1:2" ht="12.75">
      <c r="A1638" s="2"/>
      <c r="B1638" s="2"/>
    </row>
    <row r="1639" spans="1:2" ht="12.75">
      <c r="A1639" s="2"/>
      <c r="B1639" s="2"/>
    </row>
    <row r="1640" spans="1:2" ht="12.75">
      <c r="A1640" s="2"/>
      <c r="B1640" s="2"/>
    </row>
    <row r="1641" spans="1:2" ht="12.75">
      <c r="A1641" s="2"/>
      <c r="B1641" s="2"/>
    </row>
    <row r="1642" spans="1:2" ht="12.75">
      <c r="A1642" s="2"/>
      <c r="B1642" s="2"/>
    </row>
    <row r="1643" spans="1:2" ht="12.75">
      <c r="A1643" s="2"/>
      <c r="B1643" s="2"/>
    </row>
    <row r="1644" spans="1:2" ht="12.75">
      <c r="A1644" s="2"/>
      <c r="B1644" s="2"/>
    </row>
    <row r="1645" spans="1:2" ht="12.75">
      <c r="A1645" s="2"/>
      <c r="B1645" s="2"/>
    </row>
    <row r="1646" spans="1:2" ht="12.75">
      <c r="A1646" s="2"/>
      <c r="B1646" s="2"/>
    </row>
    <row r="1647" spans="1:2" ht="12.75">
      <c r="A1647" s="2"/>
      <c r="B1647" s="2"/>
    </row>
    <row r="1648" spans="1:2" ht="12.75">
      <c r="A1648" s="2"/>
      <c r="B1648" s="2"/>
    </row>
    <row r="1649" spans="1:2" ht="12.75">
      <c r="A1649" s="2"/>
      <c r="B1649" s="2"/>
    </row>
    <row r="1650" spans="1:2" ht="12.75">
      <c r="A1650" s="2"/>
      <c r="B1650" s="2"/>
    </row>
    <row r="1651" spans="1:2" ht="12.75">
      <c r="A1651" s="2"/>
      <c r="B1651" s="2"/>
    </row>
    <row r="1652" spans="1:2" ht="12.75">
      <c r="A1652" s="2"/>
      <c r="B1652" s="2"/>
    </row>
    <row r="1653" spans="1:2" ht="12.75">
      <c r="A1653" s="2"/>
      <c r="B1653" s="2"/>
    </row>
    <row r="1654" spans="1:2" ht="12.75">
      <c r="A1654" s="2"/>
      <c r="B1654" s="2"/>
    </row>
    <row r="1655" spans="1:2" ht="12.75">
      <c r="A1655" s="2"/>
      <c r="B1655" s="2"/>
    </row>
    <row r="1656" spans="1:2" ht="12.75">
      <c r="A1656" s="2"/>
      <c r="B1656" s="2"/>
    </row>
    <row r="1657" spans="1:2" ht="12.75">
      <c r="A1657" s="2"/>
      <c r="B1657" s="2"/>
    </row>
    <row r="1658" spans="1:2" ht="12.75">
      <c r="A1658" s="2"/>
      <c r="B1658" s="2"/>
    </row>
    <row r="1659" spans="1:2" ht="12.75">
      <c r="A1659" s="2"/>
      <c r="B1659" s="2"/>
    </row>
    <row r="1660" spans="1:2" ht="12.75">
      <c r="A1660" s="2"/>
      <c r="B1660" s="2"/>
    </row>
    <row r="1661" spans="1:2" ht="12.75">
      <c r="A1661" s="2"/>
      <c r="B1661" s="2"/>
    </row>
    <row r="1662" spans="1:2" ht="12.75">
      <c r="A1662" s="2"/>
      <c r="B1662" s="2"/>
    </row>
    <row r="1663" spans="1:2" ht="12.75">
      <c r="A1663" s="2"/>
      <c r="B1663" s="2"/>
    </row>
    <row r="1664" spans="1:2" ht="12.75">
      <c r="A1664" s="2"/>
      <c r="B1664" s="2"/>
    </row>
    <row r="1665" spans="1:2" ht="12.75">
      <c r="A1665" s="2"/>
      <c r="B1665" s="2"/>
    </row>
    <row r="1666" spans="1:2" ht="12.75">
      <c r="A1666" s="2"/>
      <c r="B1666" s="2"/>
    </row>
    <row r="1667" spans="1:2" ht="12.75">
      <c r="A1667" s="2"/>
      <c r="B1667" s="2"/>
    </row>
    <row r="1668" spans="1:2" ht="12.75">
      <c r="A1668" s="2"/>
      <c r="B1668" s="2"/>
    </row>
    <row r="1669" spans="1:2" ht="12.75">
      <c r="A1669" s="2"/>
      <c r="B1669" s="2"/>
    </row>
    <row r="1670" spans="1:2" ht="12.75">
      <c r="A1670" s="2"/>
      <c r="B1670" s="2"/>
    </row>
    <row r="1671" spans="1:2" ht="12.75">
      <c r="A1671" s="2"/>
      <c r="B1671" s="2"/>
    </row>
    <row r="1672" spans="1:2" ht="12.75">
      <c r="A1672" s="2"/>
      <c r="B1672" s="2"/>
    </row>
    <row r="1673" spans="1:2" ht="12.75">
      <c r="A1673" s="2"/>
      <c r="B1673" s="2"/>
    </row>
    <row r="1674" spans="1:2" ht="12.75">
      <c r="A1674" s="2"/>
      <c r="B1674" s="2"/>
    </row>
    <row r="1675" spans="1:2" ht="12.75">
      <c r="A1675" s="2"/>
      <c r="B1675" s="2"/>
    </row>
    <row r="1676" spans="1:2" ht="12.75">
      <c r="A1676" s="2"/>
      <c r="B1676" s="2"/>
    </row>
    <row r="1677" spans="1:2" ht="12.75">
      <c r="A1677" s="2"/>
      <c r="B1677" s="2"/>
    </row>
    <row r="1678" spans="1:2" ht="12.75">
      <c r="A1678" s="2"/>
      <c r="B1678" s="2"/>
    </row>
    <row r="1679" spans="1:2" ht="12.75">
      <c r="A1679" s="2"/>
      <c r="B1679" s="2"/>
    </row>
    <row r="1680" spans="1:2" ht="12.75">
      <c r="A1680" s="2"/>
      <c r="B1680" s="2"/>
    </row>
    <row r="1681" spans="1:2" ht="12.75">
      <c r="A1681" s="2"/>
      <c r="B1681" s="2"/>
    </row>
    <row r="1682" spans="1:2" ht="12.75">
      <c r="A1682" s="2"/>
      <c r="B1682" s="2"/>
    </row>
    <row r="1683" spans="1:2" ht="12.75">
      <c r="A1683" s="2"/>
      <c r="B1683" s="2"/>
    </row>
    <row r="1684" spans="1:2" ht="12.75">
      <c r="A1684" s="2"/>
      <c r="B1684" s="2"/>
    </row>
    <row r="1685" spans="1:2" ht="12.75">
      <c r="A1685" s="2"/>
      <c r="B1685" s="2"/>
    </row>
    <row r="1686" spans="1:2" ht="12.75">
      <c r="A1686" s="2"/>
      <c r="B1686" s="2"/>
    </row>
    <row r="1687" spans="1:2" ht="12.75">
      <c r="A1687" s="2"/>
      <c r="B1687" s="2"/>
    </row>
    <row r="1688" spans="1:2" ht="12.75">
      <c r="A1688" s="2"/>
      <c r="B1688" s="2"/>
    </row>
    <row r="1689" spans="1:2" ht="12.75">
      <c r="A1689" s="2"/>
      <c r="B1689" s="2"/>
    </row>
    <row r="1690" spans="1:2" ht="12.75">
      <c r="A1690" s="2"/>
      <c r="B1690" s="2"/>
    </row>
    <row r="1691" spans="1:2" ht="12.75">
      <c r="A1691" s="2"/>
      <c r="B1691" s="2"/>
    </row>
    <row r="1692" spans="1:2" ht="12.75">
      <c r="A1692" s="2"/>
      <c r="B1692" s="2"/>
    </row>
    <row r="1693" spans="1:2" ht="12.75">
      <c r="A1693" s="2"/>
      <c r="B1693" s="2"/>
    </row>
    <row r="1694" spans="1:2" ht="12.75">
      <c r="A1694" s="2"/>
      <c r="B1694" s="2"/>
    </row>
    <row r="1695" spans="1:2" ht="12.75">
      <c r="A1695" s="2"/>
      <c r="B1695" s="2"/>
    </row>
    <row r="1696" spans="1:2" ht="12.75">
      <c r="A1696" s="2"/>
      <c r="B1696" s="2"/>
    </row>
    <row r="1697" spans="1:2" ht="12.75">
      <c r="A1697" s="2"/>
      <c r="B1697" s="2"/>
    </row>
    <row r="1698" spans="1:2" ht="12.75">
      <c r="A1698" s="2"/>
      <c r="B1698" s="2"/>
    </row>
    <row r="1699" spans="1:2" ht="12.75">
      <c r="A1699" s="2"/>
      <c r="B1699" s="2"/>
    </row>
    <row r="1700" spans="1:2" ht="12.75">
      <c r="A1700" s="2"/>
      <c r="B1700" s="2"/>
    </row>
    <row r="1701" spans="1:2" ht="12.75">
      <c r="A1701" s="2"/>
      <c r="B1701" s="2"/>
    </row>
    <row r="1702" spans="1:2" ht="12.75">
      <c r="A1702" s="2"/>
      <c r="B1702" s="2"/>
    </row>
    <row r="1703" spans="1:2" ht="12.75">
      <c r="A1703" s="2"/>
      <c r="B1703" s="2"/>
    </row>
    <row r="1704" spans="1:2" ht="12.75">
      <c r="A1704" s="2"/>
      <c r="B1704" s="2"/>
    </row>
    <row r="1705" spans="1:2" ht="12.75">
      <c r="A1705" s="2"/>
      <c r="B1705" s="2"/>
    </row>
    <row r="1706" spans="1:2" ht="12.75">
      <c r="A1706" s="2"/>
      <c r="B1706" s="2"/>
    </row>
    <row r="1707" spans="1:2" ht="12.75">
      <c r="A1707" s="2"/>
      <c r="B1707" s="2"/>
    </row>
    <row r="1708" spans="1:2" ht="12.75">
      <c r="A1708" s="2"/>
      <c r="B1708" s="2"/>
    </row>
    <row r="1709" spans="1:2" ht="12.75">
      <c r="A1709" s="2"/>
      <c r="B1709" s="2"/>
    </row>
    <row r="1710" spans="1:2" ht="12.75">
      <c r="A1710" s="2"/>
      <c r="B1710" s="2"/>
    </row>
    <row r="1711" spans="1:2" ht="12.75">
      <c r="A1711" s="2"/>
      <c r="B1711" s="2"/>
    </row>
    <row r="1712" spans="1:2" ht="12.75">
      <c r="A1712" s="2"/>
      <c r="B1712" s="2"/>
    </row>
    <row r="1713" spans="1:2" ht="12.75">
      <c r="A1713" s="2"/>
      <c r="B1713" s="2"/>
    </row>
    <row r="1714" spans="1:2" ht="12.75">
      <c r="A1714" s="2"/>
      <c r="B1714" s="2"/>
    </row>
    <row r="1715" spans="1:2" ht="12.75">
      <c r="A1715" s="2"/>
      <c r="B1715" s="2"/>
    </row>
    <row r="1716" spans="1:2" ht="12.75">
      <c r="A1716" s="2"/>
      <c r="B1716" s="2"/>
    </row>
    <row r="1717" spans="1:2" ht="12.75">
      <c r="A1717" s="2"/>
      <c r="B1717" s="2"/>
    </row>
    <row r="1718" spans="1:2" ht="12.75">
      <c r="A1718" s="2"/>
      <c r="B1718" s="2"/>
    </row>
    <row r="1719" spans="1:2" ht="12.75">
      <c r="A1719" s="2"/>
      <c r="B1719" s="2"/>
    </row>
    <row r="1720" spans="1:2" ht="12.75">
      <c r="A1720" s="2"/>
      <c r="B1720" s="2"/>
    </row>
    <row r="1721" spans="1:2" ht="12.75">
      <c r="A1721" s="2"/>
      <c r="B1721" s="2"/>
    </row>
    <row r="1722" spans="1:2" ht="12.75">
      <c r="A1722" s="2"/>
      <c r="B1722" s="2"/>
    </row>
    <row r="1723" spans="1:2" ht="12.75">
      <c r="A1723" s="2"/>
      <c r="B1723" s="2"/>
    </row>
    <row r="1724" spans="1:2" ht="12.75">
      <c r="A1724" s="2"/>
      <c r="B1724" s="2"/>
    </row>
    <row r="1725" spans="1:2" ht="12.75">
      <c r="A1725" s="2"/>
      <c r="B1725" s="2"/>
    </row>
    <row r="1726" spans="1:2" ht="12.75">
      <c r="A1726" s="2"/>
      <c r="B1726" s="2"/>
    </row>
    <row r="1727" spans="1:2" ht="12.75">
      <c r="A1727" s="2"/>
      <c r="B1727" s="2"/>
    </row>
    <row r="1728" spans="1:2" ht="12.75">
      <c r="A1728" s="2"/>
      <c r="B1728" s="2"/>
    </row>
    <row r="1729" spans="1:2" ht="12.75">
      <c r="A1729" s="2"/>
      <c r="B1729" s="2"/>
    </row>
    <row r="1730" spans="1:2" ht="12.75">
      <c r="A1730" s="2"/>
      <c r="B1730" s="2"/>
    </row>
    <row r="1731" spans="1:2" ht="12.75">
      <c r="A1731" s="2"/>
      <c r="B1731" s="2"/>
    </row>
    <row r="1732" spans="1:2" ht="12.75">
      <c r="A1732" s="2"/>
      <c r="B1732" s="2"/>
    </row>
    <row r="1733" spans="1:2" ht="12.75">
      <c r="A1733" s="2"/>
      <c r="B1733" s="2"/>
    </row>
    <row r="1734" spans="1:2" ht="12.75">
      <c r="A1734" s="2"/>
      <c r="B1734" s="2"/>
    </row>
    <row r="1735" spans="1:2" ht="12.75">
      <c r="A1735" s="2"/>
      <c r="B1735" s="2"/>
    </row>
    <row r="1736" spans="1:2" ht="12.75">
      <c r="A1736" s="2"/>
      <c r="B1736" s="2"/>
    </row>
    <row r="1737" spans="1:2" ht="12.75">
      <c r="A1737" s="2"/>
      <c r="B1737" s="2"/>
    </row>
    <row r="1738" spans="1:2" ht="12.75">
      <c r="A1738" s="2"/>
      <c r="B1738" s="2"/>
    </row>
    <row r="1739" spans="1:2" ht="12.75">
      <c r="A1739" s="2"/>
      <c r="B1739" s="2"/>
    </row>
    <row r="1740" spans="1:2" ht="12.75">
      <c r="A1740" s="2"/>
      <c r="B1740" s="2"/>
    </row>
    <row r="1741" spans="1:2" ht="12.75">
      <c r="A1741" s="2"/>
      <c r="B1741" s="2"/>
    </row>
    <row r="1742" spans="1:2" ht="12.75">
      <c r="A1742" s="2"/>
      <c r="B1742" s="2"/>
    </row>
    <row r="1743" spans="1:2" ht="12.75">
      <c r="A1743" s="2"/>
      <c r="B1743" s="2"/>
    </row>
    <row r="1744" spans="1:2" ht="12.75">
      <c r="A1744" s="2"/>
      <c r="B1744" s="2"/>
    </row>
    <row r="1745" spans="1:2" ht="12.75">
      <c r="A1745" s="2"/>
      <c r="B1745" s="2"/>
    </row>
    <row r="1746" spans="1:2" ht="12.75">
      <c r="A1746" s="2"/>
      <c r="B1746" s="2"/>
    </row>
    <row r="1747" spans="1:2" ht="12.75">
      <c r="A1747" s="2"/>
      <c r="B1747" s="2"/>
    </row>
    <row r="1748" spans="1:2" ht="12.75">
      <c r="A1748" s="2"/>
      <c r="B1748" s="2"/>
    </row>
    <row r="1749" spans="1:2" ht="12.75">
      <c r="A1749" s="2"/>
      <c r="B1749" s="2"/>
    </row>
    <row r="1750" spans="1:2" ht="12.75">
      <c r="A1750" s="2"/>
      <c r="B1750" s="2"/>
    </row>
    <row r="1751" spans="1:2" ht="12.75">
      <c r="A1751" s="2"/>
      <c r="B1751" s="2"/>
    </row>
    <row r="1752" spans="1:2" ht="12.75">
      <c r="A1752" s="2"/>
      <c r="B1752" s="2"/>
    </row>
    <row r="1753" spans="1:2" ht="12.75">
      <c r="A1753" s="2"/>
      <c r="B1753" s="2"/>
    </row>
    <row r="1754" spans="1:2" ht="12.75">
      <c r="A1754" s="2"/>
      <c r="B1754" s="2"/>
    </row>
    <row r="1755" spans="1:2" ht="12.75">
      <c r="A1755" s="2"/>
      <c r="B1755" s="2"/>
    </row>
    <row r="1756" spans="1:2" ht="12.75">
      <c r="A1756" s="2"/>
      <c r="B1756" s="2"/>
    </row>
    <row r="1757" spans="1:2" ht="12.75">
      <c r="A1757" s="2"/>
      <c r="B1757" s="2"/>
    </row>
    <row r="1758" spans="1:2" ht="12.75">
      <c r="A1758" s="2"/>
      <c r="B1758" s="2"/>
    </row>
    <row r="1759" spans="1:2" ht="12.75">
      <c r="A1759" s="2"/>
      <c r="B1759" s="2"/>
    </row>
    <row r="1760" spans="1:2" ht="12.75">
      <c r="A1760" s="2"/>
      <c r="B1760" s="2"/>
    </row>
    <row r="1761" spans="1:2" ht="12.75">
      <c r="A1761" s="2"/>
      <c r="B1761" s="2"/>
    </row>
    <row r="1762" spans="1:2" ht="12.75">
      <c r="A1762" s="2"/>
      <c r="B1762" s="2"/>
    </row>
    <row r="1763" spans="1:2" ht="12.75">
      <c r="A1763" s="2"/>
      <c r="B1763" s="2"/>
    </row>
    <row r="1764" spans="1:2" ht="12.75">
      <c r="A1764" s="2"/>
      <c r="B1764" s="2"/>
    </row>
    <row r="1765" spans="1:2" ht="12.75">
      <c r="A1765" s="2"/>
      <c r="B1765" s="2"/>
    </row>
    <row r="1766" spans="1:2" ht="12.75">
      <c r="A1766" s="2"/>
      <c r="B1766" s="2"/>
    </row>
    <row r="1767" spans="1:2" ht="12.75">
      <c r="A1767" s="2"/>
      <c r="B1767" s="2"/>
    </row>
    <row r="1768" spans="1:2" ht="12.75">
      <c r="A1768" s="2"/>
      <c r="B1768" s="2"/>
    </row>
    <row r="1769" spans="1:2" ht="12.75">
      <c r="A1769" s="2"/>
      <c r="B1769" s="2"/>
    </row>
    <row r="1770" spans="1:2" ht="12.75">
      <c r="A1770" s="2"/>
      <c r="B1770" s="2"/>
    </row>
    <row r="1771" spans="1:2" ht="12.75">
      <c r="A1771" s="2"/>
      <c r="B1771" s="2"/>
    </row>
    <row r="1772" spans="1:2" ht="12.75">
      <c r="A1772" s="2"/>
      <c r="B1772" s="2"/>
    </row>
    <row r="1773" spans="1:2" ht="12.75">
      <c r="A1773" s="2"/>
      <c r="B1773" s="2"/>
    </row>
    <row r="1774" spans="1:2" ht="12.75">
      <c r="A1774" s="2"/>
      <c r="B1774" s="2"/>
    </row>
    <row r="1775" spans="1:2" ht="12.75">
      <c r="A1775" s="2"/>
      <c r="B1775" s="2"/>
    </row>
    <row r="1776" spans="1:2" ht="12.75">
      <c r="A1776" s="2"/>
      <c r="B1776" s="2"/>
    </row>
    <row r="1777" spans="1:2" ht="12.75">
      <c r="A1777" s="2"/>
      <c r="B1777" s="2"/>
    </row>
    <row r="1778" spans="1:2" ht="12.75">
      <c r="A1778" s="2"/>
      <c r="B1778" s="2"/>
    </row>
    <row r="1779" spans="1:2" ht="12.75">
      <c r="A1779" s="2"/>
      <c r="B1779" s="2"/>
    </row>
    <row r="1780" spans="1:2" ht="12.75">
      <c r="A1780" s="2"/>
      <c r="B1780" s="2"/>
    </row>
    <row r="1781" spans="1:2" ht="12.75">
      <c r="A1781" s="2"/>
      <c r="B1781" s="2"/>
    </row>
    <row r="1782" spans="1:2" ht="12.75">
      <c r="A1782" s="2"/>
      <c r="B1782" s="2"/>
    </row>
    <row r="1783" spans="1:2" ht="12.75">
      <c r="A1783" s="2"/>
      <c r="B1783" s="2"/>
    </row>
    <row r="1784" spans="1:2" ht="12.75">
      <c r="A1784" s="2"/>
      <c r="B1784" s="2"/>
    </row>
    <row r="1785" spans="1:2" ht="12.75">
      <c r="A1785" s="2"/>
      <c r="B1785" s="2"/>
    </row>
    <row r="1786" spans="1:2" ht="12.75">
      <c r="A1786" s="2"/>
      <c r="B1786" s="2"/>
    </row>
    <row r="1787" spans="1:2" ht="12.75">
      <c r="A1787" s="2"/>
      <c r="B1787" s="2"/>
    </row>
    <row r="1788" spans="1:2" ht="12.75">
      <c r="A1788" s="2"/>
      <c r="B1788" s="2"/>
    </row>
    <row r="1789" spans="1:2" ht="12.75">
      <c r="A1789" s="2"/>
      <c r="B1789" s="2"/>
    </row>
    <row r="1790" spans="1:2" ht="12.75">
      <c r="A1790" s="2"/>
      <c r="B1790" s="2"/>
    </row>
    <row r="1791" spans="1:2" ht="12.75">
      <c r="A1791" s="2"/>
      <c r="B1791" s="2"/>
    </row>
    <row r="1792" spans="1:2" ht="12.75">
      <c r="A1792" s="2"/>
      <c r="B1792" s="2"/>
    </row>
    <row r="1793" spans="1:2" ht="12.75">
      <c r="A1793" s="2"/>
      <c r="B1793" s="2"/>
    </row>
    <row r="1794" spans="1:2" ht="12.75">
      <c r="A1794" s="2"/>
      <c r="B1794" s="2"/>
    </row>
    <row r="1795" spans="1:2" ht="12.75">
      <c r="A1795" s="2"/>
      <c r="B1795" s="2"/>
    </row>
    <row r="1796" spans="1:2" ht="12.75">
      <c r="A1796" s="2"/>
      <c r="B1796" s="2"/>
    </row>
    <row r="1797" spans="1:2" ht="12.75">
      <c r="A1797" s="2"/>
      <c r="B1797" s="2"/>
    </row>
    <row r="1798" spans="1:2" ht="12.75">
      <c r="A1798" s="2"/>
      <c r="B1798" s="2"/>
    </row>
    <row r="1799" spans="1:2" ht="12.75">
      <c r="A1799" s="2"/>
      <c r="B1799" s="2"/>
    </row>
    <row r="1800" spans="1:2" ht="12.75">
      <c r="A1800" s="2"/>
      <c r="B1800" s="2"/>
    </row>
    <row r="1801" spans="1:2" ht="12.75">
      <c r="A1801" s="2"/>
      <c r="B1801" s="2"/>
    </row>
    <row r="1802" spans="1:2" ht="12.75">
      <c r="A1802" s="2"/>
      <c r="B1802" s="2"/>
    </row>
    <row r="1803" spans="1:2" ht="12.75">
      <c r="A1803" s="2"/>
      <c r="B1803" s="2"/>
    </row>
    <row r="1804" spans="1:2" ht="12.75">
      <c r="A1804" s="2"/>
      <c r="B1804" s="2"/>
    </row>
    <row r="1805" spans="1:2" ht="12.75">
      <c r="A1805" s="2"/>
      <c r="B1805" s="2"/>
    </row>
    <row r="1806" spans="1:2" ht="12.75">
      <c r="A1806" s="2"/>
      <c r="B1806" s="2"/>
    </row>
    <row r="1807" spans="1:2" ht="12.75">
      <c r="A1807" s="2"/>
      <c r="B1807" s="2"/>
    </row>
    <row r="1808" spans="1:2" ht="12.75">
      <c r="A1808" s="2"/>
      <c r="B1808" s="2"/>
    </row>
    <row r="1809" spans="1:2" ht="12.75">
      <c r="A1809" s="2"/>
      <c r="B1809" s="2"/>
    </row>
    <row r="1810" spans="1:2" ht="12.75">
      <c r="A1810" s="2"/>
      <c r="B1810" s="2"/>
    </row>
    <row r="1811" spans="1:2" ht="12.75">
      <c r="A1811" s="2"/>
      <c r="B1811" s="2"/>
    </row>
    <row r="1812" spans="1:2" ht="12.75">
      <c r="A1812" s="2"/>
      <c r="B1812" s="2"/>
    </row>
    <row r="1813" spans="1:2" ht="12.75">
      <c r="A1813" s="2"/>
      <c r="B1813" s="2"/>
    </row>
    <row r="1814" spans="1:2" ht="12.75">
      <c r="A1814" s="2"/>
      <c r="B1814" s="2"/>
    </row>
    <row r="1815" spans="1:2" ht="12.75">
      <c r="A1815" s="2"/>
      <c r="B1815" s="2"/>
    </row>
    <row r="1816" spans="1:2" ht="12.75">
      <c r="A1816" s="2"/>
      <c r="B1816" s="2"/>
    </row>
    <row r="1817" spans="1:2" ht="12.75">
      <c r="A1817" s="2"/>
      <c r="B1817" s="2"/>
    </row>
    <row r="1818" spans="1:2" ht="12.75">
      <c r="A1818" s="2"/>
      <c r="B1818" s="2"/>
    </row>
    <row r="1819" spans="1:2" ht="12.75">
      <c r="A1819" s="2"/>
      <c r="B1819" s="2"/>
    </row>
    <row r="1820" spans="1:2" ht="12.75">
      <c r="A1820" s="2"/>
      <c r="B1820" s="2"/>
    </row>
    <row r="1821" spans="1:2" ht="12.75">
      <c r="A1821" s="2"/>
      <c r="B1821" s="2"/>
    </row>
    <row r="1822" spans="1:2" ht="12.75">
      <c r="A1822" s="2"/>
      <c r="B1822" s="2"/>
    </row>
    <row r="1823" spans="1:2" ht="12.75">
      <c r="A1823" s="2"/>
      <c r="B1823" s="2"/>
    </row>
    <row r="1824" spans="1:2" ht="12.75">
      <c r="A1824" s="2"/>
      <c r="B1824" s="2"/>
    </row>
    <row r="1825" spans="1:2" ht="12.75">
      <c r="A1825" s="2"/>
      <c r="B1825" s="2"/>
    </row>
    <row r="1826" spans="1:2" ht="12.75">
      <c r="A1826" s="2"/>
      <c r="B1826" s="2"/>
    </row>
    <row r="1827" spans="1:2" ht="12.75">
      <c r="A1827" s="2"/>
      <c r="B1827" s="2"/>
    </row>
    <row r="1828" spans="1:2" ht="12.75">
      <c r="A1828" s="2"/>
      <c r="B1828" s="2"/>
    </row>
    <row r="1829" spans="1:2" ht="12.75">
      <c r="A1829" s="2"/>
      <c r="B1829" s="2"/>
    </row>
    <row r="1830" spans="1:2" ht="12.75">
      <c r="A1830" s="2"/>
      <c r="B1830" s="2"/>
    </row>
    <row r="1831" spans="1:2" ht="12.75">
      <c r="A1831" s="2"/>
      <c r="B1831" s="2"/>
    </row>
    <row r="1832" spans="1:2" ht="12.75">
      <c r="A1832" s="2"/>
      <c r="B1832" s="2"/>
    </row>
    <row r="1833" spans="1:2" ht="12.75">
      <c r="A1833" s="2"/>
      <c r="B1833" s="2"/>
    </row>
    <row r="1834" spans="1:2" ht="12.75">
      <c r="A1834" s="2"/>
      <c r="B1834" s="2"/>
    </row>
    <row r="1835" spans="1:2" ht="12.75">
      <c r="A1835" s="2"/>
      <c r="B1835" s="2"/>
    </row>
    <row r="1836" spans="1:2" ht="12.75">
      <c r="A1836" s="2"/>
      <c r="B1836" s="2"/>
    </row>
    <row r="1837" spans="1:2" ht="12.75">
      <c r="A1837" s="2"/>
      <c r="B1837" s="2"/>
    </row>
    <row r="1838" spans="1:2" ht="12.75">
      <c r="A1838" s="2"/>
      <c r="B1838" s="2"/>
    </row>
    <row r="1839" spans="1:2" ht="12.75">
      <c r="A1839" s="2"/>
      <c r="B1839" s="2"/>
    </row>
    <row r="1840" spans="1:2" ht="12.75">
      <c r="A1840" s="2"/>
      <c r="B1840" s="2"/>
    </row>
    <row r="1841" spans="1:2" ht="12.75">
      <c r="A1841" s="2"/>
      <c r="B1841" s="2"/>
    </row>
    <row r="1842" spans="1:2" ht="12.75">
      <c r="A1842" s="2"/>
      <c r="B1842" s="2"/>
    </row>
    <row r="1843" spans="1:2" ht="12.75">
      <c r="A1843" s="2"/>
      <c r="B1843" s="2"/>
    </row>
    <row r="1844" spans="1:2" ht="12.75">
      <c r="A1844" s="2"/>
      <c r="B1844" s="2"/>
    </row>
    <row r="1845" spans="1:2" ht="12.75">
      <c r="A1845" s="2"/>
      <c r="B1845" s="2"/>
    </row>
    <row r="1846" spans="1:2" ht="12.75">
      <c r="A1846" s="2"/>
      <c r="B1846" s="2"/>
    </row>
    <row r="1847" spans="1:2" ht="12.75">
      <c r="A1847" s="2"/>
      <c r="B1847" s="2"/>
    </row>
    <row r="1848" spans="1:2" ht="12.75">
      <c r="A1848" s="2"/>
      <c r="B1848" s="2"/>
    </row>
    <row r="1849" spans="1:2" ht="12.75">
      <c r="A1849" s="2"/>
      <c r="B1849" s="2"/>
    </row>
    <row r="1850" spans="1:2" ht="12.75">
      <c r="A1850" s="2"/>
      <c r="B1850" s="2"/>
    </row>
    <row r="1851" spans="1:2" ht="12.75">
      <c r="A1851" s="2"/>
      <c r="B1851" s="2"/>
    </row>
    <row r="1852" spans="1:2" ht="12.75">
      <c r="A1852" s="2"/>
      <c r="B1852" s="2"/>
    </row>
    <row r="1853" spans="1:2" ht="12.75">
      <c r="A1853" s="2"/>
      <c r="B1853" s="2"/>
    </row>
    <row r="1854" spans="1:2" ht="12.75">
      <c r="A1854" s="2"/>
      <c r="B1854" s="2"/>
    </row>
    <row r="1855" spans="1:2" ht="12.75">
      <c r="A1855" s="2"/>
      <c r="B1855" s="2"/>
    </row>
    <row r="1856" spans="1:2" ht="12.75">
      <c r="A1856" s="2"/>
      <c r="B1856" s="2"/>
    </row>
    <row r="1857" spans="1:2" ht="12.75">
      <c r="A1857" s="2"/>
      <c r="B1857" s="2"/>
    </row>
    <row r="1858" spans="1:2" ht="12.75">
      <c r="A1858" s="2"/>
      <c r="B1858" s="2"/>
    </row>
    <row r="1859" spans="1:2" ht="12.75">
      <c r="A1859" s="2"/>
      <c r="B1859" s="2"/>
    </row>
    <row r="1860" spans="1:2" ht="12.75">
      <c r="A1860" s="2"/>
      <c r="B1860" s="2"/>
    </row>
    <row r="1861" spans="1:2" ht="12.75">
      <c r="A1861" s="2"/>
      <c r="B1861" s="2"/>
    </row>
    <row r="1862" spans="1:2" ht="12.75">
      <c r="A1862" s="2"/>
      <c r="B1862" s="2"/>
    </row>
    <row r="1863" spans="1:2" ht="12.75">
      <c r="A1863" s="2"/>
      <c r="B1863" s="2"/>
    </row>
    <row r="1864" spans="1:2" ht="12.75">
      <c r="A1864" s="2"/>
      <c r="B1864" s="2"/>
    </row>
    <row r="1865" spans="1:2" ht="12.75">
      <c r="A1865" s="2"/>
      <c r="B1865" s="2"/>
    </row>
    <row r="1866" spans="1:2" ht="12.75">
      <c r="A1866" s="2"/>
      <c r="B1866" s="2"/>
    </row>
    <row r="1867" spans="1:2" ht="12.75">
      <c r="A1867" s="2"/>
      <c r="B1867" s="2"/>
    </row>
    <row r="1868" spans="1:2" ht="12.75">
      <c r="A1868" s="2"/>
      <c r="B1868" s="2"/>
    </row>
    <row r="1869" spans="1:2" ht="12.75">
      <c r="A1869" s="2"/>
      <c r="B1869" s="2"/>
    </row>
    <row r="1870" spans="1:2" ht="12.75">
      <c r="A1870" s="2"/>
      <c r="B1870" s="2"/>
    </row>
    <row r="1871" spans="1:2" ht="12.75">
      <c r="A1871" s="2"/>
      <c r="B1871" s="2"/>
    </row>
    <row r="1872" spans="1:2" ht="12.75">
      <c r="A1872" s="2"/>
      <c r="B1872" s="2"/>
    </row>
    <row r="1873" spans="1:2" ht="12.75">
      <c r="A1873" s="2"/>
      <c r="B1873" s="2"/>
    </row>
    <row r="1874" spans="1:2" ht="12.75">
      <c r="A1874" s="2"/>
      <c r="B1874" s="2"/>
    </row>
    <row r="1875" spans="1:2" ht="12.75">
      <c r="A1875" s="2"/>
      <c r="B1875" s="2"/>
    </row>
    <row r="1876" spans="1:2" ht="12.75">
      <c r="A1876" s="2"/>
      <c r="B1876" s="2"/>
    </row>
    <row r="1877" spans="1:2" ht="12.75">
      <c r="A1877" s="2"/>
      <c r="B1877" s="2"/>
    </row>
    <row r="1878" spans="1:2" ht="12.75">
      <c r="A1878" s="2"/>
      <c r="B1878" s="2"/>
    </row>
    <row r="1879" spans="1:2" ht="12.75">
      <c r="A1879" s="2"/>
      <c r="B1879" s="2"/>
    </row>
    <row r="1880" spans="1:2" ht="12.75">
      <c r="A1880" s="2"/>
      <c r="B1880" s="2"/>
    </row>
    <row r="1881" spans="1:2" ht="12.75">
      <c r="A1881" s="2"/>
      <c r="B1881" s="2"/>
    </row>
    <row r="1882" spans="1:2" ht="12.75">
      <c r="A1882" s="2"/>
      <c r="B1882" s="2"/>
    </row>
    <row r="1883" spans="1:2" ht="12.75">
      <c r="A1883" s="2"/>
      <c r="B1883" s="2"/>
    </row>
    <row r="1884" spans="1:2" ht="12.75">
      <c r="A1884" s="2"/>
      <c r="B1884" s="2"/>
    </row>
    <row r="1885" spans="1:2" ht="12.75">
      <c r="A1885" s="2"/>
      <c r="B1885" s="2"/>
    </row>
    <row r="1886" spans="1:2" ht="12.75">
      <c r="A1886" s="2"/>
      <c r="B1886" s="2"/>
    </row>
    <row r="1887" spans="1:2" ht="12.75">
      <c r="A1887" s="2"/>
      <c r="B1887" s="2"/>
    </row>
    <row r="1888" spans="1:2" ht="12.75">
      <c r="A1888" s="2"/>
      <c r="B1888" s="2"/>
    </row>
    <row r="1889" spans="1:2" ht="12.75">
      <c r="A1889" s="2"/>
      <c r="B1889" s="2"/>
    </row>
    <row r="1890" spans="1:2" ht="12.75">
      <c r="A1890" s="2"/>
      <c r="B1890" s="2"/>
    </row>
    <row r="1891" spans="1:2" ht="12.75">
      <c r="A1891" s="2"/>
      <c r="B1891" s="2"/>
    </row>
    <row r="1892" spans="1:2" ht="12.75">
      <c r="A1892" s="2"/>
      <c r="B1892" s="2"/>
    </row>
    <row r="1893" spans="1:2" ht="12.75">
      <c r="A1893" s="2"/>
      <c r="B1893" s="2"/>
    </row>
    <row r="1894" spans="1:2" ht="12.75">
      <c r="A1894" s="2"/>
      <c r="B1894" s="2"/>
    </row>
    <row r="1895" spans="1:2" ht="12.75">
      <c r="A1895" s="2"/>
      <c r="B1895" s="2"/>
    </row>
    <row r="1896" spans="1:2" ht="12.75">
      <c r="A1896" s="2"/>
      <c r="B1896" s="2"/>
    </row>
    <row r="1897" spans="1:2" ht="12.75">
      <c r="A1897" s="2"/>
      <c r="B1897" s="2"/>
    </row>
    <row r="1898" spans="1:2" ht="12.75">
      <c r="A1898" s="2"/>
      <c r="B1898" s="2"/>
    </row>
    <row r="1899" spans="1:2" ht="12.75">
      <c r="A1899" s="2"/>
      <c r="B1899" s="2"/>
    </row>
    <row r="1900" spans="1:2" ht="12.75">
      <c r="A1900" s="2"/>
      <c r="B1900" s="2"/>
    </row>
    <row r="1901" spans="1:2" ht="12.75">
      <c r="A1901" s="2"/>
      <c r="B1901" s="2"/>
    </row>
    <row r="1902" spans="1:2" ht="12.75">
      <c r="A1902" s="2"/>
      <c r="B1902" s="2"/>
    </row>
    <row r="1903" spans="1:2" ht="12.75">
      <c r="A1903" s="2"/>
      <c r="B1903" s="2"/>
    </row>
    <row r="1904" spans="1:2" ht="12.75">
      <c r="A1904" s="2"/>
      <c r="B1904" s="2"/>
    </row>
    <row r="1905" spans="1:2" ht="12.75">
      <c r="A1905" s="2"/>
      <c r="B1905" s="2"/>
    </row>
    <row r="1906" spans="1:2" ht="12.75">
      <c r="A1906" s="2"/>
      <c r="B1906" s="2"/>
    </row>
    <row r="1907" spans="1:2" ht="12.75">
      <c r="A1907" s="2"/>
      <c r="B1907" s="2"/>
    </row>
    <row r="1908" spans="1:2" ht="12.75">
      <c r="A1908" s="2"/>
      <c r="B1908" s="2"/>
    </row>
    <row r="1909" spans="1:2" ht="12.75">
      <c r="A1909" s="2"/>
      <c r="B1909" s="2"/>
    </row>
    <row r="1910" spans="1:2" ht="12.75">
      <c r="A1910" s="2"/>
      <c r="B1910" s="2"/>
    </row>
    <row r="1911" spans="1:2" ht="12.75">
      <c r="A1911" s="2"/>
      <c r="B1911" s="2"/>
    </row>
    <row r="1912" spans="1:2" ht="12.75">
      <c r="A1912" s="2"/>
      <c r="B1912" s="2"/>
    </row>
    <row r="1913" spans="1:2" ht="12.75">
      <c r="A1913" s="2"/>
      <c r="B1913" s="2"/>
    </row>
    <row r="1914" spans="1:2" ht="12.75">
      <c r="A1914" s="2"/>
      <c r="B1914" s="2"/>
    </row>
    <row r="1915" spans="1:2" ht="12.75">
      <c r="A1915" s="2"/>
      <c r="B1915" s="2"/>
    </row>
    <row r="1916" spans="1:2" ht="12.75">
      <c r="A1916" s="2"/>
      <c r="B1916" s="2"/>
    </row>
    <row r="1917" spans="1:2" ht="12.75">
      <c r="A1917" s="2"/>
      <c r="B1917" s="2"/>
    </row>
    <row r="1918" spans="1:2" ht="12.75">
      <c r="A1918" s="2"/>
      <c r="B1918" s="2"/>
    </row>
    <row r="1919" spans="1:2" ht="12.75">
      <c r="A1919" s="2"/>
      <c r="B1919" s="2"/>
    </row>
    <row r="1920" spans="1:2" ht="12.75">
      <c r="A1920" s="2"/>
      <c r="B1920" s="2"/>
    </row>
    <row r="1921" spans="1:2" ht="12.75">
      <c r="A1921" s="2"/>
      <c r="B1921" s="2"/>
    </row>
    <row r="1922" spans="1:2" ht="12.75">
      <c r="A1922" s="2"/>
      <c r="B1922" s="2"/>
    </row>
    <row r="1923" spans="1:2" ht="12.75">
      <c r="A1923" s="2"/>
      <c r="B1923" s="2"/>
    </row>
    <row r="1924" spans="1:2" ht="12.75">
      <c r="A1924" s="2"/>
      <c r="B1924" s="2"/>
    </row>
    <row r="1925" spans="1:2" ht="12.75">
      <c r="A1925" s="2"/>
      <c r="B1925" s="2"/>
    </row>
    <row r="1926" spans="1:2" ht="12.75">
      <c r="A1926" s="2"/>
      <c r="B1926" s="2"/>
    </row>
    <row r="1927" spans="1:2" ht="12.75">
      <c r="A1927" s="2"/>
      <c r="B1927" s="2"/>
    </row>
    <row r="1928" spans="1:2" ht="12.75">
      <c r="A1928" s="2"/>
      <c r="B1928" s="2"/>
    </row>
    <row r="1929" spans="1:2" ht="12.75">
      <c r="A1929" s="2"/>
      <c r="B1929" s="2"/>
    </row>
    <row r="1930" spans="1:2" ht="12.75">
      <c r="A1930" s="2"/>
      <c r="B1930" s="2"/>
    </row>
    <row r="1931" spans="1:2" ht="12.75">
      <c r="A1931" s="2"/>
      <c r="B1931" s="2"/>
    </row>
    <row r="1932" spans="1:2" ht="12.75">
      <c r="A1932" s="2"/>
      <c r="B1932" s="2"/>
    </row>
    <row r="1933" spans="1:2" ht="12.75">
      <c r="A1933" s="2"/>
      <c r="B1933" s="2"/>
    </row>
    <row r="1934" spans="1:2" ht="12.75">
      <c r="A1934" s="2"/>
      <c r="B1934" s="2"/>
    </row>
    <row r="1935" spans="1:2" ht="12.75">
      <c r="A1935" s="2"/>
      <c r="B1935" s="2"/>
    </row>
    <row r="1936" spans="1:2" ht="12.75">
      <c r="A1936" s="2"/>
      <c r="B1936" s="2"/>
    </row>
    <row r="1937" spans="1:2" ht="12.75">
      <c r="A1937" s="2"/>
      <c r="B1937" s="2"/>
    </row>
    <row r="1938" spans="1:2" ht="12.75">
      <c r="A1938" s="2"/>
      <c r="B1938" s="2"/>
    </row>
    <row r="1939" spans="1:2" ht="12.75">
      <c r="A1939" s="2"/>
      <c r="B1939" s="2"/>
    </row>
    <row r="1940" spans="1:2" ht="12.75">
      <c r="A1940" s="2"/>
      <c r="B1940" s="2"/>
    </row>
    <row r="1941" spans="1:2" ht="12.75">
      <c r="A1941" s="2"/>
      <c r="B1941" s="2"/>
    </row>
    <row r="1942" spans="1:2" ht="12.75">
      <c r="A1942" s="2"/>
      <c r="B1942" s="2"/>
    </row>
    <row r="1943" spans="1:2" ht="12.75">
      <c r="A1943" s="2"/>
      <c r="B1943" s="2"/>
    </row>
    <row r="1944" spans="1:2" ht="12.75">
      <c r="A1944" s="2"/>
      <c r="B1944" s="2"/>
    </row>
    <row r="1945" spans="1:2" ht="12.75">
      <c r="A1945" s="2"/>
      <c r="B1945" s="2"/>
    </row>
    <row r="1946" spans="1:2" ht="12.75">
      <c r="A1946" s="2"/>
      <c r="B1946" s="2"/>
    </row>
    <row r="1947" spans="1:2" ht="12.75">
      <c r="A1947" s="2"/>
      <c r="B1947" s="2"/>
    </row>
    <row r="1948" spans="1:2" ht="12.75">
      <c r="A1948" s="2"/>
      <c r="B1948" s="2"/>
    </row>
    <row r="1949" spans="1:2" ht="12.75">
      <c r="A1949" s="2"/>
      <c r="B1949" s="2"/>
    </row>
    <row r="1950" spans="1:2" ht="12.75">
      <c r="A1950" s="2"/>
      <c r="B1950" s="2"/>
    </row>
    <row r="1951" spans="1:2" ht="12.75">
      <c r="A1951" s="2"/>
      <c r="B1951" s="2"/>
    </row>
    <row r="1952" spans="1:2" ht="12.75">
      <c r="A1952" s="2"/>
      <c r="B1952" s="2"/>
    </row>
    <row r="1953" spans="1:2" ht="12.75">
      <c r="A1953" s="2"/>
      <c r="B1953" s="2"/>
    </row>
    <row r="1954" spans="1:2" ht="12.75">
      <c r="A1954" s="2"/>
      <c r="B1954" s="2"/>
    </row>
    <row r="1955" spans="1:2" ht="12.75">
      <c r="A1955" s="2"/>
      <c r="B1955" s="2"/>
    </row>
    <row r="1956" spans="1:2" ht="12.75">
      <c r="A1956" s="2"/>
      <c r="B1956" s="2"/>
    </row>
    <row r="1957" spans="1:2" ht="12.75">
      <c r="A1957" s="2"/>
      <c r="B1957" s="2"/>
    </row>
    <row r="1958" spans="1:2" ht="12.75">
      <c r="A1958" s="2"/>
      <c r="B1958" s="2"/>
    </row>
    <row r="1959" spans="1:2" ht="12.75">
      <c r="A1959" s="2"/>
      <c r="B1959" s="2"/>
    </row>
    <row r="1960" spans="1:2" ht="12.75">
      <c r="A1960" s="2"/>
      <c r="B1960" s="2"/>
    </row>
    <row r="1961" spans="1:2" ht="12.75">
      <c r="A1961" s="2"/>
      <c r="B1961" s="2"/>
    </row>
    <row r="1962" spans="1:2" ht="12.75">
      <c r="A1962" s="2"/>
      <c r="B1962" s="2"/>
    </row>
    <row r="1963" spans="1:2" ht="12.75">
      <c r="A1963" s="2"/>
      <c r="B1963" s="2"/>
    </row>
    <row r="1964" spans="1:2" ht="12.75">
      <c r="A1964" s="2"/>
      <c r="B1964" s="2"/>
    </row>
    <row r="1965" spans="1:2" ht="12.75">
      <c r="A1965" s="2"/>
      <c r="B1965" s="2"/>
    </row>
    <row r="1966" spans="1:2" ht="12.75">
      <c r="A1966" s="2"/>
      <c r="B1966" s="2"/>
    </row>
    <row r="1967" spans="1:2" ht="12.75">
      <c r="A1967" s="2"/>
      <c r="B1967" s="2"/>
    </row>
    <row r="1968" spans="1:2" ht="12.75">
      <c r="A1968" s="2"/>
      <c r="B1968" s="2"/>
    </row>
    <row r="1969" spans="1:2" ht="12.75">
      <c r="A1969" s="2"/>
      <c r="B1969" s="2"/>
    </row>
    <row r="1970" spans="1:2" ht="12.75">
      <c r="A1970" s="2"/>
      <c r="B1970" s="2"/>
    </row>
    <row r="1971" spans="1:2" ht="12.75">
      <c r="A1971" s="2"/>
      <c r="B1971" s="2"/>
    </row>
    <row r="1972" spans="1:2" ht="12.75">
      <c r="A1972" s="2"/>
      <c r="B1972" s="2"/>
    </row>
    <row r="1973" spans="1:2" ht="12.75">
      <c r="A1973" s="2"/>
      <c r="B1973" s="2"/>
    </row>
    <row r="1974" spans="1:2" ht="12.75">
      <c r="A1974" s="2"/>
      <c r="B1974" s="2"/>
    </row>
    <row r="1975" spans="1:2" ht="12.75">
      <c r="A1975" s="2"/>
      <c r="B1975" s="2"/>
    </row>
    <row r="1976" spans="1:2" ht="12.75">
      <c r="A1976" s="2"/>
      <c r="B1976" s="2"/>
    </row>
    <row r="1977" spans="1:2" ht="12.75">
      <c r="A1977" s="2"/>
      <c r="B1977" s="2"/>
    </row>
    <row r="1978" spans="1:2" ht="12.75">
      <c r="A1978" s="2"/>
      <c r="B1978" s="2"/>
    </row>
    <row r="1979" spans="1:2" ht="12.75">
      <c r="A1979" s="2"/>
      <c r="B1979" s="2"/>
    </row>
    <row r="1980" spans="1:2" ht="12.75">
      <c r="A1980" s="2"/>
      <c r="B1980" s="2"/>
    </row>
    <row r="1981" spans="1:2" ht="12.75">
      <c r="A1981" s="2"/>
      <c r="B1981" s="2"/>
    </row>
    <row r="1982" spans="1:2" ht="12.75">
      <c r="A1982" s="2"/>
      <c r="B1982" s="2"/>
    </row>
    <row r="1983" spans="1:2" ht="12.75">
      <c r="A1983" s="2"/>
      <c r="B1983" s="2"/>
    </row>
    <row r="1984" spans="1:2" ht="12.75">
      <c r="A1984" s="2"/>
      <c r="B1984" s="2"/>
    </row>
    <row r="1985" spans="1:2" ht="12.75">
      <c r="A1985" s="2"/>
      <c r="B1985" s="2"/>
    </row>
    <row r="1986" spans="1:2" ht="12.75">
      <c r="A1986" s="2"/>
      <c r="B1986" s="2"/>
    </row>
    <row r="1987" spans="1:2" ht="12.75">
      <c r="A1987" s="2"/>
      <c r="B1987" s="2"/>
    </row>
    <row r="1988" spans="1:2" ht="12.75">
      <c r="A1988" s="2"/>
      <c r="B1988" s="2"/>
    </row>
    <row r="1989" spans="1:2" ht="12.75">
      <c r="A1989" s="2"/>
      <c r="B1989" s="2"/>
    </row>
    <row r="1990" spans="1:2" ht="12.75">
      <c r="A1990" s="2"/>
      <c r="B1990" s="2"/>
    </row>
    <row r="1991" spans="1:2" ht="12.75">
      <c r="A1991" s="2"/>
      <c r="B1991" s="2"/>
    </row>
    <row r="1992" spans="1:2" ht="12.75">
      <c r="A1992" s="2"/>
      <c r="B1992" s="2"/>
    </row>
    <row r="1993" spans="1:2" ht="12.75">
      <c r="A1993" s="2"/>
      <c r="B1993" s="2"/>
    </row>
    <row r="1994" spans="1:2" ht="12.75">
      <c r="A1994" s="2"/>
      <c r="B1994" s="2"/>
    </row>
    <row r="1995" spans="1:2" ht="12.75">
      <c r="A1995" s="2"/>
      <c r="B1995" s="2"/>
    </row>
    <row r="1996" spans="1:2" ht="12.75">
      <c r="A1996" s="2"/>
      <c r="B1996" s="2"/>
    </row>
    <row r="1997" spans="1:2" ht="12.75">
      <c r="A1997" s="2"/>
      <c r="B1997" s="2"/>
    </row>
    <row r="1998" spans="1:2" ht="12.75">
      <c r="A1998" s="2"/>
      <c r="B1998" s="2"/>
    </row>
    <row r="1999" spans="1:2" ht="12.75">
      <c r="A1999" s="2"/>
      <c r="B1999" s="2"/>
    </row>
    <row r="2000" spans="1:2" ht="12.75">
      <c r="A2000" s="2"/>
      <c r="B2000" s="2"/>
    </row>
    <row r="2001" spans="1:2" ht="12.75">
      <c r="A2001" s="2"/>
      <c r="B2001" s="2"/>
    </row>
    <row r="2002" spans="1:2" ht="12.75">
      <c r="A2002" s="2"/>
      <c r="B2002" s="2"/>
    </row>
    <row r="2003" spans="1:2" ht="12.75">
      <c r="A2003" s="2"/>
      <c r="B2003" s="2"/>
    </row>
    <row r="2004" spans="1:2" ht="12.75">
      <c r="A2004" s="2"/>
      <c r="B2004" s="2"/>
    </row>
    <row r="2005" spans="1:2" ht="12.75">
      <c r="A2005" s="2"/>
      <c r="B2005" s="2"/>
    </row>
    <row r="2006" spans="1:2" ht="12.75">
      <c r="A2006" s="2"/>
      <c r="B2006" s="2"/>
    </row>
    <row r="2007" spans="1:2" ht="12.75">
      <c r="A2007" s="2"/>
      <c r="B2007" s="2"/>
    </row>
    <row r="2008" spans="1:2" ht="12.75">
      <c r="A2008" s="2"/>
      <c r="B2008" s="2"/>
    </row>
    <row r="2009" spans="1:2" ht="12.75">
      <c r="A2009" s="2"/>
      <c r="B2009" s="2"/>
    </row>
    <row r="2010" spans="1:2" ht="12.75">
      <c r="A2010" s="2"/>
      <c r="B2010" s="2"/>
    </row>
    <row r="2011" spans="1:2" ht="12.75">
      <c r="A2011" s="2"/>
      <c r="B2011" s="2"/>
    </row>
    <row r="2012" spans="1:2" ht="12.75">
      <c r="A2012" s="2"/>
      <c r="B2012" s="2"/>
    </row>
    <row r="2013" spans="1:2" ht="12.75">
      <c r="A2013" s="2"/>
      <c r="B2013" s="2"/>
    </row>
    <row r="2014" spans="1:2" ht="12.75">
      <c r="A2014" s="2"/>
      <c r="B2014" s="2"/>
    </row>
    <row r="2015" spans="1:2" ht="12.75">
      <c r="A2015" s="2"/>
      <c r="B2015" s="2"/>
    </row>
    <row r="2016" spans="1:2" ht="12.75">
      <c r="A2016" s="2"/>
      <c r="B2016" s="2"/>
    </row>
    <row r="2017" spans="1:2" ht="12.75">
      <c r="A2017" s="2"/>
      <c r="B2017" s="2"/>
    </row>
    <row r="2018" spans="1:2" ht="12.75">
      <c r="A2018" s="2"/>
      <c r="B2018" s="2"/>
    </row>
    <row r="2019" spans="1:2" ht="12.75">
      <c r="A2019" s="2"/>
      <c r="B2019" s="2"/>
    </row>
    <row r="2020" spans="1:2" ht="12.75">
      <c r="A2020" s="2"/>
      <c r="B2020" s="2"/>
    </row>
    <row r="2021" spans="1:2" ht="12.75">
      <c r="A2021" s="2"/>
      <c r="B2021" s="2"/>
    </row>
    <row r="2022" spans="1:2" ht="12.75">
      <c r="A2022" s="2"/>
      <c r="B2022" s="2"/>
    </row>
    <row r="2023" spans="1:2" ht="12.75">
      <c r="A2023" s="2"/>
      <c r="B2023" s="2"/>
    </row>
    <row r="2024" spans="1:2" ht="12.75">
      <c r="A2024" s="2"/>
      <c r="B2024" s="2"/>
    </row>
    <row r="2025" spans="1:2" ht="12.75">
      <c r="A2025" s="2"/>
      <c r="B2025" s="2"/>
    </row>
    <row r="2026" spans="1:2" ht="12.75">
      <c r="A2026" s="2"/>
      <c r="B2026" s="2"/>
    </row>
    <row r="2027" spans="1:2" ht="12.75">
      <c r="A2027" s="2"/>
      <c r="B2027" s="2"/>
    </row>
    <row r="2028" spans="1:2" ht="12.75">
      <c r="A2028" s="2"/>
      <c r="B2028" s="2"/>
    </row>
    <row r="2029" spans="1:2" ht="12.75">
      <c r="A2029" s="2"/>
      <c r="B2029" s="2"/>
    </row>
    <row r="2030" spans="1:2" ht="12.75">
      <c r="A2030" s="2"/>
      <c r="B2030" s="2"/>
    </row>
    <row r="2031" spans="1:2" ht="12.75">
      <c r="A2031" s="2"/>
      <c r="B2031" s="2"/>
    </row>
    <row r="2032" spans="1:2" ht="12.75">
      <c r="A2032" s="2"/>
      <c r="B2032" s="2"/>
    </row>
    <row r="2033" spans="1:2" ht="12.75">
      <c r="A2033" s="2"/>
      <c r="B2033" s="2"/>
    </row>
    <row r="2034" spans="1:2" ht="12.75">
      <c r="A2034" s="2"/>
      <c r="B2034" s="2"/>
    </row>
    <row r="2035" spans="1:2" ht="12.75">
      <c r="A2035" s="2"/>
      <c r="B2035" s="2"/>
    </row>
    <row r="2036" spans="1:2" ht="12.75">
      <c r="A2036" s="2"/>
      <c r="B2036" s="2"/>
    </row>
    <row r="2037" spans="1:2" ht="12.75">
      <c r="A2037" s="2"/>
      <c r="B2037" s="2"/>
    </row>
    <row r="2038" spans="1:2" ht="12.75">
      <c r="A2038" s="2"/>
      <c r="B2038" s="2"/>
    </row>
    <row r="2039" spans="1:2" ht="12.75">
      <c r="A2039" s="2"/>
      <c r="B2039" s="2"/>
    </row>
    <row r="2040" spans="1:2" ht="12.75">
      <c r="A2040" s="2"/>
      <c r="B2040" s="2"/>
    </row>
    <row r="2041" spans="1:2" ht="12.75">
      <c r="A2041" s="2"/>
      <c r="B2041" s="2"/>
    </row>
    <row r="2042" spans="1:2" ht="12.75">
      <c r="A2042" s="2"/>
      <c r="B2042" s="2"/>
    </row>
    <row r="2043" spans="1:2" ht="12.75">
      <c r="A2043" s="2"/>
      <c r="B2043" s="2"/>
    </row>
    <row r="2044" spans="1:2" ht="12.75">
      <c r="A2044" s="2"/>
      <c r="B2044" s="2"/>
    </row>
    <row r="2045" spans="1:2" ht="12.75">
      <c r="A2045" s="2"/>
      <c r="B2045" s="2"/>
    </row>
    <row r="2046" spans="1:2" ht="12.75">
      <c r="A2046" s="2"/>
      <c r="B2046" s="2"/>
    </row>
    <row r="2047" spans="1:2" ht="12.75">
      <c r="A2047" s="2"/>
      <c r="B2047" s="2"/>
    </row>
    <row r="2048" spans="1:2" ht="12.75">
      <c r="A2048" s="2"/>
      <c r="B2048" s="2"/>
    </row>
    <row r="2049" spans="1:2" ht="12.75">
      <c r="A2049" s="2"/>
      <c r="B2049" s="2"/>
    </row>
    <row r="2050" spans="1:2" ht="12.75">
      <c r="A2050" s="2"/>
      <c r="B2050" s="2"/>
    </row>
    <row r="2051" spans="1:2" ht="12.75">
      <c r="A2051" s="2"/>
      <c r="B2051" s="2"/>
    </row>
    <row r="2052" spans="1:2" ht="12.75">
      <c r="A2052" s="2"/>
      <c r="B2052" s="2"/>
    </row>
    <row r="2053" spans="1:2" ht="12.75">
      <c r="A2053" s="2"/>
      <c r="B2053" s="2"/>
    </row>
    <row r="2054" spans="1:2" ht="12.75">
      <c r="A2054" s="2"/>
      <c r="B2054" s="2"/>
    </row>
    <row r="2055" spans="1:2" ht="12.75">
      <c r="A2055" s="2"/>
      <c r="B2055" s="2"/>
    </row>
    <row r="2056" spans="1:2" ht="12.75">
      <c r="A2056" s="2"/>
      <c r="B2056" s="2"/>
    </row>
    <row r="2057" spans="1:2" ht="12.75">
      <c r="A2057" s="2"/>
      <c r="B2057" s="2"/>
    </row>
    <row r="2058" spans="1:2" ht="12.75">
      <c r="A2058" s="2"/>
      <c r="B2058" s="2"/>
    </row>
    <row r="2059" spans="1:2" ht="12.75">
      <c r="A2059" s="2"/>
      <c r="B2059" s="2"/>
    </row>
    <row r="2060" spans="1:2" ht="12.75">
      <c r="A2060" s="2"/>
      <c r="B2060" s="2"/>
    </row>
    <row r="2061" spans="1:2" ht="12.75">
      <c r="A2061" s="2"/>
      <c r="B2061" s="2"/>
    </row>
    <row r="2062" spans="1:2" ht="12.75">
      <c r="A2062" s="2"/>
      <c r="B2062" s="2"/>
    </row>
    <row r="2063" spans="1:2" ht="12.75">
      <c r="A2063" s="2"/>
      <c r="B2063" s="2"/>
    </row>
    <row r="2064" spans="1:2" ht="12.75">
      <c r="A2064" s="2"/>
      <c r="B2064" s="2"/>
    </row>
    <row r="2065" spans="1:2" ht="12.75">
      <c r="A2065" s="2"/>
      <c r="B2065" s="2"/>
    </row>
    <row r="2066" spans="1:2" ht="12.75">
      <c r="A2066" s="2"/>
      <c r="B2066" s="2"/>
    </row>
    <row r="2067" spans="1:2" ht="12.75">
      <c r="A2067" s="2"/>
      <c r="B2067" s="2"/>
    </row>
    <row r="2068" spans="1:2" ht="12.75">
      <c r="A2068" s="2"/>
      <c r="B2068" s="2"/>
    </row>
    <row r="2069" spans="1:2" ht="12.75">
      <c r="A2069" s="2"/>
      <c r="B2069" s="2"/>
    </row>
    <row r="2070" spans="1:2" ht="12.75">
      <c r="A2070" s="2"/>
      <c r="B2070" s="2"/>
    </row>
    <row r="2071" spans="1:2" ht="12.75">
      <c r="A2071" s="2"/>
      <c r="B2071" s="2"/>
    </row>
    <row r="2072" spans="1:2" ht="12.75">
      <c r="A2072" s="2"/>
      <c r="B2072" s="2"/>
    </row>
    <row r="2073" spans="1:2" ht="12.75">
      <c r="A2073" s="2"/>
      <c r="B2073" s="2"/>
    </row>
    <row r="2074" spans="1:2" ht="12.75">
      <c r="A2074" s="2"/>
      <c r="B2074" s="2"/>
    </row>
    <row r="2075" spans="1:2" ht="12.75">
      <c r="A2075" s="2"/>
      <c r="B2075" s="2"/>
    </row>
    <row r="2076" spans="1:2" ht="12.75">
      <c r="A2076" s="2"/>
      <c r="B2076" s="2"/>
    </row>
    <row r="2077" spans="1:2" ht="12.75">
      <c r="A2077" s="2"/>
      <c r="B2077" s="2"/>
    </row>
    <row r="2078" spans="1:2" ht="12.75">
      <c r="A2078" s="2"/>
      <c r="B2078" s="2"/>
    </row>
    <row r="2079" spans="1:2" ht="12.75">
      <c r="A2079" s="2"/>
      <c r="B2079" s="2"/>
    </row>
    <row r="2080" spans="1:2" ht="12.75">
      <c r="A2080" s="2"/>
      <c r="B2080" s="2"/>
    </row>
    <row r="2081" spans="1:2" ht="12.75">
      <c r="A2081" s="2"/>
      <c r="B2081" s="2"/>
    </row>
    <row r="2082" spans="1:2" ht="12.75">
      <c r="A2082" s="2"/>
      <c r="B2082" s="2"/>
    </row>
    <row r="2083" spans="1:2" ht="12.75">
      <c r="A2083" s="2"/>
      <c r="B2083" s="2"/>
    </row>
    <row r="2084" spans="1:2" ht="12.75">
      <c r="A2084" s="2"/>
      <c r="B2084" s="2"/>
    </row>
    <row r="2085" spans="1:2" ht="12.75">
      <c r="A2085" s="2"/>
      <c r="B2085" s="2"/>
    </row>
    <row r="2086" spans="1:2" ht="12.75">
      <c r="A2086" s="2"/>
      <c r="B2086" s="2"/>
    </row>
    <row r="2087" spans="1:2" ht="12.75">
      <c r="A2087" s="2"/>
      <c r="B2087" s="2"/>
    </row>
    <row r="2088" spans="1:2" ht="12.75">
      <c r="A2088" s="2"/>
      <c r="B2088" s="2"/>
    </row>
    <row r="2089" spans="1:2" ht="12.75">
      <c r="A2089" s="2"/>
      <c r="B2089" s="2"/>
    </row>
    <row r="2090" spans="1:2" ht="12.75">
      <c r="A2090" s="2"/>
      <c r="B2090" s="2"/>
    </row>
    <row r="2091" spans="1:2" ht="12.75">
      <c r="A2091" s="2"/>
      <c r="B2091" s="2"/>
    </row>
    <row r="2092" spans="1:2" ht="12.75">
      <c r="A2092" s="2"/>
      <c r="B2092" s="2"/>
    </row>
    <row r="2093" spans="1:2" ht="12.75">
      <c r="A2093" s="2"/>
      <c r="B2093" s="2"/>
    </row>
    <row r="2094" spans="1:2" ht="12.75">
      <c r="A2094" s="2"/>
      <c r="B2094" s="2"/>
    </row>
    <row r="2095" spans="1:2" ht="12.75">
      <c r="A2095" s="2"/>
      <c r="B2095" s="2"/>
    </row>
    <row r="2096" spans="1:2" ht="12.75">
      <c r="A2096" s="2"/>
      <c r="B2096" s="2"/>
    </row>
    <row r="2097" spans="1:2" ht="12.75">
      <c r="A2097" s="2"/>
      <c r="B2097" s="2"/>
    </row>
    <row r="2098" spans="1:2" ht="12.75">
      <c r="A2098" s="2"/>
      <c r="B2098" s="2"/>
    </row>
    <row r="2099" spans="1:2" ht="12.75">
      <c r="A2099" s="2"/>
      <c r="B2099" s="2"/>
    </row>
    <row r="2100" spans="1:2" ht="12.75">
      <c r="A2100" s="2"/>
      <c r="B2100" s="2"/>
    </row>
    <row r="2101" spans="1:2" ht="12.75">
      <c r="A2101" s="2"/>
      <c r="B2101" s="2"/>
    </row>
    <row r="2102" spans="1:2" ht="12.75">
      <c r="A2102" s="2"/>
      <c r="B2102" s="2"/>
    </row>
    <row r="2103" spans="1:2" ht="12.75">
      <c r="A2103" s="2"/>
      <c r="B2103" s="2"/>
    </row>
    <row r="2104" spans="1:2" ht="12.75">
      <c r="A2104" s="2"/>
      <c r="B2104" s="2"/>
    </row>
    <row r="2105" spans="1:2" ht="12.75">
      <c r="A2105" s="2"/>
      <c r="B2105" s="2"/>
    </row>
    <row r="2106" spans="1:2" ht="12.75">
      <c r="A2106" s="2"/>
      <c r="B2106" s="2"/>
    </row>
    <row r="2107" spans="1:2" ht="12.75">
      <c r="A2107" s="2"/>
      <c r="B2107" s="2"/>
    </row>
    <row r="2108" spans="1:2" ht="12.75">
      <c r="A2108" s="2"/>
      <c r="B2108" s="2"/>
    </row>
    <row r="2109" spans="1:2" ht="12.75">
      <c r="A2109" s="2"/>
      <c r="B2109" s="2"/>
    </row>
    <row r="2110" spans="1:2" ht="12.75">
      <c r="A2110" s="2"/>
      <c r="B2110" s="2"/>
    </row>
    <row r="2111" spans="1:2" ht="12.75">
      <c r="A2111" s="2"/>
      <c r="B2111" s="2"/>
    </row>
    <row r="2112" spans="1:2" ht="12.75">
      <c r="A2112" s="2"/>
      <c r="B2112" s="2"/>
    </row>
    <row r="2113" spans="1:2" ht="12.75">
      <c r="A2113" s="2"/>
      <c r="B2113" s="2"/>
    </row>
    <row r="2114" spans="1:2" ht="12.75">
      <c r="A2114" s="2"/>
      <c r="B2114" s="2"/>
    </row>
    <row r="2115" spans="1:2" ht="12.75">
      <c r="A2115" s="2"/>
      <c r="B2115" s="2"/>
    </row>
    <row r="2116" spans="1:2" ht="12.75">
      <c r="A2116" s="2"/>
      <c r="B2116" s="2"/>
    </row>
    <row r="2117" spans="1:2" ht="12.75">
      <c r="A2117" s="2"/>
      <c r="B2117" s="2"/>
    </row>
    <row r="2118" spans="1:2" ht="12.75">
      <c r="A2118" s="2"/>
      <c r="B2118" s="2"/>
    </row>
    <row r="2119" spans="1:2" ht="12.75">
      <c r="A2119" s="2"/>
      <c r="B2119" s="2"/>
    </row>
    <row r="2120" spans="1:2" ht="12.75">
      <c r="A2120" s="2"/>
      <c r="B2120" s="2"/>
    </row>
    <row r="2121" spans="1:2" ht="12.75">
      <c r="A2121" s="2"/>
      <c r="B2121" s="2"/>
    </row>
    <row r="2122" spans="1:2" ht="12.75">
      <c r="A2122" s="2"/>
      <c r="B2122" s="2"/>
    </row>
    <row r="2123" spans="1:2" ht="12.75">
      <c r="A2123" s="2"/>
      <c r="B2123" s="2"/>
    </row>
    <row r="2124" spans="1:2" ht="12.75">
      <c r="A2124" s="2"/>
      <c r="B2124" s="2"/>
    </row>
    <row r="2125" spans="1:2" ht="12.75">
      <c r="A2125" s="2"/>
      <c r="B2125" s="2"/>
    </row>
    <row r="2126" spans="1:2" ht="12.75">
      <c r="A2126" s="2"/>
      <c r="B2126" s="2"/>
    </row>
    <row r="2127" spans="1:2" ht="12.75">
      <c r="A2127" s="2"/>
      <c r="B2127" s="2"/>
    </row>
    <row r="2128" spans="1:2" ht="12.75">
      <c r="A2128" s="2"/>
      <c r="B2128" s="2"/>
    </row>
    <row r="2129" spans="1:2" ht="12.75">
      <c r="A2129" s="2"/>
      <c r="B2129" s="2"/>
    </row>
    <row r="2130" spans="1:2" ht="12.75">
      <c r="A2130" s="2"/>
      <c r="B2130" s="2"/>
    </row>
    <row r="2131" spans="1:2" ht="12.75">
      <c r="A2131" s="2"/>
      <c r="B2131" s="2"/>
    </row>
    <row r="2132" spans="1:2" ht="12.75">
      <c r="A2132" s="2"/>
      <c r="B2132" s="2"/>
    </row>
    <row r="2133" spans="1:2" ht="12.75">
      <c r="A2133" s="2"/>
      <c r="B2133" s="2"/>
    </row>
    <row r="2134" spans="1:2" ht="12.75">
      <c r="A2134" s="2"/>
      <c r="B2134" s="2"/>
    </row>
    <row r="2135" spans="1:2" ht="12.75">
      <c r="A2135" s="2"/>
      <c r="B2135" s="2"/>
    </row>
    <row r="2136" spans="1:2" ht="12.75">
      <c r="A2136" s="2"/>
      <c r="B2136" s="2"/>
    </row>
    <row r="2137" spans="1:2" ht="12.75">
      <c r="A2137" s="2"/>
      <c r="B2137" s="2"/>
    </row>
    <row r="2138" spans="1:2" ht="12.75">
      <c r="A2138" s="2"/>
      <c r="B2138" s="2"/>
    </row>
    <row r="2139" spans="1:2" ht="12.75">
      <c r="A2139" s="2"/>
      <c r="B2139" s="2"/>
    </row>
    <row r="2140" spans="1:2" ht="12.75">
      <c r="A2140" s="2"/>
      <c r="B2140" s="2"/>
    </row>
    <row r="2141" spans="1:2" ht="12.75">
      <c r="A2141" s="2"/>
      <c r="B2141" s="2"/>
    </row>
    <row r="2142" spans="1:2" ht="12.75">
      <c r="A2142" s="2"/>
      <c r="B2142" s="2"/>
    </row>
    <row r="2143" spans="1:2" ht="12.75">
      <c r="A2143" s="2"/>
      <c r="B2143" s="2"/>
    </row>
    <row r="2144" spans="1:2" ht="12.75">
      <c r="A2144" s="2"/>
      <c r="B2144" s="2"/>
    </row>
    <row r="2145" spans="1:2" ht="12.75">
      <c r="A2145" s="2"/>
      <c r="B2145" s="2"/>
    </row>
    <row r="2146" spans="1:2" ht="12.75">
      <c r="A2146" s="2"/>
      <c r="B2146" s="2"/>
    </row>
    <row r="2147" spans="1:2" ht="12.75">
      <c r="A2147" s="2"/>
      <c r="B2147" s="2"/>
    </row>
    <row r="2148" spans="1:2" ht="12.75">
      <c r="A2148" s="2"/>
      <c r="B2148" s="2"/>
    </row>
    <row r="2149" spans="1:2" ht="12.75">
      <c r="A2149" s="2"/>
      <c r="B2149" s="2"/>
    </row>
    <row r="2150" spans="1:2" ht="12.75">
      <c r="A2150" s="2"/>
      <c r="B2150" s="2"/>
    </row>
    <row r="2151" spans="1:2" ht="12.75">
      <c r="A2151" s="2"/>
      <c r="B2151" s="2"/>
    </row>
    <row r="2152" spans="1:2" ht="12.75">
      <c r="A2152" s="2"/>
      <c r="B2152" s="2"/>
    </row>
    <row r="2153" spans="1:2" ht="12.75">
      <c r="A2153" s="2"/>
      <c r="B2153" s="2"/>
    </row>
    <row r="2154" spans="1:2" ht="12.75">
      <c r="A2154" s="2"/>
      <c r="B2154" s="2"/>
    </row>
    <row r="2155" spans="1:2" ht="12.75">
      <c r="A2155" s="2"/>
      <c r="B2155" s="2"/>
    </row>
    <row r="2156" spans="1:2" ht="12.75">
      <c r="A2156" s="2"/>
      <c r="B2156" s="2"/>
    </row>
    <row r="2157" spans="1:2" ht="12.75">
      <c r="A2157" s="2"/>
      <c r="B2157" s="2"/>
    </row>
    <row r="2158" spans="1:2" ht="12.75">
      <c r="A2158" s="2"/>
      <c r="B2158" s="2"/>
    </row>
    <row r="2159" spans="1:2" ht="12.75">
      <c r="A2159" s="2"/>
      <c r="B2159" s="2"/>
    </row>
    <row r="2160" spans="1:2" ht="12.75">
      <c r="A2160" s="2"/>
      <c r="B2160" s="2"/>
    </row>
    <row r="2161" spans="1:2" ht="12.75">
      <c r="A2161" s="2"/>
      <c r="B2161" s="2"/>
    </row>
    <row r="2162" spans="1:2" ht="12.75">
      <c r="A2162" s="2"/>
      <c r="B2162" s="2"/>
    </row>
    <row r="2163" spans="1:2" ht="12.75">
      <c r="A2163" s="2"/>
      <c r="B2163" s="2"/>
    </row>
    <row r="2164" spans="1:2" ht="12.75">
      <c r="A2164" s="2"/>
      <c r="B2164" s="2"/>
    </row>
    <row r="2165" spans="1:2" ht="12.75">
      <c r="A2165" s="2"/>
      <c r="B2165" s="2"/>
    </row>
    <row r="2166" spans="1:2" ht="12.75">
      <c r="A2166" s="2"/>
      <c r="B2166" s="2"/>
    </row>
    <row r="2167" spans="1:2" ht="12.75">
      <c r="A2167" s="2"/>
      <c r="B2167" s="2"/>
    </row>
    <row r="2168" spans="1:2" ht="12.75">
      <c r="A2168" s="2"/>
      <c r="B2168" s="2"/>
    </row>
    <row r="2169" spans="1:2" ht="12.75">
      <c r="A2169" s="2"/>
      <c r="B2169" s="2"/>
    </row>
    <row r="2170" spans="1:2" ht="12.75">
      <c r="A2170" s="2"/>
      <c r="B2170" s="2"/>
    </row>
    <row r="2171" spans="1:2" ht="12.75">
      <c r="A2171" s="2"/>
      <c r="B2171" s="2"/>
    </row>
    <row r="2172" spans="1:2" ht="12.75">
      <c r="A2172" s="2"/>
      <c r="B2172" s="2"/>
    </row>
    <row r="2173" spans="1:2" ht="12.75">
      <c r="A2173" s="2"/>
      <c r="B2173" s="2"/>
    </row>
    <row r="2174" spans="1:2" ht="12.75">
      <c r="A2174" s="2"/>
      <c r="B2174" s="2"/>
    </row>
    <row r="2175" spans="1:2" ht="12.75">
      <c r="A2175" s="2"/>
      <c r="B2175" s="2"/>
    </row>
    <row r="2176" spans="1:2" ht="12.75">
      <c r="A2176" s="2"/>
      <c r="B2176" s="2"/>
    </row>
    <row r="2177" spans="1:2" ht="12.75">
      <c r="A2177" s="2"/>
      <c r="B2177" s="2"/>
    </row>
    <row r="2178" spans="1:2" ht="12.75">
      <c r="A2178" s="2"/>
      <c r="B2178" s="2"/>
    </row>
    <row r="2179" spans="1:2" ht="12.75">
      <c r="A2179" s="2"/>
      <c r="B2179" s="2"/>
    </row>
    <row r="2180" spans="1:2" ht="12.75">
      <c r="A2180" s="2"/>
      <c r="B2180" s="2"/>
    </row>
    <row r="2181" spans="1:2" ht="12.75">
      <c r="A2181" s="2"/>
      <c r="B2181" s="2"/>
    </row>
    <row r="2182" spans="1:2" ht="12.75">
      <c r="A2182" s="2"/>
      <c r="B2182" s="2"/>
    </row>
    <row r="2183" spans="1:2" ht="12.75">
      <c r="A2183" s="2"/>
      <c r="B2183" s="2"/>
    </row>
    <row r="2184" spans="1:2" ht="12.75">
      <c r="A2184" s="2"/>
      <c r="B2184" s="2"/>
    </row>
    <row r="2185" spans="1:2" ht="12.75">
      <c r="A2185" s="2"/>
      <c r="B2185" s="2"/>
    </row>
    <row r="2186" spans="1:2" ht="12.75">
      <c r="A2186" s="2"/>
      <c r="B2186" s="2"/>
    </row>
    <row r="2187" spans="1:2" ht="12.75">
      <c r="A2187" s="2"/>
      <c r="B2187" s="2"/>
    </row>
    <row r="2188" spans="1:2" ht="12.75">
      <c r="A2188" s="2"/>
      <c r="B2188" s="2"/>
    </row>
    <row r="2189" spans="1:2" ht="12.75">
      <c r="A2189" s="2"/>
      <c r="B2189" s="2"/>
    </row>
    <row r="2190" spans="1:2" ht="12.75">
      <c r="A2190" s="2"/>
      <c r="B2190" s="2"/>
    </row>
    <row r="2191" spans="1:2" ht="12.75">
      <c r="A2191" s="2"/>
      <c r="B2191" s="2"/>
    </row>
    <row r="2192" spans="1:2" ht="12.75">
      <c r="A2192" s="2"/>
      <c r="B2192" s="2"/>
    </row>
    <row r="2193" spans="1:2" ht="12.75">
      <c r="A2193" s="2"/>
      <c r="B2193" s="2"/>
    </row>
    <row r="2194" spans="1:2" ht="12.75">
      <c r="A2194" s="2"/>
      <c r="B2194" s="2"/>
    </row>
    <row r="2195" spans="1:2" ht="12.75">
      <c r="A2195" s="2"/>
      <c r="B2195" s="2"/>
    </row>
    <row r="2196" spans="1:2" ht="12.75">
      <c r="A2196" s="2"/>
      <c r="B2196" s="2"/>
    </row>
    <row r="2197" spans="1:2" ht="12.75">
      <c r="A2197" s="2"/>
      <c r="B2197" s="2"/>
    </row>
    <row r="2198" spans="1:2" ht="12.75">
      <c r="A2198" s="2"/>
      <c r="B2198" s="2"/>
    </row>
    <row r="2199" spans="1:2" ht="12.75">
      <c r="A2199" s="2"/>
      <c r="B2199" s="2"/>
    </row>
    <row r="2200" spans="1:2" ht="12.75">
      <c r="A2200" s="2"/>
      <c r="B2200" s="2"/>
    </row>
    <row r="2201" spans="1:2" ht="12.75">
      <c r="A2201" s="2"/>
      <c r="B2201" s="2"/>
    </row>
    <row r="2202" spans="1:2" ht="12.75">
      <c r="A2202" s="2"/>
      <c r="B2202" s="2"/>
    </row>
    <row r="2203" spans="1:2" ht="12.75">
      <c r="A2203" s="2"/>
      <c r="B2203" s="2"/>
    </row>
    <row r="2204" spans="1:2" ht="12.75">
      <c r="A2204" s="2"/>
      <c r="B2204" s="2"/>
    </row>
    <row r="2205" spans="1:2" ht="12.75">
      <c r="A2205" s="2"/>
      <c r="B2205" s="2"/>
    </row>
    <row r="2206" spans="1:2" ht="12.75">
      <c r="A2206" s="2"/>
      <c r="B2206" s="2"/>
    </row>
    <row r="2207" spans="1:2" ht="12.75">
      <c r="A2207" s="2"/>
      <c r="B2207" s="2"/>
    </row>
    <row r="2208" spans="1:2" ht="12.75">
      <c r="A2208" s="2"/>
      <c r="B2208" s="2"/>
    </row>
    <row r="2209" spans="1:2" ht="12.75">
      <c r="A2209" s="2"/>
      <c r="B2209" s="2"/>
    </row>
    <row r="2210" spans="1:2" ht="12.75">
      <c r="A2210" s="2"/>
      <c r="B2210" s="2"/>
    </row>
    <row r="2211" spans="1:2" ht="12.75">
      <c r="A2211" s="2"/>
      <c r="B2211" s="2"/>
    </row>
    <row r="2212" spans="1:2" ht="12.75">
      <c r="A2212" s="2"/>
      <c r="B2212" s="2"/>
    </row>
    <row r="2213" spans="1:2" ht="12.75">
      <c r="A2213" s="2"/>
      <c r="B2213" s="2"/>
    </row>
    <row r="2214" spans="1:2" ht="12.75">
      <c r="A2214" s="2"/>
      <c r="B2214" s="2"/>
    </row>
    <row r="2215" spans="1:2" ht="12.75">
      <c r="A2215" s="2"/>
      <c r="B2215" s="2"/>
    </row>
    <row r="2216" spans="1:2" ht="12.75">
      <c r="A2216" s="2"/>
      <c r="B2216" s="2"/>
    </row>
    <row r="2217" spans="1:2" ht="12.75">
      <c r="A2217" s="2"/>
      <c r="B2217" s="2"/>
    </row>
    <row r="2218" spans="1:2" ht="12.75">
      <c r="A2218" s="2"/>
      <c r="B2218" s="2"/>
    </row>
    <row r="2219" spans="1:2" ht="12.75">
      <c r="A2219" s="2"/>
      <c r="B2219" s="2"/>
    </row>
    <row r="2220" spans="1:2" ht="12.75">
      <c r="A2220" s="2"/>
      <c r="B2220" s="2"/>
    </row>
    <row r="2221" spans="1:2" ht="12.75">
      <c r="A2221" s="2"/>
      <c r="B2221" s="2"/>
    </row>
    <row r="2222" spans="1:2" ht="12.75">
      <c r="A2222" s="2"/>
      <c r="B2222" s="2"/>
    </row>
    <row r="2223" spans="1:2" ht="12.75">
      <c r="A2223" s="2"/>
      <c r="B2223" s="2"/>
    </row>
    <row r="2224" spans="1:2" ht="12.75">
      <c r="A2224" s="2"/>
      <c r="B2224" s="2"/>
    </row>
    <row r="2225" spans="1:2" ht="12.75">
      <c r="A2225" s="2"/>
      <c r="B2225" s="2"/>
    </row>
    <row r="2226" spans="1:2" ht="12.75">
      <c r="A2226" s="2"/>
      <c r="B2226" s="2"/>
    </row>
    <row r="2227" spans="1:2" ht="12.75">
      <c r="A2227" s="2"/>
      <c r="B2227" s="2"/>
    </row>
    <row r="2228" spans="1:2" ht="12.75">
      <c r="A2228" s="2"/>
      <c r="B2228" s="2"/>
    </row>
    <row r="2229" spans="1:2" ht="12.75">
      <c r="A2229" s="2"/>
      <c r="B2229" s="2"/>
    </row>
    <row r="2230" spans="1:2" ht="12.75">
      <c r="A2230" s="2"/>
      <c r="B2230" s="2"/>
    </row>
    <row r="2231" spans="1:2" ht="12.75">
      <c r="A2231" s="2"/>
      <c r="B2231" s="2"/>
    </row>
    <row r="2232" spans="1:2" ht="12.75">
      <c r="A2232" s="2"/>
      <c r="B2232" s="2"/>
    </row>
    <row r="2233" spans="1:2" ht="12.75">
      <c r="A2233" s="2"/>
      <c r="B2233" s="2"/>
    </row>
    <row r="2234" spans="1:2" ht="12.75">
      <c r="A2234" s="2"/>
      <c r="B2234" s="2"/>
    </row>
    <row r="2235" spans="1:2" ht="12.75">
      <c r="A2235" s="2"/>
      <c r="B2235" s="2"/>
    </row>
    <row r="2236" spans="1:2" ht="12.75">
      <c r="A2236" s="2"/>
      <c r="B2236" s="2"/>
    </row>
    <row r="2237" spans="1:2" ht="12.75">
      <c r="A2237" s="2"/>
      <c r="B2237" s="2"/>
    </row>
    <row r="2238" spans="1:2" ht="12.75">
      <c r="A2238" s="2"/>
      <c r="B2238" s="2"/>
    </row>
    <row r="2239" spans="1:2" ht="12.75">
      <c r="A2239" s="2"/>
      <c r="B2239" s="2"/>
    </row>
    <row r="2240" spans="1:2" ht="12.75">
      <c r="A2240" s="2"/>
      <c r="B2240" s="2"/>
    </row>
    <row r="2241" spans="1:2" ht="12.75">
      <c r="A2241" s="2"/>
      <c r="B2241" s="2"/>
    </row>
    <row r="2242" spans="1:2" ht="12.75">
      <c r="A2242" s="2"/>
      <c r="B2242" s="2"/>
    </row>
    <row r="2243" spans="1:2" ht="12.75">
      <c r="A2243" s="2"/>
      <c r="B2243" s="2"/>
    </row>
    <row r="2244" spans="1:2" ht="12.75">
      <c r="A2244" s="2"/>
      <c r="B2244" s="2"/>
    </row>
    <row r="2245" spans="1:2" ht="12.75">
      <c r="A2245" s="2"/>
      <c r="B2245" s="2"/>
    </row>
    <row r="2246" spans="1:2" ht="12.75">
      <c r="A2246" s="2"/>
      <c r="B2246" s="2"/>
    </row>
    <row r="2247" spans="1:2" ht="12.75">
      <c r="A2247" s="2"/>
      <c r="B2247" s="2"/>
    </row>
    <row r="2248" spans="1:2" ht="12.75">
      <c r="A2248" s="2"/>
      <c r="B2248" s="2"/>
    </row>
    <row r="2249" spans="1:2" ht="12.75">
      <c r="A2249" s="2"/>
      <c r="B2249" s="2"/>
    </row>
    <row r="2250" spans="1:2" ht="12.75">
      <c r="A2250" s="2"/>
      <c r="B2250" s="2"/>
    </row>
    <row r="2251" spans="1:2" ht="12.75">
      <c r="A2251" s="2"/>
      <c r="B2251" s="2"/>
    </row>
    <row r="2252" spans="1:2" ht="12.75">
      <c r="A2252" s="2"/>
      <c r="B2252" s="2"/>
    </row>
    <row r="2253" spans="1:2" ht="12.75">
      <c r="A2253" s="2"/>
      <c r="B2253" s="2"/>
    </row>
    <row r="2254" spans="1:2" ht="12.75">
      <c r="A2254" s="2"/>
      <c r="B2254" s="2"/>
    </row>
    <row r="2255" spans="1:2" ht="12.75">
      <c r="A2255" s="2"/>
      <c r="B2255" s="2"/>
    </row>
    <row r="2256" spans="1:2" ht="12.75">
      <c r="A2256" s="2"/>
      <c r="B2256" s="2"/>
    </row>
    <row r="2257" spans="1:2" ht="12.75">
      <c r="A2257" s="2"/>
      <c r="B2257" s="2"/>
    </row>
    <row r="2258" spans="1:2" ht="12.75">
      <c r="A2258" s="2"/>
      <c r="B2258" s="2"/>
    </row>
    <row r="2259" spans="1:2" ht="12.75">
      <c r="A2259" s="2"/>
      <c r="B2259" s="2"/>
    </row>
    <row r="2260" spans="1:2" ht="12.75">
      <c r="A2260" s="2"/>
      <c r="B2260" s="2"/>
    </row>
    <row r="2261" spans="1:2" ht="12.75">
      <c r="A2261" s="2"/>
      <c r="B2261" s="2"/>
    </row>
    <row r="2262" spans="1:2" ht="12.75">
      <c r="A2262" s="2"/>
      <c r="B2262" s="2"/>
    </row>
    <row r="2263" spans="1:2" ht="12.75">
      <c r="A2263" s="2"/>
      <c r="B2263" s="2"/>
    </row>
    <row r="2264" spans="1:2" ht="12.75">
      <c r="A2264" s="2"/>
      <c r="B2264" s="2"/>
    </row>
    <row r="2265" spans="1:2" ht="12.75">
      <c r="A2265" s="2"/>
      <c r="B2265" s="2"/>
    </row>
    <row r="2266" spans="1:2" ht="12.75">
      <c r="A2266" s="2"/>
      <c r="B2266" s="2"/>
    </row>
    <row r="2267" spans="1:2" ht="12.75">
      <c r="A2267" s="2"/>
      <c r="B2267" s="2"/>
    </row>
    <row r="2268" spans="1:2" ht="12.75">
      <c r="A2268" s="2"/>
      <c r="B2268" s="2"/>
    </row>
    <row r="2269" spans="1:2" ht="12.75">
      <c r="A2269" s="2"/>
      <c r="B2269" s="2"/>
    </row>
    <row r="2270" spans="1:2" ht="12.75">
      <c r="A2270" s="2"/>
      <c r="B2270" s="2"/>
    </row>
    <row r="2271" spans="1:2" ht="12.75">
      <c r="A2271" s="2"/>
      <c r="B2271" s="2"/>
    </row>
    <row r="2272" spans="1:2" ht="12.75">
      <c r="A2272" s="2"/>
      <c r="B2272" s="2"/>
    </row>
    <row r="2273" spans="1:2" ht="12.75">
      <c r="A2273" s="2"/>
      <c r="B2273" s="2"/>
    </row>
    <row r="2274" spans="1:2" ht="12.75">
      <c r="A2274" s="2"/>
      <c r="B2274" s="2"/>
    </row>
    <row r="2275" spans="1:2" ht="12.75">
      <c r="A2275" s="2"/>
      <c r="B2275" s="2"/>
    </row>
    <row r="2276" spans="1:2" ht="12.75">
      <c r="A2276" s="2"/>
      <c r="B2276" s="2"/>
    </row>
    <row r="2277" spans="1:2" ht="12.75">
      <c r="A2277" s="2"/>
      <c r="B2277" s="2"/>
    </row>
    <row r="2278" spans="1:2" ht="12.75">
      <c r="A2278" s="2"/>
      <c r="B2278" s="2"/>
    </row>
    <row r="2279" spans="1:2" ht="12.75">
      <c r="A2279" s="2"/>
      <c r="B2279" s="2"/>
    </row>
    <row r="2280" spans="1:2" ht="12.75">
      <c r="A2280" s="2"/>
      <c r="B2280" s="2"/>
    </row>
    <row r="2281" spans="1:2" ht="12.75">
      <c r="A2281" s="2"/>
      <c r="B2281" s="2"/>
    </row>
    <row r="2282" spans="1:2" ht="12.75">
      <c r="A2282" s="2"/>
      <c r="B2282" s="2"/>
    </row>
    <row r="2283" spans="1:2" ht="12.75">
      <c r="A2283" s="2"/>
      <c r="B2283" s="2"/>
    </row>
    <row r="2284" spans="1:2" ht="12.75">
      <c r="A2284" s="2"/>
      <c r="B2284" s="2"/>
    </row>
    <row r="2285" spans="1:2" ht="12.75">
      <c r="A2285" s="2"/>
      <c r="B2285" s="2"/>
    </row>
    <row r="2286" spans="1:2" ht="12.75">
      <c r="A2286" s="2"/>
      <c r="B2286" s="2"/>
    </row>
    <row r="2287" spans="1:2" ht="12.75">
      <c r="A2287" s="2"/>
      <c r="B2287" s="2"/>
    </row>
    <row r="2288" spans="1:2" ht="12.75">
      <c r="A2288" s="2"/>
      <c r="B2288" s="2"/>
    </row>
    <row r="2289" spans="1:2" ht="12.75">
      <c r="A2289" s="2"/>
      <c r="B2289" s="2"/>
    </row>
    <row r="2290" spans="1:2" ht="12.75">
      <c r="A2290" s="2"/>
      <c r="B2290" s="2"/>
    </row>
    <row r="2291" spans="1:2" ht="12.75">
      <c r="A2291" s="2"/>
      <c r="B2291" s="2"/>
    </row>
    <row r="2292" spans="1:2" ht="12.75">
      <c r="A2292" s="2"/>
      <c r="B2292" s="2"/>
    </row>
    <row r="2293" spans="1:2" ht="12.75">
      <c r="A2293" s="2"/>
      <c r="B2293" s="2"/>
    </row>
    <row r="2294" spans="1:2" ht="12.75">
      <c r="A2294" s="2"/>
      <c r="B2294" s="2"/>
    </row>
    <row r="2295" spans="1:2" ht="12.75">
      <c r="A2295" s="2"/>
      <c r="B2295" s="2"/>
    </row>
    <row r="2296" spans="1:2" ht="12.75">
      <c r="A2296" s="2"/>
      <c r="B2296" s="2"/>
    </row>
    <row r="2297" spans="1:2" ht="12.75">
      <c r="A2297" s="2"/>
      <c r="B2297" s="2"/>
    </row>
    <row r="2298" spans="1:2" ht="12.75">
      <c r="A2298" s="2"/>
      <c r="B2298" s="2"/>
    </row>
    <row r="2299" spans="1:2" ht="12.75">
      <c r="A2299" s="2"/>
      <c r="B2299" s="2"/>
    </row>
    <row r="2300" spans="1:2" ht="12.75">
      <c r="A2300" s="2"/>
      <c r="B2300" s="2"/>
    </row>
    <row r="2301" spans="1:2" ht="12.75">
      <c r="A2301" s="2"/>
      <c r="B2301" s="2"/>
    </row>
    <row r="2302" spans="1:2" ht="12.75">
      <c r="A2302" s="2"/>
      <c r="B2302" s="2"/>
    </row>
    <row r="2303" spans="1:2" ht="12.75">
      <c r="A2303" s="2"/>
      <c r="B2303" s="2"/>
    </row>
    <row r="2304" spans="1:2" ht="12.75">
      <c r="A2304" s="2"/>
      <c r="B2304" s="2"/>
    </row>
    <row r="2305" spans="1:2" ht="12.75">
      <c r="A2305" s="2"/>
      <c r="B2305" s="2"/>
    </row>
    <row r="2306" spans="1:2" ht="12.75">
      <c r="A2306" s="2"/>
      <c r="B2306" s="2"/>
    </row>
    <row r="2307" spans="1:2" ht="12.75">
      <c r="A2307" s="2"/>
      <c r="B2307" s="2"/>
    </row>
    <row r="2308" spans="1:2" ht="12.75">
      <c r="A2308" s="2"/>
      <c r="B2308" s="2"/>
    </row>
    <row r="2309" spans="1:2" ht="12.75">
      <c r="A2309" s="2"/>
      <c r="B2309" s="2"/>
    </row>
    <row r="2310" spans="1:2" ht="12.75">
      <c r="A2310" s="2"/>
      <c r="B2310" s="2"/>
    </row>
    <row r="2311" spans="1:2" ht="12.75">
      <c r="A2311" s="2"/>
      <c r="B2311" s="2"/>
    </row>
    <row r="2312" spans="1:2" ht="12.75">
      <c r="A2312" s="2"/>
      <c r="B2312" s="2"/>
    </row>
    <row r="2313" spans="1:2" ht="12.75">
      <c r="A2313" s="2"/>
      <c r="B2313" s="2"/>
    </row>
    <row r="2314" spans="1:2" ht="12.75">
      <c r="A2314" s="2"/>
      <c r="B2314" s="2"/>
    </row>
    <row r="2315" spans="1:2" ht="12.75">
      <c r="A2315" s="2"/>
      <c r="B2315" s="2"/>
    </row>
    <row r="2316" spans="1:2" ht="12.75">
      <c r="A2316" s="2"/>
      <c r="B2316" s="2"/>
    </row>
    <row r="2317" spans="1:2" ht="12.75">
      <c r="A2317" s="2"/>
      <c r="B2317" s="2"/>
    </row>
    <row r="2318" spans="1:2" ht="12.75">
      <c r="A2318" s="2"/>
      <c r="B2318" s="2"/>
    </row>
    <row r="2319" spans="1:2" ht="12.75">
      <c r="A2319" s="2"/>
      <c r="B2319" s="2"/>
    </row>
    <row r="2320" spans="1:2" ht="12.75">
      <c r="A2320" s="2"/>
      <c r="B2320" s="2"/>
    </row>
    <row r="2321" spans="1:2" ht="12.75">
      <c r="A2321" s="2"/>
      <c r="B2321" s="2"/>
    </row>
    <row r="2322" spans="1:2" ht="12.75">
      <c r="A2322" s="2"/>
      <c r="B2322" s="2"/>
    </row>
    <row r="2323" spans="1:2" ht="12.75">
      <c r="A2323" s="2"/>
      <c r="B2323" s="2"/>
    </row>
    <row r="2324" spans="1:2" ht="12.75">
      <c r="A2324" s="2"/>
      <c r="B2324" s="2"/>
    </row>
    <row r="2325" spans="1:2" ht="12.75">
      <c r="A2325" s="2"/>
      <c r="B2325" s="2"/>
    </row>
    <row r="2326" spans="1:2" ht="12.75">
      <c r="A2326" s="2"/>
      <c r="B2326" s="2"/>
    </row>
    <row r="2327" spans="1:2" ht="12.75">
      <c r="A2327" s="2"/>
      <c r="B2327" s="2"/>
    </row>
    <row r="2328" spans="1:2" ht="12.75">
      <c r="A2328" s="2"/>
      <c r="B2328" s="2"/>
    </row>
    <row r="2329" spans="1:2" ht="12.75">
      <c r="A2329" s="2"/>
      <c r="B2329" s="2"/>
    </row>
    <row r="2330" spans="1:2" ht="12.75">
      <c r="A2330" s="2"/>
      <c r="B2330" s="2"/>
    </row>
    <row r="2331" spans="1:2" ht="12.75">
      <c r="A2331" s="2"/>
      <c r="B2331" s="2"/>
    </row>
    <row r="2332" spans="1:2" ht="12.75">
      <c r="A2332" s="2"/>
      <c r="B2332" s="2"/>
    </row>
    <row r="2333" spans="1:2" ht="12.75">
      <c r="A2333" s="2"/>
      <c r="B2333" s="2"/>
    </row>
    <row r="2334" spans="1:2" ht="12.75">
      <c r="A2334" s="2"/>
      <c r="B2334" s="2"/>
    </row>
    <row r="2335" spans="1:2" ht="12.75">
      <c r="A2335" s="2"/>
      <c r="B2335" s="2"/>
    </row>
    <row r="2336" spans="1:2" ht="12.75">
      <c r="A2336" s="2"/>
      <c r="B2336" s="2"/>
    </row>
    <row r="2337" spans="1:2" ht="12.75">
      <c r="A2337" s="2"/>
      <c r="B2337" s="2"/>
    </row>
    <row r="2338" spans="1:2" ht="12.75">
      <c r="A2338" s="2"/>
      <c r="B2338" s="2"/>
    </row>
    <row r="2339" spans="1:2" ht="12.75">
      <c r="A2339" s="2"/>
      <c r="B2339" s="2"/>
    </row>
    <row r="2340" spans="1:2" ht="12.75">
      <c r="A2340" s="2"/>
      <c r="B2340" s="2"/>
    </row>
    <row r="2341" spans="1:2" ht="12.75">
      <c r="A2341" s="2"/>
      <c r="B2341" s="2"/>
    </row>
    <row r="2342" spans="1:2" ht="12.75">
      <c r="A2342" s="2"/>
      <c r="B2342" s="2"/>
    </row>
    <row r="2343" spans="1:2" ht="12.75">
      <c r="A2343" s="2"/>
      <c r="B2343" s="2"/>
    </row>
    <row r="2344" spans="1:2" ht="12.75">
      <c r="A2344" s="2"/>
      <c r="B2344" s="2"/>
    </row>
    <row r="2345" spans="1:2" ht="12.75">
      <c r="A2345" s="2"/>
      <c r="B2345" s="2"/>
    </row>
    <row r="2346" spans="1:2" ht="12.75">
      <c r="A2346" s="2"/>
      <c r="B2346" s="2"/>
    </row>
    <row r="2347" spans="1:2" ht="12.75">
      <c r="A2347" s="2"/>
      <c r="B2347" s="2"/>
    </row>
    <row r="2348" spans="1:2" ht="12.75">
      <c r="A2348" s="2"/>
      <c r="B2348" s="2"/>
    </row>
    <row r="2349" spans="1:2" ht="12.75">
      <c r="A2349" s="2"/>
      <c r="B2349" s="2"/>
    </row>
    <row r="2350" spans="1:2" ht="12.75">
      <c r="A2350" s="2"/>
      <c r="B2350" s="2"/>
    </row>
    <row r="2351" spans="1:2" ht="12.75">
      <c r="A2351" s="2"/>
      <c r="B2351" s="2"/>
    </row>
    <row r="2352" spans="1:2" ht="12.75">
      <c r="A2352" s="2"/>
      <c r="B2352" s="2"/>
    </row>
    <row r="2353" spans="1:2" ht="12.75">
      <c r="A2353" s="2"/>
      <c r="B2353" s="2"/>
    </row>
    <row r="2354" spans="1:2" ht="12.75">
      <c r="A2354" s="2"/>
      <c r="B2354" s="2"/>
    </row>
    <row r="2355" spans="1:2" ht="12.75">
      <c r="A2355" s="2"/>
      <c r="B2355" s="2"/>
    </row>
    <row r="2356" spans="1:2" ht="12.75">
      <c r="A2356" s="2"/>
      <c r="B2356" s="2"/>
    </row>
    <row r="2357" spans="1:2" ht="12.75">
      <c r="A2357" s="2"/>
      <c r="B2357" s="2"/>
    </row>
    <row r="2358" spans="1:2" ht="12.75">
      <c r="A2358" s="2"/>
      <c r="B2358" s="2"/>
    </row>
    <row r="2359" spans="1:2" ht="12.75">
      <c r="A2359" s="2"/>
      <c r="B2359" s="2"/>
    </row>
    <row r="2360" spans="1:2" ht="12.75">
      <c r="A2360" s="2"/>
      <c r="B2360" s="2"/>
    </row>
    <row r="2361" spans="1:2" ht="12.75">
      <c r="A2361" s="2"/>
      <c r="B2361" s="2"/>
    </row>
    <row r="2362" spans="1:2" ht="12.75">
      <c r="A2362" s="2"/>
      <c r="B2362" s="2"/>
    </row>
    <row r="2363" spans="1:2" ht="12.75">
      <c r="A2363" s="2"/>
      <c r="B2363" s="2"/>
    </row>
    <row r="2364" spans="1:2" ht="12.75">
      <c r="A2364" s="2"/>
      <c r="B2364" s="2"/>
    </row>
    <row r="2365" spans="1:2" ht="12.75">
      <c r="A2365" s="2"/>
      <c r="B2365" s="2"/>
    </row>
    <row r="2366" spans="1:2" ht="12.75">
      <c r="A2366" s="2"/>
      <c r="B2366" s="2"/>
    </row>
    <row r="2367" spans="1:2" ht="12.75">
      <c r="A2367" s="2"/>
      <c r="B2367" s="2"/>
    </row>
    <row r="2368" spans="1:2" ht="12.75">
      <c r="A2368" s="2"/>
      <c r="B2368" s="2"/>
    </row>
    <row r="2369" spans="1:2" ht="12.75">
      <c r="A2369" s="2"/>
      <c r="B2369" s="2"/>
    </row>
    <row r="2370" spans="1:2" ht="12.75">
      <c r="A2370" s="2"/>
      <c r="B2370" s="2"/>
    </row>
    <row r="2371" spans="1:2" ht="12.75">
      <c r="A2371" s="2"/>
      <c r="B2371" s="2"/>
    </row>
    <row r="2372" spans="1:2" ht="12.75">
      <c r="A2372" s="2"/>
      <c r="B2372" s="2"/>
    </row>
    <row r="2373" spans="1:2" ht="12.75">
      <c r="A2373" s="2"/>
      <c r="B2373" s="2"/>
    </row>
    <row r="2374" spans="1:2" ht="12.75">
      <c r="A2374" s="2"/>
      <c r="B2374" s="2"/>
    </row>
    <row r="2375" spans="1:2" ht="12.75">
      <c r="A2375" s="2"/>
      <c r="B2375" s="2"/>
    </row>
    <row r="2376" spans="1:2" ht="12.75">
      <c r="A2376" s="2"/>
      <c r="B2376" s="2"/>
    </row>
    <row r="2377" spans="1:2" ht="12.75">
      <c r="A2377" s="2"/>
      <c r="B2377" s="2"/>
    </row>
    <row r="2378" spans="1:2" ht="12.75">
      <c r="A2378" s="2"/>
      <c r="B2378" s="2"/>
    </row>
    <row r="2379" spans="1:2" ht="12.75">
      <c r="A2379" s="2"/>
      <c r="B2379" s="2"/>
    </row>
    <row r="2380" spans="1:2" ht="12.75">
      <c r="A2380" s="2"/>
      <c r="B2380" s="2"/>
    </row>
    <row r="2381" spans="1:2" ht="12.75">
      <c r="A2381" s="2"/>
      <c r="B2381" s="2"/>
    </row>
    <row r="2382" spans="1:2" ht="12.75">
      <c r="A2382" s="2"/>
      <c r="B2382" s="2"/>
    </row>
    <row r="2383" spans="1:2" ht="12.75">
      <c r="A2383" s="2"/>
      <c r="B2383" s="2"/>
    </row>
    <row r="2384" spans="1:2" ht="12.75">
      <c r="A2384" s="2"/>
      <c r="B2384" s="2"/>
    </row>
    <row r="2385" spans="1:2" ht="12.75">
      <c r="A2385" s="2"/>
      <c r="B2385" s="2"/>
    </row>
    <row r="2386" spans="1:2" ht="12.75">
      <c r="A2386" s="2"/>
      <c r="B2386" s="2"/>
    </row>
    <row r="2387" spans="1:2" ht="12.75">
      <c r="A2387" s="2"/>
      <c r="B2387" s="2"/>
    </row>
    <row r="2388" spans="1:2" ht="12.75">
      <c r="A2388" s="2"/>
      <c r="B2388" s="2"/>
    </row>
    <row r="2389" spans="1:2" ht="12.75">
      <c r="A2389" s="2"/>
      <c r="B2389" s="2"/>
    </row>
    <row r="2390" spans="1:2" ht="12.75">
      <c r="A2390" s="2"/>
      <c r="B2390" s="2"/>
    </row>
    <row r="2391" spans="1:2" ht="12.75">
      <c r="A2391" s="2"/>
      <c r="B2391" s="2"/>
    </row>
    <row r="2392" spans="1:2" ht="12.75">
      <c r="A2392" s="2"/>
      <c r="B2392" s="2"/>
    </row>
    <row r="2393" spans="1:2" ht="12.75">
      <c r="A2393" s="2"/>
      <c r="B2393" s="2"/>
    </row>
    <row r="2394" spans="1:2" ht="12.75">
      <c r="A2394" s="2"/>
      <c r="B2394" s="2"/>
    </row>
    <row r="2395" spans="1:2" ht="12.75">
      <c r="A2395" s="2"/>
      <c r="B2395" s="2"/>
    </row>
    <row r="2396" spans="1:2" ht="12.75">
      <c r="A2396" s="2"/>
      <c r="B2396" s="2"/>
    </row>
    <row r="2397" spans="1:2" ht="12.75">
      <c r="A2397" s="2"/>
      <c r="B2397" s="2"/>
    </row>
    <row r="2398" spans="1:2" ht="12.75">
      <c r="A2398" s="2"/>
      <c r="B2398" s="2"/>
    </row>
    <row r="2399" spans="1:2" ht="12.75">
      <c r="A2399" s="2"/>
      <c r="B2399" s="2"/>
    </row>
    <row r="2400" spans="1:2" ht="12.75">
      <c r="A2400" s="2"/>
      <c r="B2400" s="2"/>
    </row>
    <row r="2401" spans="1:2" ht="12.75">
      <c r="A2401" s="2"/>
      <c r="B2401" s="2"/>
    </row>
    <row r="2402" spans="1:2" ht="12.75">
      <c r="A2402" s="2"/>
      <c r="B2402" s="2"/>
    </row>
    <row r="2403" spans="1:2" ht="12.75">
      <c r="A2403" s="2"/>
      <c r="B2403" s="2"/>
    </row>
    <row r="2404" spans="1:2" ht="12.75">
      <c r="A2404" s="2"/>
      <c r="B2404" s="2"/>
    </row>
    <row r="2405" spans="1:2" ht="12.75">
      <c r="A2405" s="2"/>
      <c r="B2405" s="2"/>
    </row>
    <row r="2406" spans="1:2" ht="12.75">
      <c r="A2406" s="2"/>
      <c r="B2406" s="2"/>
    </row>
    <row r="2407" spans="1:2" ht="12.75">
      <c r="A2407" s="2"/>
      <c r="B2407" s="2"/>
    </row>
    <row r="2408" spans="1:2" ht="12.75">
      <c r="A2408" s="2"/>
      <c r="B2408" s="2"/>
    </row>
    <row r="2409" spans="1:2" ht="12.75">
      <c r="A2409" s="2"/>
      <c r="B2409" s="2"/>
    </row>
    <row r="2410" spans="1:2" ht="12.75">
      <c r="A2410" s="2"/>
      <c r="B2410" s="2"/>
    </row>
    <row r="2411" spans="1:2" ht="12.75">
      <c r="A2411" s="2"/>
      <c r="B2411" s="2"/>
    </row>
    <row r="2412" spans="1:2" ht="12.75">
      <c r="A2412" s="2"/>
      <c r="B2412" s="2"/>
    </row>
    <row r="2413" spans="1:2" ht="12.75">
      <c r="A2413" s="2"/>
      <c r="B2413" s="2"/>
    </row>
    <row r="2414" spans="1:2" ht="12.75">
      <c r="A2414" s="2"/>
      <c r="B2414" s="2"/>
    </row>
    <row r="2415" spans="1:2" ht="12.75">
      <c r="A2415" s="2"/>
      <c r="B2415" s="2"/>
    </row>
    <row r="2416" spans="1:2" ht="12.75">
      <c r="A2416" s="2"/>
      <c r="B2416" s="2"/>
    </row>
    <row r="2417" spans="1:2" ht="12.75">
      <c r="A2417" s="2"/>
      <c r="B2417" s="2"/>
    </row>
    <row r="2418" spans="1:2" ht="12.75">
      <c r="A2418" s="2"/>
      <c r="B2418" s="2"/>
    </row>
    <row r="2419" spans="1:2" ht="12.75">
      <c r="A2419" s="2"/>
      <c r="B2419" s="2"/>
    </row>
    <row r="2420" spans="1:2" ht="12.75">
      <c r="A2420" s="2"/>
      <c r="B2420" s="2"/>
    </row>
    <row r="2421" spans="1:2" ht="12.75">
      <c r="A2421" s="2"/>
      <c r="B2421" s="2"/>
    </row>
    <row r="2422" spans="1:2" ht="12.75">
      <c r="A2422" s="2"/>
      <c r="B2422" s="2"/>
    </row>
    <row r="2423" spans="1:2" ht="12.75">
      <c r="A2423" s="2"/>
      <c r="B2423" s="2"/>
    </row>
    <row r="2424" spans="1:2" ht="12.75">
      <c r="A2424" s="2"/>
      <c r="B2424" s="2"/>
    </row>
    <row r="2425" spans="1:2" ht="12.75">
      <c r="A2425" s="2"/>
      <c r="B2425" s="2"/>
    </row>
    <row r="2426" spans="1:2" ht="12.75">
      <c r="A2426" s="2"/>
      <c r="B2426" s="2"/>
    </row>
    <row r="2427" spans="1:2" ht="12.75">
      <c r="A2427" s="2"/>
      <c r="B2427" s="2"/>
    </row>
    <row r="2428" spans="1:2" ht="12.75">
      <c r="A2428" s="2"/>
      <c r="B2428" s="2"/>
    </row>
    <row r="2429" spans="1:2" ht="12.75">
      <c r="A2429" s="2"/>
      <c r="B2429" s="2"/>
    </row>
    <row r="2430" spans="1:2" ht="12.75">
      <c r="A2430" s="2"/>
      <c r="B2430" s="2"/>
    </row>
    <row r="2431" spans="1:2" ht="12.75">
      <c r="A2431" s="2"/>
      <c r="B2431" s="2"/>
    </row>
    <row r="2432" spans="1:2" ht="12.75">
      <c r="A2432" s="2"/>
      <c r="B2432" s="2"/>
    </row>
    <row r="2433" spans="1:2" ht="12.75">
      <c r="A2433" s="2"/>
      <c r="B2433" s="2"/>
    </row>
    <row r="2434" spans="1:2" ht="12.75">
      <c r="A2434" s="2"/>
      <c r="B2434" s="2"/>
    </row>
    <row r="2435" spans="1:2" ht="12.75">
      <c r="A2435" s="2"/>
      <c r="B2435" s="2"/>
    </row>
    <row r="2436" spans="1:2" ht="12.75">
      <c r="A2436" s="2"/>
      <c r="B2436" s="2"/>
    </row>
    <row r="2437" spans="1:2" ht="12.75">
      <c r="A2437" s="2"/>
      <c r="B2437" s="2"/>
    </row>
    <row r="2438" spans="1:2" ht="12.75">
      <c r="A2438" s="2"/>
      <c r="B2438" s="2"/>
    </row>
    <row r="2439" spans="1:2" ht="12.75">
      <c r="A2439" s="2"/>
      <c r="B2439" s="2"/>
    </row>
    <row r="2440" spans="1:2" ht="12.75">
      <c r="A2440" s="2"/>
      <c r="B2440" s="2"/>
    </row>
    <row r="2441" spans="1:2" ht="12.75">
      <c r="A2441" s="2"/>
      <c r="B2441" s="2"/>
    </row>
    <row r="2442" spans="1:2" ht="12.75">
      <c r="A2442" s="2"/>
      <c r="B2442" s="2"/>
    </row>
    <row r="2443" spans="1:2" ht="12.75">
      <c r="A2443" s="2"/>
      <c r="B2443" s="2"/>
    </row>
    <row r="2444" spans="1:2" ht="12.75">
      <c r="A2444" s="2"/>
      <c r="B2444" s="2"/>
    </row>
    <row r="2445" spans="1:2" ht="12.75">
      <c r="A2445" s="2"/>
      <c r="B2445" s="2"/>
    </row>
    <row r="2446" spans="1:2" ht="12.75">
      <c r="A2446" s="2"/>
      <c r="B2446" s="2"/>
    </row>
    <row r="2447" spans="1:2" ht="12.75">
      <c r="A2447" s="2"/>
      <c r="B2447" s="2"/>
    </row>
    <row r="2448" spans="1:2" ht="12.75">
      <c r="A2448" s="2"/>
      <c r="B2448" s="2"/>
    </row>
    <row r="2449" spans="1:2" ht="12.75">
      <c r="A2449" s="2"/>
      <c r="B2449" s="2"/>
    </row>
    <row r="2450" spans="1:2" ht="12.75">
      <c r="A2450" s="2"/>
      <c r="B2450" s="2"/>
    </row>
    <row r="2451" spans="1:2" ht="12.75">
      <c r="A2451" s="2"/>
      <c r="B2451" s="2"/>
    </row>
    <row r="2452" spans="1:2" ht="12.75">
      <c r="A2452" s="2"/>
      <c r="B2452" s="2"/>
    </row>
    <row r="2453" spans="1:2" ht="12.75">
      <c r="A2453" s="2"/>
      <c r="B2453" s="2"/>
    </row>
    <row r="2454" spans="1:2" ht="12.75">
      <c r="A2454" s="2"/>
      <c r="B2454" s="2"/>
    </row>
    <row r="2455" spans="1:2" ht="12.75">
      <c r="A2455" s="2"/>
      <c r="B2455" s="2"/>
    </row>
    <row r="2456" spans="1:2" ht="12.75">
      <c r="A2456" s="2"/>
      <c r="B2456" s="2"/>
    </row>
    <row r="2457" spans="1:2" ht="12.75">
      <c r="A2457" s="2"/>
      <c r="B2457" s="2"/>
    </row>
    <row r="2458" spans="1:2" ht="12.75">
      <c r="A2458" s="2"/>
      <c r="B2458" s="2"/>
    </row>
    <row r="2459" spans="1:2" ht="12.75">
      <c r="A2459" s="2"/>
      <c r="B2459" s="2"/>
    </row>
    <row r="2460" spans="1:2" ht="12.75">
      <c r="A2460" s="2"/>
      <c r="B2460" s="2"/>
    </row>
    <row r="2461" spans="1:2" ht="12.75">
      <c r="A2461" s="2"/>
      <c r="B2461" s="2"/>
    </row>
    <row r="2462" spans="1:2" ht="12.75">
      <c r="A2462" s="2"/>
      <c r="B2462" s="2"/>
    </row>
    <row r="2463" spans="1:2" ht="12.75">
      <c r="A2463" s="2"/>
      <c r="B2463" s="2"/>
    </row>
    <row r="2464" spans="1:2" ht="12.75">
      <c r="A2464" s="2"/>
      <c r="B2464" s="2"/>
    </row>
    <row r="2465" spans="1:2" ht="12.75">
      <c r="A2465" s="2"/>
      <c r="B2465" s="2"/>
    </row>
    <row r="2466" spans="1:2" ht="12.75">
      <c r="A2466" s="2"/>
      <c r="B2466" s="2"/>
    </row>
    <row r="2467" spans="1:2" ht="12.75">
      <c r="A2467" s="2"/>
      <c r="B2467" s="2"/>
    </row>
    <row r="2468" spans="1:2" ht="12.75">
      <c r="A2468" s="2"/>
      <c r="B2468" s="2"/>
    </row>
    <row r="2469" spans="1:2" ht="12.75">
      <c r="A2469" s="2"/>
      <c r="B2469" s="2"/>
    </row>
    <row r="2470" spans="1:2" ht="12.75">
      <c r="A2470" s="2"/>
      <c r="B2470" s="2"/>
    </row>
    <row r="2471" spans="1:2" ht="12.75">
      <c r="A2471" s="2"/>
      <c r="B2471" s="2"/>
    </row>
    <row r="2472" spans="1:2" ht="12.75">
      <c r="A2472" s="2"/>
      <c r="B2472" s="2"/>
    </row>
    <row r="2473" spans="1:2" ht="12.75">
      <c r="A2473" s="2"/>
      <c r="B2473" s="2"/>
    </row>
    <row r="2474" spans="1:2" ht="12.75">
      <c r="A2474" s="2"/>
      <c r="B2474" s="2"/>
    </row>
    <row r="2475" spans="1:2" ht="12.75">
      <c r="A2475" s="2"/>
      <c r="B2475" s="2"/>
    </row>
    <row r="2476" spans="1:2" ht="12.75">
      <c r="A2476" s="2"/>
      <c r="B2476" s="2"/>
    </row>
    <row r="2477" spans="1:2" ht="12.75">
      <c r="A2477" s="2"/>
      <c r="B2477" s="2"/>
    </row>
    <row r="2478" spans="1:2" ht="12.75">
      <c r="A2478" s="2"/>
      <c r="B2478" s="2"/>
    </row>
    <row r="2479" spans="1:2" ht="12.75">
      <c r="A2479" s="2"/>
      <c r="B2479" s="2"/>
    </row>
    <row r="2480" spans="1:2" ht="12.75">
      <c r="A2480" s="2"/>
      <c r="B2480" s="2"/>
    </row>
    <row r="2481" spans="1:2" ht="12.75">
      <c r="A2481" s="2"/>
      <c r="B2481" s="2"/>
    </row>
    <row r="2482" spans="1:2" ht="12.75">
      <c r="A2482" s="2"/>
      <c r="B2482" s="2"/>
    </row>
    <row r="2483" spans="1:2" ht="12.75">
      <c r="A2483" s="2"/>
      <c r="B2483" s="2"/>
    </row>
    <row r="2484" spans="1:2" ht="12.75">
      <c r="A2484" s="2"/>
      <c r="B2484" s="2"/>
    </row>
    <row r="2485" spans="1:2" ht="12.75">
      <c r="A2485" s="2"/>
      <c r="B2485" s="2"/>
    </row>
    <row r="2486" spans="1:2" ht="12.75">
      <c r="A2486" s="2"/>
      <c r="B2486" s="2"/>
    </row>
    <row r="2487" spans="1:2" ht="12.75">
      <c r="A2487" s="2"/>
      <c r="B2487" s="2"/>
    </row>
    <row r="2488" spans="1:2" ht="12.75">
      <c r="A2488" s="2"/>
      <c r="B2488" s="2"/>
    </row>
    <row r="2489" spans="1:2" ht="12.75">
      <c r="A2489" s="2"/>
      <c r="B2489" s="2"/>
    </row>
    <row r="2490" spans="1:2" ht="12.75">
      <c r="A2490" s="2"/>
      <c r="B2490" s="2"/>
    </row>
    <row r="2491" spans="1:2" ht="12.75">
      <c r="A2491" s="2"/>
      <c r="B2491" s="2"/>
    </row>
    <row r="2492" spans="1:2" ht="12.75">
      <c r="A2492" s="2"/>
      <c r="B2492" s="2"/>
    </row>
    <row r="2493" spans="1:2" ht="12.75">
      <c r="A2493" s="2"/>
      <c r="B2493" s="2"/>
    </row>
    <row r="2494" spans="1:2" ht="12.75">
      <c r="A2494" s="2"/>
      <c r="B2494" s="2"/>
    </row>
    <row r="2495" spans="1:2" ht="12.75">
      <c r="A2495" s="2"/>
      <c r="B2495" s="2"/>
    </row>
    <row r="2496" spans="1:2" ht="12.75">
      <c r="A2496" s="2"/>
      <c r="B2496" s="2"/>
    </row>
    <row r="2497" spans="1:2" ht="12.75">
      <c r="A2497" s="2"/>
      <c r="B2497" s="2"/>
    </row>
    <row r="2498" spans="1:2" ht="12.75">
      <c r="A2498" s="2"/>
      <c r="B2498" s="2"/>
    </row>
    <row r="2499" spans="1:2" ht="12.75">
      <c r="A2499" s="2"/>
      <c r="B2499" s="2"/>
    </row>
    <row r="2500" spans="1:2" ht="12.75">
      <c r="A2500" s="2"/>
      <c r="B2500" s="2"/>
    </row>
    <row r="2501" spans="1:2" ht="12.75">
      <c r="A2501" s="2"/>
      <c r="B2501" s="2"/>
    </row>
    <row r="2502" spans="1:2" ht="12.75">
      <c r="A2502" s="2"/>
      <c r="B2502" s="2"/>
    </row>
    <row r="2503" spans="1:2" ht="12.75">
      <c r="A2503" s="2"/>
      <c r="B2503" s="2"/>
    </row>
    <row r="2504" spans="1:2" ht="12.75">
      <c r="A2504" s="2"/>
      <c r="B2504" s="2"/>
    </row>
    <row r="2505" spans="1:2" ht="12.75">
      <c r="A2505" s="2"/>
      <c r="B2505" s="2"/>
    </row>
    <row r="2506" spans="1:2" ht="12.75">
      <c r="A2506" s="2"/>
      <c r="B2506" s="2"/>
    </row>
    <row r="2507" spans="1:2" ht="12.75">
      <c r="A2507" s="2"/>
      <c r="B2507" s="2"/>
    </row>
    <row r="2508" spans="1:2" ht="12.75">
      <c r="A2508" s="2"/>
      <c r="B2508" s="2"/>
    </row>
    <row r="2509" spans="1:2" ht="12.75">
      <c r="A2509" s="2"/>
      <c r="B2509" s="2"/>
    </row>
    <row r="2510" spans="1:2" ht="12.75">
      <c r="A2510" s="2"/>
      <c r="B2510" s="2"/>
    </row>
    <row r="2511" spans="1:2" ht="12.75">
      <c r="A2511" s="2"/>
      <c r="B2511" s="2"/>
    </row>
    <row r="2512" spans="1:2" ht="12.75">
      <c r="A2512" s="2"/>
      <c r="B2512" s="2"/>
    </row>
    <row r="2513" spans="1:2" ht="12.75">
      <c r="A2513" s="2"/>
      <c r="B2513" s="2"/>
    </row>
    <row r="2514" spans="1:2" ht="12.75">
      <c r="A2514" s="2"/>
      <c r="B2514" s="2"/>
    </row>
    <row r="2515" spans="1:2" ht="12.75">
      <c r="A2515" s="2"/>
      <c r="B2515" s="2"/>
    </row>
    <row r="2516" spans="1:2" ht="12.75">
      <c r="A2516" s="2"/>
      <c r="B2516" s="2"/>
    </row>
    <row r="2517" spans="1:2" ht="12.75">
      <c r="A2517" s="2"/>
      <c r="B2517" s="2"/>
    </row>
    <row r="2518" spans="1:2" ht="12.75">
      <c r="A2518" s="2"/>
      <c r="B2518" s="2"/>
    </row>
    <row r="2519" spans="1:2" ht="12.75">
      <c r="A2519" s="2"/>
      <c r="B2519" s="2"/>
    </row>
    <row r="2520" spans="1:2" ht="12.75">
      <c r="A2520" s="2"/>
      <c r="B2520" s="2"/>
    </row>
    <row r="2521" spans="1:2" ht="12.75">
      <c r="A2521" s="2"/>
      <c r="B2521" s="2"/>
    </row>
    <row r="2522" spans="1:2" ht="12.75">
      <c r="A2522" s="2"/>
      <c r="B2522" s="2"/>
    </row>
    <row r="2523" spans="1:2" ht="12.75">
      <c r="A2523" s="2"/>
      <c r="B2523" s="2"/>
    </row>
    <row r="2524" spans="1:2" ht="12.75">
      <c r="A2524" s="2"/>
      <c r="B2524" s="2"/>
    </row>
    <row r="2525" spans="1:2" ht="12.75">
      <c r="A2525" s="2"/>
      <c r="B2525" s="2"/>
    </row>
    <row r="2526" spans="1:2" ht="12.75">
      <c r="A2526" s="2"/>
      <c r="B2526" s="2"/>
    </row>
    <row r="2527" spans="1:2" ht="12.75">
      <c r="A2527" s="2"/>
      <c r="B2527" s="2"/>
    </row>
    <row r="2528" spans="1:2" ht="12.75">
      <c r="A2528" s="2"/>
      <c r="B2528" s="2"/>
    </row>
    <row r="2529" spans="1:2" ht="12.75">
      <c r="A2529" s="2"/>
      <c r="B2529" s="2"/>
    </row>
    <row r="2530" spans="1:2" ht="12.75">
      <c r="A2530" s="2"/>
      <c r="B2530" s="2"/>
    </row>
    <row r="2531" spans="1:2" ht="12.75">
      <c r="A2531" s="2"/>
      <c r="B2531" s="2"/>
    </row>
    <row r="2532" spans="1:2" ht="12.75">
      <c r="A2532" s="2"/>
      <c r="B2532" s="2"/>
    </row>
    <row r="2533" spans="1:2" ht="12.75">
      <c r="A2533" s="2"/>
      <c r="B2533" s="2"/>
    </row>
    <row r="2534" spans="1:2" ht="12.75">
      <c r="A2534" s="2"/>
      <c r="B2534" s="2"/>
    </row>
    <row r="2535" spans="1:2" ht="12.75">
      <c r="A2535" s="2"/>
      <c r="B2535" s="2"/>
    </row>
    <row r="2536" spans="1:2" ht="12.75">
      <c r="A2536" s="2"/>
      <c r="B2536" s="2"/>
    </row>
    <row r="2537" spans="1:2" ht="12.75">
      <c r="A2537" s="2"/>
      <c r="B2537" s="2"/>
    </row>
    <row r="2538" spans="1:2" ht="12.75">
      <c r="A2538" s="2"/>
      <c r="B2538" s="2"/>
    </row>
    <row r="2539" spans="1:2" ht="12.75">
      <c r="A2539" s="2"/>
      <c r="B2539" s="2"/>
    </row>
    <row r="2540" spans="1:2" ht="12.75">
      <c r="A2540" s="2"/>
      <c r="B2540" s="2"/>
    </row>
    <row r="2541" spans="1:2" ht="12.75">
      <c r="A2541" s="2"/>
      <c r="B2541" s="2"/>
    </row>
    <row r="2542" spans="1:2" ht="12.75">
      <c r="A2542" s="2"/>
      <c r="B2542" s="2"/>
    </row>
    <row r="2543" spans="1:2" ht="12.75">
      <c r="A2543" s="2"/>
      <c r="B2543" s="2"/>
    </row>
    <row r="2544" spans="1:2" ht="12.75">
      <c r="A2544" s="2"/>
      <c r="B2544" s="2"/>
    </row>
    <row r="2545" spans="1:2" ht="12.75">
      <c r="A2545" s="2"/>
      <c r="B2545" s="2"/>
    </row>
    <row r="2546" spans="1:2" ht="12.75">
      <c r="A2546" s="2"/>
      <c r="B2546" s="2"/>
    </row>
    <row r="2547" spans="1:2" ht="12.75">
      <c r="A2547" s="2"/>
      <c r="B2547" s="2"/>
    </row>
    <row r="2548" spans="1:2" ht="12.75">
      <c r="A2548" s="2"/>
      <c r="B2548" s="2"/>
    </row>
    <row r="2549" spans="1:2" ht="12.75">
      <c r="A2549" s="2"/>
      <c r="B2549" s="2"/>
    </row>
    <row r="2550" spans="1:2" ht="12.75">
      <c r="A2550" s="2"/>
      <c r="B2550" s="2"/>
    </row>
    <row r="2551" spans="1:2" ht="12.75">
      <c r="A2551" s="2"/>
      <c r="B2551" s="2"/>
    </row>
    <row r="2552" spans="1:2" ht="12.75">
      <c r="A2552" s="2"/>
      <c r="B2552" s="2"/>
    </row>
    <row r="2553" spans="1:2" ht="12.75">
      <c r="A2553" s="2"/>
      <c r="B2553" s="2"/>
    </row>
    <row r="2554" spans="1:2" ht="12.75">
      <c r="A2554" s="2"/>
      <c r="B2554" s="2"/>
    </row>
    <row r="2555" spans="1:2" ht="12.75">
      <c r="A2555" s="2"/>
      <c r="B2555" s="2"/>
    </row>
    <row r="2556" spans="1:2" ht="12.75">
      <c r="A2556" s="2"/>
      <c r="B2556" s="2"/>
    </row>
    <row r="2557" spans="1:2" ht="12.75">
      <c r="A2557" s="2"/>
      <c r="B2557" s="2"/>
    </row>
    <row r="2558" spans="1:2" ht="12.75">
      <c r="A2558" s="2"/>
      <c r="B2558" s="2"/>
    </row>
    <row r="2559" spans="1:2" ht="12.75">
      <c r="A2559" s="2"/>
      <c r="B2559" s="2"/>
    </row>
    <row r="2560" spans="1:2" ht="12.75">
      <c r="A2560" s="2"/>
      <c r="B2560" s="2"/>
    </row>
    <row r="2561" spans="1:2" ht="12.75">
      <c r="A2561" s="2"/>
      <c r="B2561" s="2"/>
    </row>
    <row r="2562" spans="1:2" ht="12.75">
      <c r="A2562" s="2"/>
      <c r="B2562" s="2"/>
    </row>
    <row r="2563" spans="1:2" ht="12.75">
      <c r="A2563" s="2"/>
      <c r="B2563" s="2"/>
    </row>
    <row r="2564" spans="1:2" ht="12.75">
      <c r="A2564" s="2"/>
      <c r="B2564" s="2"/>
    </row>
    <row r="2565" spans="1:2" ht="12.75">
      <c r="A2565" s="2"/>
      <c r="B2565" s="2"/>
    </row>
    <row r="2566" spans="1:2" ht="12.75">
      <c r="A2566" s="2"/>
      <c r="B2566" s="2"/>
    </row>
    <row r="2567" spans="1:2" ht="12.75">
      <c r="A2567" s="2"/>
      <c r="B2567" s="2"/>
    </row>
    <row r="2568" spans="1:2" ht="12.75">
      <c r="A2568" s="2"/>
      <c r="B2568" s="2"/>
    </row>
    <row r="2569" spans="1:2" ht="12.75">
      <c r="A2569" s="2"/>
      <c r="B2569" s="2"/>
    </row>
    <row r="2570" spans="1:2" ht="12.75">
      <c r="A2570" s="2"/>
      <c r="B2570" s="2"/>
    </row>
    <row r="2571" spans="1:2" ht="12.75">
      <c r="A2571" s="2"/>
      <c r="B2571" s="2"/>
    </row>
    <row r="2572" spans="1:2" ht="12.75">
      <c r="A2572" s="2"/>
      <c r="B2572" s="2"/>
    </row>
    <row r="2573" spans="1:2" ht="12.75">
      <c r="A2573" s="2"/>
      <c r="B2573" s="2"/>
    </row>
    <row r="2574" spans="1:2" ht="12.75">
      <c r="A2574" s="2"/>
      <c r="B2574" s="2"/>
    </row>
    <row r="2575" spans="1:2" ht="12.75">
      <c r="A2575" s="2"/>
      <c r="B2575" s="2"/>
    </row>
    <row r="2576" spans="1:2" ht="12.75">
      <c r="A2576" s="2"/>
      <c r="B2576" s="2"/>
    </row>
    <row r="2577" spans="1:2" ht="12.75">
      <c r="A2577" s="2"/>
      <c r="B2577" s="2"/>
    </row>
    <row r="2578" spans="1:2" ht="12.75">
      <c r="A2578" s="2"/>
      <c r="B2578" s="2"/>
    </row>
    <row r="2579" spans="1:2" ht="12.75">
      <c r="A2579" s="2"/>
      <c r="B2579" s="2"/>
    </row>
    <row r="2580" spans="1:2" ht="12.75">
      <c r="A2580" s="2"/>
      <c r="B2580" s="2"/>
    </row>
    <row r="2581" spans="1:2" ht="12.75">
      <c r="A2581" s="2"/>
      <c r="B2581" s="2"/>
    </row>
    <row r="2582" spans="1:2" ht="12.75">
      <c r="A2582" s="2"/>
      <c r="B2582" s="2"/>
    </row>
    <row r="2583" spans="1:2" ht="12.75">
      <c r="A2583" s="2"/>
      <c r="B2583" s="2"/>
    </row>
    <row r="2584" spans="1:2" ht="12.75">
      <c r="A2584" s="2"/>
      <c r="B2584" s="2"/>
    </row>
    <row r="2585" spans="1:2" ht="12.75">
      <c r="A2585" s="2"/>
      <c r="B2585" s="2"/>
    </row>
    <row r="2586" spans="1:2" ht="12.75">
      <c r="A2586" s="2"/>
      <c r="B2586" s="2"/>
    </row>
    <row r="2587" spans="1:2" ht="12.75">
      <c r="A2587" s="2"/>
      <c r="B2587" s="2"/>
    </row>
    <row r="2588" spans="1:2" ht="12.75">
      <c r="A2588" s="2"/>
      <c r="B2588" s="2"/>
    </row>
    <row r="2589" spans="1:2" ht="12.75">
      <c r="A2589" s="2"/>
      <c r="B2589" s="2"/>
    </row>
    <row r="2590" spans="1:2" ht="12.75">
      <c r="A2590" s="2"/>
      <c r="B2590" s="2"/>
    </row>
    <row r="2591" spans="1:2" ht="12.75">
      <c r="A2591" s="2"/>
      <c r="B2591" s="2"/>
    </row>
    <row r="2592" spans="1:2" ht="12.75">
      <c r="A2592" s="2"/>
      <c r="B2592" s="2"/>
    </row>
    <row r="2593" spans="1:2" ht="12.75">
      <c r="A2593" s="2"/>
      <c r="B2593" s="2"/>
    </row>
    <row r="2594" spans="1:2" ht="12.75">
      <c r="A2594" s="2"/>
      <c r="B2594" s="2"/>
    </row>
    <row r="2595" spans="1:2" ht="12.75">
      <c r="A2595" s="2"/>
      <c r="B2595" s="2"/>
    </row>
    <row r="2596" spans="1:2" ht="12.75">
      <c r="A2596" s="2"/>
      <c r="B2596" s="2"/>
    </row>
    <row r="2597" spans="1:2" ht="12.75">
      <c r="A2597" s="2"/>
      <c r="B2597" s="2"/>
    </row>
    <row r="2598" spans="1:2" ht="12.75">
      <c r="A2598" s="2"/>
      <c r="B2598" s="2"/>
    </row>
    <row r="2599" spans="1:2" ht="12.75">
      <c r="A2599" s="2"/>
      <c r="B2599" s="2"/>
    </row>
    <row r="2600" spans="1:2" ht="12.75">
      <c r="A2600" s="2"/>
      <c r="B2600" s="2"/>
    </row>
    <row r="2601" spans="1:2" ht="12.75">
      <c r="A2601" s="2"/>
      <c r="B2601" s="2"/>
    </row>
    <row r="2602" spans="1:2" ht="12.75">
      <c r="A2602" s="2"/>
      <c r="B2602" s="2"/>
    </row>
    <row r="2603" spans="1:2" ht="12.75">
      <c r="A2603" s="2"/>
      <c r="B2603" s="2"/>
    </row>
    <row r="2604" spans="1:2" ht="12.75">
      <c r="A2604" s="2"/>
      <c r="B2604" s="2"/>
    </row>
    <row r="2605" spans="1:2" ht="12.75">
      <c r="A2605" s="2"/>
      <c r="B2605" s="2"/>
    </row>
    <row r="2606" spans="1:2" ht="12.75">
      <c r="A2606" s="2"/>
      <c r="B2606" s="2"/>
    </row>
    <row r="2607" spans="1:2" ht="12.75">
      <c r="A2607" s="2"/>
      <c r="B2607" s="2"/>
    </row>
    <row r="2608" spans="1:2" ht="12.75">
      <c r="A2608" s="2"/>
      <c r="B2608" s="2"/>
    </row>
    <row r="2609" spans="1:2" ht="12.75">
      <c r="A2609" s="2"/>
      <c r="B2609" s="2"/>
    </row>
    <row r="2610" spans="1:2" ht="12.75">
      <c r="A2610" s="2"/>
      <c r="B2610" s="2"/>
    </row>
    <row r="2611" spans="1:2" ht="12.75">
      <c r="A2611" s="2"/>
      <c r="B2611" s="2"/>
    </row>
    <row r="2612" spans="1:2" ht="12.75">
      <c r="A2612" s="2"/>
      <c r="B2612" s="2"/>
    </row>
    <row r="2613" spans="1:2" ht="12.75">
      <c r="A2613" s="2"/>
      <c r="B2613" s="2"/>
    </row>
    <row r="2614" spans="1:2" ht="12.75">
      <c r="A2614" s="2"/>
      <c r="B2614" s="2"/>
    </row>
    <row r="2615" spans="1:2" ht="12.75">
      <c r="A2615" s="2"/>
      <c r="B2615" s="2"/>
    </row>
    <row r="2616" spans="1:2" ht="12.75">
      <c r="A2616" s="2"/>
      <c r="B2616" s="2"/>
    </row>
    <row r="2617" spans="1:2" ht="12.75">
      <c r="A2617" s="2"/>
      <c r="B2617" s="2"/>
    </row>
    <row r="2618" spans="1:2" ht="12.75">
      <c r="A2618" s="2"/>
      <c r="B2618" s="2"/>
    </row>
    <row r="2619" spans="1:2" ht="12.75">
      <c r="A2619" s="2"/>
      <c r="B2619" s="2"/>
    </row>
    <row r="2620" spans="1:2" ht="12.75">
      <c r="A2620" s="2"/>
      <c r="B2620" s="2"/>
    </row>
    <row r="2621" spans="1:2" ht="12.75">
      <c r="A2621" s="2"/>
      <c r="B2621" s="2"/>
    </row>
    <row r="2622" spans="1:2" ht="12.75">
      <c r="A2622" s="2"/>
      <c r="B2622" s="2"/>
    </row>
    <row r="2623" spans="1:2" ht="12.75">
      <c r="A2623" s="2"/>
      <c r="B2623" s="2"/>
    </row>
    <row r="2624" spans="1:2" ht="12.75">
      <c r="A2624" s="2"/>
      <c r="B2624" s="2"/>
    </row>
    <row r="2625" spans="1:2" ht="12.75">
      <c r="A2625" s="2"/>
      <c r="B2625" s="2"/>
    </row>
    <row r="2626" spans="1:2" ht="12.75">
      <c r="A2626" s="2"/>
      <c r="B2626" s="2"/>
    </row>
    <row r="2627" spans="1:2" ht="12.75">
      <c r="A2627" s="2"/>
      <c r="B2627" s="2"/>
    </row>
    <row r="2628" spans="1:2" ht="12.75">
      <c r="A2628" s="2"/>
      <c r="B2628" s="2"/>
    </row>
    <row r="2629" spans="1:2" ht="12.75">
      <c r="A2629" s="2"/>
      <c r="B2629" s="2"/>
    </row>
    <row r="2630" spans="1:2" ht="12.75">
      <c r="A2630" s="2"/>
      <c r="B2630" s="2"/>
    </row>
    <row r="2631" spans="1:2" ht="12.75">
      <c r="A2631" s="2"/>
      <c r="B2631" s="2"/>
    </row>
    <row r="2632" spans="1:2" ht="12.75">
      <c r="A2632" s="2"/>
      <c r="B2632" s="2"/>
    </row>
    <row r="2633" spans="1:2" ht="12.75">
      <c r="A2633" s="2"/>
      <c r="B2633" s="2"/>
    </row>
    <row r="2634" spans="1:2" ht="12.75">
      <c r="A2634" s="2"/>
      <c r="B2634" s="2"/>
    </row>
    <row r="2635" spans="1:2" ht="12.75">
      <c r="A2635" s="2"/>
      <c r="B2635" s="2"/>
    </row>
    <row r="2636" spans="1:2" ht="12.75">
      <c r="A2636" s="2"/>
      <c r="B2636" s="2"/>
    </row>
    <row r="2637" spans="1:2" ht="12.75">
      <c r="A2637" s="2"/>
      <c r="B2637" s="2"/>
    </row>
    <row r="2638" spans="1:2" ht="12.75">
      <c r="A2638" s="2"/>
      <c r="B2638" s="2"/>
    </row>
    <row r="2639" spans="1:2" ht="12.75">
      <c r="A2639" s="2"/>
      <c r="B2639" s="2"/>
    </row>
    <row r="2640" spans="1:2" ht="12.75">
      <c r="A2640" s="2"/>
      <c r="B2640" s="2"/>
    </row>
    <row r="2641" spans="1:2" ht="12.75">
      <c r="A2641" s="2"/>
      <c r="B2641" s="2"/>
    </row>
    <row r="2642" spans="1:2" ht="12.75">
      <c r="A2642" s="2"/>
      <c r="B2642" s="2"/>
    </row>
    <row r="2643" spans="1:2" ht="12.75">
      <c r="A2643" s="2"/>
      <c r="B2643" s="2"/>
    </row>
    <row r="2644" spans="1:2" ht="12.75">
      <c r="A2644" s="2"/>
      <c r="B2644" s="2"/>
    </row>
    <row r="2645" spans="1:2" ht="12.75">
      <c r="A2645" s="2"/>
      <c r="B2645" s="2"/>
    </row>
    <row r="2646" spans="1:2" ht="12.75">
      <c r="A2646" s="2"/>
      <c r="B2646" s="2"/>
    </row>
    <row r="2647" spans="1:2" ht="12.75">
      <c r="A2647" s="2"/>
      <c r="B2647" s="2"/>
    </row>
    <row r="2648" spans="1:2" ht="12.75">
      <c r="A2648" s="2"/>
      <c r="B2648" s="2"/>
    </row>
    <row r="2649" spans="1:2" ht="12.75">
      <c r="A2649" s="2"/>
      <c r="B2649" s="2"/>
    </row>
    <row r="2650" spans="1:2" ht="12.75">
      <c r="A2650" s="2"/>
      <c r="B2650" s="2"/>
    </row>
    <row r="2651" spans="1:2" ht="12.75">
      <c r="A2651" s="2"/>
      <c r="B2651" s="2"/>
    </row>
    <row r="2652" spans="1:2" ht="12.75">
      <c r="A2652" s="2"/>
      <c r="B2652" s="2"/>
    </row>
    <row r="2653" spans="1:2" ht="12.75">
      <c r="A2653" s="2"/>
      <c r="B2653" s="2"/>
    </row>
    <row r="2654" spans="1:2" ht="12.75">
      <c r="A2654" s="2"/>
      <c r="B2654" s="2"/>
    </row>
    <row r="2655" spans="1:2" ht="12.75">
      <c r="A2655" s="2"/>
      <c r="B2655" s="2"/>
    </row>
    <row r="2656" spans="1:2" ht="12.75">
      <c r="A2656" s="2"/>
      <c r="B2656" s="2"/>
    </row>
    <row r="2657" spans="1:2" ht="12.75">
      <c r="A2657" s="2"/>
      <c r="B2657" s="2"/>
    </row>
    <row r="2658" spans="1:2" ht="12.75">
      <c r="A2658" s="2"/>
      <c r="B2658" s="2"/>
    </row>
    <row r="2659" spans="1:2" ht="12.75">
      <c r="A2659" s="2"/>
      <c r="B2659" s="2"/>
    </row>
    <row r="2660" spans="1:2" ht="12.75">
      <c r="A2660" s="2"/>
      <c r="B2660" s="2"/>
    </row>
    <row r="2661" spans="1:2" ht="12.75">
      <c r="A2661" s="2"/>
      <c r="B2661" s="2"/>
    </row>
    <row r="2662" spans="1:2" ht="12.75">
      <c r="A2662" s="2"/>
      <c r="B2662" s="2"/>
    </row>
    <row r="2663" spans="1:2" ht="12.75">
      <c r="A2663" s="2"/>
      <c r="B2663" s="2"/>
    </row>
    <row r="2664" spans="1:2" ht="12.75">
      <c r="A2664" s="2"/>
      <c r="B2664" s="2"/>
    </row>
    <row r="2665" spans="1:2" ht="12.75">
      <c r="A2665" s="2"/>
      <c r="B2665" s="2"/>
    </row>
    <row r="2666" spans="1:2" ht="12.75">
      <c r="A2666" s="2"/>
      <c r="B2666" s="2"/>
    </row>
    <row r="2667" spans="1:2" ht="12.75">
      <c r="A2667" s="2"/>
      <c r="B2667" s="2"/>
    </row>
    <row r="2668" spans="1:2" ht="12.75">
      <c r="A2668" s="2"/>
      <c r="B2668" s="2"/>
    </row>
    <row r="2669" spans="1:2" ht="12.75">
      <c r="A2669" s="2"/>
      <c r="B2669" s="2"/>
    </row>
    <row r="2670" spans="1:2" ht="12.75">
      <c r="A2670" s="2"/>
      <c r="B2670" s="2"/>
    </row>
    <row r="2671" spans="1:2" ht="12.75">
      <c r="A2671" s="2"/>
      <c r="B2671" s="2"/>
    </row>
    <row r="2672" spans="1:2" ht="12.75">
      <c r="A2672" s="2"/>
      <c r="B2672" s="2"/>
    </row>
    <row r="2673" spans="1:2" ht="12.75">
      <c r="A2673" s="2"/>
      <c r="B2673" s="2"/>
    </row>
    <row r="2674" spans="1:2" ht="12.75">
      <c r="A2674" s="2"/>
      <c r="B2674" s="2"/>
    </row>
    <row r="2675" spans="1:2" ht="12.75">
      <c r="A2675" s="2"/>
      <c r="B2675" s="2"/>
    </row>
    <row r="2676" spans="1:2" ht="12.75">
      <c r="A2676" s="2"/>
      <c r="B2676" s="2"/>
    </row>
    <row r="2677" spans="1:2" ht="12.75">
      <c r="A2677" s="2"/>
      <c r="B2677" s="2"/>
    </row>
    <row r="2678" spans="1:2" ht="12.75">
      <c r="A2678" s="2"/>
      <c r="B2678" s="2"/>
    </row>
    <row r="2679" spans="1:2" ht="12.75">
      <c r="A2679" s="2"/>
      <c r="B2679" s="2"/>
    </row>
    <row r="2680" spans="1:2" ht="12.75">
      <c r="A2680" s="2"/>
      <c r="B2680" s="2"/>
    </row>
    <row r="2681" spans="1:2" ht="12.75">
      <c r="A2681" s="2"/>
      <c r="B2681" s="2"/>
    </row>
    <row r="2682" spans="1:2" ht="12.75">
      <c r="A2682" s="2"/>
      <c r="B2682" s="2"/>
    </row>
    <row r="2683" spans="1:2" ht="12.75">
      <c r="A2683" s="2"/>
      <c r="B2683" s="2"/>
    </row>
    <row r="2684" spans="1:2" ht="12.75">
      <c r="A2684" s="2"/>
      <c r="B2684" s="2"/>
    </row>
    <row r="2685" spans="1:2" ht="12.75">
      <c r="A2685" s="2"/>
      <c r="B2685" s="2"/>
    </row>
    <row r="2686" spans="1:2" ht="12.75">
      <c r="A2686" s="2"/>
      <c r="B2686" s="2"/>
    </row>
    <row r="2687" spans="1:2" ht="12.75">
      <c r="A2687" s="2"/>
      <c r="B2687" s="2"/>
    </row>
    <row r="2688" spans="1:2" ht="12.75">
      <c r="A2688" s="2"/>
      <c r="B2688" s="2"/>
    </row>
    <row r="2689" spans="1:2" ht="12.75">
      <c r="A2689" s="2"/>
      <c r="B2689" s="2"/>
    </row>
    <row r="2690" spans="1:2" ht="12.75">
      <c r="A2690" s="2"/>
      <c r="B2690" s="2"/>
    </row>
    <row r="2691" spans="1:2" ht="12.75">
      <c r="A2691" s="2"/>
      <c r="B2691" s="2"/>
    </row>
    <row r="2692" spans="1:2" ht="12.75">
      <c r="A2692" s="2"/>
      <c r="B2692" s="2"/>
    </row>
    <row r="2693" spans="1:2" ht="12.75">
      <c r="A2693" s="2"/>
      <c r="B2693" s="2"/>
    </row>
    <row r="2694" spans="1:2" ht="12.75">
      <c r="A2694" s="2"/>
      <c r="B2694" s="2"/>
    </row>
    <row r="2695" spans="1:2" ht="12.75">
      <c r="A2695" s="2"/>
      <c r="B2695" s="2"/>
    </row>
    <row r="2696" spans="1:2" ht="12.75">
      <c r="A2696" s="2"/>
      <c r="B2696" s="2"/>
    </row>
    <row r="2697" spans="1:2" ht="12.75">
      <c r="A2697" s="2"/>
      <c r="B2697" s="2"/>
    </row>
    <row r="2698" spans="1:2" ht="12.75">
      <c r="A2698" s="2"/>
      <c r="B2698" s="2"/>
    </row>
    <row r="2699" spans="1:2" ht="12.75">
      <c r="A2699" s="2"/>
      <c r="B2699" s="2"/>
    </row>
    <row r="2700" spans="1:2" ht="12.75">
      <c r="A2700" s="2"/>
      <c r="B2700" s="2"/>
    </row>
    <row r="2701" spans="1:2" ht="12.75">
      <c r="A2701" s="2"/>
      <c r="B2701" s="2"/>
    </row>
    <row r="2702" spans="1:2" ht="12.75">
      <c r="A2702" s="2"/>
      <c r="B2702" s="2"/>
    </row>
    <row r="2703" spans="1:2" ht="12.75">
      <c r="A2703" s="2"/>
      <c r="B2703" s="2"/>
    </row>
    <row r="2704" spans="1:2" ht="12.75">
      <c r="A2704" s="2"/>
      <c r="B2704" s="2"/>
    </row>
    <row r="2705" spans="1:2" ht="12.75">
      <c r="A2705" s="2"/>
      <c r="B2705" s="2"/>
    </row>
    <row r="2706" spans="1:2" ht="12.75">
      <c r="A2706" s="2"/>
      <c r="B2706" s="2"/>
    </row>
    <row r="2707" spans="1:2" ht="12.75">
      <c r="A2707" s="2"/>
      <c r="B2707" s="2"/>
    </row>
    <row r="2708" spans="1:2" ht="12.75">
      <c r="A2708" s="2"/>
      <c r="B2708" s="2"/>
    </row>
    <row r="2709" spans="1:2" ht="12.75">
      <c r="A2709" s="2"/>
      <c r="B2709" s="2"/>
    </row>
    <row r="2710" spans="1:2" ht="12.75">
      <c r="A2710" s="2"/>
      <c r="B2710" s="2"/>
    </row>
    <row r="2711" spans="1:2" ht="12.75">
      <c r="A2711" s="2"/>
      <c r="B2711" s="2"/>
    </row>
    <row r="2712" spans="1:2" ht="12.75">
      <c r="A2712" s="2"/>
      <c r="B2712" s="2"/>
    </row>
    <row r="2713" spans="1:2" ht="12.75">
      <c r="A2713" s="2"/>
      <c r="B2713" s="2"/>
    </row>
    <row r="2714" spans="1:2" ht="12.75">
      <c r="A2714" s="2"/>
      <c r="B2714" s="2"/>
    </row>
    <row r="2715" spans="1:2" ht="12.75">
      <c r="A2715" s="2"/>
      <c r="B2715" s="2"/>
    </row>
    <row r="2716" spans="1:2" ht="12.75">
      <c r="A2716" s="2"/>
      <c r="B2716" s="2"/>
    </row>
    <row r="2717" spans="1:2" ht="12.75">
      <c r="A2717" s="2"/>
      <c r="B2717" s="2"/>
    </row>
    <row r="2718" spans="1:2" ht="12.75">
      <c r="A2718" s="2"/>
      <c r="B2718" s="2"/>
    </row>
    <row r="2719" spans="1:2" ht="12.75">
      <c r="A2719" s="2"/>
      <c r="B2719" s="2"/>
    </row>
    <row r="2720" spans="1:2" ht="12.75">
      <c r="A2720" s="2"/>
      <c r="B2720" s="2"/>
    </row>
    <row r="2721" spans="1:2" ht="12.75">
      <c r="A2721" s="2"/>
      <c r="B2721" s="2"/>
    </row>
    <row r="2722" spans="1:2" ht="12.75">
      <c r="A2722" s="2"/>
      <c r="B2722" s="2"/>
    </row>
    <row r="2723" spans="1:2" ht="12.75">
      <c r="A2723" s="2"/>
      <c r="B2723" s="2"/>
    </row>
    <row r="2724" spans="1:2" ht="12.75">
      <c r="A2724" s="2"/>
      <c r="B2724" s="2"/>
    </row>
    <row r="2725" spans="1:2" ht="12.75">
      <c r="A2725" s="2"/>
      <c r="B2725" s="2"/>
    </row>
    <row r="2726" spans="1:2" ht="12.75">
      <c r="A2726" s="2"/>
      <c r="B2726" s="2"/>
    </row>
    <row r="2727" spans="1:2" ht="12.75">
      <c r="A2727" s="2"/>
      <c r="B2727" s="2"/>
    </row>
    <row r="2728" spans="1:2" ht="12.75">
      <c r="A2728" s="2"/>
      <c r="B2728" s="2"/>
    </row>
    <row r="2729" spans="1:2" ht="12.75">
      <c r="A2729" s="2"/>
      <c r="B2729" s="2"/>
    </row>
    <row r="2730" spans="1:2" ht="12.75">
      <c r="A2730" s="2"/>
      <c r="B2730" s="2"/>
    </row>
    <row r="2731" spans="1:2" ht="12.75">
      <c r="A2731" s="2"/>
      <c r="B2731" s="2"/>
    </row>
    <row r="2732" spans="1:2" ht="12.75">
      <c r="A2732" s="2"/>
      <c r="B2732" s="2"/>
    </row>
    <row r="2733" spans="1:2" ht="12.75">
      <c r="A2733" s="2"/>
      <c r="B2733" s="2"/>
    </row>
    <row r="2734" spans="1:2" ht="12.75">
      <c r="A2734" s="2"/>
      <c r="B2734" s="2"/>
    </row>
    <row r="2735" spans="1:2" ht="12.75">
      <c r="A2735" s="2"/>
      <c r="B2735" s="2"/>
    </row>
    <row r="2736" spans="1:2" ht="12.75">
      <c r="A2736" s="2"/>
      <c r="B2736" s="2"/>
    </row>
    <row r="2737" spans="1:2" ht="12.75">
      <c r="A2737" s="2"/>
      <c r="B2737" s="2"/>
    </row>
    <row r="2738" spans="1:2" ht="12.75">
      <c r="A2738" s="2"/>
      <c r="B2738" s="2"/>
    </row>
    <row r="2739" spans="1:2" ht="12.75">
      <c r="A2739" s="2"/>
      <c r="B2739" s="2"/>
    </row>
    <row r="2740" spans="1:2" ht="12.75">
      <c r="A2740" s="2"/>
      <c r="B2740" s="2"/>
    </row>
    <row r="2741" spans="1:2" ht="12.75">
      <c r="A2741" s="2"/>
      <c r="B2741" s="2"/>
    </row>
    <row r="2742" spans="1:2" ht="12.75">
      <c r="A2742" s="2"/>
      <c r="B2742" s="2"/>
    </row>
    <row r="2743" spans="1:2" ht="12.75">
      <c r="A2743" s="2"/>
      <c r="B2743" s="2"/>
    </row>
    <row r="2744" spans="1:2" ht="12.75">
      <c r="A2744" s="2"/>
      <c r="B2744" s="2"/>
    </row>
    <row r="2745" spans="1:2" ht="12.75">
      <c r="A2745" s="2"/>
      <c r="B2745" s="2"/>
    </row>
    <row r="2746" spans="1:2" ht="12.75">
      <c r="A2746" s="2"/>
      <c r="B2746" s="2"/>
    </row>
    <row r="2747" spans="1:2" ht="12.75">
      <c r="A2747" s="2"/>
      <c r="B2747" s="2"/>
    </row>
    <row r="2748" spans="1:2" ht="12.75">
      <c r="A2748" s="2"/>
      <c r="B2748" s="2"/>
    </row>
    <row r="2749" spans="1:2" ht="12.75">
      <c r="A2749" s="2"/>
      <c r="B2749" s="2"/>
    </row>
    <row r="2750" spans="1:2" ht="12.75">
      <c r="A2750" s="2"/>
      <c r="B2750" s="2"/>
    </row>
    <row r="2751" spans="1:2" ht="12.75">
      <c r="A2751" s="2"/>
      <c r="B2751" s="2"/>
    </row>
    <row r="2752" spans="1:2" ht="12.75">
      <c r="A2752" s="2"/>
      <c r="B2752" s="2"/>
    </row>
    <row r="2753" spans="1:2" ht="12.75">
      <c r="A2753" s="2"/>
      <c r="B2753" s="2"/>
    </row>
    <row r="2754" spans="1:2" ht="12.75">
      <c r="A2754" s="2"/>
      <c r="B2754" s="2"/>
    </row>
    <row r="2755" spans="1:2" ht="12.75">
      <c r="A2755" s="2"/>
      <c r="B2755" s="2"/>
    </row>
    <row r="2756" spans="1:2" ht="12.75">
      <c r="A2756" s="2"/>
      <c r="B2756" s="2"/>
    </row>
    <row r="2757" spans="1:2" ht="12.75">
      <c r="A2757" s="2"/>
      <c r="B2757" s="2"/>
    </row>
    <row r="2758" spans="1:2" ht="12.75">
      <c r="A2758" s="2"/>
      <c r="B2758" s="2"/>
    </row>
    <row r="2759" spans="1:2" ht="12.75">
      <c r="A2759" s="2"/>
      <c r="B2759" s="2"/>
    </row>
    <row r="2760" spans="1:2" ht="12.75">
      <c r="A2760" s="2"/>
      <c r="B2760" s="2"/>
    </row>
    <row r="2761" spans="1:2" ht="12.75">
      <c r="A2761" s="2"/>
      <c r="B2761" s="2"/>
    </row>
    <row r="2762" spans="1:2" ht="12.75">
      <c r="A2762" s="2"/>
      <c r="B2762" s="2"/>
    </row>
    <row r="2763" spans="1:2" ht="12.75">
      <c r="A2763" s="2"/>
      <c r="B2763" s="2"/>
    </row>
    <row r="2764" spans="1:2" ht="12.75">
      <c r="A2764" s="2"/>
      <c r="B2764" s="2"/>
    </row>
    <row r="2765" spans="1:2" ht="12.75">
      <c r="A2765" s="2"/>
      <c r="B2765" s="2"/>
    </row>
    <row r="2766" spans="1:2" ht="12.75">
      <c r="A2766" s="2"/>
      <c r="B2766" s="2"/>
    </row>
    <row r="2767" spans="1:2" ht="12.75">
      <c r="A2767" s="2"/>
      <c r="B2767" s="2"/>
    </row>
    <row r="2768" spans="1:2" ht="12.75">
      <c r="A2768" s="2"/>
      <c r="B2768" s="2"/>
    </row>
    <row r="2769" spans="1:2" ht="12.75">
      <c r="A2769" s="2"/>
      <c r="B2769" s="2"/>
    </row>
    <row r="2770" spans="1:2" ht="12.75">
      <c r="A2770" s="2"/>
      <c r="B2770" s="2"/>
    </row>
    <row r="2771" spans="1:2" ht="12.75">
      <c r="A2771" s="2"/>
      <c r="B2771" s="2"/>
    </row>
    <row r="2772" spans="1:2" ht="12.75">
      <c r="A2772" s="2"/>
      <c r="B2772" s="2"/>
    </row>
    <row r="2773" spans="1:2" ht="12.75">
      <c r="A2773" s="2"/>
      <c r="B2773" s="2"/>
    </row>
    <row r="2774" spans="1:2" ht="12.75">
      <c r="A2774" s="2"/>
      <c r="B2774" s="2"/>
    </row>
    <row r="2775" spans="1:2" ht="12.75">
      <c r="A2775" s="2"/>
      <c r="B2775" s="2"/>
    </row>
    <row r="2776" spans="1:2" ht="12.75">
      <c r="A2776" s="2"/>
      <c r="B2776" s="2"/>
    </row>
    <row r="2777" spans="1:2" ht="12.75">
      <c r="A2777" s="2"/>
      <c r="B2777" s="2"/>
    </row>
    <row r="2778" spans="1:2" ht="12.75">
      <c r="A2778" s="2"/>
      <c r="B2778" s="2"/>
    </row>
    <row r="2779" spans="1:2" ht="12.75">
      <c r="A2779" s="2"/>
      <c r="B2779" s="2"/>
    </row>
    <row r="2780" spans="1:2" ht="12.75">
      <c r="A2780" s="2"/>
      <c r="B2780" s="2"/>
    </row>
    <row r="2781" spans="1:2" ht="12.75">
      <c r="A2781" s="2"/>
      <c r="B2781" s="2"/>
    </row>
    <row r="2782" spans="1:2" ht="12.75">
      <c r="A2782" s="2"/>
      <c r="B2782" s="2"/>
    </row>
    <row r="2783" spans="1:2" ht="12.75">
      <c r="A2783" s="2"/>
      <c r="B2783" s="2"/>
    </row>
    <row r="2784" spans="1:2" ht="12.75">
      <c r="A2784" s="2"/>
      <c r="B2784" s="2"/>
    </row>
    <row r="2785" spans="1:2" ht="12.75">
      <c r="A2785" s="2"/>
      <c r="B2785" s="2"/>
    </row>
    <row r="2786" spans="1:2" ht="12.75">
      <c r="A2786" s="2"/>
      <c r="B2786" s="2"/>
    </row>
    <row r="2787" spans="1:2" ht="12.75">
      <c r="A2787" s="2"/>
      <c r="B2787" s="2"/>
    </row>
    <row r="2788" spans="1:2" ht="12.75">
      <c r="A2788" s="2"/>
      <c r="B2788" s="2"/>
    </row>
    <row r="2789" spans="1:2" ht="12.75">
      <c r="A2789" s="2"/>
      <c r="B2789" s="2"/>
    </row>
    <row r="2790" spans="1:2" ht="12.75">
      <c r="A2790" s="2"/>
      <c r="B2790" s="2"/>
    </row>
    <row r="2791" spans="1:2" ht="12.75">
      <c r="A2791" s="2"/>
      <c r="B2791" s="2"/>
    </row>
    <row r="2792" spans="1:2" ht="12.75">
      <c r="A2792" s="2"/>
      <c r="B2792" s="2"/>
    </row>
    <row r="2793" spans="1:2" ht="12.75">
      <c r="A2793" s="2"/>
      <c r="B2793" s="2"/>
    </row>
    <row r="2794" spans="1:2" ht="12.75">
      <c r="A2794" s="2"/>
      <c r="B2794" s="2"/>
    </row>
    <row r="2795" spans="1:2" ht="12.75">
      <c r="A2795" s="2"/>
      <c r="B2795" s="2"/>
    </row>
    <row r="2796" spans="1:2" ht="12.75">
      <c r="A2796" s="2"/>
      <c r="B2796" s="2"/>
    </row>
    <row r="2797" spans="1:2" ht="12.75">
      <c r="A2797" s="2"/>
      <c r="B2797" s="2"/>
    </row>
    <row r="2798" spans="1:2" ht="12.75">
      <c r="A2798" s="2"/>
      <c r="B2798" s="2"/>
    </row>
    <row r="2799" spans="1:2" ht="12.75">
      <c r="A2799" s="2"/>
      <c r="B2799" s="2"/>
    </row>
    <row r="2800" spans="1:2" ht="12.75">
      <c r="A2800" s="2"/>
      <c r="B2800" s="2"/>
    </row>
    <row r="2801" spans="1:2" ht="12.75">
      <c r="A2801" s="2"/>
      <c r="B2801" s="2"/>
    </row>
    <row r="2802" spans="1:2" ht="12.75">
      <c r="A2802" s="2"/>
      <c r="B2802" s="2"/>
    </row>
    <row r="2803" spans="1:2" ht="12.75">
      <c r="A2803" s="2"/>
      <c r="B2803" s="2"/>
    </row>
    <row r="2804" spans="1:2" ht="12.75">
      <c r="A2804" s="2"/>
      <c r="B2804" s="2"/>
    </row>
    <row r="2805" spans="1:2" ht="12.75">
      <c r="A2805" s="2"/>
      <c r="B2805" s="2"/>
    </row>
    <row r="2806" spans="1:2" ht="12.75">
      <c r="A2806" s="2"/>
      <c r="B2806" s="2"/>
    </row>
    <row r="2807" spans="1:2" ht="12.75">
      <c r="A2807" s="2"/>
      <c r="B2807" s="2"/>
    </row>
    <row r="2808" spans="1:2" ht="12.75">
      <c r="A2808" s="2"/>
      <c r="B2808" s="2"/>
    </row>
    <row r="2809" spans="1:2" ht="12.75">
      <c r="A2809" s="2"/>
      <c r="B2809" s="2"/>
    </row>
    <row r="2810" spans="1:2" ht="12.75">
      <c r="A2810" s="2"/>
      <c r="B2810" s="2"/>
    </row>
    <row r="2811" spans="1:2" ht="12.75">
      <c r="A2811" s="2"/>
      <c r="B2811" s="2"/>
    </row>
    <row r="2812" spans="1:2" ht="12.75">
      <c r="A2812" s="2"/>
      <c r="B2812" s="2"/>
    </row>
    <row r="2813" spans="1:2" ht="12.75">
      <c r="A2813" s="2"/>
      <c r="B2813" s="2"/>
    </row>
    <row r="2814" spans="1:2" ht="12.75">
      <c r="A2814" s="2"/>
      <c r="B2814" s="2"/>
    </row>
    <row r="2815" spans="1:2" ht="12.75">
      <c r="A2815" s="2"/>
      <c r="B2815" s="2"/>
    </row>
    <row r="2816" spans="1:2" ht="12.75">
      <c r="A2816" s="2"/>
      <c r="B2816" s="2"/>
    </row>
    <row r="2817" spans="1:2" ht="12.75">
      <c r="A2817" s="2"/>
      <c r="B2817" s="2"/>
    </row>
    <row r="2818" spans="1:2" ht="12.75">
      <c r="A2818" s="2"/>
      <c r="B2818" s="2"/>
    </row>
    <row r="2819" spans="1:2" ht="12.75">
      <c r="A2819" s="2"/>
      <c r="B2819" s="2"/>
    </row>
    <row r="2820" spans="1:2" ht="12.75">
      <c r="A2820" s="2"/>
      <c r="B2820" s="2"/>
    </row>
    <row r="2821" spans="1:2" ht="12.75">
      <c r="A2821" s="2"/>
      <c r="B2821" s="2"/>
    </row>
    <row r="2822" spans="1:2" ht="12.75">
      <c r="A2822" s="2"/>
      <c r="B2822" s="2"/>
    </row>
    <row r="2823" spans="1:2" ht="12.75">
      <c r="A2823" s="2"/>
      <c r="B2823" s="2"/>
    </row>
    <row r="2824" spans="1:2" ht="12.75">
      <c r="A2824" s="2"/>
      <c r="B2824" s="2"/>
    </row>
    <row r="2825" spans="1:2" ht="12.75">
      <c r="A2825" s="2"/>
      <c r="B2825" s="2"/>
    </row>
    <row r="2826" spans="1:2" ht="12.75">
      <c r="A2826" s="2"/>
      <c r="B2826" s="2"/>
    </row>
    <row r="2827" spans="1:2" ht="12.75">
      <c r="A2827" s="2"/>
      <c r="B2827" s="2"/>
    </row>
    <row r="2828" spans="1:2" ht="12.75">
      <c r="A2828" s="2"/>
      <c r="B2828" s="2"/>
    </row>
    <row r="2829" spans="1:2" ht="12.75">
      <c r="A2829" s="2"/>
      <c r="B2829" s="2"/>
    </row>
    <row r="2830" spans="1:2" ht="12.75">
      <c r="A2830" s="2"/>
      <c r="B2830" s="2"/>
    </row>
    <row r="2831" spans="1:2" ht="12.75">
      <c r="A2831" s="2"/>
      <c r="B2831" s="2"/>
    </row>
    <row r="2832" spans="1:2" ht="12.75">
      <c r="A2832" s="2"/>
      <c r="B2832" s="2"/>
    </row>
    <row r="2833" spans="1:2" ht="12.75">
      <c r="A2833" s="2"/>
      <c r="B2833" s="2"/>
    </row>
    <row r="2834" spans="1:2" ht="12.75">
      <c r="A2834" s="2"/>
      <c r="B2834" s="2"/>
    </row>
    <row r="2835" spans="1:2" ht="12.75">
      <c r="A2835" s="2"/>
      <c r="B2835" s="2"/>
    </row>
    <row r="2836" spans="1:2" ht="12.75">
      <c r="A2836" s="2"/>
      <c r="B2836" s="2"/>
    </row>
    <row r="2837" spans="1:2" ht="12.75">
      <c r="A2837" s="2"/>
      <c r="B2837" s="2"/>
    </row>
    <row r="2838" spans="1:2" ht="12.75">
      <c r="A2838" s="2"/>
      <c r="B2838" s="2"/>
    </row>
    <row r="2839" spans="1:2" ht="12.75">
      <c r="A2839" s="2"/>
      <c r="B2839" s="2"/>
    </row>
    <row r="2840" spans="1:2" ht="12.75">
      <c r="A2840" s="2"/>
      <c r="B2840" s="2"/>
    </row>
    <row r="2841" spans="1:2" ht="12.75">
      <c r="A2841" s="2"/>
      <c r="B2841" s="2"/>
    </row>
    <row r="2842" spans="1:2" ht="12.75">
      <c r="A2842" s="2"/>
      <c r="B2842" s="2"/>
    </row>
    <row r="2843" spans="1:2" ht="12.75">
      <c r="A2843" s="2"/>
      <c r="B2843" s="2"/>
    </row>
    <row r="2844" spans="1:2" ht="12.75">
      <c r="A2844" s="2"/>
      <c r="B2844" s="2"/>
    </row>
    <row r="2845" spans="1:2" ht="12.75">
      <c r="A2845" s="2"/>
      <c r="B2845" s="2"/>
    </row>
    <row r="2846" spans="1:2" ht="12.75">
      <c r="A2846" s="2"/>
      <c r="B2846" s="2"/>
    </row>
    <row r="2847" spans="1:2" ht="12.75">
      <c r="A2847" s="2"/>
      <c r="B2847" s="2"/>
    </row>
    <row r="2848" spans="1:2" ht="12.75">
      <c r="A2848" s="2"/>
      <c r="B2848" s="2"/>
    </row>
    <row r="2849" spans="1:2" ht="12.75">
      <c r="A2849" s="2"/>
      <c r="B2849" s="2"/>
    </row>
    <row r="2850" spans="1:2" ht="12.75">
      <c r="A2850" s="2"/>
      <c r="B2850" s="2"/>
    </row>
    <row r="2851" spans="1:2" ht="12.75">
      <c r="A2851" s="2"/>
      <c r="B2851" s="2"/>
    </row>
    <row r="2852" spans="1:2" ht="12.75">
      <c r="A2852" s="2"/>
      <c r="B2852" s="2"/>
    </row>
    <row r="2853" spans="1:2" ht="12.75">
      <c r="A2853" s="2"/>
      <c r="B2853" s="2"/>
    </row>
    <row r="2854" spans="1:2" ht="12.75">
      <c r="A2854" s="2"/>
      <c r="B2854" s="2"/>
    </row>
    <row r="2855" spans="1:2" ht="12.75">
      <c r="A2855" s="2"/>
      <c r="B2855" s="2"/>
    </row>
    <row r="2856" spans="1:2" ht="12.75">
      <c r="A2856" s="2"/>
      <c r="B2856" s="2"/>
    </row>
    <row r="2857" spans="1:2" ht="12.75">
      <c r="A2857" s="2"/>
      <c r="B2857" s="2"/>
    </row>
    <row r="2858" spans="1:2" ht="12.75">
      <c r="A2858" s="2"/>
      <c r="B2858" s="2"/>
    </row>
    <row r="2859" spans="1:2" ht="12.75">
      <c r="A2859" s="2"/>
      <c r="B2859" s="2"/>
    </row>
    <row r="2860" spans="1:2" ht="12.75">
      <c r="A2860" s="2"/>
      <c r="B2860" s="2"/>
    </row>
    <row r="2861" spans="1:2" ht="12.75">
      <c r="A2861" s="2"/>
      <c r="B2861" s="2"/>
    </row>
    <row r="2862" spans="1:2" ht="12.75">
      <c r="A2862" s="2"/>
      <c r="B2862" s="2"/>
    </row>
    <row r="2863" spans="1:2" ht="12.75">
      <c r="A2863" s="2"/>
      <c r="B2863" s="2"/>
    </row>
    <row r="2864" spans="1:2" ht="12.75">
      <c r="A2864" s="2"/>
      <c r="B2864" s="2"/>
    </row>
    <row r="2865" spans="1:2" ht="12.75">
      <c r="A2865" s="2"/>
      <c r="B2865" s="2"/>
    </row>
    <row r="2866" spans="1:2" ht="12.75">
      <c r="A2866" s="2"/>
      <c r="B2866" s="2"/>
    </row>
    <row r="2867" spans="1:2" ht="12.75">
      <c r="A2867" s="2"/>
      <c r="B2867" s="2"/>
    </row>
    <row r="2868" spans="1:2" ht="12.75">
      <c r="A2868" s="2"/>
      <c r="B2868" s="2"/>
    </row>
    <row r="2869" spans="1:2" ht="12.75">
      <c r="A2869" s="2"/>
      <c r="B2869" s="2"/>
    </row>
    <row r="2870" spans="1:2" ht="12.75">
      <c r="A2870" s="2"/>
      <c r="B2870" s="2"/>
    </row>
    <row r="2871" spans="1:2" ht="12.75">
      <c r="A2871" s="2"/>
      <c r="B2871" s="2"/>
    </row>
    <row r="2872" spans="1:2" ht="12.75">
      <c r="A2872" s="2"/>
      <c r="B2872" s="2"/>
    </row>
    <row r="2873" spans="1:2" ht="12.75">
      <c r="A2873" s="2"/>
      <c r="B2873" s="2"/>
    </row>
    <row r="2874" spans="1:2" ht="12.75">
      <c r="A2874" s="2"/>
      <c r="B2874" s="2"/>
    </row>
    <row r="2875" spans="1:2" ht="12.75">
      <c r="A2875" s="2"/>
      <c r="B2875" s="2"/>
    </row>
    <row r="2876" spans="1:2" ht="12.75">
      <c r="A2876" s="2"/>
      <c r="B2876" s="2"/>
    </row>
    <row r="2877" spans="1:2" ht="12.75">
      <c r="A2877" s="2"/>
      <c r="B2877" s="2"/>
    </row>
    <row r="2878" spans="1:2" ht="12.75">
      <c r="A2878" s="2"/>
      <c r="B2878" s="2"/>
    </row>
    <row r="2879" spans="1:2" ht="12.75">
      <c r="A2879" s="2"/>
      <c r="B2879" s="2"/>
    </row>
    <row r="2880" spans="1:2" ht="12.75">
      <c r="A2880" s="2"/>
      <c r="B2880" s="2"/>
    </row>
    <row r="2881" spans="1:2" ht="12.75">
      <c r="A2881" s="2"/>
      <c r="B2881" s="2"/>
    </row>
    <row r="2882" spans="1:2" ht="12.75">
      <c r="A2882" s="2"/>
      <c r="B2882" s="2"/>
    </row>
    <row r="2883" spans="1:2" ht="12.75">
      <c r="A2883" s="2"/>
      <c r="B2883" s="2"/>
    </row>
    <row r="2884" spans="1:2" ht="12.75">
      <c r="A2884" s="2"/>
      <c r="B2884" s="2"/>
    </row>
    <row r="2885" spans="1:2" ht="12.75">
      <c r="A2885" s="2"/>
      <c r="B2885" s="2"/>
    </row>
    <row r="2886" spans="1:2" ht="12.75">
      <c r="A2886" s="2"/>
      <c r="B2886" s="2"/>
    </row>
    <row r="2887" spans="1:2" ht="12.75">
      <c r="A2887" s="2"/>
      <c r="B2887" s="2"/>
    </row>
    <row r="2888" spans="1:2" ht="12.75">
      <c r="A2888" s="2"/>
      <c r="B2888" s="2"/>
    </row>
    <row r="2889" spans="1:2" ht="12.75">
      <c r="A2889" s="2"/>
      <c r="B2889" s="2"/>
    </row>
    <row r="2890" spans="1:2" ht="12.75">
      <c r="A2890" s="2"/>
      <c r="B2890" s="2"/>
    </row>
    <row r="2891" spans="1:2" ht="12.75">
      <c r="A2891" s="2"/>
      <c r="B2891" s="2"/>
    </row>
    <row r="2892" spans="1:2" ht="12.75">
      <c r="A2892" s="2"/>
      <c r="B2892" s="2"/>
    </row>
    <row r="2893" spans="1:2" ht="12.75">
      <c r="A2893" s="2"/>
      <c r="B2893" s="2"/>
    </row>
    <row r="2894" spans="1:2" ht="12.75">
      <c r="A2894" s="2"/>
      <c r="B2894" s="2"/>
    </row>
    <row r="2895" spans="1:2" ht="12.75">
      <c r="A2895" s="2"/>
      <c r="B2895" s="2"/>
    </row>
    <row r="2896" spans="1:2" ht="12.75">
      <c r="A2896" s="2"/>
      <c r="B2896" s="2"/>
    </row>
    <row r="2897" spans="1:2" ht="12.75">
      <c r="A2897" s="2"/>
      <c r="B2897" s="2"/>
    </row>
    <row r="2898" spans="1:2" ht="12.75">
      <c r="A2898" s="2"/>
      <c r="B2898" s="2"/>
    </row>
    <row r="2899" spans="1:2" ht="12.75">
      <c r="A2899" s="2"/>
      <c r="B2899" s="2"/>
    </row>
    <row r="2900" spans="1:2" ht="12.75">
      <c r="A2900" s="2"/>
      <c r="B2900" s="2"/>
    </row>
    <row r="2901" spans="1:2" ht="12.75">
      <c r="A2901" s="2"/>
      <c r="B2901" s="2"/>
    </row>
    <row r="2902" spans="1:2" ht="12.75">
      <c r="A2902" s="2"/>
      <c r="B2902" s="2"/>
    </row>
    <row r="2903" spans="1:2" ht="12.75">
      <c r="A2903" s="2"/>
      <c r="B2903" s="2"/>
    </row>
    <row r="2904" spans="1:2" ht="12.75">
      <c r="A2904" s="2"/>
      <c r="B2904" s="2"/>
    </row>
    <row r="2905" spans="1:2" ht="12.75">
      <c r="A2905" s="2"/>
      <c r="B2905" s="2"/>
    </row>
    <row r="2906" spans="1:2" ht="12.75">
      <c r="A2906" s="2"/>
      <c r="B2906" s="2"/>
    </row>
    <row r="2907" spans="1:2" ht="12.75">
      <c r="A2907" s="2"/>
      <c r="B2907" s="2"/>
    </row>
    <row r="2908" spans="1:2" ht="12.75">
      <c r="A2908" s="2"/>
      <c r="B2908" s="2"/>
    </row>
    <row r="2909" spans="1:2" ht="12.75">
      <c r="A2909" s="2"/>
      <c r="B2909" s="2"/>
    </row>
    <row r="2910" spans="1:2" ht="12.75">
      <c r="A2910" s="2"/>
      <c r="B2910" s="2"/>
    </row>
    <row r="2911" spans="1:2" ht="12.75">
      <c r="A2911" s="2"/>
      <c r="B2911" s="2"/>
    </row>
    <row r="2912" spans="1:2" ht="12.75">
      <c r="A2912" s="2"/>
      <c r="B2912" s="2"/>
    </row>
    <row r="2913" spans="1:2" ht="12.75">
      <c r="A2913" s="2"/>
      <c r="B2913" s="2"/>
    </row>
    <row r="2914" spans="1:2" ht="12.75">
      <c r="A2914" s="2"/>
      <c r="B2914" s="2"/>
    </row>
    <row r="2915" spans="1:2" ht="12.75">
      <c r="A2915" s="2"/>
      <c r="B2915" s="2"/>
    </row>
    <row r="2916" spans="1:2" ht="12.75">
      <c r="A2916" s="2"/>
      <c r="B2916" s="2"/>
    </row>
    <row r="2917" spans="1:2" ht="12.75">
      <c r="A2917" s="2"/>
      <c r="B2917" s="2"/>
    </row>
    <row r="2918" spans="1:2" ht="12.75">
      <c r="A2918" s="2"/>
      <c r="B2918" s="2"/>
    </row>
    <row r="2919" spans="1:2" ht="12.75">
      <c r="A2919" s="2"/>
      <c r="B2919" s="2"/>
    </row>
    <row r="2920" spans="1:2" ht="12.75">
      <c r="A2920" s="2"/>
      <c r="B2920" s="2"/>
    </row>
    <row r="2921" spans="1:2" ht="12.75">
      <c r="A2921" s="2"/>
      <c r="B2921" s="2"/>
    </row>
    <row r="2922" spans="1:2" ht="12.75">
      <c r="A2922" s="2"/>
      <c r="B2922" s="2"/>
    </row>
    <row r="2923" spans="1:2" ht="12.75">
      <c r="A2923" s="2"/>
      <c r="B2923" s="2"/>
    </row>
    <row r="2924" spans="1:2" ht="12.75">
      <c r="A2924" s="2"/>
      <c r="B2924" s="2"/>
    </row>
    <row r="2925" spans="1:2" ht="12.75">
      <c r="A2925" s="2"/>
      <c r="B2925" s="2"/>
    </row>
    <row r="2926" spans="1:2" ht="12.75">
      <c r="A2926" s="2"/>
      <c r="B2926" s="2"/>
    </row>
    <row r="2927" spans="1:2" ht="12.75">
      <c r="A2927" s="2"/>
      <c r="B2927" s="2"/>
    </row>
    <row r="2928" spans="1:2" ht="12.75">
      <c r="A2928" s="2"/>
      <c r="B2928" s="2"/>
    </row>
    <row r="2929" spans="1:2" ht="12.75">
      <c r="A2929" s="2"/>
      <c r="B2929" s="2"/>
    </row>
    <row r="2930" spans="1:2" ht="12.75">
      <c r="A2930" s="2"/>
      <c r="B2930" s="2"/>
    </row>
    <row r="2931" spans="1:2" ht="12.75">
      <c r="A2931" s="2"/>
      <c r="B2931" s="2"/>
    </row>
    <row r="2932" spans="1:2" ht="12.75">
      <c r="A2932" s="2"/>
      <c r="B2932" s="2"/>
    </row>
    <row r="2933" spans="1:2" ht="12.75">
      <c r="A2933" s="2"/>
      <c r="B2933" s="2"/>
    </row>
    <row r="2934" spans="1:2" ht="12.75">
      <c r="A2934" s="2"/>
      <c r="B2934" s="2"/>
    </row>
    <row r="2935" spans="1:2" ht="12.75">
      <c r="A2935" s="2"/>
      <c r="B2935" s="2"/>
    </row>
    <row r="2936" spans="1:2" ht="12.75">
      <c r="A2936" s="2"/>
      <c r="B2936" s="2"/>
    </row>
    <row r="2937" spans="1:2" ht="12.75">
      <c r="A2937" s="2"/>
      <c r="B2937" s="2"/>
    </row>
    <row r="2938" spans="1:2" ht="12.75">
      <c r="A2938" s="2"/>
      <c r="B2938" s="2"/>
    </row>
    <row r="2939" spans="1:2" ht="12.75">
      <c r="A2939" s="2"/>
      <c r="B2939" s="2"/>
    </row>
    <row r="2940" spans="1:2" ht="12.75">
      <c r="A2940" s="2"/>
      <c r="B2940" s="2"/>
    </row>
    <row r="2941" spans="1:2" ht="12.75">
      <c r="A2941" s="2"/>
      <c r="B2941" s="2"/>
    </row>
    <row r="2942" spans="1:2" ht="12.75">
      <c r="A2942" s="2"/>
      <c r="B2942" s="2"/>
    </row>
    <row r="2943" spans="1:2" ht="12.75">
      <c r="A2943" s="2"/>
      <c r="B2943" s="2"/>
    </row>
    <row r="2944" spans="1:2" ht="12.75">
      <c r="A2944" s="2"/>
      <c r="B2944" s="2"/>
    </row>
    <row r="2945" spans="1:2" ht="12.75">
      <c r="A2945" s="2"/>
      <c r="B2945" s="2"/>
    </row>
    <row r="2946" spans="1:2" ht="12.75">
      <c r="A2946" s="2"/>
      <c r="B2946" s="2"/>
    </row>
    <row r="2947" spans="1:2" ht="12.75">
      <c r="A2947" s="2"/>
      <c r="B2947" s="2"/>
    </row>
    <row r="2948" spans="1:2" ht="12.75">
      <c r="A2948" s="2"/>
      <c r="B2948" s="2"/>
    </row>
    <row r="2949" spans="1:2" ht="12.75">
      <c r="A2949" s="2"/>
      <c r="B2949" s="2"/>
    </row>
    <row r="2950" spans="1:2" ht="12.75">
      <c r="A2950" s="2"/>
      <c r="B2950" s="2"/>
    </row>
    <row r="2951" spans="1:2" ht="12.75">
      <c r="A2951" s="2"/>
      <c r="B2951" s="2"/>
    </row>
    <row r="2952" spans="1:2" ht="12.75">
      <c r="A2952" s="2"/>
      <c r="B2952" s="2"/>
    </row>
    <row r="2953" spans="1:2" ht="12.75">
      <c r="A2953" s="2"/>
      <c r="B2953" s="2"/>
    </row>
    <row r="2954" spans="1:2" ht="12.75">
      <c r="A2954" s="2"/>
      <c r="B2954" s="2"/>
    </row>
    <row r="2955" spans="1:2" ht="12.75">
      <c r="A2955" s="2"/>
      <c r="B2955" s="2"/>
    </row>
    <row r="2956" spans="1:2" ht="12.75">
      <c r="A2956" s="2"/>
      <c r="B2956" s="2"/>
    </row>
    <row r="2957" spans="1:2" ht="12.75">
      <c r="A2957" s="2"/>
      <c r="B2957" s="2"/>
    </row>
    <row r="2958" spans="1:2" ht="12.75">
      <c r="A2958" s="2"/>
      <c r="B2958" s="2"/>
    </row>
    <row r="2959" spans="1:2" ht="12.75">
      <c r="A2959" s="2"/>
      <c r="B2959" s="2"/>
    </row>
    <row r="2960" spans="1:2" ht="12.75">
      <c r="A2960" s="2"/>
      <c r="B2960" s="2"/>
    </row>
    <row r="2961" spans="1:2" ht="12.75">
      <c r="A2961" s="2"/>
      <c r="B2961" s="2"/>
    </row>
    <row r="2962" spans="1:2" ht="12.75">
      <c r="A2962" s="2"/>
      <c r="B2962" s="2"/>
    </row>
    <row r="2963" spans="1:2" ht="12.75">
      <c r="A2963" s="2"/>
      <c r="B2963" s="2"/>
    </row>
    <row r="2964" spans="1:2" ht="12.75">
      <c r="A2964" s="2"/>
      <c r="B2964" s="2"/>
    </row>
    <row r="2965" spans="1:2" ht="12.75">
      <c r="A2965" s="2"/>
      <c r="B2965" s="2"/>
    </row>
    <row r="2966" spans="1:2" ht="12.75">
      <c r="A2966" s="2"/>
      <c r="B2966" s="2"/>
    </row>
    <row r="2967" spans="1:2" ht="12.75">
      <c r="A2967" s="2"/>
      <c r="B2967" s="2"/>
    </row>
    <row r="2968" spans="1:2" ht="12.75">
      <c r="A2968" s="2"/>
      <c r="B2968" s="2"/>
    </row>
    <row r="2969" spans="1:2" ht="12.75">
      <c r="A2969" s="2"/>
      <c r="B2969" s="2"/>
    </row>
    <row r="2970" spans="1:2" ht="12.75">
      <c r="A2970" s="2"/>
      <c r="B2970" s="2"/>
    </row>
    <row r="2971" spans="1:2" ht="12.75">
      <c r="A2971" s="2"/>
      <c r="B2971" s="2"/>
    </row>
    <row r="2972" spans="1:2" ht="12.75">
      <c r="A2972" s="2"/>
      <c r="B2972" s="2"/>
    </row>
    <row r="2973" spans="1:2" ht="12.75">
      <c r="A2973" s="2"/>
      <c r="B2973" s="2"/>
    </row>
    <row r="2974" spans="1:2" ht="12.75">
      <c r="A2974" s="2"/>
      <c r="B2974" s="2"/>
    </row>
    <row r="2975" spans="1:2" ht="12.75">
      <c r="A2975" s="2"/>
      <c r="B2975" s="2"/>
    </row>
    <row r="2976" spans="1:2" ht="12.75">
      <c r="A2976" s="2"/>
      <c r="B2976" s="2"/>
    </row>
    <row r="2977" spans="1:2" ht="12.75">
      <c r="A2977" s="2"/>
      <c r="B2977" s="2"/>
    </row>
    <row r="2978" spans="1:2" ht="12.75">
      <c r="A2978" s="2"/>
      <c r="B2978" s="2"/>
    </row>
    <row r="2979" spans="1:2" ht="12.75">
      <c r="A2979" s="2"/>
      <c r="B2979" s="2"/>
    </row>
    <row r="2980" spans="1:2" ht="12.75">
      <c r="A2980" s="2"/>
      <c r="B2980" s="2"/>
    </row>
    <row r="2981" spans="1:2" ht="12.75">
      <c r="A2981" s="2"/>
      <c r="B2981" s="2"/>
    </row>
    <row r="2982" spans="1:2" ht="12.75">
      <c r="A2982" s="2"/>
      <c r="B2982" s="2"/>
    </row>
    <row r="2983" spans="1:2" ht="12.75">
      <c r="A2983" s="2"/>
      <c r="B2983" s="2"/>
    </row>
    <row r="2984" spans="1:2" ht="12.75">
      <c r="A2984" s="2"/>
      <c r="B2984" s="2"/>
    </row>
    <row r="2985" spans="1:2" ht="12.75">
      <c r="A2985" s="2"/>
      <c r="B2985" s="2"/>
    </row>
    <row r="2986" spans="1:2" ht="12.75">
      <c r="A2986" s="2"/>
      <c r="B2986" s="2"/>
    </row>
    <row r="2987" spans="1:2" ht="12.75">
      <c r="A2987" s="2"/>
      <c r="B2987" s="2"/>
    </row>
    <row r="2988" spans="1:2" ht="12.75">
      <c r="A2988" s="2"/>
      <c r="B2988" s="2"/>
    </row>
    <row r="2989" spans="1:2" ht="12.75">
      <c r="A2989" s="2"/>
      <c r="B2989" s="2"/>
    </row>
    <row r="2990" spans="1:2" ht="12.75">
      <c r="A2990" s="2"/>
      <c r="B2990" s="2"/>
    </row>
    <row r="2991" spans="1:2" ht="12.75">
      <c r="A2991" s="2"/>
      <c r="B2991" s="2"/>
    </row>
    <row r="2992" spans="1:2" ht="12.75">
      <c r="A2992" s="2"/>
      <c r="B2992" s="2"/>
    </row>
    <row r="2993" spans="1:2" ht="12.75">
      <c r="A2993" s="2"/>
      <c r="B2993" s="2"/>
    </row>
    <row r="2994" spans="1:2" ht="12.75">
      <c r="A2994" s="2"/>
      <c r="B2994" s="2"/>
    </row>
    <row r="2995" spans="1:2" ht="12.75">
      <c r="A2995" s="2"/>
      <c r="B2995" s="2"/>
    </row>
    <row r="2996" spans="1:2" ht="12.75">
      <c r="A2996" s="2"/>
      <c r="B2996" s="2"/>
    </row>
    <row r="2997" spans="1:2" ht="12.75">
      <c r="A2997" s="2"/>
      <c r="B2997" s="2"/>
    </row>
    <row r="2998" spans="1:2" ht="12.75">
      <c r="A2998" s="2"/>
      <c r="B2998" s="2"/>
    </row>
    <row r="2999" spans="1:2" ht="12.75">
      <c r="A2999" s="2"/>
      <c r="B2999" s="2"/>
    </row>
    <row r="3000" spans="1:2" ht="12.75">
      <c r="A3000" s="2"/>
      <c r="B3000" s="2"/>
    </row>
    <row r="3001" spans="1:2" ht="12.75">
      <c r="A3001" s="2"/>
      <c r="B3001" s="2"/>
    </row>
    <row r="3002" spans="1:2" ht="12.75">
      <c r="A3002" s="2"/>
      <c r="B3002" s="2"/>
    </row>
    <row r="3003" spans="1:2" ht="12.75">
      <c r="A3003" s="2"/>
      <c r="B3003" s="2"/>
    </row>
    <row r="3004" spans="1:2" ht="12.75">
      <c r="A3004" s="2"/>
      <c r="B3004" s="2"/>
    </row>
    <row r="3005" spans="1:2" ht="12.75">
      <c r="A3005" s="2"/>
      <c r="B3005" s="2"/>
    </row>
    <row r="3006" spans="1:2" ht="12.75">
      <c r="A3006" s="2"/>
      <c r="B3006" s="2"/>
    </row>
    <row r="3007" spans="1:2" ht="12.75">
      <c r="A3007" s="2"/>
      <c r="B3007" s="2"/>
    </row>
    <row r="3008" spans="1:2" ht="12.75">
      <c r="A3008" s="2"/>
      <c r="B3008" s="2"/>
    </row>
    <row r="3009" spans="1:2" ht="12.75">
      <c r="A3009" s="2"/>
      <c r="B3009" s="2"/>
    </row>
    <row r="3010" spans="1:2" ht="12.75">
      <c r="A3010" s="2"/>
      <c r="B3010" s="2"/>
    </row>
    <row r="3011" spans="1:2" ht="12.75">
      <c r="A3011" s="2"/>
      <c r="B3011" s="2"/>
    </row>
    <row r="3012" spans="1:2" ht="12.75">
      <c r="A3012" s="2"/>
      <c r="B3012" s="2"/>
    </row>
    <row r="3013" spans="1:2" ht="12.75">
      <c r="A3013" s="2"/>
      <c r="B3013" s="2"/>
    </row>
    <row r="3014" spans="1:2" ht="12.75">
      <c r="A3014" s="2"/>
      <c r="B3014" s="2"/>
    </row>
    <row r="3015" spans="1:2" ht="12.75">
      <c r="A3015" s="2"/>
      <c r="B3015" s="2"/>
    </row>
    <row r="3016" spans="1:2" ht="12.75">
      <c r="A3016" s="2"/>
      <c r="B3016" s="2"/>
    </row>
    <row r="3017" spans="1:2" ht="12.75">
      <c r="A3017" s="2"/>
      <c r="B3017" s="2"/>
    </row>
    <row r="3018" spans="1:2" ht="12.75">
      <c r="A3018" s="2"/>
      <c r="B3018" s="2"/>
    </row>
    <row r="3019" spans="1:2" ht="12.75">
      <c r="A3019" s="2"/>
      <c r="B3019" s="2"/>
    </row>
    <row r="3020" spans="1:2" ht="12.75">
      <c r="A3020" s="2"/>
      <c r="B3020" s="2"/>
    </row>
    <row r="3021" spans="1:2" ht="12.75">
      <c r="A3021" s="2"/>
      <c r="B3021" s="2"/>
    </row>
    <row r="3022" spans="1:2" ht="12.75">
      <c r="A3022" s="2"/>
      <c r="B3022" s="2"/>
    </row>
    <row r="3023" spans="1:2" ht="12.75">
      <c r="A3023" s="2"/>
      <c r="B3023" s="2"/>
    </row>
    <row r="3024" spans="1:2" ht="12.75">
      <c r="A3024" s="2"/>
      <c r="B3024" s="2"/>
    </row>
    <row r="3025" spans="1:2" ht="12.75">
      <c r="A3025" s="2"/>
      <c r="B3025" s="2"/>
    </row>
    <row r="3026" spans="1:2" ht="12.75">
      <c r="A3026" s="2"/>
      <c r="B3026" s="2"/>
    </row>
    <row r="3027" spans="1:2" ht="12.75">
      <c r="A3027" s="2"/>
      <c r="B3027" s="2"/>
    </row>
    <row r="3028" spans="1:2" ht="12.75">
      <c r="A3028" s="2"/>
      <c r="B3028" s="2"/>
    </row>
    <row r="3029" spans="1:2" ht="12.75">
      <c r="A3029" s="2"/>
      <c r="B3029" s="2"/>
    </row>
    <row r="3030" spans="1:2" ht="12.75">
      <c r="A3030" s="2"/>
      <c r="B3030" s="2"/>
    </row>
    <row r="3031" spans="1:2" ht="12.75">
      <c r="A3031" s="2"/>
      <c r="B3031" s="2"/>
    </row>
    <row r="3032" spans="1:2" ht="12.75">
      <c r="A3032" s="2"/>
      <c r="B3032" s="2"/>
    </row>
    <row r="3033" spans="1:2" ht="12.75">
      <c r="A3033" s="2"/>
      <c r="B3033" s="2"/>
    </row>
    <row r="3034" spans="1:2" ht="12.75">
      <c r="A3034" s="2"/>
      <c r="B3034" s="2"/>
    </row>
    <row r="3035" spans="1:2" ht="12.75">
      <c r="A3035" s="2"/>
      <c r="B3035" s="2"/>
    </row>
    <row r="3036" spans="1:2" ht="12.75">
      <c r="A3036" s="2"/>
      <c r="B3036" s="2"/>
    </row>
    <row r="3037" spans="1:2" ht="12.75">
      <c r="A3037" s="2"/>
      <c r="B3037" s="2"/>
    </row>
    <row r="3038" spans="1:2" ht="12.75">
      <c r="A3038" s="2"/>
      <c r="B3038" s="2"/>
    </row>
    <row r="3039" spans="1:2" ht="12.75">
      <c r="A3039" s="2"/>
      <c r="B3039" s="2"/>
    </row>
    <row r="3040" spans="1:2" ht="12.75">
      <c r="A3040" s="2"/>
      <c r="B3040" s="2"/>
    </row>
    <row r="3041" spans="1:2" ht="12.75">
      <c r="A3041" s="2"/>
      <c r="B3041" s="2"/>
    </row>
    <row r="3042" spans="1:2" ht="12.75">
      <c r="A3042" s="2"/>
      <c r="B3042" s="2"/>
    </row>
    <row r="3043" spans="1:2" ht="12.75">
      <c r="A3043" s="2"/>
      <c r="B3043" s="2"/>
    </row>
    <row r="3044" spans="1:2" ht="12.75">
      <c r="A3044" s="2"/>
      <c r="B3044" s="2"/>
    </row>
    <row r="3045" spans="1:2" ht="12.75">
      <c r="A3045" s="2"/>
      <c r="B3045" s="2"/>
    </row>
    <row r="3046" spans="1:2" ht="12.75">
      <c r="A3046" s="2"/>
      <c r="B3046" s="2"/>
    </row>
    <row r="3047" spans="1:2" ht="12.75">
      <c r="A3047" s="2"/>
      <c r="B3047" s="2"/>
    </row>
    <row r="3048" spans="1:2" ht="12.75">
      <c r="A3048" s="2"/>
      <c r="B3048" s="2"/>
    </row>
    <row r="3049" spans="1:2" ht="12.75">
      <c r="A3049" s="2"/>
      <c r="B3049" s="2"/>
    </row>
    <row r="3050" spans="1:2" ht="12.75">
      <c r="A3050" s="2"/>
      <c r="B3050" s="2"/>
    </row>
    <row r="3051" spans="1:2" ht="12.75">
      <c r="A3051" s="2"/>
      <c r="B3051" s="2"/>
    </row>
    <row r="3052" spans="1:2" ht="12.75">
      <c r="A3052" s="2"/>
      <c r="B3052" s="2"/>
    </row>
    <row r="3053" spans="1:2" ht="12.75">
      <c r="A3053" s="2"/>
      <c r="B3053" s="2"/>
    </row>
    <row r="3054" spans="1:2" ht="12.75">
      <c r="A3054" s="2"/>
      <c r="B3054" s="2"/>
    </row>
    <row r="3055" spans="1:2" ht="12.75">
      <c r="A3055" s="2"/>
      <c r="B3055" s="2"/>
    </row>
    <row r="3056" spans="1:2" ht="12.75">
      <c r="A3056" s="2"/>
      <c r="B3056" s="2"/>
    </row>
    <row r="3057" spans="1:2" ht="12.75">
      <c r="A3057" s="2"/>
      <c r="B3057" s="2"/>
    </row>
    <row r="3058" spans="1:2" ht="12.75">
      <c r="A3058" s="2"/>
      <c r="B3058" s="2"/>
    </row>
    <row r="3059" spans="1:2" ht="12.75">
      <c r="A3059" s="2"/>
      <c r="B3059" s="2"/>
    </row>
    <row r="3060" spans="1:2" ht="12.75">
      <c r="A3060" s="2"/>
      <c r="B3060" s="2"/>
    </row>
    <row r="3061" spans="1:2" ht="12.75">
      <c r="A3061" s="2"/>
      <c r="B3061" s="2"/>
    </row>
    <row r="3062" spans="1:2" ht="12.75">
      <c r="A3062" s="2"/>
      <c r="B3062" s="2"/>
    </row>
    <row r="3063" spans="1:2" ht="12.75">
      <c r="A3063" s="2"/>
      <c r="B3063" s="2"/>
    </row>
    <row r="3064" spans="1:2" ht="12.75">
      <c r="A3064" s="2"/>
      <c r="B3064" s="2"/>
    </row>
    <row r="3065" spans="1:2" ht="12.75">
      <c r="A3065" s="2"/>
      <c r="B3065" s="2"/>
    </row>
    <row r="3066" spans="1:2" ht="12.75">
      <c r="A3066" s="2"/>
      <c r="B3066" s="2"/>
    </row>
    <row r="3067" spans="1:2" ht="12.75">
      <c r="A3067" s="2"/>
      <c r="B3067" s="2"/>
    </row>
    <row r="3068" spans="1:2" ht="12.75">
      <c r="A3068" s="2"/>
      <c r="B3068" s="2"/>
    </row>
    <row r="3069" spans="1:2" ht="12.75">
      <c r="A3069" s="2"/>
      <c r="B3069" s="2"/>
    </row>
    <row r="3070" spans="1:2" ht="12.75">
      <c r="A3070" s="2"/>
      <c r="B3070" s="2"/>
    </row>
    <row r="3071" spans="1:2" ht="12.75">
      <c r="A3071" s="2"/>
      <c r="B3071" s="2"/>
    </row>
    <row r="3072" spans="1:2" ht="12.75">
      <c r="A3072" s="2"/>
      <c r="B3072" s="2"/>
    </row>
    <row r="3073" spans="1:2" ht="12.75">
      <c r="A3073" s="2"/>
      <c r="B3073" s="2"/>
    </row>
    <row r="3074" spans="1:2" ht="12.75">
      <c r="A3074" s="2"/>
      <c r="B3074" s="2"/>
    </row>
    <row r="3075" spans="1:2" ht="12.75">
      <c r="A3075" s="2"/>
      <c r="B3075" s="2"/>
    </row>
    <row r="3076" spans="1:2" ht="12.75">
      <c r="A3076" s="2"/>
      <c r="B3076" s="2"/>
    </row>
    <row r="3077" spans="1:2" ht="12.75">
      <c r="A3077" s="2"/>
      <c r="B3077" s="2"/>
    </row>
    <row r="3078" spans="1:2" ht="12.75">
      <c r="A3078" s="2"/>
      <c r="B3078" s="2"/>
    </row>
    <row r="3079" spans="1:2" ht="12.75">
      <c r="A3079" s="2"/>
      <c r="B3079" s="2"/>
    </row>
    <row r="3080" spans="1:2" ht="12.75">
      <c r="A3080" s="2"/>
      <c r="B3080" s="2"/>
    </row>
    <row r="3081" spans="1:2" ht="12.75">
      <c r="A3081" s="2"/>
      <c r="B3081" s="2"/>
    </row>
    <row r="3082" spans="1:2" ht="12.75">
      <c r="A3082" s="2"/>
      <c r="B3082" s="2"/>
    </row>
    <row r="3083" spans="1:2" ht="12.75">
      <c r="A3083" s="2"/>
      <c r="B3083" s="2"/>
    </row>
    <row r="3084" spans="1:2" ht="12.75">
      <c r="A3084" s="2"/>
      <c r="B3084" s="2"/>
    </row>
    <row r="3085" spans="1:2" ht="12.75">
      <c r="A3085" s="2"/>
      <c r="B3085" s="2"/>
    </row>
    <row r="3086" spans="1:2" ht="12.75">
      <c r="A3086" s="2"/>
      <c r="B3086" s="2"/>
    </row>
    <row r="3087" spans="1:2" ht="12.75">
      <c r="A3087" s="2"/>
      <c r="B3087" s="2"/>
    </row>
    <row r="3088" spans="1:2" ht="12.75">
      <c r="A3088" s="2"/>
      <c r="B3088" s="2"/>
    </row>
    <row r="3089" spans="1:2" ht="12.75">
      <c r="A3089" s="2"/>
      <c r="B3089" s="2"/>
    </row>
    <row r="3090" spans="1:2" ht="12.75">
      <c r="A3090" s="2"/>
      <c r="B3090" s="2"/>
    </row>
    <row r="3091" spans="1:2" ht="12.75">
      <c r="A3091" s="2"/>
      <c r="B3091" s="2"/>
    </row>
    <row r="3092" spans="1:2" ht="12.75">
      <c r="A3092" s="2"/>
      <c r="B3092" s="2"/>
    </row>
    <row r="3093" spans="1:2" ht="12.75">
      <c r="A3093" s="2"/>
      <c r="B3093" s="2"/>
    </row>
    <row r="3094" spans="1:2" ht="12.75">
      <c r="A3094" s="2"/>
      <c r="B3094" s="2"/>
    </row>
    <row r="3095" spans="1:2" ht="12.75">
      <c r="A3095" s="2"/>
      <c r="B3095" s="2"/>
    </row>
    <row r="3096" spans="1:2" ht="12.75">
      <c r="A3096" s="2"/>
      <c r="B3096" s="2"/>
    </row>
    <row r="3097" spans="1:2" ht="12.75">
      <c r="A3097" s="2"/>
      <c r="B3097" s="2"/>
    </row>
    <row r="3098" spans="1:2" ht="12.75">
      <c r="A3098" s="2"/>
      <c r="B3098" s="2"/>
    </row>
    <row r="3099" spans="1:2" ht="12.75">
      <c r="A3099" s="2"/>
      <c r="B3099" s="2"/>
    </row>
    <row r="3100" spans="1:2" ht="12.75">
      <c r="A3100" s="2"/>
      <c r="B3100" s="2"/>
    </row>
    <row r="3101" spans="1:2" ht="12.75">
      <c r="A3101" s="2"/>
      <c r="B3101" s="2"/>
    </row>
    <row r="3102" spans="1:2" ht="12.75">
      <c r="A3102" s="2"/>
      <c r="B3102" s="2"/>
    </row>
    <row r="3103" spans="1:2" ht="12.75">
      <c r="A3103" s="2"/>
      <c r="B3103" s="2"/>
    </row>
    <row r="3104" spans="1:2" ht="12.75">
      <c r="A3104" s="2"/>
      <c r="B3104" s="2"/>
    </row>
    <row r="3105" spans="1:2" ht="12.75">
      <c r="A3105" s="2"/>
      <c r="B3105" s="2"/>
    </row>
    <row r="3106" spans="1:2" ht="12.75">
      <c r="A3106" s="2"/>
      <c r="B3106" s="2"/>
    </row>
    <row r="3107" spans="1:2" ht="12.75">
      <c r="A3107" s="2"/>
      <c r="B3107" s="2"/>
    </row>
    <row r="3108" spans="1:2" ht="12.75">
      <c r="A3108" s="2"/>
      <c r="B3108" s="2"/>
    </row>
    <row r="3109" spans="1:2" ht="12.75">
      <c r="A3109" s="2"/>
      <c r="B3109" s="2"/>
    </row>
    <row r="3110" spans="1:2" ht="12.75">
      <c r="A3110" s="2"/>
      <c r="B3110" s="2"/>
    </row>
    <row r="3111" spans="1:2" ht="12.75">
      <c r="A3111" s="2"/>
      <c r="B3111" s="2"/>
    </row>
    <row r="3112" spans="1:2" ht="12.75">
      <c r="A3112" s="2"/>
      <c r="B3112" s="2"/>
    </row>
    <row r="3113" spans="1:2" ht="12.75">
      <c r="A3113" s="2"/>
      <c r="B3113" s="2"/>
    </row>
    <row r="3114" spans="1:2" ht="12.75">
      <c r="A3114" s="2"/>
      <c r="B3114" s="2"/>
    </row>
    <row r="3115" spans="1:2" ht="12.75">
      <c r="A3115" s="2"/>
      <c r="B3115" s="2"/>
    </row>
    <row r="3116" spans="1:2" ht="12.75">
      <c r="A3116" s="2"/>
      <c r="B3116" s="2"/>
    </row>
    <row r="3117" spans="1:2" ht="12.75">
      <c r="A3117" s="2"/>
      <c r="B3117" s="2"/>
    </row>
    <row r="3118" spans="1:2" ht="12.75">
      <c r="A3118" s="2"/>
      <c r="B3118" s="2"/>
    </row>
    <row r="3119" spans="1:2" ht="12.75">
      <c r="A3119" s="2"/>
      <c r="B3119" s="2"/>
    </row>
    <row r="3120" spans="1:2" ht="12.75">
      <c r="A3120" s="2"/>
      <c r="B3120" s="2"/>
    </row>
    <row r="3121" spans="1:2" ht="12.75">
      <c r="A3121" s="2"/>
      <c r="B3121" s="2"/>
    </row>
    <row r="3122" spans="1:2" ht="12.75">
      <c r="A3122" s="2"/>
      <c r="B3122" s="2"/>
    </row>
    <row r="3123" spans="1:2" ht="12.75">
      <c r="A3123" s="2"/>
      <c r="B3123" s="2"/>
    </row>
    <row r="3124" spans="1:2" ht="12.75">
      <c r="A3124" s="2"/>
      <c r="B3124" s="2"/>
    </row>
    <row r="3125" spans="1:2" ht="12.75">
      <c r="A3125" s="2"/>
      <c r="B3125" s="2"/>
    </row>
    <row r="3126" spans="1:2" ht="12.75">
      <c r="A3126" s="2"/>
      <c r="B3126" s="2"/>
    </row>
    <row r="3127" spans="1:2" ht="12.75">
      <c r="A3127" s="2"/>
      <c r="B3127" s="2"/>
    </row>
    <row r="3128" spans="1:2" ht="12.75">
      <c r="A3128" s="2"/>
      <c r="B3128" s="2"/>
    </row>
    <row r="3129" spans="1:2" ht="12.75">
      <c r="A3129" s="2"/>
      <c r="B3129" s="2"/>
    </row>
    <row r="3130" spans="1:2" ht="12.75">
      <c r="A3130" s="2"/>
      <c r="B3130" s="2"/>
    </row>
    <row r="3131" spans="1:2" ht="12.75">
      <c r="A3131" s="2"/>
      <c r="B3131" s="2"/>
    </row>
    <row r="3132" spans="1:2" ht="12.75">
      <c r="A3132" s="2"/>
      <c r="B3132" s="2"/>
    </row>
    <row r="3133" spans="1:2" ht="12.75">
      <c r="A3133" s="2"/>
      <c r="B3133" s="2"/>
    </row>
    <row r="3134" spans="1:2" ht="12.75">
      <c r="A3134" s="2"/>
      <c r="B3134" s="2"/>
    </row>
    <row r="3135" spans="1:2" ht="12.75">
      <c r="A3135" s="2"/>
      <c r="B3135" s="2"/>
    </row>
    <row r="3136" spans="1:2" ht="12.75">
      <c r="A3136" s="2"/>
      <c r="B3136" s="2"/>
    </row>
    <row r="3137" spans="1:2" ht="12.75">
      <c r="A3137" s="2"/>
      <c r="B3137" s="2"/>
    </row>
    <row r="3138" spans="1:2" ht="12.75">
      <c r="A3138" s="2"/>
      <c r="B3138" s="2"/>
    </row>
    <row r="3139" spans="1:2" ht="12.75">
      <c r="A3139" s="2"/>
      <c r="B3139" s="2"/>
    </row>
    <row r="3140" spans="1:2" ht="12.75">
      <c r="A3140" s="2"/>
      <c r="B3140" s="2"/>
    </row>
    <row r="3141" spans="1:2" ht="12.75">
      <c r="A3141" s="2"/>
      <c r="B3141" s="2"/>
    </row>
    <row r="3142" spans="1:2" ht="12.75">
      <c r="A3142" s="2"/>
      <c r="B3142" s="2"/>
    </row>
    <row r="3143" spans="1:2" ht="12.75">
      <c r="A3143" s="2"/>
      <c r="B3143" s="2"/>
    </row>
    <row r="3144" spans="1:2" ht="12.75">
      <c r="A3144" s="2"/>
      <c r="B3144" s="2"/>
    </row>
    <row r="3145" spans="1:2" ht="12.75">
      <c r="A3145" s="2"/>
      <c r="B3145" s="2"/>
    </row>
    <row r="3146" spans="1:2" ht="12.75">
      <c r="A3146" s="2"/>
      <c r="B3146" s="2"/>
    </row>
    <row r="3147" spans="1:2" ht="12.75">
      <c r="A3147" s="2"/>
      <c r="B3147" s="2"/>
    </row>
    <row r="3148" spans="1:2" ht="12.75">
      <c r="A3148" s="2"/>
      <c r="B3148" s="2"/>
    </row>
    <row r="3149" spans="1:2" ht="12.75">
      <c r="A3149" s="2"/>
      <c r="B3149" s="2"/>
    </row>
    <row r="3150" spans="1:2" ht="12.75">
      <c r="A3150" s="2"/>
      <c r="B3150" s="2"/>
    </row>
    <row r="3151" spans="1:2" ht="12.75">
      <c r="A3151" s="2"/>
      <c r="B3151" s="2"/>
    </row>
    <row r="3152" spans="1:2" ht="12.75">
      <c r="A3152" s="2"/>
      <c r="B3152" s="2"/>
    </row>
    <row r="3153" spans="1:2" ht="12.75">
      <c r="A3153" s="2"/>
      <c r="B3153" s="2"/>
    </row>
    <row r="3154" spans="1:2" ht="12.75">
      <c r="A3154" s="2"/>
      <c r="B3154" s="2"/>
    </row>
    <row r="3155" spans="1:2" ht="12.75">
      <c r="A3155" s="2"/>
      <c r="B3155" s="2"/>
    </row>
    <row r="3156" spans="1:2" ht="12.75">
      <c r="A3156" s="2"/>
      <c r="B3156" s="2"/>
    </row>
    <row r="3157" spans="1:2" ht="12.75">
      <c r="A3157" s="2"/>
      <c r="B3157" s="2"/>
    </row>
    <row r="3158" spans="1:2" ht="12.75">
      <c r="A3158" s="2"/>
      <c r="B3158" s="2"/>
    </row>
    <row r="3159" spans="1:2" ht="12.75">
      <c r="A3159" s="2"/>
      <c r="B3159" s="2"/>
    </row>
    <row r="3160" spans="1:2" ht="12.75">
      <c r="A3160" s="2"/>
      <c r="B3160" s="2"/>
    </row>
    <row r="3161" spans="1:2" ht="12.75">
      <c r="A3161" s="2"/>
      <c r="B3161" s="2"/>
    </row>
    <row r="3162" spans="1:2" ht="12.75">
      <c r="A3162" s="2"/>
      <c r="B3162" s="2"/>
    </row>
    <row r="3163" spans="1:2" ht="12.75">
      <c r="A3163" s="2"/>
      <c r="B3163" s="2"/>
    </row>
    <row r="3164" spans="1:2" ht="12.75">
      <c r="A3164" s="2"/>
      <c r="B3164" s="2"/>
    </row>
    <row r="3165" spans="1:2" ht="12.75">
      <c r="A3165" s="2"/>
      <c r="B3165" s="2"/>
    </row>
    <row r="3166" spans="1:2" ht="12.75">
      <c r="A3166" s="2"/>
      <c r="B3166" s="2"/>
    </row>
    <row r="3167" spans="1:2" ht="12.75">
      <c r="A3167" s="2"/>
      <c r="B3167" s="2"/>
    </row>
    <row r="3168" spans="1:2" ht="12.75">
      <c r="A3168" s="2"/>
      <c r="B3168" s="2"/>
    </row>
    <row r="3169" spans="1:2" ht="12.75">
      <c r="A3169" s="2"/>
      <c r="B3169" s="2"/>
    </row>
    <row r="3170" spans="1:2" ht="12.75">
      <c r="A3170" s="2"/>
      <c r="B3170" s="2"/>
    </row>
    <row r="3171" spans="1:2" ht="12.75">
      <c r="A3171" s="2"/>
      <c r="B3171" s="2"/>
    </row>
    <row r="3172" spans="1:2" ht="12.75">
      <c r="A3172" s="2"/>
      <c r="B3172" s="2"/>
    </row>
    <row r="3173" spans="1:2" ht="12.75">
      <c r="A3173" s="2"/>
      <c r="B3173" s="2"/>
    </row>
    <row r="3174" spans="1:2" ht="12.75">
      <c r="A3174" s="2"/>
      <c r="B3174" s="2"/>
    </row>
    <row r="3175" spans="1:2" ht="12.75">
      <c r="A3175" s="2"/>
      <c r="B3175" s="2"/>
    </row>
    <row r="3176" spans="1:2" ht="12.75">
      <c r="A3176" s="2"/>
      <c r="B3176" s="2"/>
    </row>
    <row r="3177" spans="1:2" ht="12.75">
      <c r="A3177" s="2"/>
      <c r="B3177" s="2"/>
    </row>
    <row r="3178" spans="1:2" ht="12.75">
      <c r="A3178" s="2"/>
      <c r="B3178" s="2"/>
    </row>
    <row r="3179" spans="1:2" ht="12.75">
      <c r="A3179" s="2"/>
      <c r="B3179" s="2"/>
    </row>
    <row r="3180" spans="1:2" ht="12.75">
      <c r="A3180" s="2"/>
      <c r="B3180" s="2"/>
    </row>
    <row r="3181" spans="1:2" ht="12.75">
      <c r="A3181" s="2"/>
      <c r="B3181" s="2"/>
    </row>
    <row r="3182" spans="1:2" ht="12.75">
      <c r="A3182" s="2"/>
      <c r="B3182" s="2"/>
    </row>
    <row r="3183" spans="1:2" ht="12.75">
      <c r="A3183" s="2"/>
      <c r="B3183" s="2"/>
    </row>
    <row r="3184" spans="1:2" ht="12.75">
      <c r="A3184" s="2"/>
      <c r="B3184" s="2"/>
    </row>
    <row r="3185" spans="1:2" ht="12.75">
      <c r="A3185" s="2"/>
      <c r="B3185" s="2"/>
    </row>
    <row r="3186" spans="1:2" ht="12.75">
      <c r="A3186" s="2"/>
      <c r="B3186" s="2"/>
    </row>
    <row r="3187" spans="1:2" ht="12.75">
      <c r="A3187" s="2"/>
      <c r="B3187" s="2"/>
    </row>
    <row r="3188" spans="1:2" ht="12.75">
      <c r="A3188" s="2"/>
      <c r="B3188" s="2"/>
    </row>
    <row r="3189" spans="1:2" ht="12.75">
      <c r="A3189" s="2"/>
      <c r="B3189" s="2"/>
    </row>
    <row r="3190" spans="1:2" ht="12.75">
      <c r="A3190" s="2"/>
      <c r="B3190" s="2"/>
    </row>
    <row r="3191" spans="1:2" ht="12.75">
      <c r="A3191" s="2"/>
      <c r="B3191" s="2"/>
    </row>
    <row r="3192" spans="1:2" ht="12.75">
      <c r="A3192" s="2"/>
      <c r="B3192" s="2"/>
    </row>
    <row r="3193" spans="1:2" ht="12.75">
      <c r="A3193" s="2"/>
      <c r="B3193" s="2"/>
    </row>
    <row r="3194" spans="1:2" ht="12.75">
      <c r="A3194" s="2"/>
      <c r="B3194" s="2"/>
    </row>
    <row r="3195" spans="1:2" ht="12.75">
      <c r="A3195" s="2"/>
      <c r="B3195" s="2"/>
    </row>
    <row r="3196" spans="1:2" ht="12.75">
      <c r="A3196" s="2"/>
      <c r="B3196" s="2"/>
    </row>
    <row r="3197" spans="1:2" ht="12.75">
      <c r="A3197" s="2"/>
      <c r="B3197" s="2"/>
    </row>
    <row r="3198" spans="1:2" ht="12.75">
      <c r="A3198" s="2"/>
      <c r="B3198" s="2"/>
    </row>
    <row r="3199" spans="1:2" ht="12.75">
      <c r="A3199" s="2"/>
      <c r="B3199" s="2"/>
    </row>
    <row r="3200" spans="1:2" ht="12.75">
      <c r="A3200" s="2"/>
      <c r="B3200" s="2"/>
    </row>
    <row r="3201" spans="1:2" ht="12.75">
      <c r="A3201" s="2"/>
      <c r="B3201" s="2"/>
    </row>
    <row r="3202" spans="1:2" ht="12.75">
      <c r="A3202" s="2"/>
      <c r="B3202" s="2"/>
    </row>
    <row r="3203" spans="1:2" ht="12.75">
      <c r="A3203" s="2"/>
      <c r="B3203" s="2"/>
    </row>
    <row r="3204" spans="1:2" ht="12.75">
      <c r="A3204" s="2"/>
      <c r="B3204" s="2"/>
    </row>
    <row r="3205" spans="1:2" ht="12.75">
      <c r="A3205" s="2"/>
      <c r="B3205" s="2"/>
    </row>
    <row r="3206" spans="1:2" ht="12.75">
      <c r="A3206" s="2"/>
      <c r="B3206" s="2"/>
    </row>
    <row r="3207" spans="1:2" ht="12.75">
      <c r="A3207" s="2"/>
      <c r="B3207" s="2"/>
    </row>
    <row r="3208" spans="1:2" ht="12.75">
      <c r="A3208" s="2"/>
      <c r="B3208" s="2"/>
    </row>
    <row r="3209" spans="1:2" ht="12.75">
      <c r="A3209" s="2"/>
      <c r="B3209" s="2"/>
    </row>
    <row r="3210" spans="1:2" ht="12.75">
      <c r="A3210" s="2"/>
      <c r="B3210" s="2"/>
    </row>
    <row r="3211" spans="1:2" ht="12.75">
      <c r="A3211" s="2"/>
      <c r="B3211" s="2"/>
    </row>
    <row r="3212" spans="1:2" ht="12.75">
      <c r="A3212" s="2"/>
      <c r="B3212" s="2"/>
    </row>
    <row r="3213" spans="1:2" ht="12.75">
      <c r="A3213" s="2"/>
      <c r="B3213" s="2"/>
    </row>
    <row r="3214" spans="1:2" ht="12.75">
      <c r="A3214" s="2"/>
      <c r="B3214" s="2"/>
    </row>
    <row r="3215" spans="1:2" ht="12.75">
      <c r="A3215" s="2"/>
      <c r="B3215" s="2"/>
    </row>
    <row r="3216" spans="1:2" ht="12.75">
      <c r="A3216" s="2"/>
      <c r="B3216" s="2"/>
    </row>
    <row r="3217" spans="1:2" ht="12.75">
      <c r="A3217" s="2"/>
      <c r="B3217" s="2"/>
    </row>
    <row r="3218" spans="1:2" ht="12.75">
      <c r="A3218" s="2"/>
      <c r="B3218" s="2"/>
    </row>
    <row r="3219" spans="1:2" ht="12.75">
      <c r="A3219" s="2"/>
      <c r="B3219" s="2"/>
    </row>
    <row r="3220" spans="1:2" ht="12.75">
      <c r="A3220" s="2"/>
      <c r="B3220" s="2"/>
    </row>
    <row r="3221" spans="1:2" ht="12.75">
      <c r="A3221" s="2"/>
      <c r="B3221" s="2"/>
    </row>
    <row r="3222" spans="1:2" ht="12.75">
      <c r="A3222" s="2"/>
      <c r="B3222" s="2"/>
    </row>
    <row r="3223" spans="1:2" ht="12.75">
      <c r="A3223" s="2"/>
      <c r="B3223" s="2"/>
    </row>
    <row r="3224" spans="1:2" ht="12.75">
      <c r="A3224" s="2"/>
      <c r="B3224" s="2"/>
    </row>
    <row r="3225" spans="1:2" ht="12.75">
      <c r="A3225" s="2"/>
      <c r="B3225" s="2"/>
    </row>
    <row r="3226" spans="1:2" ht="12.75">
      <c r="A3226" s="2"/>
      <c r="B3226" s="2"/>
    </row>
    <row r="3227" spans="1:2" ht="12.75">
      <c r="A3227" s="2"/>
      <c r="B3227" s="2"/>
    </row>
    <row r="3228" spans="1:2" ht="12.75">
      <c r="A3228" s="2"/>
      <c r="B3228" s="2"/>
    </row>
    <row r="3229" spans="1:2" ht="12.75">
      <c r="A3229" s="2"/>
      <c r="B3229" s="2"/>
    </row>
    <row r="3230" spans="1:2" ht="12.75">
      <c r="A3230" s="2"/>
      <c r="B3230" s="2"/>
    </row>
    <row r="3231" spans="1:2" ht="12.75">
      <c r="A3231" s="2"/>
      <c r="B3231" s="2"/>
    </row>
    <row r="3232" spans="1:2" ht="12.75">
      <c r="A3232" s="2"/>
      <c r="B3232" s="2"/>
    </row>
    <row r="3233" spans="1:2" ht="12.75">
      <c r="A3233" s="2"/>
      <c r="B3233" s="2"/>
    </row>
    <row r="3234" spans="1:2" ht="12.75">
      <c r="A3234" s="2"/>
      <c r="B3234" s="2"/>
    </row>
    <row r="3235" spans="1:2" ht="12.75">
      <c r="A3235" s="2"/>
      <c r="B3235" s="2"/>
    </row>
    <row r="3236" spans="1:2" ht="12.75">
      <c r="A3236" s="2"/>
      <c r="B3236" s="2"/>
    </row>
    <row r="3237" spans="1:2" ht="12.75">
      <c r="A3237" s="2"/>
      <c r="B3237" s="2"/>
    </row>
    <row r="3238" spans="1:2" ht="12.75">
      <c r="A3238" s="2"/>
      <c r="B3238" s="2"/>
    </row>
    <row r="3239" spans="1:2" ht="12.75">
      <c r="A3239" s="2"/>
      <c r="B3239" s="2"/>
    </row>
    <row r="3240" spans="1:2" ht="12.75">
      <c r="A3240" s="2"/>
      <c r="B3240" s="2"/>
    </row>
    <row r="3241" spans="1:2" ht="12.75">
      <c r="A3241" s="2"/>
      <c r="B3241" s="2"/>
    </row>
    <row r="3242" spans="1:2" ht="12.75">
      <c r="A3242" s="2"/>
      <c r="B3242" s="2"/>
    </row>
    <row r="3243" spans="1:2" ht="12.75">
      <c r="A3243" s="2"/>
      <c r="B3243" s="2"/>
    </row>
    <row r="3244" spans="1:2" ht="12.75">
      <c r="A3244" s="2"/>
      <c r="B3244" s="2"/>
    </row>
    <row r="3245" spans="1:2" ht="12.75">
      <c r="A3245" s="2"/>
      <c r="B3245" s="2"/>
    </row>
    <row r="3246" spans="1:2" ht="12.75">
      <c r="A3246" s="2"/>
      <c r="B3246" s="2"/>
    </row>
    <row r="3247" spans="1:2" ht="12.75">
      <c r="A3247" s="2"/>
      <c r="B3247" s="2"/>
    </row>
    <row r="3248" spans="1:2" ht="12.75">
      <c r="A3248" s="2"/>
      <c r="B3248" s="2"/>
    </row>
    <row r="3249" spans="1:2" ht="12.75">
      <c r="A3249" s="2"/>
      <c r="B3249" s="2"/>
    </row>
    <row r="3250" spans="1:2" ht="12.75">
      <c r="A3250" s="2"/>
      <c r="B3250" s="2"/>
    </row>
    <row r="3251" spans="1:2" ht="12.75">
      <c r="A3251" s="2"/>
      <c r="B3251" s="2"/>
    </row>
    <row r="3252" spans="1:2" ht="12.75">
      <c r="A3252" s="2"/>
      <c r="B3252" s="2"/>
    </row>
    <row r="3253" spans="1:2" ht="12.75">
      <c r="A3253" s="2"/>
      <c r="B3253" s="2"/>
    </row>
    <row r="3254" spans="1:2" ht="12.75">
      <c r="A3254" s="2"/>
      <c r="B3254" s="2"/>
    </row>
    <row r="3255" spans="1:2" ht="12.75">
      <c r="A3255" s="2"/>
      <c r="B3255" s="2"/>
    </row>
    <row r="3256" spans="1:2" ht="12.75">
      <c r="A3256" s="2"/>
      <c r="B3256" s="2"/>
    </row>
    <row r="3257" spans="1:2" ht="12.75">
      <c r="A3257" s="2"/>
      <c r="B3257" s="2"/>
    </row>
    <row r="3258" spans="1:2" ht="12.75">
      <c r="A3258" s="2"/>
      <c r="B3258" s="2"/>
    </row>
    <row r="3259" spans="1:2" ht="12.75">
      <c r="A3259" s="2"/>
      <c r="B3259" s="2"/>
    </row>
    <row r="3260" spans="1:2" ht="12.75">
      <c r="A3260" s="2"/>
      <c r="B3260" s="2"/>
    </row>
    <row r="3261" spans="1:2" ht="12.75">
      <c r="A3261" s="2"/>
      <c r="B3261" s="2"/>
    </row>
    <row r="3262" spans="1:2" ht="12.75">
      <c r="A3262" s="2"/>
      <c r="B3262" s="2"/>
    </row>
    <row r="3263" spans="1:2" ht="12.75">
      <c r="A3263" s="2"/>
      <c r="B3263" s="2"/>
    </row>
    <row r="3264" spans="1:2" ht="12.75">
      <c r="A3264" s="2"/>
      <c r="B3264" s="2"/>
    </row>
    <row r="3265" spans="1:2" ht="12.75">
      <c r="A3265" s="2"/>
      <c r="B3265" s="2"/>
    </row>
    <row r="3266" spans="1:2" ht="12.75">
      <c r="A3266" s="2"/>
      <c r="B3266" s="2"/>
    </row>
    <row r="3267" spans="1:2" ht="12.75">
      <c r="A3267" s="2"/>
      <c r="B3267" s="2"/>
    </row>
    <row r="3268" spans="1:2" ht="12.75">
      <c r="A3268" s="2"/>
      <c r="B3268" s="2"/>
    </row>
    <row r="3269" spans="1:2" ht="12.75">
      <c r="A3269" s="2"/>
      <c r="B3269" s="2"/>
    </row>
    <row r="3270" spans="1:2" ht="12.75">
      <c r="A3270" s="2"/>
      <c r="B3270" s="2"/>
    </row>
    <row r="3271" spans="1:2" ht="12.75">
      <c r="A3271" s="2"/>
      <c r="B3271" s="2"/>
    </row>
    <row r="3272" spans="1:2" ht="12.75">
      <c r="A3272" s="2"/>
      <c r="B3272" s="2"/>
    </row>
    <row r="3273" spans="1:2" ht="12.75">
      <c r="A3273" s="2"/>
      <c r="B3273" s="2"/>
    </row>
    <row r="3274" spans="1:2" ht="12.75">
      <c r="A3274" s="2"/>
      <c r="B3274" s="2"/>
    </row>
    <row r="3275" spans="1:2" ht="12.75">
      <c r="A3275" s="2"/>
      <c r="B3275" s="2"/>
    </row>
    <row r="3276" spans="1:2" ht="12.75">
      <c r="A3276" s="2"/>
      <c r="B3276" s="2"/>
    </row>
    <row r="3277" spans="1:2" ht="12.75">
      <c r="A3277" s="2"/>
      <c r="B3277" s="2"/>
    </row>
    <row r="3278" spans="1:2" ht="12.75">
      <c r="A3278" s="2"/>
      <c r="B3278" s="2"/>
    </row>
    <row r="3279" spans="1:2" ht="12.75">
      <c r="A3279" s="2"/>
      <c r="B3279" s="2"/>
    </row>
    <row r="3280" spans="1:2" ht="12.75">
      <c r="A3280" s="2"/>
      <c r="B3280" s="2"/>
    </row>
    <row r="3281" spans="1:2" ht="12.75">
      <c r="A3281" s="2"/>
      <c r="B3281" s="2"/>
    </row>
    <row r="3282" spans="1:2" ht="12.75">
      <c r="A3282" s="2"/>
      <c r="B3282" s="2"/>
    </row>
    <row r="3283" spans="1:2" ht="12.75">
      <c r="A3283" s="2"/>
      <c r="B3283" s="2"/>
    </row>
    <row r="3284" spans="1:2" ht="12.75">
      <c r="A3284" s="2"/>
      <c r="B3284" s="2"/>
    </row>
    <row r="3285" spans="1:2" ht="12.75">
      <c r="A3285" s="2"/>
      <c r="B3285" s="2"/>
    </row>
    <row r="3286" spans="1:2" ht="12.75">
      <c r="A3286" s="2"/>
      <c r="B3286" s="2"/>
    </row>
    <row r="3287" spans="1:2" ht="12.75">
      <c r="A3287" s="2"/>
      <c r="B3287" s="2"/>
    </row>
    <row r="3288" spans="1:2" ht="12.75">
      <c r="A3288" s="2"/>
      <c r="B3288" s="2"/>
    </row>
    <row r="3289" spans="1:2" ht="12.75">
      <c r="A3289" s="2"/>
      <c r="B3289" s="2"/>
    </row>
    <row r="3290" spans="1:2" ht="12.75">
      <c r="A3290" s="2"/>
      <c r="B3290" s="2"/>
    </row>
    <row r="3291" spans="1:2" ht="12.75">
      <c r="A3291" s="2"/>
      <c r="B3291" s="2"/>
    </row>
    <row r="3292" spans="1:2" ht="12.75">
      <c r="A3292" s="2"/>
      <c r="B3292" s="2"/>
    </row>
    <row r="3293" spans="1:2" ht="12.75">
      <c r="A3293" s="2"/>
      <c r="B3293" s="2"/>
    </row>
    <row r="3294" spans="1:2" ht="12.75">
      <c r="A3294" s="2"/>
      <c r="B3294" s="2"/>
    </row>
    <row r="3295" spans="1:2" ht="12.75">
      <c r="A3295" s="2"/>
      <c r="B3295" s="2"/>
    </row>
    <row r="3296" spans="1:2" ht="12.75">
      <c r="A3296" s="2"/>
      <c r="B3296" s="2"/>
    </row>
    <row r="3297" spans="1:2" ht="12.75">
      <c r="A3297" s="2"/>
      <c r="B3297" s="2"/>
    </row>
    <row r="3298" spans="1:2" ht="12.75">
      <c r="A3298" s="2"/>
      <c r="B3298" s="2"/>
    </row>
    <row r="3299" spans="1:2" ht="12.75">
      <c r="A3299" s="2"/>
      <c r="B3299" s="2"/>
    </row>
    <row r="3300" spans="1:2" ht="12.75">
      <c r="A3300" s="2"/>
      <c r="B3300" s="2"/>
    </row>
    <row r="3301" spans="1:2" ht="12.75">
      <c r="A3301" s="2"/>
      <c r="B3301" s="2"/>
    </row>
    <row r="3302" spans="1:2" ht="12.75">
      <c r="A3302" s="2"/>
      <c r="B3302" s="2"/>
    </row>
    <row r="3303" spans="1:2" ht="12.75">
      <c r="A3303" s="2"/>
      <c r="B3303" s="2"/>
    </row>
    <row r="3304" spans="1:2" ht="12.75">
      <c r="A3304" s="2"/>
      <c r="B3304" s="2"/>
    </row>
    <row r="3305" spans="1:2" ht="12.75">
      <c r="A3305" s="2"/>
      <c r="B3305" s="2"/>
    </row>
    <row r="3306" spans="1:2" ht="12.75">
      <c r="A3306" s="2"/>
      <c r="B3306" s="2"/>
    </row>
    <row r="3307" spans="1:2" ht="12.75">
      <c r="A3307" s="2"/>
      <c r="B3307" s="2"/>
    </row>
    <row r="3308" spans="1:2" ht="12.75">
      <c r="A3308" s="2"/>
      <c r="B3308" s="2"/>
    </row>
    <row r="3309" spans="1:2" ht="12.75">
      <c r="A3309" s="2"/>
      <c r="B3309" s="2"/>
    </row>
    <row r="3310" spans="1:2" ht="12.75">
      <c r="A3310" s="2"/>
      <c r="B3310" s="2"/>
    </row>
    <row r="3311" spans="1:2" ht="12.75">
      <c r="A3311" s="2"/>
      <c r="B3311" s="2"/>
    </row>
    <row r="3312" spans="1:2" ht="12.75">
      <c r="A3312" s="2"/>
      <c r="B3312" s="2"/>
    </row>
    <row r="3313" spans="1:2" ht="12.75">
      <c r="A3313" s="2"/>
      <c r="B3313" s="2"/>
    </row>
    <row r="3314" spans="1:2" ht="12.75">
      <c r="A3314" s="2"/>
      <c r="B3314" s="2"/>
    </row>
    <row r="3315" spans="1:2" ht="12.75">
      <c r="A3315" s="2"/>
      <c r="B3315" s="2"/>
    </row>
    <row r="3316" spans="1:2" ht="12.75">
      <c r="A3316" s="2"/>
      <c r="B3316" s="2"/>
    </row>
    <row r="3317" spans="1:2" ht="12.75">
      <c r="A3317" s="2"/>
      <c r="B3317" s="2"/>
    </row>
    <row r="3318" spans="1:2" ht="12.75">
      <c r="A3318" s="2"/>
      <c r="B3318" s="2"/>
    </row>
    <row r="3319" spans="1:2" ht="12.75">
      <c r="A3319" s="2"/>
      <c r="B3319" s="2"/>
    </row>
    <row r="3320" spans="1:2" ht="12.75">
      <c r="A3320" s="2"/>
      <c r="B3320" s="2"/>
    </row>
    <row r="3321" spans="1:2" ht="12.75">
      <c r="A3321" s="2"/>
      <c r="B3321" s="2"/>
    </row>
    <row r="3322" spans="1:2" ht="12.75">
      <c r="A3322" s="2"/>
      <c r="B3322" s="2"/>
    </row>
    <row r="3323" spans="1:2" ht="12.75">
      <c r="A3323" s="2"/>
      <c r="B3323" s="2"/>
    </row>
    <row r="3324" spans="1:2" ht="12.75">
      <c r="A3324" s="2"/>
      <c r="B3324" s="2"/>
    </row>
    <row r="3325" spans="1:2" ht="12.75">
      <c r="A3325" s="2"/>
      <c r="B3325" s="2"/>
    </row>
    <row r="3326" spans="1:2" ht="12.75">
      <c r="A3326" s="2"/>
      <c r="B3326" s="2"/>
    </row>
    <row r="3327" spans="1:2" ht="12.75">
      <c r="A3327" s="2"/>
      <c r="B3327" s="2"/>
    </row>
    <row r="3328" spans="1:2" ht="12.75">
      <c r="A3328" s="2"/>
      <c r="B3328" s="2"/>
    </row>
    <row r="3329" spans="1:2" ht="12.75">
      <c r="A3329" s="2"/>
      <c r="B3329" s="2"/>
    </row>
    <row r="3330" spans="1:2" ht="12.75">
      <c r="A3330" s="2"/>
      <c r="B3330" s="2"/>
    </row>
    <row r="3331" spans="1:2" ht="12.75">
      <c r="A3331" s="2"/>
      <c r="B3331" s="2"/>
    </row>
    <row r="3332" spans="1:2" ht="12.75">
      <c r="A3332" s="2"/>
      <c r="B3332" s="2"/>
    </row>
    <row r="3333" spans="1:2" ht="12.75">
      <c r="A3333" s="2"/>
      <c r="B3333" s="2"/>
    </row>
    <row r="3334" spans="1:2" ht="12.75">
      <c r="A3334" s="2"/>
      <c r="B3334" s="2"/>
    </row>
    <row r="3335" spans="1:2" ht="12.75">
      <c r="A3335" s="2"/>
      <c r="B3335" s="2"/>
    </row>
    <row r="3336" spans="1:2" ht="12.75">
      <c r="A3336" s="2"/>
      <c r="B3336" s="2"/>
    </row>
    <row r="3337" spans="1:2" ht="12.75">
      <c r="A3337" s="2"/>
      <c r="B3337" s="2"/>
    </row>
    <row r="3338" spans="1:2" ht="12.75">
      <c r="A3338" s="2"/>
      <c r="B3338" s="2"/>
    </row>
    <row r="3339" spans="1:2" ht="12.75">
      <c r="A3339" s="2"/>
      <c r="B3339" s="2"/>
    </row>
    <row r="3340" spans="1:2" ht="12.75">
      <c r="A3340" s="2"/>
      <c r="B3340" s="2"/>
    </row>
    <row r="3341" spans="1:2" ht="12.75">
      <c r="A3341" s="2"/>
      <c r="B3341" s="2"/>
    </row>
    <row r="3342" spans="1:2" ht="12.75">
      <c r="A3342" s="2"/>
      <c r="B3342" s="2"/>
    </row>
    <row r="3343" spans="1:2" ht="12.75">
      <c r="A3343" s="2"/>
      <c r="B3343" s="2"/>
    </row>
    <row r="3344" spans="1:2" ht="12.75">
      <c r="A3344" s="2"/>
      <c r="B3344" s="2"/>
    </row>
    <row r="3345" spans="1:2" ht="12.75">
      <c r="A3345" s="2"/>
      <c r="B3345" s="2"/>
    </row>
    <row r="3346" spans="1:2" ht="12.75">
      <c r="A3346" s="2"/>
      <c r="B3346" s="2"/>
    </row>
    <row r="3347" spans="1:2" ht="12.75">
      <c r="A3347" s="2"/>
      <c r="B3347" s="2"/>
    </row>
    <row r="3348" spans="1:2" ht="12.75">
      <c r="A3348" s="2"/>
      <c r="B3348" s="2"/>
    </row>
    <row r="3349" spans="1:2" ht="12.75">
      <c r="A3349" s="2"/>
      <c r="B3349" s="2"/>
    </row>
    <row r="3350" spans="1:2" ht="12.75">
      <c r="A3350" s="2"/>
      <c r="B3350" s="2"/>
    </row>
    <row r="3351" spans="1:2" ht="12.75">
      <c r="A3351" s="2"/>
      <c r="B3351" s="2"/>
    </row>
    <row r="3352" spans="1:2" ht="12.75">
      <c r="A3352" s="2"/>
      <c r="B3352" s="2"/>
    </row>
    <row r="3353" spans="1:2" ht="12.75">
      <c r="A3353" s="2"/>
      <c r="B3353" s="2"/>
    </row>
    <row r="3354" spans="1:2" ht="12.75">
      <c r="A3354" s="2"/>
      <c r="B3354" s="2"/>
    </row>
    <row r="3355" spans="1:2" ht="12.75">
      <c r="A3355" s="2"/>
      <c r="B3355" s="2"/>
    </row>
    <row r="3356" spans="1:2" ht="12.75">
      <c r="A3356" s="2"/>
      <c r="B3356" s="2"/>
    </row>
    <row r="3357" spans="1:2" ht="12.75">
      <c r="A3357" s="2"/>
      <c r="B3357" s="2"/>
    </row>
    <row r="3358" spans="1:2" ht="12.75">
      <c r="A3358" s="2"/>
      <c r="B3358" s="2"/>
    </row>
    <row r="3359" spans="1:2" ht="12.75">
      <c r="A3359" s="2"/>
      <c r="B3359" s="2"/>
    </row>
    <row r="3360" spans="1:2" ht="12.75">
      <c r="A3360" s="2"/>
      <c r="B3360" s="2"/>
    </row>
    <row r="3361" spans="1:2" ht="12.75">
      <c r="A3361" s="2"/>
      <c r="B3361" s="2"/>
    </row>
    <row r="3362" spans="1:2" ht="12.75">
      <c r="A3362" s="2"/>
      <c r="B3362" s="2"/>
    </row>
    <row r="3363" spans="1:2" ht="12.75">
      <c r="A3363" s="2"/>
      <c r="B3363" s="2"/>
    </row>
    <row r="3364" spans="1:2" ht="12.75">
      <c r="A3364" s="2"/>
      <c r="B3364" s="2"/>
    </row>
    <row r="3365" spans="1:2" ht="12.75">
      <c r="A3365" s="2"/>
      <c r="B3365" s="2"/>
    </row>
    <row r="3366" spans="1:2" ht="12.75">
      <c r="A3366" s="2"/>
      <c r="B3366" s="2"/>
    </row>
    <row r="3367" spans="1:2" ht="12.75">
      <c r="A3367" s="2"/>
      <c r="B3367" s="2"/>
    </row>
    <row r="3368" spans="1:2" ht="12.75">
      <c r="A3368" s="2"/>
      <c r="B3368" s="2"/>
    </row>
    <row r="3369" spans="1:2" ht="12.75">
      <c r="A3369" s="2"/>
      <c r="B3369" s="2"/>
    </row>
    <row r="3370" spans="1:2" ht="12.75">
      <c r="A3370" s="2"/>
      <c r="B3370" s="2"/>
    </row>
    <row r="3371" spans="1:2" ht="12.75">
      <c r="A3371" s="2"/>
      <c r="B3371" s="2"/>
    </row>
    <row r="3372" spans="1:2" ht="12.75">
      <c r="A3372" s="2"/>
      <c r="B3372" s="2"/>
    </row>
    <row r="3373" spans="1:2" ht="12.75">
      <c r="A3373" s="2"/>
      <c r="B3373" s="2"/>
    </row>
    <row r="3374" spans="1:2" ht="12.75">
      <c r="A3374" s="2"/>
      <c r="B3374" s="2"/>
    </row>
    <row r="3375" spans="1:2" ht="12.75">
      <c r="A3375" s="2"/>
      <c r="B3375" s="2"/>
    </row>
    <row r="3376" spans="1:2" ht="12.75">
      <c r="A3376" s="2"/>
      <c r="B3376" s="2"/>
    </row>
    <row r="3377" spans="1:2" ht="12.75">
      <c r="A3377" s="2"/>
      <c r="B3377" s="2"/>
    </row>
    <row r="3378" spans="1:2" ht="12.75">
      <c r="A3378" s="2"/>
      <c r="B3378" s="2"/>
    </row>
    <row r="3379" spans="1:2" ht="12.75">
      <c r="A3379" s="2"/>
      <c r="B3379" s="2"/>
    </row>
    <row r="3380" spans="1:2" ht="12.75">
      <c r="A3380" s="2"/>
      <c r="B3380" s="2"/>
    </row>
    <row r="3381" spans="1:2" ht="12.75">
      <c r="A3381" s="2"/>
      <c r="B3381" s="2"/>
    </row>
    <row r="3382" spans="1:2" ht="12.75">
      <c r="A3382" s="2"/>
      <c r="B3382" s="2"/>
    </row>
    <row r="3383" spans="1:2" ht="12.75">
      <c r="A3383" s="2"/>
      <c r="B3383" s="2"/>
    </row>
    <row r="3384" spans="1:2" ht="12.75">
      <c r="A3384" s="2"/>
      <c r="B3384" s="2"/>
    </row>
    <row r="3385" spans="1:2" ht="12.75">
      <c r="A3385" s="2"/>
      <c r="B3385" s="2"/>
    </row>
    <row r="3386" spans="1:2" ht="12.75">
      <c r="A3386" s="2"/>
      <c r="B3386" s="2"/>
    </row>
    <row r="3387" spans="1:2" ht="12.75">
      <c r="A3387" s="2"/>
      <c r="B3387" s="2"/>
    </row>
    <row r="3388" spans="1:2" ht="12.75">
      <c r="A3388" s="2"/>
      <c r="B3388" s="2"/>
    </row>
    <row r="3389" spans="1:2" ht="12.75">
      <c r="A3389" s="2"/>
      <c r="B3389" s="2"/>
    </row>
    <row r="3390" spans="1:2" ht="12.75">
      <c r="A3390" s="2"/>
      <c r="B3390" s="2"/>
    </row>
    <row r="3391" spans="1:2" ht="12.75">
      <c r="A3391" s="2"/>
      <c r="B3391" s="2"/>
    </row>
    <row r="3392" spans="1:2" ht="12.75">
      <c r="A3392" s="2"/>
      <c r="B3392" s="2"/>
    </row>
    <row r="3393" spans="1:2" ht="12.75">
      <c r="A3393" s="2"/>
      <c r="B3393" s="2"/>
    </row>
    <row r="3394" spans="1:2" ht="12.75">
      <c r="A3394" s="2"/>
      <c r="B3394" s="2"/>
    </row>
    <row r="3395" spans="1:2" ht="12.75">
      <c r="A3395" s="2"/>
      <c r="B3395" s="2"/>
    </row>
    <row r="3396" spans="1:2" ht="12.75">
      <c r="A3396" s="2"/>
      <c r="B3396" s="2"/>
    </row>
    <row r="3397" spans="1:2" ht="12.75">
      <c r="A3397" s="2"/>
      <c r="B3397" s="2"/>
    </row>
    <row r="3398" spans="1:2" ht="12.75">
      <c r="A3398" s="2"/>
      <c r="B3398" s="2"/>
    </row>
    <row r="3399" spans="1:2" ht="12.75">
      <c r="A3399" s="2"/>
      <c r="B3399" s="2"/>
    </row>
    <row r="3400" spans="1:2" ht="12.75">
      <c r="A3400" s="2"/>
      <c r="B3400" s="2"/>
    </row>
    <row r="3401" spans="1:2" ht="12.75">
      <c r="A3401" s="2"/>
      <c r="B3401" s="2"/>
    </row>
    <row r="3402" spans="1:2" ht="12.75">
      <c r="A3402" s="2"/>
      <c r="B3402" s="2"/>
    </row>
    <row r="3403" spans="1:2" ht="12.75">
      <c r="A3403" s="2"/>
      <c r="B3403" s="2"/>
    </row>
    <row r="3404" spans="1:2" ht="12.75">
      <c r="A3404" s="2"/>
      <c r="B3404" s="2"/>
    </row>
    <row r="3405" spans="1:2" ht="12.75">
      <c r="A3405" s="2"/>
      <c r="B3405" s="2"/>
    </row>
    <row r="3406" spans="1:2" ht="12.75">
      <c r="A3406" s="2"/>
      <c r="B3406" s="2"/>
    </row>
    <row r="3407" spans="1:2" ht="12.75">
      <c r="A3407" s="2"/>
      <c r="B3407" s="2"/>
    </row>
    <row r="3408" spans="1:2" ht="12.75">
      <c r="A3408" s="2"/>
      <c r="B3408" s="2"/>
    </row>
    <row r="3409" spans="1:2" ht="12.75">
      <c r="A3409" s="2"/>
      <c r="B3409" s="2"/>
    </row>
    <row r="3410" spans="1:2" ht="12.75">
      <c r="A3410" s="2"/>
      <c r="B3410" s="2"/>
    </row>
    <row r="3411" spans="1:2" ht="12.75">
      <c r="A3411" s="2"/>
      <c r="B3411" s="2"/>
    </row>
    <row r="3412" spans="1:2" ht="12.75">
      <c r="A3412" s="2"/>
      <c r="B3412" s="2"/>
    </row>
    <row r="3413" spans="1:2" ht="12.75">
      <c r="A3413" s="2"/>
      <c r="B3413" s="2"/>
    </row>
    <row r="3414" spans="1:2" ht="12.75">
      <c r="A3414" s="2"/>
      <c r="B3414" s="2"/>
    </row>
    <row r="3415" spans="1:2" ht="12.75">
      <c r="A3415" s="2"/>
      <c r="B3415" s="2"/>
    </row>
    <row r="3416" spans="1:2" ht="12.75">
      <c r="A3416" s="2"/>
      <c r="B3416" s="2"/>
    </row>
    <row r="3417" spans="1:2" ht="12.75">
      <c r="A3417" s="2"/>
      <c r="B3417" s="2"/>
    </row>
    <row r="3418" spans="1:2" ht="12.75">
      <c r="A3418" s="2"/>
      <c r="B3418" s="2"/>
    </row>
    <row r="3419" spans="1:2" ht="12.75">
      <c r="A3419" s="2"/>
      <c r="B3419" s="2"/>
    </row>
    <row r="3420" spans="1:2" ht="12.75">
      <c r="A3420" s="2"/>
      <c r="B3420" s="2"/>
    </row>
    <row r="3421" spans="1:2" ht="12.75">
      <c r="A3421" s="2"/>
      <c r="B3421" s="2"/>
    </row>
    <row r="3422" spans="1:2" ht="12.75">
      <c r="A3422" s="2"/>
      <c r="B3422" s="2"/>
    </row>
    <row r="3423" spans="1:2" ht="12.75">
      <c r="A3423" s="2"/>
      <c r="B3423" s="2"/>
    </row>
    <row r="3424" spans="1:2" ht="12.75">
      <c r="A3424" s="2"/>
      <c r="B3424" s="2"/>
    </row>
    <row r="3425" spans="1:2" ht="12.75">
      <c r="A3425" s="2"/>
      <c r="B3425" s="2"/>
    </row>
    <row r="3426" spans="1:2" ht="12.75">
      <c r="A3426" s="2"/>
      <c r="B3426" s="2"/>
    </row>
    <row r="3427" spans="1:2" ht="12.75">
      <c r="A3427" s="2"/>
      <c r="B3427" s="2"/>
    </row>
    <row r="3428" spans="1:2" ht="12.75">
      <c r="A3428" s="2"/>
      <c r="B3428" s="2"/>
    </row>
    <row r="3429" spans="1:2" ht="12.75">
      <c r="A3429" s="2"/>
      <c r="B3429" s="2"/>
    </row>
    <row r="3430" spans="1:2" ht="12.75">
      <c r="A3430" s="2"/>
      <c r="B3430" s="2"/>
    </row>
    <row r="3431" spans="1:2" ht="12.75">
      <c r="A3431" s="2"/>
      <c r="B3431" s="2"/>
    </row>
    <row r="3432" spans="1:2" ht="12.75">
      <c r="A3432" s="2"/>
      <c r="B3432" s="2"/>
    </row>
    <row r="3433" spans="1:2" ht="12.75">
      <c r="A3433" s="2"/>
      <c r="B3433" s="2"/>
    </row>
    <row r="3434" spans="1:2" ht="12.75">
      <c r="A3434" s="2"/>
      <c r="B3434" s="2"/>
    </row>
    <row r="3435" spans="1:2" ht="12.75">
      <c r="A3435" s="2"/>
      <c r="B3435" s="2"/>
    </row>
    <row r="3436" spans="1:2" ht="12.75">
      <c r="A3436" s="2"/>
      <c r="B3436" s="2"/>
    </row>
    <row r="3437" spans="1:2" ht="12.75">
      <c r="A3437" s="2"/>
      <c r="B3437" s="2"/>
    </row>
    <row r="3438" spans="1:2" ht="12.75">
      <c r="A3438" s="2"/>
      <c r="B3438" s="2"/>
    </row>
    <row r="3439" spans="1:2" ht="12.75">
      <c r="A3439" s="2"/>
      <c r="B3439" s="2"/>
    </row>
    <row r="3440" spans="1:2" ht="12.75">
      <c r="A3440" s="2"/>
      <c r="B3440" s="2"/>
    </row>
    <row r="3441" spans="1:2" ht="12.75">
      <c r="A3441" s="2"/>
      <c r="B3441" s="2"/>
    </row>
    <row r="3442" spans="1:2" ht="12.75">
      <c r="A3442" s="2"/>
      <c r="B3442" s="2"/>
    </row>
    <row r="3443" spans="1:2" ht="12.75">
      <c r="A3443" s="2"/>
      <c r="B3443" s="2"/>
    </row>
    <row r="3444" spans="1:2" ht="12.75">
      <c r="A3444" s="2"/>
      <c r="B3444" s="2"/>
    </row>
    <row r="3445" spans="1:2" ht="12.75">
      <c r="A3445" s="2"/>
      <c r="B3445" s="2"/>
    </row>
    <row r="3446" spans="1:2" ht="12.75">
      <c r="A3446" s="2"/>
      <c r="B3446" s="2"/>
    </row>
    <row r="3447" spans="1:2" ht="12.75">
      <c r="A3447" s="2"/>
      <c r="B3447" s="2"/>
    </row>
    <row r="3448" spans="1:2" ht="12.75">
      <c r="A3448" s="2"/>
      <c r="B3448" s="2"/>
    </row>
    <row r="3449" spans="1:2" ht="12.75">
      <c r="A3449" s="2"/>
      <c r="B3449" s="2"/>
    </row>
    <row r="3450" spans="1:2" ht="12.75">
      <c r="A3450" s="2"/>
      <c r="B3450" s="2"/>
    </row>
    <row r="3451" spans="1:2" ht="12.75">
      <c r="A3451" s="2"/>
      <c r="B3451" s="2"/>
    </row>
    <row r="3452" spans="1:2" ht="12.75">
      <c r="A3452" s="2"/>
      <c r="B3452" s="2"/>
    </row>
    <row r="3453" spans="1:2" ht="12.75">
      <c r="A3453" s="2"/>
      <c r="B3453" s="2"/>
    </row>
    <row r="3454" spans="1:2" ht="12.75">
      <c r="A3454" s="2"/>
      <c r="B3454" s="2"/>
    </row>
    <row r="3455" spans="1:2" ht="12.75">
      <c r="A3455" s="2"/>
      <c r="B3455" s="2"/>
    </row>
    <row r="3456" spans="1:2" ht="12.75">
      <c r="A3456" s="2"/>
      <c r="B3456" s="2"/>
    </row>
    <row r="3457" spans="1:2" ht="12.75">
      <c r="A3457" s="2"/>
      <c r="B3457" s="2"/>
    </row>
    <row r="3458" spans="1:2" ht="12.75">
      <c r="A3458" s="2"/>
      <c r="B3458" s="2"/>
    </row>
    <row r="3459" spans="1:2" ht="12.75">
      <c r="A3459" s="2"/>
      <c r="B3459" s="2"/>
    </row>
    <row r="3460" spans="1:2" ht="12.75">
      <c r="A3460" s="2"/>
      <c r="B3460" s="2"/>
    </row>
    <row r="3461" spans="1:2" ht="12.75">
      <c r="A3461" s="2"/>
      <c r="B3461" s="2"/>
    </row>
    <row r="3462" spans="1:2" ht="12.75">
      <c r="A3462" s="2"/>
      <c r="B3462" s="2"/>
    </row>
    <row r="3463" spans="1:2" ht="12.75">
      <c r="A3463" s="2"/>
      <c r="B3463" s="2"/>
    </row>
    <row r="3464" spans="1:2" ht="12.75">
      <c r="A3464" s="2"/>
      <c r="B3464" s="2"/>
    </row>
    <row r="3465" spans="1:2" ht="12.75">
      <c r="A3465" s="2"/>
      <c r="B3465" s="2"/>
    </row>
    <row r="3466" spans="1:2" ht="12.75">
      <c r="A3466" s="2"/>
      <c r="B3466" s="2"/>
    </row>
    <row r="3467" spans="1:2" ht="12.75">
      <c r="A3467" s="2"/>
      <c r="B3467" s="2"/>
    </row>
    <row r="3468" spans="1:2" ht="12.75">
      <c r="A3468" s="2"/>
      <c r="B3468" s="2"/>
    </row>
    <row r="3469" spans="1:2" ht="12.75">
      <c r="A3469" s="2"/>
      <c r="B3469" s="2"/>
    </row>
    <row r="3470" spans="1:2" ht="12.75">
      <c r="A3470" s="2"/>
      <c r="B3470" s="2"/>
    </row>
    <row r="3471" spans="1:2" ht="12.75">
      <c r="A3471" s="2"/>
      <c r="B3471" s="2"/>
    </row>
    <row r="3472" spans="1:2" ht="12.75">
      <c r="A3472" s="2"/>
      <c r="B3472" s="2"/>
    </row>
    <row r="3473" spans="1:2" ht="12.75">
      <c r="A3473" s="2"/>
      <c r="B3473" s="2"/>
    </row>
    <row r="3474" spans="1:2" ht="12.75">
      <c r="A3474" s="2"/>
      <c r="B3474" s="2"/>
    </row>
    <row r="3475" spans="1:2" ht="12.75">
      <c r="A3475" s="2"/>
      <c r="B3475" s="2"/>
    </row>
    <row r="3476" spans="1:2" ht="12.75">
      <c r="A3476" s="2"/>
      <c r="B3476" s="2"/>
    </row>
    <row r="3477" spans="1:2" ht="12.75">
      <c r="A3477" s="2"/>
      <c r="B3477" s="2"/>
    </row>
    <row r="3478" spans="1:2" ht="12.75">
      <c r="A3478" s="2"/>
      <c r="B3478" s="2"/>
    </row>
    <row r="3479" spans="1:2" ht="12.75">
      <c r="A3479" s="2"/>
      <c r="B3479" s="2"/>
    </row>
    <row r="3480" spans="1:2" ht="12.75">
      <c r="A3480" s="2"/>
      <c r="B3480" s="2"/>
    </row>
    <row r="3481" spans="1:2" ht="12.75">
      <c r="A3481" s="2"/>
      <c r="B3481" s="2"/>
    </row>
    <row r="3482" spans="1:2" ht="12.75">
      <c r="A3482" s="2"/>
      <c r="B3482" s="2"/>
    </row>
    <row r="3483" spans="1:2" ht="12.75">
      <c r="A3483" s="2"/>
      <c r="B3483" s="2"/>
    </row>
    <row r="3484" spans="1:2" ht="12.75">
      <c r="A3484" s="2"/>
      <c r="B3484" s="2"/>
    </row>
    <row r="3485" spans="1:2" ht="12.75">
      <c r="A3485" s="2"/>
      <c r="B3485" s="2"/>
    </row>
    <row r="3486" spans="1:2" ht="12.75">
      <c r="A3486" s="2"/>
      <c r="B3486" s="2"/>
    </row>
    <row r="3487" spans="1:2" ht="12.75">
      <c r="A3487" s="2"/>
      <c r="B3487" s="2"/>
    </row>
    <row r="3488" spans="1:2" ht="12.75">
      <c r="A3488" s="2"/>
      <c r="B3488" s="2"/>
    </row>
    <row r="3489" spans="1:2" ht="12.75">
      <c r="A3489" s="2"/>
      <c r="B3489" s="2"/>
    </row>
    <row r="3490" spans="1:2" ht="12.75">
      <c r="A3490" s="2"/>
      <c r="B3490" s="2"/>
    </row>
    <row r="3491" spans="1:2" ht="12.75">
      <c r="A3491" s="2"/>
      <c r="B3491" s="2"/>
    </row>
    <row r="3492" spans="1:2" ht="12.75">
      <c r="A3492" s="2"/>
      <c r="B3492" s="2"/>
    </row>
    <row r="3493" spans="1:2" ht="12.75">
      <c r="A3493" s="2"/>
      <c r="B3493" s="2"/>
    </row>
    <row r="3494" spans="1:2" ht="12.75">
      <c r="A3494" s="2"/>
      <c r="B3494" s="2"/>
    </row>
    <row r="3495" spans="1:2" ht="12.75">
      <c r="A3495" s="2"/>
      <c r="B3495" s="2"/>
    </row>
    <row r="3496" spans="1:2" ht="12.75">
      <c r="A3496" s="2"/>
      <c r="B3496" s="2"/>
    </row>
    <row r="3497" spans="1:2" ht="12.75">
      <c r="A3497" s="2"/>
      <c r="B3497" s="2"/>
    </row>
    <row r="3498" spans="1:2" ht="12.75">
      <c r="A3498" s="2"/>
      <c r="B3498" s="2"/>
    </row>
    <row r="3499" spans="1:2" ht="12.75">
      <c r="A3499" s="2"/>
      <c r="B3499" s="2"/>
    </row>
    <row r="3500" spans="1:2" ht="12.75">
      <c r="A3500" s="2"/>
      <c r="B3500" s="2"/>
    </row>
    <row r="3501" spans="1:2" ht="12.75">
      <c r="A3501" s="2"/>
      <c r="B3501" s="2"/>
    </row>
    <row r="3502" spans="1:2" ht="12.75">
      <c r="A3502" s="2"/>
      <c r="B3502" s="2"/>
    </row>
    <row r="3503" spans="1:2" ht="12.75">
      <c r="A3503" s="2"/>
      <c r="B3503" s="2"/>
    </row>
    <row r="3504" spans="1:2" ht="12.75">
      <c r="A3504" s="2"/>
      <c r="B3504" s="2"/>
    </row>
    <row r="3505" spans="1:2" ht="12.75">
      <c r="A3505" s="2"/>
      <c r="B3505" s="2"/>
    </row>
    <row r="3506" spans="1:2" ht="12.75">
      <c r="A3506" s="2"/>
      <c r="B3506" s="2"/>
    </row>
    <row r="3507" spans="1:2" ht="12.75">
      <c r="A3507" s="2"/>
      <c r="B3507" s="2"/>
    </row>
    <row r="3508" spans="1:2" ht="12.75">
      <c r="A3508" s="2"/>
      <c r="B3508" s="2"/>
    </row>
    <row r="3509" spans="1:2" ht="12.75">
      <c r="A3509" s="2"/>
      <c r="B3509" s="2"/>
    </row>
    <row r="3510" spans="1:2" ht="12.75">
      <c r="A3510" s="2"/>
      <c r="B3510" s="2"/>
    </row>
    <row r="3511" spans="1:2" ht="12.75">
      <c r="A3511" s="2"/>
      <c r="B3511" s="2"/>
    </row>
    <row r="3512" spans="1:2" ht="12.75">
      <c r="A3512" s="2"/>
      <c r="B3512" s="2"/>
    </row>
    <row r="3513" spans="1:2" ht="12.75">
      <c r="A3513" s="2"/>
      <c r="B3513" s="2"/>
    </row>
    <row r="3514" spans="1:2" ht="12.75">
      <c r="A3514" s="2"/>
      <c r="B3514" s="2"/>
    </row>
    <row r="3515" spans="1:2" ht="12.75">
      <c r="A3515" s="2"/>
      <c r="B3515" s="2"/>
    </row>
    <row r="3516" spans="1:2" ht="12.75">
      <c r="A3516" s="2"/>
      <c r="B3516" s="2"/>
    </row>
    <row r="3517" spans="1:2" ht="12.75">
      <c r="A3517" s="2"/>
      <c r="B3517" s="2"/>
    </row>
    <row r="3518" spans="1:2" ht="12.75">
      <c r="A3518" s="2"/>
      <c r="B3518" s="2"/>
    </row>
    <row r="3519" spans="1:2" ht="12.75">
      <c r="A3519" s="2"/>
      <c r="B3519" s="2"/>
    </row>
    <row r="3520" spans="1:2" ht="12.75">
      <c r="A3520" s="2"/>
      <c r="B3520" s="2"/>
    </row>
    <row r="3521" spans="1:2" ht="12.75">
      <c r="A3521" s="2"/>
      <c r="B3521" s="2"/>
    </row>
    <row r="3522" spans="1:2" ht="12.75">
      <c r="A3522" s="2"/>
      <c r="B3522" s="2"/>
    </row>
    <row r="3523" spans="1:2" ht="12.75">
      <c r="A3523" s="2"/>
      <c r="B3523" s="2"/>
    </row>
    <row r="3524" spans="1:2" ht="12.75">
      <c r="A3524" s="2"/>
      <c r="B3524" s="2"/>
    </row>
    <row r="3525" spans="1:2" ht="12.75">
      <c r="A3525" s="2"/>
      <c r="B3525" s="2"/>
    </row>
    <row r="3526" spans="1:2" ht="12.75">
      <c r="A3526" s="2"/>
      <c r="B3526" s="2"/>
    </row>
    <row r="3527" spans="1:2" ht="12.75">
      <c r="A3527" s="2"/>
      <c r="B3527" s="2"/>
    </row>
    <row r="3528" spans="1:2" ht="12.75">
      <c r="A3528" s="2"/>
      <c r="B3528" s="2"/>
    </row>
    <row r="3529" spans="1:2" ht="12.75">
      <c r="A3529" s="2"/>
      <c r="B3529" s="2"/>
    </row>
    <row r="3530" spans="1:2" ht="12.75">
      <c r="A3530" s="2"/>
      <c r="B3530" s="2"/>
    </row>
    <row r="3531" spans="1:2" ht="12.75">
      <c r="A3531" s="2"/>
      <c r="B3531" s="2"/>
    </row>
    <row r="3532" spans="1:2" ht="12.75">
      <c r="A3532" s="2"/>
      <c r="B3532" s="2"/>
    </row>
    <row r="3533" spans="1:2" ht="12.75">
      <c r="A3533" s="2"/>
      <c r="B3533" s="2"/>
    </row>
    <row r="3534" spans="1:2" ht="12.75">
      <c r="A3534" s="2"/>
      <c r="B3534" s="2"/>
    </row>
    <row r="3535" spans="1:2" ht="12.75">
      <c r="A3535" s="2"/>
      <c r="B3535" s="2"/>
    </row>
    <row r="3536" spans="1:2" ht="12.75">
      <c r="A3536" s="2"/>
      <c r="B3536" s="2"/>
    </row>
    <row r="3537" spans="1:2" ht="12.75">
      <c r="A3537" s="2"/>
      <c r="B3537" s="2"/>
    </row>
    <row r="3538" spans="1:2" ht="12.75">
      <c r="A3538" s="2"/>
      <c r="B3538" s="2"/>
    </row>
    <row r="3539" spans="1:2" ht="12.75">
      <c r="A3539" s="2"/>
      <c r="B3539" s="2"/>
    </row>
    <row r="3540" spans="1:2" ht="12.75">
      <c r="A3540" s="2"/>
      <c r="B3540" s="2"/>
    </row>
    <row r="3541" spans="1:2" ht="12.75">
      <c r="A3541" s="2"/>
      <c r="B3541" s="2"/>
    </row>
    <row r="3542" spans="1:2" ht="12.75">
      <c r="A3542" s="2"/>
      <c r="B3542" s="2"/>
    </row>
    <row r="3543" spans="1:2" ht="12.75">
      <c r="A3543" s="2"/>
      <c r="B3543" s="2"/>
    </row>
    <row r="3544" spans="1:2" ht="12.75">
      <c r="A3544" s="2"/>
      <c r="B3544" s="2"/>
    </row>
    <row r="3545" spans="1:2" ht="12.75">
      <c r="A3545" s="2"/>
      <c r="B3545" s="2"/>
    </row>
    <row r="3546" spans="1:2" ht="12.75">
      <c r="A3546" s="2"/>
      <c r="B3546" s="2"/>
    </row>
    <row r="3547" spans="1:2" ht="12.75">
      <c r="A3547" s="2"/>
      <c r="B3547" s="2"/>
    </row>
    <row r="3548" spans="1:2" ht="12.75">
      <c r="A3548" s="2"/>
      <c r="B3548" s="2"/>
    </row>
    <row r="3549" spans="1:2" ht="12.75">
      <c r="A3549" s="2"/>
      <c r="B3549" s="2"/>
    </row>
    <row r="3550" spans="1:2" ht="12.75">
      <c r="A3550" s="2"/>
      <c r="B3550" s="2"/>
    </row>
    <row r="3551" spans="1:2" ht="12.75">
      <c r="A3551" s="2"/>
      <c r="B3551" s="2"/>
    </row>
    <row r="3552" spans="1:2" ht="12.75">
      <c r="A3552" s="2"/>
      <c r="B3552" s="2"/>
    </row>
    <row r="3553" spans="1:2" ht="12.75">
      <c r="A3553" s="2"/>
      <c r="B3553" s="2"/>
    </row>
    <row r="3554" spans="1:2" ht="12.75">
      <c r="A3554" s="2"/>
      <c r="B3554" s="2"/>
    </row>
    <row r="3555" spans="1:2" ht="12.75">
      <c r="A3555" s="2"/>
      <c r="B3555" s="2"/>
    </row>
    <row r="3556" spans="1:2" ht="12.75">
      <c r="A3556" s="2"/>
      <c r="B3556" s="2"/>
    </row>
    <row r="3557" spans="1:2" ht="12.75">
      <c r="A3557" s="2"/>
      <c r="B3557" s="2"/>
    </row>
    <row r="3558" spans="1:2" ht="12.75">
      <c r="A3558" s="2"/>
      <c r="B3558" s="2"/>
    </row>
    <row r="3559" spans="1:2" ht="12.75">
      <c r="A3559" s="2"/>
      <c r="B3559" s="2"/>
    </row>
    <row r="3560" spans="1:2" ht="12.75">
      <c r="A3560" s="2"/>
      <c r="B3560" s="2"/>
    </row>
    <row r="3561" spans="1:2" ht="12.75">
      <c r="A3561" s="2"/>
      <c r="B3561" s="2"/>
    </row>
    <row r="3562" spans="1:2" ht="12.75">
      <c r="A3562" s="2"/>
      <c r="B3562" s="2"/>
    </row>
    <row r="3563" spans="1:2" ht="12.75">
      <c r="A3563" s="2"/>
      <c r="B3563" s="2"/>
    </row>
    <row r="3564" spans="1:2" ht="12.75">
      <c r="A3564" s="2"/>
      <c r="B3564" s="2"/>
    </row>
    <row r="3565" spans="1:2" ht="12.75">
      <c r="A3565" s="2"/>
      <c r="B3565" s="2"/>
    </row>
    <row r="3566" spans="1:2" ht="12.75">
      <c r="A3566" s="2"/>
      <c r="B3566" s="2"/>
    </row>
    <row r="3567" spans="1:2" ht="12.75">
      <c r="A3567" s="2"/>
      <c r="B3567" s="2"/>
    </row>
    <row r="3568" spans="1:2" ht="12.75">
      <c r="A3568" s="2"/>
      <c r="B3568" s="2"/>
    </row>
    <row r="3569" spans="1:2" ht="12.75">
      <c r="A3569" s="2"/>
      <c r="B3569" s="2"/>
    </row>
    <row r="3570" spans="1:2" ht="12.75">
      <c r="A3570" s="2"/>
      <c r="B3570" s="2"/>
    </row>
    <row r="3571" spans="1:2" ht="12.75">
      <c r="A3571" s="2"/>
      <c r="B3571" s="2"/>
    </row>
    <row r="3572" spans="1:2" ht="12.75">
      <c r="A3572" s="2"/>
      <c r="B3572" s="2"/>
    </row>
    <row r="3573" spans="1:2" ht="12.75">
      <c r="A3573" s="2"/>
      <c r="B3573" s="2"/>
    </row>
    <row r="3574" spans="1:2" ht="12.75">
      <c r="A3574" s="2"/>
      <c r="B3574" s="2"/>
    </row>
    <row r="3575" spans="1:2" ht="12.75">
      <c r="A3575" s="2"/>
      <c r="B3575" s="2"/>
    </row>
    <row r="3576" spans="1:2" ht="12.75">
      <c r="A3576" s="2"/>
      <c r="B3576" s="2"/>
    </row>
    <row r="3577" spans="1:2" ht="12.75">
      <c r="A3577" s="2"/>
      <c r="B3577" s="2"/>
    </row>
    <row r="3578" spans="1:2" ht="12.75">
      <c r="A3578" s="2"/>
      <c r="B3578" s="2"/>
    </row>
    <row r="3579" spans="1:2" ht="12.75">
      <c r="A3579" s="2"/>
      <c r="B3579" s="2"/>
    </row>
    <row r="3580" spans="1:2" ht="12.75">
      <c r="A3580" s="2"/>
      <c r="B3580" s="2"/>
    </row>
    <row r="3581" spans="1:2" ht="12.75">
      <c r="A3581" s="2"/>
      <c r="B3581" s="2"/>
    </row>
    <row r="3582" spans="1:2" ht="12.75">
      <c r="A3582" s="2"/>
      <c r="B3582" s="2"/>
    </row>
    <row r="3583" spans="1:2" ht="12.75">
      <c r="A3583" s="2"/>
      <c r="B3583" s="2"/>
    </row>
    <row r="3584" spans="1:2" ht="12.75">
      <c r="A3584" s="2"/>
      <c r="B3584" s="2"/>
    </row>
    <row r="3585" spans="1:2" ht="12.75">
      <c r="A3585" s="2"/>
      <c r="B3585" s="2"/>
    </row>
    <row r="3586" spans="1:2" ht="12.75">
      <c r="A3586" s="2"/>
      <c r="B3586" s="2"/>
    </row>
    <row r="3587" spans="1:2" ht="12.75">
      <c r="A3587" s="2"/>
      <c r="B3587" s="2"/>
    </row>
    <row r="3588" spans="1:2" ht="12.75">
      <c r="A3588" s="2"/>
      <c r="B3588" s="2"/>
    </row>
    <row r="3589" spans="1:2" ht="12.75">
      <c r="A3589" s="2"/>
      <c r="B3589" s="2"/>
    </row>
    <row r="3590" spans="1:2" ht="12.75">
      <c r="A3590" s="2"/>
      <c r="B3590" s="2"/>
    </row>
    <row r="3591" spans="1:2" ht="12.75">
      <c r="A3591" s="2"/>
      <c r="B3591" s="2"/>
    </row>
    <row r="3592" spans="1:2" ht="12.75">
      <c r="A3592" s="2"/>
      <c r="B3592" s="2"/>
    </row>
    <row r="3593" spans="1:2" ht="12.75">
      <c r="A3593" s="2"/>
      <c r="B3593" s="2"/>
    </row>
    <row r="3594" spans="1:2" ht="12.75">
      <c r="A3594" s="2"/>
      <c r="B3594" s="2"/>
    </row>
    <row r="3595" spans="1:2" ht="12.75">
      <c r="A3595" s="2"/>
      <c r="B3595" s="2"/>
    </row>
    <row r="3596" spans="1:2" ht="12.75">
      <c r="A3596" s="2"/>
      <c r="B3596" s="2"/>
    </row>
    <row r="3597" spans="1:2" ht="12.75">
      <c r="A3597" s="2"/>
      <c r="B3597" s="2"/>
    </row>
    <row r="3598" spans="1:2" ht="12.75">
      <c r="A3598" s="2"/>
      <c r="B3598" s="2"/>
    </row>
    <row r="3599" spans="1:2" ht="12.75">
      <c r="A3599" s="2"/>
      <c r="B3599" s="2"/>
    </row>
    <row r="3600" spans="1:2" ht="12.75">
      <c r="A3600" s="2"/>
      <c r="B3600" s="2"/>
    </row>
    <row r="3601" spans="1:2" ht="12.75">
      <c r="A3601" s="2"/>
      <c r="B3601" s="2"/>
    </row>
    <row r="3602" spans="1:2" ht="12.75">
      <c r="A3602" s="2"/>
      <c r="B3602" s="2"/>
    </row>
    <row r="3603" spans="1:2" ht="12.75">
      <c r="A3603" s="2"/>
      <c r="B3603" s="2"/>
    </row>
    <row r="3604" spans="1:2" ht="12.75">
      <c r="A3604" s="2"/>
      <c r="B3604" s="2"/>
    </row>
    <row r="3605" spans="1:2" ht="12.75">
      <c r="A3605" s="2"/>
      <c r="B3605" s="2"/>
    </row>
    <row r="3606" spans="1:2" ht="12.75">
      <c r="A3606" s="2"/>
      <c r="B3606" s="2"/>
    </row>
    <row r="3607" spans="1:2" ht="12.75">
      <c r="A3607" s="2"/>
      <c r="B3607" s="2"/>
    </row>
    <row r="3608" spans="1:2" ht="12.75">
      <c r="A3608" s="2"/>
      <c r="B3608" s="2"/>
    </row>
    <row r="3609" spans="1:2" ht="12.75">
      <c r="A3609" s="2"/>
      <c r="B3609" s="2"/>
    </row>
    <row r="3610" spans="1:2" ht="12.75">
      <c r="A3610" s="2"/>
      <c r="B3610" s="2"/>
    </row>
    <row r="3611" spans="1:2" ht="12.75">
      <c r="A3611" s="2"/>
      <c r="B3611" s="2"/>
    </row>
    <row r="3612" spans="1:2" ht="12.75">
      <c r="A3612" s="2"/>
      <c r="B3612" s="2"/>
    </row>
    <row r="3613" spans="1:2" ht="12.75">
      <c r="A3613" s="2"/>
      <c r="B3613" s="2"/>
    </row>
    <row r="3614" spans="1:2" ht="12.75">
      <c r="A3614" s="2"/>
      <c r="B3614" s="2"/>
    </row>
    <row r="3615" spans="1:2" ht="12.75">
      <c r="A3615" s="2"/>
      <c r="B3615" s="2"/>
    </row>
    <row r="3616" spans="1:2" ht="12.75">
      <c r="A3616" s="2"/>
      <c r="B3616" s="2"/>
    </row>
    <row r="3617" spans="1:2" ht="12.75">
      <c r="A3617" s="2"/>
      <c r="B3617" s="2"/>
    </row>
    <row r="3618" spans="1:2" ht="12.75">
      <c r="A3618" s="2"/>
      <c r="B3618" s="2"/>
    </row>
    <row r="3619" spans="1:2" ht="12.75">
      <c r="A3619" s="2"/>
      <c r="B3619" s="2"/>
    </row>
    <row r="3620" spans="1:2" ht="12.75">
      <c r="A3620" s="2"/>
      <c r="B3620" s="2"/>
    </row>
    <row r="3621" spans="1:2" ht="12.75">
      <c r="A3621" s="2"/>
      <c r="B3621" s="2"/>
    </row>
    <row r="3622" spans="1:2" ht="12.75">
      <c r="A3622" s="2"/>
      <c r="B3622" s="2"/>
    </row>
    <row r="3623" spans="1:2" ht="12.75">
      <c r="A3623" s="2"/>
      <c r="B3623" s="2"/>
    </row>
    <row r="3624" spans="1:2" ht="12.75">
      <c r="A3624" s="2"/>
      <c r="B3624" s="2"/>
    </row>
    <row r="3625" spans="1:2" ht="12.75">
      <c r="A3625" s="2"/>
      <c r="B3625" s="2"/>
    </row>
    <row r="3626" spans="1:2" ht="12.75">
      <c r="A3626" s="2"/>
      <c r="B3626" s="2"/>
    </row>
    <row r="3627" spans="1:2" ht="12.75">
      <c r="A3627" s="2"/>
      <c r="B3627" s="2"/>
    </row>
    <row r="3628" spans="1:2" ht="12.75">
      <c r="A3628" s="2"/>
      <c r="B3628" s="2"/>
    </row>
    <row r="3629" spans="1:2" ht="12.75">
      <c r="A3629" s="2"/>
      <c r="B3629" s="2"/>
    </row>
    <row r="3630" spans="1:2" ht="12.75">
      <c r="A3630" s="2"/>
      <c r="B3630" s="2"/>
    </row>
    <row r="3631" spans="1:2" ht="12.75">
      <c r="A3631" s="2"/>
      <c r="B3631" s="2"/>
    </row>
    <row r="3632" spans="1:2" ht="12.75">
      <c r="A3632" s="2"/>
      <c r="B3632" s="2"/>
    </row>
    <row r="3633" spans="1:2" ht="12.75">
      <c r="A3633" s="2"/>
      <c r="B3633" s="2"/>
    </row>
    <row r="3634" spans="1:2" ht="12.75">
      <c r="A3634" s="2"/>
      <c r="B3634" s="2"/>
    </row>
    <row r="3635" spans="1:2" ht="12.75">
      <c r="A3635" s="2"/>
      <c r="B3635" s="2"/>
    </row>
    <row r="3636" spans="1:2" ht="12.75">
      <c r="A3636" s="2"/>
      <c r="B3636" s="2"/>
    </row>
    <row r="3637" spans="1:2" ht="12.75">
      <c r="A3637" s="2"/>
      <c r="B3637" s="2"/>
    </row>
    <row r="3638" spans="1:2" ht="12.75">
      <c r="A3638" s="2"/>
      <c r="B3638" s="2"/>
    </row>
    <row r="3639" spans="1:2" ht="12.75">
      <c r="A3639" s="2"/>
      <c r="B3639" s="2"/>
    </row>
    <row r="3640" spans="1:2" ht="12.75">
      <c r="A3640" s="2"/>
      <c r="B3640" s="2"/>
    </row>
    <row r="3641" spans="1:2" ht="12.75">
      <c r="A3641" s="2"/>
      <c r="B3641" s="2"/>
    </row>
    <row r="3642" spans="1:2" ht="12.75">
      <c r="A3642" s="2"/>
      <c r="B3642" s="2"/>
    </row>
    <row r="3643" spans="1:2" ht="12.75">
      <c r="A3643" s="2"/>
      <c r="B3643" s="2"/>
    </row>
    <row r="3644" spans="1:2" ht="12.75">
      <c r="A3644" s="2"/>
      <c r="B3644" s="2"/>
    </row>
    <row r="3645" spans="1:2" ht="12.75">
      <c r="A3645" s="2"/>
      <c r="B3645" s="2"/>
    </row>
    <row r="3646" spans="1:2" ht="12.75">
      <c r="A3646" s="2"/>
      <c r="B3646" s="2"/>
    </row>
    <row r="3647" spans="1:2" ht="12.75">
      <c r="A3647" s="2"/>
      <c r="B3647" s="2"/>
    </row>
    <row r="3648" spans="1:2" ht="12.75">
      <c r="A3648" s="2"/>
      <c r="B3648" s="2"/>
    </row>
    <row r="3649" spans="1:2" ht="12.75">
      <c r="A3649" s="2"/>
      <c r="B3649" s="2"/>
    </row>
    <row r="3650" spans="1:2" ht="12.75">
      <c r="A3650" s="2"/>
      <c r="B3650" s="2"/>
    </row>
    <row r="3651" spans="1:2" ht="12.75">
      <c r="A3651" s="2"/>
      <c r="B3651" s="2"/>
    </row>
    <row r="3652" spans="1:2" ht="12.75">
      <c r="A3652" s="2"/>
      <c r="B3652" s="2"/>
    </row>
    <row r="3653" spans="1:2" ht="12.75">
      <c r="A3653" s="2"/>
      <c r="B3653" s="2"/>
    </row>
    <row r="3654" spans="1:2" ht="12.75">
      <c r="A3654" s="2"/>
      <c r="B3654" s="2"/>
    </row>
    <row r="3655" spans="1:2" ht="12.75">
      <c r="A3655" s="2"/>
      <c r="B3655" s="2"/>
    </row>
    <row r="3656" spans="1:2" ht="12.75">
      <c r="A3656" s="2"/>
      <c r="B3656" s="2"/>
    </row>
    <row r="3657" spans="1:2" ht="12.75">
      <c r="A3657" s="2"/>
      <c r="B3657" s="2"/>
    </row>
    <row r="3658" spans="1:2" ht="12.75">
      <c r="A3658" s="2"/>
      <c r="B3658" s="2"/>
    </row>
    <row r="3659" spans="1:2" ht="12.75">
      <c r="A3659" s="2"/>
      <c r="B3659" s="2"/>
    </row>
    <row r="3660" spans="1:2" ht="12.75">
      <c r="A3660" s="2"/>
      <c r="B3660" s="2"/>
    </row>
    <row r="3661" spans="1:2" ht="12.75">
      <c r="A3661" s="2"/>
      <c r="B3661" s="2"/>
    </row>
    <row r="3662" spans="1:2" ht="12.75">
      <c r="A3662" s="2"/>
      <c r="B3662" s="2"/>
    </row>
    <row r="3663" spans="1:2" ht="12.75">
      <c r="A3663" s="2"/>
      <c r="B3663" s="2"/>
    </row>
    <row r="3664" spans="1:2" ht="12.75">
      <c r="A3664" s="2"/>
      <c r="B3664" s="2"/>
    </row>
    <row r="3665" spans="1:2" ht="12.75">
      <c r="A3665" s="2"/>
      <c r="B3665" s="2"/>
    </row>
    <row r="3666" spans="1:2" ht="12.75">
      <c r="A3666" s="2"/>
      <c r="B3666" s="2"/>
    </row>
    <row r="3667" spans="1:2" ht="12.75">
      <c r="A3667" s="2"/>
      <c r="B3667" s="2"/>
    </row>
    <row r="3668" spans="1:2" ht="12.75">
      <c r="A3668" s="2"/>
      <c r="B3668" s="2"/>
    </row>
    <row r="3669" spans="1:2" ht="12.75">
      <c r="A3669" s="2"/>
      <c r="B3669" s="2"/>
    </row>
    <row r="3670" spans="1:2" ht="12.75">
      <c r="A3670" s="2"/>
      <c r="B3670" s="2"/>
    </row>
    <row r="3671" spans="1:2" ht="12.75">
      <c r="A3671" s="2"/>
      <c r="B3671" s="2"/>
    </row>
    <row r="3672" spans="1:2" ht="12.75">
      <c r="A3672" s="2"/>
      <c r="B3672" s="2"/>
    </row>
    <row r="3673" spans="1:2" ht="12.75">
      <c r="A3673" s="2"/>
      <c r="B3673" s="2"/>
    </row>
    <row r="3674" spans="1:2" ht="12.75">
      <c r="A3674" s="2"/>
      <c r="B3674" s="2"/>
    </row>
    <row r="3675" spans="1:2" ht="12.75">
      <c r="A3675" s="2"/>
      <c r="B3675" s="2"/>
    </row>
    <row r="3676" spans="1:2" ht="12.75">
      <c r="A3676" s="2"/>
      <c r="B3676" s="2"/>
    </row>
    <row r="3677" spans="1:2" ht="12.75">
      <c r="A3677" s="2"/>
      <c r="B3677" s="2"/>
    </row>
    <row r="3678" spans="1:2" ht="12.75">
      <c r="A3678" s="2"/>
      <c r="B3678" s="2"/>
    </row>
    <row r="3679" spans="1:2" ht="12.75">
      <c r="A3679" s="2"/>
      <c r="B3679" s="2"/>
    </row>
    <row r="3680" spans="1:2" ht="12.75">
      <c r="A3680" s="2"/>
      <c r="B3680" s="2"/>
    </row>
    <row r="3681" spans="1:2" ht="12.75">
      <c r="A3681" s="2"/>
      <c r="B3681" s="2"/>
    </row>
    <row r="3682" spans="1:2" ht="12.75">
      <c r="A3682" s="2"/>
      <c r="B3682" s="2"/>
    </row>
    <row r="3683" spans="1:2" ht="12.75">
      <c r="A3683" s="2"/>
      <c r="B3683" s="2"/>
    </row>
    <row r="3684" spans="1:2" ht="12.75">
      <c r="A3684" s="2"/>
      <c r="B3684" s="2"/>
    </row>
    <row r="3685" spans="1:2" ht="12.75">
      <c r="A3685" s="2"/>
      <c r="B3685" s="2"/>
    </row>
    <row r="3686" spans="1:2" ht="12.75">
      <c r="A3686" s="2"/>
      <c r="B3686" s="2"/>
    </row>
    <row r="3687" spans="1:2" ht="12.75">
      <c r="A3687" s="2"/>
      <c r="B3687" s="2"/>
    </row>
    <row r="3688" spans="1:2" ht="12.75">
      <c r="A3688" s="2"/>
      <c r="B3688" s="2"/>
    </row>
    <row r="3689" spans="1:2" ht="12.75">
      <c r="A3689" s="2"/>
      <c r="B3689" s="2"/>
    </row>
    <row r="3690" spans="1:2" ht="12.75">
      <c r="A3690" s="2"/>
      <c r="B3690" s="2"/>
    </row>
    <row r="3691" spans="1:2" ht="12.75">
      <c r="A3691" s="2"/>
      <c r="B3691" s="2"/>
    </row>
    <row r="3692" spans="1:2" ht="12.75">
      <c r="A3692" s="2"/>
      <c r="B3692" s="2"/>
    </row>
    <row r="3693" spans="1:2" ht="12.75">
      <c r="A3693" s="2"/>
      <c r="B3693" s="2"/>
    </row>
    <row r="3694" spans="1:2" ht="12.75">
      <c r="A3694" s="2"/>
      <c r="B3694" s="2"/>
    </row>
    <row r="3695" spans="1:2" ht="12.75">
      <c r="A3695" s="2"/>
      <c r="B3695" s="2"/>
    </row>
    <row r="3696" spans="1:2" ht="12.75">
      <c r="A3696" s="2"/>
      <c r="B3696" s="2"/>
    </row>
    <row r="3697" spans="1:2" ht="12.75">
      <c r="A3697" s="2"/>
      <c r="B3697" s="2"/>
    </row>
    <row r="3698" spans="1:2" ht="12.75">
      <c r="A3698" s="2"/>
      <c r="B3698" s="2"/>
    </row>
    <row r="3699" spans="1:2" ht="12.75">
      <c r="A3699" s="2"/>
      <c r="B3699" s="2"/>
    </row>
    <row r="3700" spans="1:2" ht="12.75">
      <c r="A3700" s="2"/>
      <c r="B3700" s="2"/>
    </row>
    <row r="3701" spans="1:2" ht="12.75">
      <c r="A3701" s="2"/>
      <c r="B3701" s="2"/>
    </row>
    <row r="3702" spans="1:2" ht="12.75">
      <c r="A3702" s="2"/>
      <c r="B3702" s="2"/>
    </row>
    <row r="3703" spans="1:2" ht="12.75">
      <c r="A3703" s="2"/>
      <c r="B3703" s="2"/>
    </row>
    <row r="3704" spans="1:2" ht="12.75">
      <c r="A3704" s="2"/>
      <c r="B3704" s="2"/>
    </row>
    <row r="3705" spans="1:2" ht="12.75">
      <c r="A3705" s="2"/>
      <c r="B3705" s="2"/>
    </row>
    <row r="3706" spans="1:2" ht="12.75">
      <c r="A3706" s="2"/>
      <c r="B3706" s="2"/>
    </row>
    <row r="3707" spans="1:2" ht="12.75">
      <c r="A3707" s="2"/>
      <c r="B3707" s="2"/>
    </row>
    <row r="3708" spans="1:2" ht="12.75">
      <c r="A3708" s="2"/>
      <c r="B3708" s="2"/>
    </row>
    <row r="3709" spans="1:2" ht="12.75">
      <c r="A3709" s="2"/>
      <c r="B3709" s="2"/>
    </row>
    <row r="3710" spans="1:2" ht="12.75">
      <c r="A3710" s="2"/>
      <c r="B3710" s="2"/>
    </row>
    <row r="3711" spans="1:2" ht="12.75">
      <c r="A3711" s="2"/>
      <c r="B3711" s="2"/>
    </row>
    <row r="3712" spans="1:2" ht="12.75">
      <c r="A3712" s="2"/>
      <c r="B3712" s="2"/>
    </row>
    <row r="3713" spans="1:2" ht="12.75">
      <c r="A3713" s="2"/>
      <c r="B3713" s="2"/>
    </row>
    <row r="3714" spans="1:2" ht="12.75">
      <c r="A3714" s="2"/>
      <c r="B3714" s="2"/>
    </row>
    <row r="3715" spans="1:2" ht="12.75">
      <c r="A3715" s="2"/>
      <c r="B3715" s="2"/>
    </row>
    <row r="3716" spans="1:2" ht="12.75">
      <c r="A3716" s="2"/>
      <c r="B3716" s="2"/>
    </row>
    <row r="3717" spans="1:2" ht="12.75">
      <c r="A3717" s="2"/>
      <c r="B3717" s="2"/>
    </row>
    <row r="3718" spans="1:2" ht="12.75">
      <c r="A3718" s="2"/>
      <c r="B3718" s="2"/>
    </row>
    <row r="3719" spans="1:2" ht="12.75">
      <c r="A3719" s="2"/>
      <c r="B3719" s="2"/>
    </row>
    <row r="3720" spans="1:2" ht="12.75">
      <c r="A3720" s="2"/>
      <c r="B3720" s="2"/>
    </row>
    <row r="3721" spans="1:2" ht="12.75">
      <c r="A3721" s="2"/>
      <c r="B3721" s="2"/>
    </row>
    <row r="3722" spans="1:2" ht="12.75">
      <c r="A3722" s="2"/>
      <c r="B3722" s="2"/>
    </row>
    <row r="3723" spans="1:2" ht="12.75">
      <c r="A3723" s="2"/>
      <c r="B3723" s="2"/>
    </row>
    <row r="3724" spans="1:2" ht="12.75">
      <c r="A3724" s="2"/>
      <c r="B3724" s="2"/>
    </row>
    <row r="3725" spans="1:2" ht="12.75">
      <c r="A3725" s="2"/>
      <c r="B3725" s="2"/>
    </row>
    <row r="3726" spans="1:2" ht="12.75">
      <c r="A3726" s="2"/>
      <c r="B3726" s="2"/>
    </row>
    <row r="3727" spans="1:2" ht="12.75">
      <c r="A3727" s="2"/>
      <c r="B3727" s="2"/>
    </row>
    <row r="3728" spans="1:2" ht="12.75">
      <c r="A3728" s="2"/>
      <c r="B3728" s="2"/>
    </row>
    <row r="3729" spans="1:2" ht="12.75">
      <c r="A3729" s="2"/>
      <c r="B3729" s="2"/>
    </row>
    <row r="3730" spans="1:2" ht="12.75">
      <c r="A3730" s="2"/>
      <c r="B3730" s="2"/>
    </row>
    <row r="3731" spans="1:2" ht="12.75">
      <c r="A3731" s="2"/>
      <c r="B3731" s="2"/>
    </row>
    <row r="3732" spans="1:2" ht="12.75">
      <c r="A3732" s="2"/>
      <c r="B3732" s="2"/>
    </row>
    <row r="3733" spans="1:2" ht="12.75">
      <c r="A3733" s="2"/>
      <c r="B3733" s="2"/>
    </row>
    <row r="3734" spans="1:2" ht="12.75">
      <c r="A3734" s="2"/>
      <c r="B3734" s="2"/>
    </row>
    <row r="3735" spans="1:2" ht="12.75">
      <c r="A3735" s="2"/>
      <c r="B3735" s="2"/>
    </row>
    <row r="3736" spans="1:2" ht="12.75">
      <c r="A3736" s="2"/>
      <c r="B3736" s="2"/>
    </row>
    <row r="3737" spans="1:2" ht="12.75">
      <c r="A3737" s="2"/>
      <c r="B3737" s="2"/>
    </row>
    <row r="3738" spans="1:2" ht="12.75">
      <c r="A3738" s="2"/>
      <c r="B3738" s="2"/>
    </row>
    <row r="3739" spans="1:2" ht="12.75">
      <c r="A3739" s="2"/>
      <c r="B3739" s="2"/>
    </row>
    <row r="3740" spans="1:2" ht="12.75">
      <c r="A3740" s="2"/>
      <c r="B3740" s="2"/>
    </row>
    <row r="3741" spans="1:2" ht="12.75">
      <c r="A3741" s="2"/>
      <c r="B3741" s="2"/>
    </row>
    <row r="3742" spans="1:2" ht="12.75">
      <c r="A3742" s="2"/>
      <c r="B3742" s="2"/>
    </row>
    <row r="3743" spans="1:2" ht="12.75">
      <c r="A3743" s="2"/>
      <c r="B3743" s="2"/>
    </row>
    <row r="3744" spans="1:2" ht="12.75">
      <c r="A3744" s="2"/>
      <c r="B3744" s="2"/>
    </row>
    <row r="3745" spans="1:2" ht="12.75">
      <c r="A3745" s="2"/>
      <c r="B3745" s="2"/>
    </row>
    <row r="3746" spans="1:2" ht="12.75">
      <c r="A3746" s="2"/>
      <c r="B3746" s="2"/>
    </row>
    <row r="3747" spans="1:2" ht="12.75">
      <c r="A3747" s="2"/>
      <c r="B3747" s="2"/>
    </row>
    <row r="3748" spans="1:2" ht="12.75">
      <c r="A3748" s="2"/>
      <c r="B3748" s="2"/>
    </row>
    <row r="3749" spans="1:2" ht="12.75">
      <c r="A3749" s="2"/>
      <c r="B3749" s="2"/>
    </row>
    <row r="3750" spans="1:2" ht="12.75">
      <c r="A3750" s="2"/>
      <c r="B3750" s="2"/>
    </row>
    <row r="3751" spans="1:2" ht="12.75">
      <c r="A3751" s="2"/>
      <c r="B3751" s="2"/>
    </row>
    <row r="3752" spans="1:2" ht="12.75">
      <c r="A3752" s="2"/>
      <c r="B3752" s="2"/>
    </row>
    <row r="3753" spans="1:2" ht="12.75">
      <c r="A3753" s="2"/>
      <c r="B3753" s="2"/>
    </row>
    <row r="3754" spans="1:2" ht="12.75">
      <c r="A3754" s="2"/>
      <c r="B3754" s="2"/>
    </row>
    <row r="3755" spans="1:2" ht="12.75">
      <c r="A3755" s="2"/>
      <c r="B3755" s="2"/>
    </row>
    <row r="3756" spans="1:2" ht="12.75">
      <c r="A3756" s="2"/>
      <c r="B3756" s="2"/>
    </row>
    <row r="3757" spans="1:2" ht="12.75">
      <c r="A3757" s="2"/>
      <c r="B3757" s="2"/>
    </row>
    <row r="3758" spans="1:2" ht="12.75">
      <c r="A3758" s="2"/>
      <c r="B3758" s="2"/>
    </row>
    <row r="3759" spans="1:2" ht="12.75">
      <c r="A3759" s="2"/>
      <c r="B3759" s="2"/>
    </row>
    <row r="3760" spans="1:2" ht="12.75">
      <c r="A3760" s="2"/>
      <c r="B3760" s="2"/>
    </row>
    <row r="3761" spans="1:2" ht="12.75">
      <c r="A3761" s="2"/>
      <c r="B3761" s="2"/>
    </row>
    <row r="3762" spans="1:2" ht="12.75">
      <c r="A3762" s="2"/>
      <c r="B3762" s="2"/>
    </row>
    <row r="3763" spans="1:2" ht="12.75">
      <c r="A3763" s="2"/>
      <c r="B3763" s="2"/>
    </row>
    <row r="3764" spans="1:2" ht="12.75">
      <c r="A3764" s="2"/>
      <c r="B3764" s="2"/>
    </row>
    <row r="3765" spans="1:2" ht="12.75">
      <c r="A3765" s="2"/>
      <c r="B3765" s="2"/>
    </row>
    <row r="3766" spans="1:2" ht="12.75">
      <c r="A3766" s="2"/>
      <c r="B3766" s="2"/>
    </row>
    <row r="3767" spans="1:2" ht="12.75">
      <c r="A3767" s="2"/>
      <c r="B3767" s="2"/>
    </row>
    <row r="3768" spans="1:2" ht="12.75">
      <c r="A3768" s="2"/>
      <c r="B3768" s="2"/>
    </row>
    <row r="3769" spans="1:2" ht="12.75">
      <c r="A3769" s="2"/>
      <c r="B3769" s="2"/>
    </row>
    <row r="3770" spans="1:2" ht="12.75">
      <c r="A3770" s="2"/>
      <c r="B3770" s="2"/>
    </row>
    <row r="3771" spans="1:2" ht="12.75">
      <c r="A3771" s="2"/>
      <c r="B3771" s="2"/>
    </row>
    <row r="3772" spans="1:2" ht="12.75">
      <c r="A3772" s="2"/>
      <c r="B3772" s="2"/>
    </row>
    <row r="3773" spans="1:2" ht="12.75">
      <c r="A3773" s="2"/>
      <c r="B3773" s="2"/>
    </row>
    <row r="3774" spans="1:2" ht="12.75">
      <c r="A3774" s="2"/>
      <c r="B3774" s="2"/>
    </row>
    <row r="3775" spans="1:2" ht="12.75">
      <c r="A3775" s="2"/>
      <c r="B3775" s="2"/>
    </row>
    <row r="3776" spans="1:2" ht="12.75">
      <c r="A3776" s="2"/>
      <c r="B3776" s="2"/>
    </row>
    <row r="3777" spans="1:2" ht="12.75">
      <c r="A3777" s="2"/>
      <c r="B3777" s="2"/>
    </row>
  </sheetData>
  <sheetProtection password="CC45" sheet="1" objects="1" scenarios="1"/>
  <mergeCells count="170">
    <mergeCell ref="D55:E55"/>
    <mergeCell ref="M30:N30"/>
    <mergeCell ref="A30:D30"/>
    <mergeCell ref="E30:H30"/>
    <mergeCell ref="I30:J30"/>
    <mergeCell ref="K30:L30"/>
    <mergeCell ref="G48:J48"/>
    <mergeCell ref="A51:B51"/>
    <mergeCell ref="D51:E51"/>
    <mergeCell ref="A57:D57"/>
    <mergeCell ref="E57:I57"/>
    <mergeCell ref="A52:B52"/>
    <mergeCell ref="D52:E52"/>
    <mergeCell ref="A56:B56"/>
    <mergeCell ref="D56:E56"/>
    <mergeCell ref="A55:B55"/>
    <mergeCell ref="F42:I42"/>
    <mergeCell ref="A45:I45"/>
    <mergeCell ref="A46:N46"/>
    <mergeCell ref="L45:N45"/>
    <mergeCell ref="J45:K45"/>
    <mergeCell ref="J57:N57"/>
    <mergeCell ref="J47:K47"/>
    <mergeCell ref="L47:N47"/>
    <mergeCell ref="M48:N48"/>
    <mergeCell ref="K48:L48"/>
    <mergeCell ref="D48:E49"/>
    <mergeCell ref="C48:C49"/>
    <mergeCell ref="F48:F49"/>
    <mergeCell ref="A49:B49"/>
    <mergeCell ref="A48:B48"/>
    <mergeCell ref="F41:I41"/>
    <mergeCell ref="A47:C47"/>
    <mergeCell ref="E47:F47"/>
    <mergeCell ref="G47:I47"/>
    <mergeCell ref="F43:I43"/>
    <mergeCell ref="J65:N67"/>
    <mergeCell ref="M8:N8"/>
    <mergeCell ref="H13:J13"/>
    <mergeCell ref="E12:N12"/>
    <mergeCell ref="E13:G13"/>
    <mergeCell ref="J44:N44"/>
    <mergeCell ref="F44:I44"/>
    <mergeCell ref="A43:E44"/>
    <mergeCell ref="A67:I67"/>
    <mergeCell ref="A17:N17"/>
    <mergeCell ref="A20:D22"/>
    <mergeCell ref="J20:L20"/>
    <mergeCell ref="E22:I22"/>
    <mergeCell ref="E18:N18"/>
    <mergeCell ref="M6:N6"/>
    <mergeCell ref="K7:L7"/>
    <mergeCell ref="M7:N7"/>
    <mergeCell ref="K8:L8"/>
    <mergeCell ref="A7:D7"/>
    <mergeCell ref="E7:J7"/>
    <mergeCell ref="A8:D8"/>
    <mergeCell ref="E8:J8"/>
    <mergeCell ref="K6:L6"/>
    <mergeCell ref="A6:D6"/>
    <mergeCell ref="E6:J6"/>
    <mergeCell ref="A63:F63"/>
    <mergeCell ref="J64:N64"/>
    <mergeCell ref="G63:N63"/>
    <mergeCell ref="A58:D58"/>
    <mergeCell ref="A60:I60"/>
    <mergeCell ref="E58:I58"/>
    <mergeCell ref="A62:F62"/>
    <mergeCell ref="A59:D59"/>
    <mergeCell ref="J58:N60"/>
    <mergeCell ref="K14:M14"/>
    <mergeCell ref="A66:D66"/>
    <mergeCell ref="E66:I66"/>
    <mergeCell ref="G62:N62"/>
    <mergeCell ref="E59:I59"/>
    <mergeCell ref="A64:D64"/>
    <mergeCell ref="E64:I64"/>
    <mergeCell ref="A61:N61"/>
    <mergeCell ref="A65:D65"/>
    <mergeCell ref="E65:I65"/>
    <mergeCell ref="E25:G25"/>
    <mergeCell ref="J36:L36"/>
    <mergeCell ref="A1:N1"/>
    <mergeCell ref="A3:N3"/>
    <mergeCell ref="A5:D5"/>
    <mergeCell ref="E5:J5"/>
    <mergeCell ref="K5:L5"/>
    <mergeCell ref="M5:N5"/>
    <mergeCell ref="A4:D4"/>
    <mergeCell ref="E4:N4"/>
    <mergeCell ref="A18:D18"/>
    <mergeCell ref="A19:D19"/>
    <mergeCell ref="A23:D23"/>
    <mergeCell ref="A24:D24"/>
    <mergeCell ref="E19:N19"/>
    <mergeCell ref="H25:K25"/>
    <mergeCell ref="L25:M25"/>
    <mergeCell ref="E23:N23"/>
    <mergeCell ref="M20:N20"/>
    <mergeCell ref="E20:I20"/>
    <mergeCell ref="A27:F27"/>
    <mergeCell ref="I34:J34"/>
    <mergeCell ref="E21:I21"/>
    <mergeCell ref="E24:N24"/>
    <mergeCell ref="M22:N22"/>
    <mergeCell ref="E28:H28"/>
    <mergeCell ref="A28:D28"/>
    <mergeCell ref="K28:L28"/>
    <mergeCell ref="I28:J28"/>
    <mergeCell ref="A25:D25"/>
    <mergeCell ref="E11:N11"/>
    <mergeCell ref="E9:N9"/>
    <mergeCell ref="A10:N10"/>
    <mergeCell ref="E14:G14"/>
    <mergeCell ref="H14:J14"/>
    <mergeCell ref="K13:M13"/>
    <mergeCell ref="A12:D12"/>
    <mergeCell ref="A9:D9"/>
    <mergeCell ref="A13:D14"/>
    <mergeCell ref="A11:D11"/>
    <mergeCell ref="J43:N43"/>
    <mergeCell ref="M34:N34"/>
    <mergeCell ref="J21:L21"/>
    <mergeCell ref="M28:N28"/>
    <mergeCell ref="M21:N21"/>
    <mergeCell ref="J22:L22"/>
    <mergeCell ref="M35:N35"/>
    <mergeCell ref="M29:N29"/>
    <mergeCell ref="G27:N27"/>
    <mergeCell ref="K34:L34"/>
    <mergeCell ref="A34:D34"/>
    <mergeCell ref="A41:E42"/>
    <mergeCell ref="A37:C37"/>
    <mergeCell ref="M33:N33"/>
    <mergeCell ref="M36:N36"/>
    <mergeCell ref="D37:N37"/>
    <mergeCell ref="A35:L35"/>
    <mergeCell ref="A36:B36"/>
    <mergeCell ref="D36:G36"/>
    <mergeCell ref="H36:I36"/>
    <mergeCell ref="J42:N42"/>
    <mergeCell ref="J41:N41"/>
    <mergeCell ref="K29:L29"/>
    <mergeCell ref="A29:D29"/>
    <mergeCell ref="E29:H29"/>
    <mergeCell ref="I29:J29"/>
    <mergeCell ref="I33:J33"/>
    <mergeCell ref="K33:L33"/>
    <mergeCell ref="J40:N40"/>
    <mergeCell ref="A40:E40"/>
    <mergeCell ref="A54:B54"/>
    <mergeCell ref="A33:D33"/>
    <mergeCell ref="E33:H33"/>
    <mergeCell ref="D54:E54"/>
    <mergeCell ref="A53:B53"/>
    <mergeCell ref="D53:E53"/>
    <mergeCell ref="E34:H34"/>
    <mergeCell ref="A50:B50"/>
    <mergeCell ref="D50:E50"/>
    <mergeCell ref="F40:I40"/>
    <mergeCell ref="M31:N31"/>
    <mergeCell ref="A31:D31"/>
    <mergeCell ref="E31:H31"/>
    <mergeCell ref="I31:J31"/>
    <mergeCell ref="K31:L31"/>
    <mergeCell ref="M32:N32"/>
    <mergeCell ref="A32:D32"/>
    <mergeCell ref="E32:H32"/>
    <mergeCell ref="I32:J32"/>
    <mergeCell ref="K32:L32"/>
  </mergeCells>
  <dataValidations count="14">
    <dataValidation type="decimal" allowBlank="1" showInputMessage="1" showErrorMessage="1" error="Dopuščen je le vnos številk" sqref="F39">
      <formula1>0</formula1>
      <formula2>99000000</formula2>
    </dataValidation>
    <dataValidation type="decimal" allowBlank="1" showInputMessage="1" showErrorMessage="1" error="Dopuščen je vnos številk med&#10;0 - 99.000.000,0&#10;" sqref="A39:B39">
      <formula1>0</formula1>
      <formula2>99000000</formula2>
    </dataValidation>
    <dataValidation type="decimal" allowBlank="1" showInputMessage="1" showErrorMessage="1" error="Dopuščen je vnos številk med&#10;0 - 99.000.000,0" sqref="D39:E39 G39:N39">
      <formula1>0</formula1>
      <formula2>99000000</formula2>
    </dataValidation>
    <dataValidation type="decimal" allowBlank="1" showInputMessage="1" showErrorMessage="1" error="Dovoljen je vnos števil med&#10;0 - 99.000.000,0" sqref="M29:M34">
      <formula1>0</formula1>
      <formula2>99000000</formula2>
    </dataValidation>
    <dataValidation type="list" allowBlank="1" showInputMessage="1" showErrorMessage="1" sqref="L45:N45">
      <formula1>"tu izberite ustrezno enoto,g topil/m2 , g/kg žice, g/m2, kg/m3,g/izdelek, kg/t živalskih ali rastlinskih snovi"</formula1>
    </dataValidation>
    <dataValidation type="list" allowBlank="1" showInputMessage="1" showErrorMessage="1" sqref="E25:G25">
      <formula1>"termični sežig, katalitski sežig, absorbcija, adsorbcija na aktivnem oglju,brez čiščenja,ostalo (opisati)"</formula1>
    </dataValidation>
    <dataValidation type="list" allowBlank="1" showInputMessage="1" showErrorMessage="1" sqref="G47:I47">
      <formula1>"prve meritve, trajne meritve, občasne meritve,"</formula1>
    </dataValidation>
    <dataValidation type="whole" allowBlank="1" showInputMessage="1" showErrorMessage="1" promptTitle="Davčna številka" prompt="Vnese se davčna št. brez SI" sqref="M6:N6">
      <formula1>10000000</formula1>
      <formula2>99999999</formula2>
    </dataValidation>
    <dataValidation type="whole" allowBlank="1" showInputMessage="1" showErrorMessage="1" promptTitle="Matična številka" prompt="Vnese se 7 ali 10 mestna matična št." sqref="M5:N5">
      <formula1>1000000</formula1>
      <formula2>9999999999</formula2>
    </dataValidation>
    <dataValidation type="whole" operator="lessThan" allowBlank="1" showInputMessage="1" showErrorMessage="1" promptTitle="Šifra KO" prompt="Vpis številke, ki predstavlja šifro KO. VIR je GURS" error="Mogoč je vpis največ  4 mestnega števila." sqref="N13">
      <formula1>10000</formula1>
    </dataValidation>
    <dataValidation type="whole" operator="lessThan" allowBlank="1" showInputMessage="1" showErrorMessage="1" promptTitle="Številka stavbe v KO" prompt="Vpis številke, ki predstavlja številko stavbe. VIR je GURS" error="Mogoč je vpis največ 5 mestnega števila." sqref="N14">
      <formula1>100000</formula1>
    </dataValidation>
    <dataValidation type="list" allowBlank="1" showInputMessage="1" showErrorMessage="1" sqref="F56">
      <formula1>"očiščeni, odpadni, po sušenju,"</formula1>
    </dataValidation>
    <dataValidation type="list" allowBlank="1" showInputMessage="1" showErrorMessage="1" sqref="E9:N9">
      <formula1>$A$70:$A$645</formula1>
    </dataValidation>
    <dataValidation type="list" allowBlank="1" showInputMessage="1" showErrorMessage="1" sqref="F50:F55">
      <formula1>"očiščeni, neočiščeni,"</formula1>
    </dataValidation>
  </dataValidations>
  <printOptions/>
  <pageMargins left="0.49" right="0.75" top="0.19" bottom="0.19" header="0.19" footer="0.21"/>
  <pageSetup horizontalDpi="600" verticalDpi="600" orientation="portrait" paperSize="9" scale="82" r:id="rId4"/>
  <drawing r:id="rId3"/>
  <legacyDrawing r:id="rId2"/>
</worksheet>
</file>

<file path=xl/worksheets/sheet2.xml><?xml version="1.0" encoding="utf-8"?>
<worksheet xmlns="http://schemas.openxmlformats.org/spreadsheetml/2006/main" xmlns:r="http://schemas.openxmlformats.org/officeDocument/2006/relationships">
  <sheetPr codeName="List9"/>
  <dimension ref="A1:Y3776"/>
  <sheetViews>
    <sheetView showZeros="0" zoomScale="90" zoomScaleNormal="90" zoomScalePageLayoutView="0" workbookViewId="0" topLeftCell="A10">
      <selection activeCell="C35" sqref="C35"/>
    </sheetView>
  </sheetViews>
  <sheetFormatPr defaultColWidth="9.00390625" defaultRowHeight="12.75"/>
  <cols>
    <col min="1" max="1" width="9.375" style="1" customWidth="1"/>
    <col min="2" max="2" width="9.875" style="1" customWidth="1"/>
    <col min="3" max="3" width="9.125" style="2" customWidth="1"/>
    <col min="4" max="4" width="7.875" style="2" customWidth="1"/>
    <col min="5" max="5" width="7.75390625" style="2" customWidth="1"/>
    <col min="6" max="6" width="8.875" style="2" customWidth="1"/>
    <col min="7" max="9" width="7.875" style="2" customWidth="1"/>
    <col min="10" max="11" width="8.25390625" style="2" customWidth="1"/>
    <col min="12" max="12" width="9.00390625" style="2" customWidth="1"/>
    <col min="13" max="13" width="8.375" style="2" customWidth="1"/>
    <col min="14" max="14" width="9.25390625" style="2" customWidth="1"/>
    <col min="15" max="15" width="32.375" style="2" hidden="1" customWidth="1"/>
    <col min="16" max="16" width="19.625" style="2" hidden="1" customWidth="1"/>
    <col min="17" max="17" width="11.75390625" style="20" hidden="1" customWidth="1"/>
    <col min="18" max="18" width="8.25390625" style="93" customWidth="1"/>
    <col min="19" max="22" width="9.125" style="93" customWidth="1"/>
    <col min="23" max="23" width="7.375" style="93" customWidth="1"/>
    <col min="24" max="24" width="9.125" style="5" customWidth="1"/>
    <col min="25" max="16384" width="9.125" style="1" customWidth="1"/>
  </cols>
  <sheetData>
    <row r="1" spans="1:16" ht="12.75" customHeight="1">
      <c r="A1" s="285" t="s">
        <v>588</v>
      </c>
      <c r="B1" s="285"/>
      <c r="C1" s="285"/>
      <c r="D1" s="285"/>
      <c r="E1" s="285"/>
      <c r="F1" s="285"/>
      <c r="G1" s="285"/>
      <c r="H1" s="285"/>
      <c r="I1" s="285"/>
      <c r="J1" s="285"/>
      <c r="K1" s="285"/>
      <c r="L1" s="285"/>
      <c r="M1" s="285"/>
      <c r="N1" s="285"/>
      <c r="O1" s="14"/>
      <c r="P1" s="20"/>
    </row>
    <row r="2" spans="1:16" ht="13.5" thickBot="1">
      <c r="A2" s="93"/>
      <c r="B2" s="93"/>
      <c r="C2" s="93"/>
      <c r="D2" s="93"/>
      <c r="E2" s="93"/>
      <c r="F2" s="93"/>
      <c r="G2" s="93"/>
      <c r="H2" s="93"/>
      <c r="I2" s="93"/>
      <c r="J2" s="93"/>
      <c r="K2" s="93"/>
      <c r="L2" s="93"/>
      <c r="M2" s="93"/>
      <c r="N2" s="93"/>
      <c r="O2" s="14" t="s">
        <v>1239</v>
      </c>
      <c r="P2" s="18">
        <f>(SUM(A38-F38-J38-K38-L38-M38)*P19)+(SUM(A38-D38-J38-K38-L38-M38)*Q19)</f>
        <v>0</v>
      </c>
    </row>
    <row r="3" spans="1:16" ht="13.5" customHeight="1" thickBot="1">
      <c r="A3" s="286" t="s">
        <v>189</v>
      </c>
      <c r="B3" s="287"/>
      <c r="C3" s="287"/>
      <c r="D3" s="287"/>
      <c r="E3" s="287"/>
      <c r="F3" s="287"/>
      <c r="G3" s="287"/>
      <c r="H3" s="287"/>
      <c r="I3" s="287"/>
      <c r="J3" s="287"/>
      <c r="K3" s="287"/>
      <c r="L3" s="287"/>
      <c r="M3" s="287"/>
      <c r="N3" s="288"/>
      <c r="O3" s="14" t="s">
        <v>1240</v>
      </c>
      <c r="P3" s="19">
        <f>(SUM(G38+H38+I38+N38)*P19)+(SUM(E38+G38+H38+I38+N38)*Q19)</f>
        <v>0</v>
      </c>
    </row>
    <row r="4" spans="1:17" ht="12.75">
      <c r="A4" s="292" t="s">
        <v>692</v>
      </c>
      <c r="B4" s="293"/>
      <c r="C4" s="293"/>
      <c r="D4" s="294"/>
      <c r="E4" s="295"/>
      <c r="F4" s="296"/>
      <c r="G4" s="296"/>
      <c r="H4" s="296"/>
      <c r="I4" s="296"/>
      <c r="J4" s="296"/>
      <c r="K4" s="296"/>
      <c r="L4" s="296"/>
      <c r="M4" s="296"/>
      <c r="N4" s="297"/>
      <c r="O4" s="14" t="s">
        <v>549</v>
      </c>
      <c r="P4" s="21">
        <f>IF(P19,IF(AND(P19,J40&gt;0),J40+F38,J41+F38),IF(AND(P19,J40=0,J41=0,O18&lt;&gt;0),F38,0))</f>
        <v>0</v>
      </c>
      <c r="Q4" s="24"/>
    </row>
    <row r="5" spans="1:17" ht="12.75">
      <c r="A5" s="254" t="s">
        <v>690</v>
      </c>
      <c r="B5" s="216"/>
      <c r="C5" s="216"/>
      <c r="D5" s="217"/>
      <c r="E5" s="231"/>
      <c r="F5" s="232"/>
      <c r="G5" s="232"/>
      <c r="H5" s="232"/>
      <c r="I5" s="232"/>
      <c r="J5" s="289"/>
      <c r="K5" s="242" t="s">
        <v>688</v>
      </c>
      <c r="L5" s="244"/>
      <c r="M5" s="290"/>
      <c r="N5" s="291"/>
      <c r="O5" s="14" t="s">
        <v>550</v>
      </c>
      <c r="P5" s="21">
        <f>IF(Q19,IF(AND(Q19,J40&gt;0),J40+D38,J41+D38),IF(AND(Q19,J40=J41=0,O18&lt;&gt;0),D38,0))</f>
        <v>0</v>
      </c>
      <c r="Q5" s="24"/>
    </row>
    <row r="6" spans="1:17" ht="12.75">
      <c r="A6" s="254" t="s">
        <v>190</v>
      </c>
      <c r="B6" s="216"/>
      <c r="C6" s="216"/>
      <c r="D6" s="217"/>
      <c r="E6" s="335"/>
      <c r="F6" s="336"/>
      <c r="G6" s="336"/>
      <c r="H6" s="336"/>
      <c r="I6" s="336"/>
      <c r="J6" s="337"/>
      <c r="K6" s="242" t="s">
        <v>1185</v>
      </c>
      <c r="L6" s="244"/>
      <c r="M6" s="290"/>
      <c r="N6" s="291"/>
      <c r="O6" s="14"/>
      <c r="P6" s="21"/>
      <c r="Q6" s="24"/>
    </row>
    <row r="7" spans="1:17" ht="12.75">
      <c r="A7" s="254" t="s">
        <v>191</v>
      </c>
      <c r="B7" s="216"/>
      <c r="C7" s="216"/>
      <c r="D7" s="217"/>
      <c r="E7" s="231"/>
      <c r="F7" s="232"/>
      <c r="G7" s="232"/>
      <c r="H7" s="232"/>
      <c r="I7" s="232"/>
      <c r="J7" s="289"/>
      <c r="K7" s="242" t="s">
        <v>689</v>
      </c>
      <c r="L7" s="244"/>
      <c r="M7" s="335"/>
      <c r="N7" s="356"/>
      <c r="O7" s="14"/>
      <c r="P7" s="21"/>
      <c r="Q7" s="24"/>
    </row>
    <row r="8" spans="1:17" ht="12.75">
      <c r="A8" s="254" t="s">
        <v>691</v>
      </c>
      <c r="B8" s="216"/>
      <c r="C8" s="216"/>
      <c r="D8" s="217"/>
      <c r="E8" s="231"/>
      <c r="F8" s="232"/>
      <c r="G8" s="232"/>
      <c r="H8" s="232"/>
      <c r="I8" s="232"/>
      <c r="J8" s="289"/>
      <c r="K8" s="242" t="s">
        <v>316</v>
      </c>
      <c r="L8" s="244"/>
      <c r="M8" s="335"/>
      <c r="N8" s="356"/>
      <c r="O8" s="14"/>
      <c r="P8" s="21"/>
      <c r="Q8" s="24"/>
    </row>
    <row r="9" spans="1:17" ht="12.75" customHeight="1" thickBot="1">
      <c r="A9" s="245" t="s">
        <v>192</v>
      </c>
      <c r="B9" s="246"/>
      <c r="C9" s="246"/>
      <c r="D9" s="247"/>
      <c r="E9" s="234"/>
      <c r="F9" s="232"/>
      <c r="G9" s="232"/>
      <c r="H9" s="232"/>
      <c r="I9" s="232"/>
      <c r="J9" s="232"/>
      <c r="K9" s="232"/>
      <c r="L9" s="232"/>
      <c r="M9" s="232"/>
      <c r="N9" s="233"/>
      <c r="O9" s="14"/>
      <c r="P9" s="21"/>
      <c r="Q9" s="25"/>
    </row>
    <row r="10" spans="1:17" ht="14.25">
      <c r="A10" s="235" t="s">
        <v>228</v>
      </c>
      <c r="B10" s="236"/>
      <c r="C10" s="236"/>
      <c r="D10" s="236"/>
      <c r="E10" s="236"/>
      <c r="F10" s="236"/>
      <c r="G10" s="236"/>
      <c r="H10" s="236"/>
      <c r="I10" s="236"/>
      <c r="J10" s="236"/>
      <c r="K10" s="236"/>
      <c r="L10" s="236"/>
      <c r="M10" s="236"/>
      <c r="N10" s="237"/>
      <c r="O10" s="14"/>
      <c r="P10" s="20"/>
      <c r="Q10" s="25"/>
    </row>
    <row r="11" spans="1:17" ht="12.75">
      <c r="A11" s="254" t="s">
        <v>193</v>
      </c>
      <c r="B11" s="216"/>
      <c r="C11" s="216"/>
      <c r="D11" s="217"/>
      <c r="E11" s="231"/>
      <c r="F11" s="232"/>
      <c r="G11" s="232"/>
      <c r="H11" s="232"/>
      <c r="I11" s="232"/>
      <c r="J11" s="232"/>
      <c r="K11" s="232"/>
      <c r="L11" s="232"/>
      <c r="M11" s="232"/>
      <c r="N11" s="233"/>
      <c r="O11" s="14"/>
      <c r="P11" s="20"/>
      <c r="Q11" s="25"/>
    </row>
    <row r="12" spans="1:17" ht="14.25" customHeight="1" thickBot="1">
      <c r="A12" s="245" t="s">
        <v>194</v>
      </c>
      <c r="B12" s="246"/>
      <c r="C12" s="246"/>
      <c r="D12" s="247"/>
      <c r="E12" s="357"/>
      <c r="F12" s="358"/>
      <c r="G12" s="358"/>
      <c r="H12" s="232"/>
      <c r="I12" s="232"/>
      <c r="J12" s="232"/>
      <c r="K12" s="232"/>
      <c r="L12" s="232"/>
      <c r="M12" s="232"/>
      <c r="N12" s="233"/>
      <c r="O12" s="14"/>
      <c r="P12" s="20"/>
      <c r="Q12" s="25"/>
    </row>
    <row r="13" spans="1:17" ht="14.25" customHeight="1">
      <c r="A13" s="248" t="s">
        <v>220</v>
      </c>
      <c r="B13" s="249"/>
      <c r="C13" s="249"/>
      <c r="D13" s="250"/>
      <c r="E13" s="359" t="s">
        <v>195</v>
      </c>
      <c r="F13" s="360"/>
      <c r="G13" s="361"/>
      <c r="H13" s="241"/>
      <c r="I13" s="241"/>
      <c r="J13" s="241"/>
      <c r="K13" s="242" t="s">
        <v>687</v>
      </c>
      <c r="L13" s="243"/>
      <c r="M13" s="244"/>
      <c r="N13" s="108"/>
      <c r="O13" s="14"/>
      <c r="P13" s="20"/>
      <c r="Q13" s="25"/>
    </row>
    <row r="14" spans="1:17" ht="14.25" customHeight="1" thickBot="1">
      <c r="A14" s="251"/>
      <c r="B14" s="252"/>
      <c r="C14" s="252"/>
      <c r="D14" s="253"/>
      <c r="E14" s="238" t="s">
        <v>191</v>
      </c>
      <c r="F14" s="239"/>
      <c r="G14" s="240"/>
      <c r="H14" s="241"/>
      <c r="I14" s="241"/>
      <c r="J14" s="241"/>
      <c r="K14" s="298" t="s">
        <v>1478</v>
      </c>
      <c r="L14" s="298"/>
      <c r="M14" s="298"/>
      <c r="N14" s="140"/>
      <c r="O14" s="14"/>
      <c r="P14" s="20"/>
      <c r="Q14" s="25"/>
    </row>
    <row r="15" spans="1:17" ht="12.75" customHeight="1">
      <c r="A15" s="95"/>
      <c r="B15" s="30"/>
      <c r="C15" s="30"/>
      <c r="D15" s="30"/>
      <c r="E15" s="31"/>
      <c r="F15" s="31"/>
      <c r="G15" s="31"/>
      <c r="H15" s="32"/>
      <c r="I15" s="32"/>
      <c r="J15" s="32"/>
      <c r="K15" s="109"/>
      <c r="L15" s="109"/>
      <c r="M15" s="109"/>
      <c r="N15" s="96"/>
      <c r="O15" s="22"/>
      <c r="P15" s="20"/>
      <c r="Q15" s="25"/>
    </row>
    <row r="16" spans="1:17" ht="12.75" customHeight="1" thickBot="1">
      <c r="A16" s="97"/>
      <c r="B16" s="33"/>
      <c r="C16" s="33"/>
      <c r="D16" s="33"/>
      <c r="E16" s="34"/>
      <c r="F16" s="34"/>
      <c r="G16" s="34"/>
      <c r="H16" s="35"/>
      <c r="I16" s="35"/>
      <c r="J16" s="35"/>
      <c r="K16" s="35"/>
      <c r="L16" s="35"/>
      <c r="M16" s="35"/>
      <c r="N16" s="98"/>
      <c r="O16" s="22"/>
      <c r="P16" s="20"/>
      <c r="Q16" s="25"/>
    </row>
    <row r="17" spans="1:17" ht="14.25">
      <c r="A17" s="362" t="s">
        <v>196</v>
      </c>
      <c r="B17" s="363"/>
      <c r="C17" s="363"/>
      <c r="D17" s="363"/>
      <c r="E17" s="363"/>
      <c r="F17" s="363"/>
      <c r="G17" s="363"/>
      <c r="H17" s="363"/>
      <c r="I17" s="363"/>
      <c r="J17" s="363"/>
      <c r="K17" s="363"/>
      <c r="L17" s="363"/>
      <c r="M17" s="363"/>
      <c r="N17" s="364"/>
      <c r="O17" s="27"/>
      <c r="P17" s="27"/>
      <c r="Q17" s="28"/>
    </row>
    <row r="18" spans="1:17" ht="12.75">
      <c r="A18" s="254" t="s">
        <v>197</v>
      </c>
      <c r="B18" s="216"/>
      <c r="C18" s="216"/>
      <c r="D18" s="217"/>
      <c r="E18" s="353"/>
      <c r="F18" s="354"/>
      <c r="G18" s="354"/>
      <c r="H18" s="354"/>
      <c r="I18" s="354"/>
      <c r="J18" s="354"/>
      <c r="K18" s="354"/>
      <c r="L18" s="354"/>
      <c r="M18" s="354"/>
      <c r="N18" s="355"/>
      <c r="O18" s="23">
        <v>0</v>
      </c>
      <c r="P18" s="27"/>
      <c r="Q18" s="28" t="s">
        <v>611</v>
      </c>
    </row>
    <row r="19" spans="1:17" ht="12.75">
      <c r="A19" s="254" t="s">
        <v>198</v>
      </c>
      <c r="B19" s="216"/>
      <c r="C19" s="216"/>
      <c r="D19" s="217"/>
      <c r="E19" s="269"/>
      <c r="F19" s="270"/>
      <c r="G19" s="270"/>
      <c r="H19" s="270"/>
      <c r="I19" s="270"/>
      <c r="J19" s="270"/>
      <c r="K19" s="270"/>
      <c r="L19" s="270"/>
      <c r="M19" s="270"/>
      <c r="N19" s="271"/>
      <c r="O19" s="27"/>
      <c r="P19" s="57"/>
      <c r="Q19" s="29"/>
    </row>
    <row r="20" spans="1:17" ht="12.75">
      <c r="A20" s="338" t="s">
        <v>230</v>
      </c>
      <c r="B20" s="339"/>
      <c r="C20" s="339"/>
      <c r="D20" s="340"/>
      <c r="E20" s="279" t="s">
        <v>379</v>
      </c>
      <c r="F20" s="280"/>
      <c r="G20" s="280"/>
      <c r="H20" s="280"/>
      <c r="I20" s="281"/>
      <c r="J20" s="347" t="s">
        <v>199</v>
      </c>
      <c r="K20" s="348"/>
      <c r="L20" s="349"/>
      <c r="M20" s="220"/>
      <c r="N20" s="221"/>
      <c r="O20" s="27"/>
      <c r="P20" s="27" t="b">
        <v>0</v>
      </c>
      <c r="Q20" s="28"/>
    </row>
    <row r="21" spans="1:17" ht="12.75">
      <c r="A21" s="341"/>
      <c r="B21" s="342"/>
      <c r="C21" s="342"/>
      <c r="D21" s="343"/>
      <c r="E21" s="257" t="s">
        <v>380</v>
      </c>
      <c r="F21" s="258"/>
      <c r="G21" s="258"/>
      <c r="H21" s="258"/>
      <c r="I21" s="259"/>
      <c r="J21" s="215" t="s">
        <v>200</v>
      </c>
      <c r="K21" s="216"/>
      <c r="L21" s="217"/>
      <c r="M21" s="220"/>
      <c r="N21" s="221"/>
      <c r="O21" s="58"/>
      <c r="P21" s="27" t="b">
        <v>0</v>
      </c>
      <c r="Q21" s="28"/>
    </row>
    <row r="22" spans="1:17" ht="12.75">
      <c r="A22" s="344"/>
      <c r="B22" s="345"/>
      <c r="C22" s="345"/>
      <c r="D22" s="346"/>
      <c r="E22" s="350" t="s">
        <v>381</v>
      </c>
      <c r="F22" s="351"/>
      <c r="G22" s="351"/>
      <c r="H22" s="351"/>
      <c r="I22" s="352"/>
      <c r="J22" s="222" t="s">
        <v>199</v>
      </c>
      <c r="K22" s="223"/>
      <c r="L22" s="224"/>
      <c r="M22" s="220"/>
      <c r="N22" s="221"/>
      <c r="O22" s="58"/>
      <c r="P22" s="27" t="b">
        <v>0</v>
      </c>
      <c r="Q22" s="28"/>
    </row>
    <row r="23" spans="1:17" ht="12.75">
      <c r="A23" s="254" t="s">
        <v>201</v>
      </c>
      <c r="B23" s="216"/>
      <c r="C23" s="216"/>
      <c r="D23" s="217"/>
      <c r="E23" s="276"/>
      <c r="F23" s="277"/>
      <c r="G23" s="277"/>
      <c r="H23" s="277"/>
      <c r="I23" s="277"/>
      <c r="J23" s="277"/>
      <c r="K23" s="277"/>
      <c r="L23" s="277"/>
      <c r="M23" s="277"/>
      <c r="N23" s="278"/>
      <c r="O23" s="58"/>
      <c r="P23" s="27"/>
      <c r="Q23" s="28"/>
    </row>
    <row r="24" spans="1:24" s="3" customFormat="1" ht="12.75">
      <c r="A24" s="254" t="s">
        <v>202</v>
      </c>
      <c r="B24" s="216"/>
      <c r="C24" s="216"/>
      <c r="D24" s="217"/>
      <c r="E24" s="231"/>
      <c r="F24" s="232"/>
      <c r="G24" s="232"/>
      <c r="H24" s="232"/>
      <c r="I24" s="232"/>
      <c r="J24" s="232"/>
      <c r="K24" s="232"/>
      <c r="L24" s="232"/>
      <c r="M24" s="232"/>
      <c r="N24" s="233"/>
      <c r="O24" s="58"/>
      <c r="P24" s="58"/>
      <c r="Q24" s="28"/>
      <c r="R24" s="94"/>
      <c r="S24" s="94"/>
      <c r="T24" s="94"/>
      <c r="U24" s="94"/>
      <c r="V24" s="94"/>
      <c r="W24" s="94"/>
      <c r="X24" s="91"/>
    </row>
    <row r="25" spans="1:17" ht="38.25" customHeight="1" thickBot="1">
      <c r="A25" s="266" t="s">
        <v>503</v>
      </c>
      <c r="B25" s="267"/>
      <c r="C25" s="267"/>
      <c r="D25" s="268"/>
      <c r="E25" s="272"/>
      <c r="F25" s="273"/>
      <c r="G25" s="273"/>
      <c r="H25" s="272"/>
      <c r="I25" s="273"/>
      <c r="J25" s="273"/>
      <c r="K25" s="274"/>
      <c r="L25" s="275" t="s">
        <v>1562</v>
      </c>
      <c r="M25" s="275"/>
      <c r="N25" s="105" t="s">
        <v>1561</v>
      </c>
      <c r="O25" s="106" t="b">
        <v>0</v>
      </c>
      <c r="P25" s="107" t="b">
        <v>0</v>
      </c>
      <c r="Q25" s="28"/>
    </row>
    <row r="26" spans="1:25" ht="26.25" customHeight="1" thickBot="1">
      <c r="A26" s="152"/>
      <c r="B26" s="153"/>
      <c r="C26" s="153"/>
      <c r="D26" s="153"/>
      <c r="E26" s="104"/>
      <c r="F26" s="104"/>
      <c r="G26" s="104"/>
      <c r="H26" s="104"/>
      <c r="I26" s="104"/>
      <c r="J26" s="104"/>
      <c r="K26" s="104"/>
      <c r="L26" s="104"/>
      <c r="M26" s="104"/>
      <c r="N26" s="154"/>
      <c r="O26" s="58"/>
      <c r="P26" s="59"/>
      <c r="Q26" s="28"/>
      <c r="X26" s="92"/>
      <c r="Y26" s="4"/>
    </row>
    <row r="27" spans="1:25" ht="20.25" customHeight="1">
      <c r="A27" s="255" t="s">
        <v>229</v>
      </c>
      <c r="B27" s="256"/>
      <c r="C27" s="256"/>
      <c r="D27" s="256"/>
      <c r="E27" s="256"/>
      <c r="F27" s="256"/>
      <c r="G27" s="227"/>
      <c r="H27" s="227"/>
      <c r="I27" s="227"/>
      <c r="J27" s="227"/>
      <c r="K27" s="227"/>
      <c r="L27" s="227"/>
      <c r="M27" s="227"/>
      <c r="N27" s="228"/>
      <c r="O27" s="27"/>
      <c r="P27" s="27"/>
      <c r="Q27" s="28"/>
      <c r="X27" s="92"/>
      <c r="Y27" s="4"/>
    </row>
    <row r="28" spans="1:17" ht="12.75">
      <c r="A28" s="262" t="s">
        <v>504</v>
      </c>
      <c r="B28" s="260"/>
      <c r="C28" s="260"/>
      <c r="D28" s="261"/>
      <c r="E28" s="218" t="s">
        <v>203</v>
      </c>
      <c r="F28" s="260"/>
      <c r="G28" s="260"/>
      <c r="H28" s="261"/>
      <c r="I28" s="265" t="s">
        <v>315</v>
      </c>
      <c r="J28" s="265"/>
      <c r="K28" s="263" t="s">
        <v>693</v>
      </c>
      <c r="L28" s="264"/>
      <c r="M28" s="218" t="s">
        <v>173</v>
      </c>
      <c r="N28" s="219"/>
      <c r="O28" s="58">
        <v>0</v>
      </c>
      <c r="P28" s="27" t="b">
        <v>0</v>
      </c>
      <c r="Q28" s="28" t="b">
        <v>0</v>
      </c>
    </row>
    <row r="29" spans="1:17" ht="12.75">
      <c r="A29" s="169"/>
      <c r="B29" s="170"/>
      <c r="C29" s="170"/>
      <c r="D29" s="171"/>
      <c r="E29" s="172"/>
      <c r="F29" s="170"/>
      <c r="G29" s="170"/>
      <c r="H29" s="171"/>
      <c r="I29" s="173"/>
      <c r="J29" s="187"/>
      <c r="K29" s="173"/>
      <c r="L29" s="187"/>
      <c r="M29" s="167"/>
      <c r="N29" s="168"/>
      <c r="O29" s="143"/>
      <c r="P29" s="27"/>
      <c r="Q29" s="28"/>
    </row>
    <row r="30" spans="1:17" ht="12.75">
      <c r="A30" s="169"/>
      <c r="B30" s="170"/>
      <c r="C30" s="170"/>
      <c r="D30" s="171"/>
      <c r="E30" s="172"/>
      <c r="F30" s="170"/>
      <c r="G30" s="170"/>
      <c r="H30" s="171"/>
      <c r="I30" s="173"/>
      <c r="J30" s="174"/>
      <c r="K30" s="173"/>
      <c r="L30" s="174"/>
      <c r="M30" s="167"/>
      <c r="N30" s="168"/>
      <c r="O30" s="143"/>
      <c r="P30" s="27"/>
      <c r="Q30" s="28"/>
    </row>
    <row r="31" spans="1:17" ht="12.75">
      <c r="A31" s="169"/>
      <c r="B31" s="170"/>
      <c r="C31" s="170"/>
      <c r="D31" s="171"/>
      <c r="E31" s="172"/>
      <c r="F31" s="170"/>
      <c r="G31" s="170"/>
      <c r="H31" s="171"/>
      <c r="I31" s="173"/>
      <c r="J31" s="174"/>
      <c r="K31" s="173"/>
      <c r="L31" s="174"/>
      <c r="M31" s="167"/>
      <c r="N31" s="168"/>
      <c r="O31" s="143"/>
      <c r="P31" s="27"/>
      <c r="Q31" s="28"/>
    </row>
    <row r="32" spans="1:17" ht="12.75">
      <c r="A32" s="169"/>
      <c r="B32" s="170"/>
      <c r="C32" s="170"/>
      <c r="D32" s="171"/>
      <c r="E32" s="172"/>
      <c r="F32" s="170"/>
      <c r="G32" s="170"/>
      <c r="H32" s="171"/>
      <c r="I32" s="173"/>
      <c r="J32" s="174"/>
      <c r="K32" s="173"/>
      <c r="L32" s="174"/>
      <c r="M32" s="167"/>
      <c r="N32" s="168"/>
      <c r="O32" s="143"/>
      <c r="P32" s="27"/>
      <c r="Q32" s="28"/>
    </row>
    <row r="33" spans="1:17" ht="12.75" hidden="1">
      <c r="A33" s="191" t="s">
        <v>1430</v>
      </c>
      <c r="B33" s="180"/>
      <c r="C33" s="180"/>
      <c r="D33" s="181"/>
      <c r="E33" s="179" t="s">
        <v>1430</v>
      </c>
      <c r="F33" s="180"/>
      <c r="G33" s="180"/>
      <c r="H33" s="181"/>
      <c r="I33" s="229" t="s">
        <v>1430</v>
      </c>
      <c r="J33" s="230"/>
      <c r="K33" s="229" t="s">
        <v>1430</v>
      </c>
      <c r="L33" s="230"/>
      <c r="M33" s="213"/>
      <c r="N33" s="214"/>
      <c r="O33" s="20"/>
      <c r="P33" s="20"/>
      <c r="Q33" s="37"/>
    </row>
    <row r="34" spans="1:17" ht="21.75" customHeight="1" thickBot="1">
      <c r="A34" s="206" t="s">
        <v>221</v>
      </c>
      <c r="B34" s="207"/>
      <c r="C34" s="207"/>
      <c r="D34" s="207"/>
      <c r="E34" s="207"/>
      <c r="F34" s="207"/>
      <c r="G34" s="207"/>
      <c r="H34" s="207"/>
      <c r="I34" s="207"/>
      <c r="J34" s="207"/>
      <c r="K34" s="207"/>
      <c r="L34" s="207"/>
      <c r="M34" s="225">
        <f>SUM(M29:N33)</f>
        <v>0</v>
      </c>
      <c r="N34" s="226"/>
      <c r="O34" s="20"/>
      <c r="P34" s="20"/>
      <c r="Q34" s="37"/>
    </row>
    <row r="35" spans="1:17" ht="17.25" thickBot="1" thickTop="1">
      <c r="A35" s="208" t="s">
        <v>1544</v>
      </c>
      <c r="B35" s="209"/>
      <c r="C35" s="158"/>
      <c r="D35" s="210" t="s">
        <v>561</v>
      </c>
      <c r="E35" s="211"/>
      <c r="F35" s="211"/>
      <c r="G35" s="211"/>
      <c r="H35" s="212"/>
      <c r="I35" s="212"/>
      <c r="J35" s="282" t="s">
        <v>562</v>
      </c>
      <c r="K35" s="283"/>
      <c r="L35" s="284"/>
      <c r="M35" s="201"/>
      <c r="N35" s="202"/>
      <c r="O35" s="20"/>
      <c r="P35" s="20"/>
      <c r="Q35" s="37"/>
    </row>
    <row r="36" spans="1:17" ht="13.5" thickTop="1">
      <c r="A36" s="198" t="s">
        <v>204</v>
      </c>
      <c r="B36" s="199"/>
      <c r="C36" s="200"/>
      <c r="D36" s="203" t="s">
        <v>1563</v>
      </c>
      <c r="E36" s="204"/>
      <c r="F36" s="204"/>
      <c r="G36" s="204"/>
      <c r="H36" s="204"/>
      <c r="I36" s="204"/>
      <c r="J36" s="204"/>
      <c r="K36" s="204"/>
      <c r="L36" s="204"/>
      <c r="M36" s="204"/>
      <c r="N36" s="205"/>
      <c r="O36" s="21"/>
      <c r="P36" s="20"/>
      <c r="Q36" s="37"/>
    </row>
    <row r="37" spans="1:17" ht="12.75">
      <c r="A37" s="7" t="s">
        <v>205</v>
      </c>
      <c r="B37" s="8" t="s">
        <v>206</v>
      </c>
      <c r="C37" s="8" t="s">
        <v>207</v>
      </c>
      <c r="D37" s="6" t="s">
        <v>222</v>
      </c>
      <c r="E37" s="8" t="s">
        <v>209</v>
      </c>
      <c r="F37" s="8" t="s">
        <v>223</v>
      </c>
      <c r="G37" s="8" t="s">
        <v>210</v>
      </c>
      <c r="H37" s="8" t="s">
        <v>211</v>
      </c>
      <c r="I37" s="8" t="s">
        <v>212</v>
      </c>
      <c r="J37" s="8" t="s">
        <v>213</v>
      </c>
      <c r="K37" s="8" t="s">
        <v>214</v>
      </c>
      <c r="L37" s="8" t="s">
        <v>215</v>
      </c>
      <c r="M37" s="8" t="s">
        <v>216</v>
      </c>
      <c r="N37" s="9" t="s">
        <v>217</v>
      </c>
      <c r="O37" s="20"/>
      <c r="P37" s="20"/>
      <c r="Q37" s="37"/>
    </row>
    <row r="38" spans="1:17" ht="13.5" thickBot="1">
      <c r="A38" s="26">
        <f>M34</f>
        <v>0</v>
      </c>
      <c r="B38" s="10"/>
      <c r="C38" s="12">
        <f>SUM(A38+B38)</f>
        <v>0</v>
      </c>
      <c r="D38" s="10"/>
      <c r="E38" s="10"/>
      <c r="F38" s="12">
        <f>D38+E38</f>
        <v>0</v>
      </c>
      <c r="G38" s="10"/>
      <c r="H38" s="10"/>
      <c r="I38" s="10"/>
      <c r="J38" s="10"/>
      <c r="K38" s="10"/>
      <c r="L38" s="10"/>
      <c r="M38" s="10"/>
      <c r="N38" s="11"/>
      <c r="O38" s="20"/>
      <c r="P38" s="20"/>
      <c r="Q38" s="37"/>
    </row>
    <row r="39" spans="1:17" ht="13.5" thickTop="1">
      <c r="A39" s="190" t="s">
        <v>218</v>
      </c>
      <c r="B39" s="183"/>
      <c r="C39" s="183"/>
      <c r="D39" s="183"/>
      <c r="E39" s="184"/>
      <c r="F39" s="182" t="s">
        <v>224</v>
      </c>
      <c r="G39" s="183"/>
      <c r="H39" s="183"/>
      <c r="I39" s="184"/>
      <c r="J39" s="188">
        <f>SUM(A38-M38)</f>
        <v>0</v>
      </c>
      <c r="K39" s="188"/>
      <c r="L39" s="188"/>
      <c r="M39" s="188"/>
      <c r="N39" s="189"/>
      <c r="O39" s="20"/>
      <c r="P39" s="20"/>
      <c r="Q39" s="37"/>
    </row>
    <row r="40" spans="1:17" ht="12.75" customHeight="1">
      <c r="A40" s="192" t="s">
        <v>227</v>
      </c>
      <c r="B40" s="193"/>
      <c r="C40" s="193"/>
      <c r="D40" s="193"/>
      <c r="E40" s="194"/>
      <c r="F40" s="242" t="s">
        <v>233</v>
      </c>
      <c r="G40" s="243"/>
      <c r="H40" s="243"/>
      <c r="I40" s="244"/>
      <c r="J40" s="185">
        <f>IF(P28,P2,0)</f>
        <v>0</v>
      </c>
      <c r="K40" s="185"/>
      <c r="L40" s="185"/>
      <c r="M40" s="185"/>
      <c r="N40" s="186"/>
      <c r="Q40" s="37"/>
    </row>
    <row r="41" spans="1:17" ht="12.75" customHeight="1">
      <c r="A41" s="195"/>
      <c r="B41" s="196"/>
      <c r="C41" s="196"/>
      <c r="D41" s="196"/>
      <c r="E41" s="197"/>
      <c r="F41" s="215" t="s">
        <v>234</v>
      </c>
      <c r="G41" s="216"/>
      <c r="H41" s="216"/>
      <c r="I41" s="217"/>
      <c r="J41" s="185">
        <f>IF(Q28,P3,0)</f>
        <v>0</v>
      </c>
      <c r="K41" s="185"/>
      <c r="L41" s="185"/>
      <c r="M41" s="185"/>
      <c r="N41" s="186"/>
      <c r="Q41" s="37"/>
    </row>
    <row r="42" spans="1:17" ht="12.75">
      <c r="A42" s="192" t="s">
        <v>612</v>
      </c>
      <c r="B42" s="193"/>
      <c r="C42" s="193"/>
      <c r="D42" s="193"/>
      <c r="E42" s="194"/>
      <c r="F42" s="215" t="s">
        <v>231</v>
      </c>
      <c r="G42" s="216"/>
      <c r="H42" s="216"/>
      <c r="I42" s="217"/>
      <c r="J42" s="185">
        <f>P4</f>
        <v>0</v>
      </c>
      <c r="K42" s="185"/>
      <c r="L42" s="185"/>
      <c r="M42" s="185"/>
      <c r="N42" s="186"/>
      <c r="Q42" s="37"/>
    </row>
    <row r="43" spans="1:17" ht="12.75">
      <c r="A43" s="195"/>
      <c r="B43" s="196"/>
      <c r="C43" s="196"/>
      <c r="D43" s="196"/>
      <c r="E43" s="197"/>
      <c r="F43" s="215" t="s">
        <v>232</v>
      </c>
      <c r="G43" s="216"/>
      <c r="H43" s="216"/>
      <c r="I43" s="217"/>
      <c r="J43" s="185">
        <f>P5</f>
        <v>0</v>
      </c>
      <c r="K43" s="185"/>
      <c r="L43" s="185"/>
      <c r="M43" s="185"/>
      <c r="N43" s="186"/>
      <c r="Q43" s="37"/>
    </row>
    <row r="44" spans="1:17" ht="12.75" customHeight="1">
      <c r="A44" s="381" t="s">
        <v>1165</v>
      </c>
      <c r="B44" s="377"/>
      <c r="C44" s="377"/>
      <c r="D44" s="377"/>
      <c r="E44" s="377"/>
      <c r="F44" s="377"/>
      <c r="G44" s="377"/>
      <c r="H44" s="377"/>
      <c r="I44" s="375"/>
      <c r="J44" s="387"/>
      <c r="K44" s="387"/>
      <c r="L44" s="385"/>
      <c r="M44" s="385"/>
      <c r="N44" s="386"/>
      <c r="Q44" s="37"/>
    </row>
    <row r="45" spans="1:17" ht="21.75" customHeight="1">
      <c r="A45" s="382" t="s">
        <v>244</v>
      </c>
      <c r="B45" s="383"/>
      <c r="C45" s="383"/>
      <c r="D45" s="383"/>
      <c r="E45" s="383"/>
      <c r="F45" s="383"/>
      <c r="G45" s="383"/>
      <c r="H45" s="383"/>
      <c r="I45" s="383"/>
      <c r="J45" s="383"/>
      <c r="K45" s="383"/>
      <c r="L45" s="383"/>
      <c r="M45" s="383"/>
      <c r="N45" s="384"/>
      <c r="Q45" s="37"/>
    </row>
    <row r="46" spans="1:17" ht="15" customHeight="1">
      <c r="A46" s="192" t="s">
        <v>653</v>
      </c>
      <c r="B46" s="193"/>
      <c r="C46" s="375"/>
      <c r="D46" s="110"/>
      <c r="E46" s="376" t="s">
        <v>652</v>
      </c>
      <c r="F46" s="377"/>
      <c r="G46" s="378"/>
      <c r="H46" s="379"/>
      <c r="I46" s="380"/>
      <c r="J46" s="388" t="s">
        <v>654</v>
      </c>
      <c r="K46" s="389"/>
      <c r="L46" s="390"/>
      <c r="M46" s="391"/>
      <c r="N46" s="392"/>
      <c r="Q46" s="37"/>
    </row>
    <row r="47" spans="1:17" ht="45" customHeight="1">
      <c r="A47" s="374"/>
      <c r="B47" s="366"/>
      <c r="C47" s="369" t="s">
        <v>1323</v>
      </c>
      <c r="D47" s="365" t="s">
        <v>1256</v>
      </c>
      <c r="E47" s="366"/>
      <c r="F47" s="371" t="s">
        <v>1257</v>
      </c>
      <c r="G47" s="396" t="s">
        <v>1664</v>
      </c>
      <c r="H47" s="397"/>
      <c r="I47" s="397"/>
      <c r="J47" s="398"/>
      <c r="K47" s="393" t="s">
        <v>659</v>
      </c>
      <c r="L47" s="395"/>
      <c r="M47" s="393" t="s">
        <v>662</v>
      </c>
      <c r="N47" s="394"/>
      <c r="Q47" s="37"/>
    </row>
    <row r="48" spans="1:17" ht="12.75" customHeight="1">
      <c r="A48" s="373" t="s">
        <v>655</v>
      </c>
      <c r="B48" s="368"/>
      <c r="C48" s="370"/>
      <c r="D48" s="367"/>
      <c r="E48" s="368"/>
      <c r="F48" s="372"/>
      <c r="G48" s="128" t="s">
        <v>656</v>
      </c>
      <c r="H48" s="129" t="s">
        <v>657</v>
      </c>
      <c r="I48" s="129" t="s">
        <v>658</v>
      </c>
      <c r="J48" s="127" t="s">
        <v>663</v>
      </c>
      <c r="K48" s="130" t="s">
        <v>660</v>
      </c>
      <c r="L48" s="131" t="s">
        <v>661</v>
      </c>
      <c r="M48" s="131" t="s">
        <v>660</v>
      </c>
      <c r="N48" s="145" t="s">
        <v>661</v>
      </c>
      <c r="Q48" s="37"/>
    </row>
    <row r="49" spans="1:17" ht="25.5" customHeight="1">
      <c r="A49" s="175"/>
      <c r="B49" s="176"/>
      <c r="C49" s="141"/>
      <c r="D49" s="177"/>
      <c r="E49" s="178"/>
      <c r="F49" s="142"/>
      <c r="G49" s="159"/>
      <c r="H49" s="159"/>
      <c r="I49" s="159"/>
      <c r="J49" s="160"/>
      <c r="K49" s="161"/>
      <c r="L49" s="162"/>
      <c r="M49" s="162"/>
      <c r="N49" s="163"/>
      <c r="Q49" s="37"/>
    </row>
    <row r="50" spans="1:17" ht="25.5" customHeight="1">
      <c r="A50" s="175"/>
      <c r="B50" s="176"/>
      <c r="C50" s="141"/>
      <c r="D50" s="177"/>
      <c r="E50" s="178"/>
      <c r="F50" s="142"/>
      <c r="G50" s="159"/>
      <c r="H50" s="159"/>
      <c r="I50" s="159"/>
      <c r="J50" s="160"/>
      <c r="K50" s="161"/>
      <c r="L50" s="162"/>
      <c r="M50" s="162"/>
      <c r="N50" s="163"/>
      <c r="Q50" s="37"/>
    </row>
    <row r="51" spans="1:17" ht="25.5" customHeight="1">
      <c r="A51" s="175"/>
      <c r="B51" s="176"/>
      <c r="C51" s="141"/>
      <c r="D51" s="177"/>
      <c r="E51" s="178"/>
      <c r="F51" s="142"/>
      <c r="G51" s="159"/>
      <c r="H51" s="159"/>
      <c r="I51" s="159"/>
      <c r="J51" s="160"/>
      <c r="K51" s="161"/>
      <c r="L51" s="162"/>
      <c r="M51" s="162"/>
      <c r="N51" s="163"/>
      <c r="Q51" s="37"/>
    </row>
    <row r="52" spans="1:17" ht="25.5" customHeight="1">
      <c r="A52" s="175"/>
      <c r="B52" s="176"/>
      <c r="C52" s="141"/>
      <c r="D52" s="177"/>
      <c r="E52" s="178"/>
      <c r="F52" s="142"/>
      <c r="G52" s="159"/>
      <c r="H52" s="159"/>
      <c r="I52" s="159"/>
      <c r="J52" s="160"/>
      <c r="K52" s="161"/>
      <c r="L52" s="162"/>
      <c r="M52" s="162"/>
      <c r="N52" s="163"/>
      <c r="Q52" s="37"/>
    </row>
    <row r="53" spans="1:17" ht="25.5" customHeight="1">
      <c r="A53" s="175"/>
      <c r="B53" s="176"/>
      <c r="C53" s="141"/>
      <c r="D53" s="177"/>
      <c r="E53" s="178"/>
      <c r="F53" s="142"/>
      <c r="G53" s="159"/>
      <c r="H53" s="159"/>
      <c r="I53" s="159"/>
      <c r="J53" s="160"/>
      <c r="K53" s="161"/>
      <c r="L53" s="162"/>
      <c r="M53" s="162"/>
      <c r="N53" s="163"/>
      <c r="Q53" s="37"/>
    </row>
    <row r="54" spans="1:17" ht="25.5" customHeight="1" thickBot="1">
      <c r="A54" s="175"/>
      <c r="B54" s="176"/>
      <c r="C54" s="141"/>
      <c r="D54" s="177"/>
      <c r="E54" s="178"/>
      <c r="F54" s="142"/>
      <c r="G54" s="159"/>
      <c r="H54" s="159"/>
      <c r="I54" s="159"/>
      <c r="J54" s="160"/>
      <c r="K54" s="161"/>
      <c r="L54" s="162"/>
      <c r="M54" s="162"/>
      <c r="N54" s="163"/>
      <c r="Q54" s="37"/>
    </row>
    <row r="55" spans="1:17" ht="25.5" customHeight="1" hidden="1" thickBot="1">
      <c r="A55" s="399"/>
      <c r="B55" s="400"/>
      <c r="C55" s="146"/>
      <c r="D55" s="401"/>
      <c r="E55" s="402"/>
      <c r="F55" s="144"/>
      <c r="G55" s="150"/>
      <c r="H55" s="150"/>
      <c r="I55" s="150"/>
      <c r="J55" s="147"/>
      <c r="K55" s="155"/>
      <c r="L55" s="148"/>
      <c r="M55" s="156"/>
      <c r="N55" s="151"/>
      <c r="Q55" s="37"/>
    </row>
    <row r="56" spans="1:17" ht="12.75" customHeight="1">
      <c r="A56" s="299" t="s">
        <v>354</v>
      </c>
      <c r="B56" s="300"/>
      <c r="C56" s="300"/>
      <c r="D56" s="301"/>
      <c r="E56" s="307" t="s">
        <v>627</v>
      </c>
      <c r="F56" s="308"/>
      <c r="G56" s="308"/>
      <c r="H56" s="308"/>
      <c r="I56" s="309"/>
      <c r="J56" s="319" t="s">
        <v>382</v>
      </c>
      <c r="K56" s="320"/>
      <c r="L56" s="320"/>
      <c r="M56" s="320"/>
      <c r="N56" s="321"/>
      <c r="Q56" s="37"/>
    </row>
    <row r="57" spans="1:17" ht="12.75" customHeight="1">
      <c r="A57" s="313"/>
      <c r="B57" s="314"/>
      <c r="C57" s="314"/>
      <c r="D57" s="315"/>
      <c r="E57" s="316"/>
      <c r="F57" s="317"/>
      <c r="G57" s="317"/>
      <c r="H57" s="317"/>
      <c r="I57" s="318"/>
      <c r="J57" s="329"/>
      <c r="K57" s="329"/>
      <c r="L57" s="329"/>
      <c r="M57" s="329"/>
      <c r="N57" s="330"/>
      <c r="Q57" s="37"/>
    </row>
    <row r="58" spans="1:17" ht="12.75" customHeight="1">
      <c r="A58" s="299" t="s">
        <v>587</v>
      </c>
      <c r="B58" s="300"/>
      <c r="C58" s="300"/>
      <c r="D58" s="301"/>
      <c r="E58" s="302"/>
      <c r="F58" s="303"/>
      <c r="G58" s="303"/>
      <c r="H58" s="303"/>
      <c r="I58" s="303"/>
      <c r="J58" s="331"/>
      <c r="K58" s="331"/>
      <c r="L58" s="331"/>
      <c r="M58" s="331"/>
      <c r="N58" s="332"/>
      <c r="Q58" s="37"/>
    </row>
    <row r="59" spans="1:17" ht="17.25" customHeight="1" thickBot="1">
      <c r="A59" s="325"/>
      <c r="B59" s="326"/>
      <c r="C59" s="326"/>
      <c r="D59" s="326"/>
      <c r="E59" s="326"/>
      <c r="F59" s="326"/>
      <c r="G59" s="326"/>
      <c r="H59" s="326"/>
      <c r="I59" s="327"/>
      <c r="J59" s="333"/>
      <c r="K59" s="333"/>
      <c r="L59" s="333"/>
      <c r="M59" s="333"/>
      <c r="N59" s="334"/>
      <c r="Q59" s="37"/>
    </row>
    <row r="60" spans="1:17" ht="14.25" customHeight="1" thickBot="1">
      <c r="A60" s="310" t="s">
        <v>219</v>
      </c>
      <c r="B60" s="311"/>
      <c r="C60" s="311"/>
      <c r="D60" s="311"/>
      <c r="E60" s="311"/>
      <c r="F60" s="311"/>
      <c r="G60" s="311"/>
      <c r="H60" s="311"/>
      <c r="I60" s="311"/>
      <c r="J60" s="311"/>
      <c r="K60" s="311"/>
      <c r="L60" s="311"/>
      <c r="M60" s="311"/>
      <c r="N60" s="312"/>
      <c r="Q60" s="37"/>
    </row>
    <row r="61" spans="1:17" ht="18.75" customHeight="1">
      <c r="A61" s="328" t="s">
        <v>226</v>
      </c>
      <c r="B61" s="223"/>
      <c r="C61" s="223"/>
      <c r="D61" s="223"/>
      <c r="E61" s="223"/>
      <c r="F61" s="224"/>
      <c r="G61" s="304"/>
      <c r="H61" s="305"/>
      <c r="I61" s="305"/>
      <c r="J61" s="305"/>
      <c r="K61" s="305"/>
      <c r="L61" s="305"/>
      <c r="M61" s="305"/>
      <c r="N61" s="306"/>
      <c r="Q61" s="37"/>
    </row>
    <row r="62" spans="1:17" ht="14.25" customHeight="1" thickBot="1">
      <c r="A62" s="245" t="s">
        <v>225</v>
      </c>
      <c r="B62" s="246"/>
      <c r="C62" s="246"/>
      <c r="D62" s="246"/>
      <c r="E62" s="246"/>
      <c r="F62" s="247"/>
      <c r="G62" s="322"/>
      <c r="H62" s="323"/>
      <c r="I62" s="323"/>
      <c r="J62" s="323"/>
      <c r="K62" s="323"/>
      <c r="L62" s="323"/>
      <c r="M62" s="323"/>
      <c r="N62" s="324"/>
      <c r="Q62" s="37"/>
    </row>
    <row r="63" spans="1:17" ht="12.75" customHeight="1">
      <c r="A63" s="299" t="s">
        <v>354</v>
      </c>
      <c r="B63" s="300"/>
      <c r="C63" s="300"/>
      <c r="D63" s="301"/>
      <c r="E63" s="307" t="s">
        <v>627</v>
      </c>
      <c r="F63" s="308"/>
      <c r="G63" s="308"/>
      <c r="H63" s="308"/>
      <c r="I63" s="309"/>
      <c r="J63" s="319" t="s">
        <v>382</v>
      </c>
      <c r="K63" s="320"/>
      <c r="L63" s="320"/>
      <c r="M63" s="320"/>
      <c r="N63" s="321"/>
      <c r="Q63" s="37"/>
    </row>
    <row r="64" spans="1:17" ht="12.75" customHeight="1">
      <c r="A64" s="313"/>
      <c r="B64" s="314"/>
      <c r="C64" s="314"/>
      <c r="D64" s="315"/>
      <c r="E64" s="316"/>
      <c r="F64" s="317"/>
      <c r="G64" s="317"/>
      <c r="H64" s="317"/>
      <c r="I64" s="318"/>
      <c r="J64" s="329"/>
      <c r="K64" s="329"/>
      <c r="L64" s="329"/>
      <c r="M64" s="329"/>
      <c r="N64" s="330"/>
      <c r="Q64" s="37"/>
    </row>
    <row r="65" spans="1:17" ht="12.75" customHeight="1">
      <c r="A65" s="299" t="s">
        <v>1554</v>
      </c>
      <c r="B65" s="300"/>
      <c r="C65" s="300"/>
      <c r="D65" s="301"/>
      <c r="E65" s="302"/>
      <c r="F65" s="303"/>
      <c r="G65" s="303"/>
      <c r="H65" s="303"/>
      <c r="I65" s="303"/>
      <c r="J65" s="331"/>
      <c r="K65" s="331"/>
      <c r="L65" s="331"/>
      <c r="M65" s="331"/>
      <c r="N65" s="332"/>
      <c r="Q65" s="37"/>
    </row>
    <row r="66" spans="1:17" ht="12.75" customHeight="1" thickBot="1">
      <c r="A66" s="325"/>
      <c r="B66" s="326"/>
      <c r="C66" s="326"/>
      <c r="D66" s="326"/>
      <c r="E66" s="326"/>
      <c r="F66" s="326"/>
      <c r="G66" s="326"/>
      <c r="H66" s="326"/>
      <c r="I66" s="327"/>
      <c r="J66" s="333"/>
      <c r="K66" s="333"/>
      <c r="L66" s="333"/>
      <c r="M66" s="333"/>
      <c r="N66" s="334"/>
      <c r="Q66" s="37"/>
    </row>
    <row r="67" spans="1:17" ht="12.75" customHeight="1">
      <c r="A67" s="93"/>
      <c r="B67" s="93"/>
      <c r="C67" s="93"/>
      <c r="D67" s="93"/>
      <c r="E67" s="93"/>
      <c r="F67" s="93"/>
      <c r="G67" s="93"/>
      <c r="H67" s="93"/>
      <c r="I67" s="93"/>
      <c r="J67" s="93"/>
      <c r="K67" s="93"/>
      <c r="L67" s="93"/>
      <c r="M67" s="93"/>
      <c r="N67" s="93"/>
      <c r="Q67" s="37"/>
    </row>
    <row r="68" spans="1:17" ht="12.75" customHeight="1" hidden="1">
      <c r="A68"/>
      <c r="B68"/>
      <c r="C68"/>
      <c r="D68"/>
      <c r="E68"/>
      <c r="F68"/>
      <c r="G68"/>
      <c r="H68"/>
      <c r="I68"/>
      <c r="J68"/>
      <c r="K68"/>
      <c r="L68"/>
      <c r="M68"/>
      <c r="N68"/>
      <c r="Q68" s="37"/>
    </row>
    <row r="69" spans="1:17" ht="12.75" customHeight="1" hidden="1">
      <c r="A69" s="149" t="s">
        <v>317</v>
      </c>
      <c r="B69" s="36"/>
      <c r="C69" s="36"/>
      <c r="D69" s="36"/>
      <c r="E69" s="36"/>
      <c r="F69" s="36"/>
      <c r="G69" s="36"/>
      <c r="H69" s="36"/>
      <c r="I69" s="36"/>
      <c r="J69" s="36"/>
      <c r="K69" s="36"/>
      <c r="L69" s="36"/>
      <c r="M69" s="36"/>
      <c r="N69" s="36"/>
      <c r="Q69" s="37"/>
    </row>
    <row r="70" spans="1:17" ht="12.75" customHeight="1" hidden="1">
      <c r="A70" s="149" t="s">
        <v>322</v>
      </c>
      <c r="B70" s="36"/>
      <c r="C70" s="36"/>
      <c r="D70" s="36"/>
      <c r="E70" s="36"/>
      <c r="F70" s="36"/>
      <c r="G70" s="36"/>
      <c r="H70" s="36"/>
      <c r="I70" s="36"/>
      <c r="J70" s="36"/>
      <c r="K70" s="36"/>
      <c r="L70" s="36"/>
      <c r="M70" s="36"/>
      <c r="N70" s="36"/>
      <c r="Q70" s="37"/>
    </row>
    <row r="71" spans="1:17" ht="12.75" customHeight="1" hidden="1">
      <c r="A71" s="149" t="s">
        <v>323</v>
      </c>
      <c r="B71" s="36"/>
      <c r="C71" s="36"/>
      <c r="D71" s="36"/>
      <c r="E71" s="36"/>
      <c r="F71" s="36"/>
      <c r="G71" s="36"/>
      <c r="H71" s="36"/>
      <c r="I71" s="36"/>
      <c r="J71" s="36"/>
      <c r="K71" s="36"/>
      <c r="L71" s="36"/>
      <c r="M71" s="36"/>
      <c r="N71" s="36"/>
      <c r="Q71" s="37"/>
    </row>
    <row r="72" spans="1:17" ht="12.75" customHeight="1" hidden="1">
      <c r="A72" s="149" t="s">
        <v>324</v>
      </c>
      <c r="B72" s="36"/>
      <c r="C72" s="36"/>
      <c r="D72" s="36"/>
      <c r="E72" s="36"/>
      <c r="F72" s="36"/>
      <c r="G72" s="36"/>
      <c r="H72" s="36"/>
      <c r="I72" s="36"/>
      <c r="J72" s="36"/>
      <c r="K72" s="36"/>
      <c r="L72" s="36"/>
      <c r="M72" s="36"/>
      <c r="N72" s="36"/>
      <c r="Q72" s="37"/>
    </row>
    <row r="73" spans="1:17" ht="12.75" customHeight="1" hidden="1">
      <c r="A73" s="149" t="s">
        <v>325</v>
      </c>
      <c r="B73" s="36"/>
      <c r="C73" s="36"/>
      <c r="D73" s="36"/>
      <c r="E73" s="36"/>
      <c r="F73" s="36"/>
      <c r="G73" s="36"/>
      <c r="H73" s="36"/>
      <c r="I73" s="36"/>
      <c r="J73" s="36"/>
      <c r="K73" s="36"/>
      <c r="L73" s="36"/>
      <c r="M73" s="36"/>
      <c r="N73" s="36"/>
      <c r="Q73" s="37"/>
    </row>
    <row r="74" spans="1:17" ht="12.75" customHeight="1" hidden="1">
      <c r="A74" s="149" t="s">
        <v>326</v>
      </c>
      <c r="B74" s="36"/>
      <c r="C74" s="36"/>
      <c r="D74" s="36"/>
      <c r="E74" s="36"/>
      <c r="F74" s="36"/>
      <c r="G74" s="36"/>
      <c r="H74" s="36"/>
      <c r="I74" s="36"/>
      <c r="J74" s="36"/>
      <c r="K74" s="36"/>
      <c r="L74" s="36"/>
      <c r="M74" s="36"/>
      <c r="N74" s="36"/>
      <c r="Q74" s="37"/>
    </row>
    <row r="75" spans="1:17" ht="12.75" customHeight="1" hidden="1">
      <c r="A75" s="149" t="s">
        <v>327</v>
      </c>
      <c r="B75" s="36"/>
      <c r="C75" s="36"/>
      <c r="D75" s="36"/>
      <c r="E75" s="36"/>
      <c r="F75" s="36"/>
      <c r="G75" s="36"/>
      <c r="H75" s="36"/>
      <c r="I75" s="36"/>
      <c r="J75" s="36"/>
      <c r="K75" s="36"/>
      <c r="L75" s="36"/>
      <c r="M75" s="36"/>
      <c r="N75" s="36"/>
      <c r="Q75" s="37"/>
    </row>
    <row r="76" spans="1:17" ht="12.75" customHeight="1" hidden="1">
      <c r="A76" s="149" t="s">
        <v>328</v>
      </c>
      <c r="B76" s="36"/>
      <c r="C76" s="36"/>
      <c r="D76" s="36"/>
      <c r="E76" s="36"/>
      <c r="F76" s="36"/>
      <c r="G76" s="36"/>
      <c r="H76" s="36"/>
      <c r="I76" s="36"/>
      <c r="J76" s="36"/>
      <c r="K76" s="36"/>
      <c r="L76" s="36"/>
      <c r="M76" s="36"/>
      <c r="N76" s="36"/>
      <c r="Q76" s="37"/>
    </row>
    <row r="77" spans="1:17" ht="12.75" customHeight="1" hidden="1">
      <c r="A77" s="149" t="s">
        <v>329</v>
      </c>
      <c r="B77" s="36"/>
      <c r="C77" s="36"/>
      <c r="D77" s="36"/>
      <c r="E77" s="36"/>
      <c r="F77" s="36"/>
      <c r="G77" s="36"/>
      <c r="H77" s="36"/>
      <c r="I77" s="36"/>
      <c r="J77" s="36"/>
      <c r="K77" s="36"/>
      <c r="L77" s="36"/>
      <c r="M77" s="36"/>
      <c r="N77" s="36"/>
      <c r="Q77" s="37"/>
    </row>
    <row r="78" spans="1:17" ht="12.75" customHeight="1" hidden="1">
      <c r="A78" s="149" t="s">
        <v>330</v>
      </c>
      <c r="B78" s="36"/>
      <c r="C78" s="36"/>
      <c r="D78" s="36"/>
      <c r="E78" s="36"/>
      <c r="F78" s="36"/>
      <c r="G78" s="36"/>
      <c r="H78" s="36"/>
      <c r="I78" s="36"/>
      <c r="J78" s="36"/>
      <c r="K78" s="36"/>
      <c r="L78" s="36"/>
      <c r="M78" s="36"/>
      <c r="N78" s="36"/>
      <c r="Q78" s="37"/>
    </row>
    <row r="79" spans="1:17" ht="12.75" customHeight="1" hidden="1">
      <c r="A79" s="149" t="s">
        <v>331</v>
      </c>
      <c r="B79" s="36"/>
      <c r="C79" s="36"/>
      <c r="D79" s="36"/>
      <c r="E79" s="36"/>
      <c r="F79" s="36"/>
      <c r="G79" s="36"/>
      <c r="H79" s="36"/>
      <c r="I79" s="36"/>
      <c r="J79" s="36"/>
      <c r="K79" s="36"/>
      <c r="L79" s="36"/>
      <c r="M79" s="36"/>
      <c r="N79" s="36"/>
      <c r="Q79" s="37"/>
    </row>
    <row r="80" spans="1:17" ht="12.75" customHeight="1" hidden="1">
      <c r="A80" s="149" t="s">
        <v>332</v>
      </c>
      <c r="B80" s="36"/>
      <c r="C80" s="36"/>
      <c r="D80" s="36"/>
      <c r="E80" s="36"/>
      <c r="F80" s="36"/>
      <c r="G80" s="36"/>
      <c r="H80" s="36"/>
      <c r="I80" s="36"/>
      <c r="J80" s="36"/>
      <c r="K80" s="36"/>
      <c r="L80" s="36"/>
      <c r="M80" s="36"/>
      <c r="N80" s="36"/>
      <c r="Q80" s="37"/>
    </row>
    <row r="81" spans="1:17" ht="12.75" customHeight="1" hidden="1">
      <c r="A81" s="149" t="s">
        <v>333</v>
      </c>
      <c r="B81" s="36"/>
      <c r="C81" s="36"/>
      <c r="D81" s="36"/>
      <c r="E81" s="36"/>
      <c r="F81" s="36"/>
      <c r="G81" s="36"/>
      <c r="H81" s="36"/>
      <c r="I81" s="36"/>
      <c r="J81" s="36"/>
      <c r="K81" s="36"/>
      <c r="L81" s="36"/>
      <c r="M81" s="36"/>
      <c r="N81" s="36"/>
      <c r="Q81" s="37"/>
    </row>
    <row r="82" spans="1:17" ht="12.75" customHeight="1" hidden="1">
      <c r="A82" s="149" t="s">
        <v>334</v>
      </c>
      <c r="B82" s="36"/>
      <c r="C82" s="36"/>
      <c r="D82" s="36"/>
      <c r="E82" s="36"/>
      <c r="F82" s="36"/>
      <c r="G82" s="36"/>
      <c r="H82" s="36"/>
      <c r="I82" s="36"/>
      <c r="J82" s="36"/>
      <c r="K82" s="36"/>
      <c r="L82" s="36"/>
      <c r="M82" s="36"/>
      <c r="N82" s="36"/>
      <c r="Q82" s="37"/>
    </row>
    <row r="83" spans="1:17" ht="12.75" customHeight="1" hidden="1">
      <c r="A83" s="149" t="s">
        <v>335</v>
      </c>
      <c r="B83" s="36"/>
      <c r="C83" s="36"/>
      <c r="D83" s="36"/>
      <c r="E83" s="36"/>
      <c r="F83" s="36"/>
      <c r="G83" s="36"/>
      <c r="H83" s="36"/>
      <c r="I83" s="36"/>
      <c r="J83" s="36"/>
      <c r="K83" s="36"/>
      <c r="L83" s="36"/>
      <c r="M83" s="36"/>
      <c r="N83" s="36"/>
      <c r="Q83" s="37"/>
    </row>
    <row r="84" spans="1:17" ht="12.75" customHeight="1" hidden="1">
      <c r="A84" s="149" t="s">
        <v>336</v>
      </c>
      <c r="B84" s="36"/>
      <c r="C84" s="36"/>
      <c r="D84" s="36"/>
      <c r="E84" s="36"/>
      <c r="F84" s="36"/>
      <c r="G84" s="36"/>
      <c r="H84" s="36"/>
      <c r="I84" s="36"/>
      <c r="J84" s="36"/>
      <c r="K84" s="36"/>
      <c r="L84" s="36"/>
      <c r="M84" s="36"/>
      <c r="N84" s="36"/>
      <c r="Q84" s="37"/>
    </row>
    <row r="85" spans="1:17" ht="12.75" customHeight="1" hidden="1">
      <c r="A85" s="149" t="s">
        <v>337</v>
      </c>
      <c r="B85" s="36"/>
      <c r="C85" s="36"/>
      <c r="D85" s="36"/>
      <c r="E85" s="36"/>
      <c r="F85" s="36"/>
      <c r="G85" s="36"/>
      <c r="H85" s="36"/>
      <c r="I85" s="36"/>
      <c r="J85" s="36"/>
      <c r="K85" s="36"/>
      <c r="L85" s="36"/>
      <c r="M85" s="36"/>
      <c r="N85" s="36"/>
      <c r="Q85" s="37"/>
    </row>
    <row r="86" spans="1:17" ht="12.75" customHeight="1" hidden="1">
      <c r="A86" s="149" t="s">
        <v>338</v>
      </c>
      <c r="B86" s="36"/>
      <c r="C86" s="36"/>
      <c r="D86" s="36"/>
      <c r="E86" s="36"/>
      <c r="F86" s="36"/>
      <c r="G86" s="36"/>
      <c r="H86" s="36"/>
      <c r="I86" s="36"/>
      <c r="J86" s="36"/>
      <c r="K86" s="36"/>
      <c r="L86" s="36"/>
      <c r="M86" s="36"/>
      <c r="N86" s="36"/>
      <c r="Q86" s="37"/>
    </row>
    <row r="87" spans="1:17" ht="12.75" customHeight="1" hidden="1">
      <c r="A87" s="149" t="s">
        <v>339</v>
      </c>
      <c r="B87" s="36"/>
      <c r="C87" s="36"/>
      <c r="D87" s="36"/>
      <c r="E87" s="36"/>
      <c r="F87" s="36"/>
      <c r="G87" s="36"/>
      <c r="H87" s="36"/>
      <c r="I87" s="36"/>
      <c r="J87" s="36"/>
      <c r="K87" s="36"/>
      <c r="L87" s="36"/>
      <c r="M87" s="36"/>
      <c r="N87" s="36"/>
      <c r="Q87" s="37"/>
    </row>
    <row r="88" spans="1:17" ht="12.75" customHeight="1" hidden="1">
      <c r="A88" s="149" t="s">
        <v>340</v>
      </c>
      <c r="B88" s="36"/>
      <c r="C88" s="36"/>
      <c r="D88" s="36"/>
      <c r="E88" s="36"/>
      <c r="F88" s="36"/>
      <c r="G88" s="36"/>
      <c r="H88" s="36"/>
      <c r="I88" s="36"/>
      <c r="J88" s="36"/>
      <c r="K88" s="36"/>
      <c r="L88" s="36"/>
      <c r="M88" s="36"/>
      <c r="N88" s="36"/>
      <c r="Q88" s="37"/>
    </row>
    <row r="89" spans="1:17" ht="12.75" customHeight="1" hidden="1">
      <c r="A89" s="149" t="s">
        <v>341</v>
      </c>
      <c r="B89" s="36"/>
      <c r="C89" s="36"/>
      <c r="D89" s="36"/>
      <c r="E89" s="36"/>
      <c r="F89" s="36"/>
      <c r="G89" s="36"/>
      <c r="H89" s="36"/>
      <c r="I89" s="36"/>
      <c r="J89" s="36"/>
      <c r="K89" s="36"/>
      <c r="L89" s="36"/>
      <c r="M89" s="36"/>
      <c r="N89" s="36"/>
      <c r="Q89" s="37"/>
    </row>
    <row r="90" spans="1:17" ht="12.75" customHeight="1" hidden="1">
      <c r="A90" s="149" t="s">
        <v>342</v>
      </c>
      <c r="B90" s="36"/>
      <c r="C90" s="36"/>
      <c r="D90" s="36"/>
      <c r="E90" s="36"/>
      <c r="F90" s="36"/>
      <c r="G90" s="36"/>
      <c r="H90" s="36"/>
      <c r="I90" s="36"/>
      <c r="J90" s="36"/>
      <c r="K90" s="36"/>
      <c r="L90" s="36"/>
      <c r="M90" s="36"/>
      <c r="N90" s="36"/>
      <c r="Q90" s="37"/>
    </row>
    <row r="91" spans="1:17" ht="12.75" customHeight="1" hidden="1">
      <c r="A91" s="149" t="s">
        <v>343</v>
      </c>
      <c r="B91" s="36"/>
      <c r="C91" s="36"/>
      <c r="D91" s="36"/>
      <c r="E91" s="36"/>
      <c r="F91" s="36"/>
      <c r="G91" s="36"/>
      <c r="H91" s="36"/>
      <c r="I91" s="36"/>
      <c r="J91" s="36"/>
      <c r="K91" s="36"/>
      <c r="L91" s="36"/>
      <c r="M91" s="36"/>
      <c r="N91" s="36"/>
      <c r="Q91" s="37"/>
    </row>
    <row r="92" spans="1:17" ht="12.75" customHeight="1" hidden="1">
      <c r="A92" s="149" t="s">
        <v>344</v>
      </c>
      <c r="B92" s="36"/>
      <c r="C92" s="36"/>
      <c r="D92" s="36"/>
      <c r="E92" s="36"/>
      <c r="F92" s="36"/>
      <c r="G92" s="36"/>
      <c r="H92" s="36"/>
      <c r="I92" s="36"/>
      <c r="J92" s="36"/>
      <c r="K92" s="36"/>
      <c r="L92" s="36"/>
      <c r="M92" s="36"/>
      <c r="N92" s="36"/>
      <c r="Q92" s="37"/>
    </row>
    <row r="93" spans="1:17" ht="12.75" customHeight="1" hidden="1">
      <c r="A93" s="149" t="s">
        <v>345</v>
      </c>
      <c r="B93" s="36"/>
      <c r="C93" s="36"/>
      <c r="D93" s="36"/>
      <c r="E93" s="36"/>
      <c r="F93" s="36"/>
      <c r="G93" s="36"/>
      <c r="H93" s="36"/>
      <c r="I93" s="36"/>
      <c r="J93" s="36"/>
      <c r="K93" s="36"/>
      <c r="L93" s="36"/>
      <c r="M93" s="36"/>
      <c r="N93" s="36"/>
      <c r="Q93" s="37"/>
    </row>
    <row r="94" spans="1:17" ht="12.75" customHeight="1" hidden="1">
      <c r="A94" s="149" t="s">
        <v>346</v>
      </c>
      <c r="B94" s="36"/>
      <c r="C94" s="36"/>
      <c r="D94" s="36"/>
      <c r="E94" s="36"/>
      <c r="F94" s="36"/>
      <c r="G94" s="36"/>
      <c r="H94" s="36"/>
      <c r="I94" s="36"/>
      <c r="J94" s="36"/>
      <c r="K94" s="36"/>
      <c r="L94" s="36"/>
      <c r="M94" s="36"/>
      <c r="N94" s="36"/>
      <c r="Q94" s="37"/>
    </row>
    <row r="95" spans="1:17" ht="12.75" customHeight="1" hidden="1">
      <c r="A95" s="149" t="s">
        <v>347</v>
      </c>
      <c r="B95" s="36"/>
      <c r="C95" s="36"/>
      <c r="D95" s="36"/>
      <c r="E95" s="36"/>
      <c r="F95" s="36"/>
      <c r="G95" s="36"/>
      <c r="H95" s="36"/>
      <c r="I95" s="36"/>
      <c r="J95" s="36"/>
      <c r="K95" s="36"/>
      <c r="L95" s="36"/>
      <c r="M95" s="36"/>
      <c r="N95" s="36"/>
      <c r="Q95" s="37"/>
    </row>
    <row r="96" spans="1:17" ht="12.75" customHeight="1" hidden="1">
      <c r="A96" s="149" t="s">
        <v>348</v>
      </c>
      <c r="B96" s="36"/>
      <c r="C96" s="36"/>
      <c r="D96" s="36"/>
      <c r="E96" s="36"/>
      <c r="F96" s="36"/>
      <c r="G96" s="36"/>
      <c r="H96" s="36"/>
      <c r="I96" s="36"/>
      <c r="J96" s="36"/>
      <c r="K96" s="36"/>
      <c r="L96" s="36"/>
      <c r="M96" s="36"/>
      <c r="N96" s="36"/>
      <c r="Q96" s="37"/>
    </row>
    <row r="97" spans="1:17" ht="12.75" customHeight="1" hidden="1">
      <c r="A97" s="149" t="s">
        <v>349</v>
      </c>
      <c r="B97" s="36"/>
      <c r="C97" s="36"/>
      <c r="D97" s="36"/>
      <c r="E97" s="36"/>
      <c r="F97" s="36"/>
      <c r="G97" s="36"/>
      <c r="H97" s="36"/>
      <c r="I97" s="36"/>
      <c r="J97" s="36"/>
      <c r="K97" s="36"/>
      <c r="L97" s="36"/>
      <c r="M97" s="36"/>
      <c r="N97" s="36"/>
      <c r="Q97" s="37"/>
    </row>
    <row r="98" spans="1:17" ht="12.75" customHeight="1" hidden="1">
      <c r="A98" s="149" t="s">
        <v>350</v>
      </c>
      <c r="B98" s="36"/>
      <c r="C98" s="36"/>
      <c r="D98" s="36"/>
      <c r="E98" s="36"/>
      <c r="F98" s="36"/>
      <c r="G98" s="36"/>
      <c r="H98" s="36"/>
      <c r="I98" s="36"/>
      <c r="J98" s="36"/>
      <c r="K98" s="36"/>
      <c r="L98" s="36"/>
      <c r="M98" s="36"/>
      <c r="N98" s="36"/>
      <c r="Q98" s="37"/>
    </row>
    <row r="99" spans="1:17" ht="12.75" customHeight="1" hidden="1">
      <c r="A99" s="149" t="s">
        <v>351</v>
      </c>
      <c r="B99" s="36"/>
      <c r="C99" s="36"/>
      <c r="D99" s="36"/>
      <c r="E99" s="36"/>
      <c r="F99" s="36"/>
      <c r="G99" s="36"/>
      <c r="H99" s="36"/>
      <c r="I99" s="36"/>
      <c r="J99" s="36"/>
      <c r="K99" s="36"/>
      <c r="L99" s="36"/>
      <c r="M99" s="36"/>
      <c r="N99" s="36"/>
      <c r="Q99" s="37"/>
    </row>
    <row r="100" spans="1:17" ht="12.75" customHeight="1" hidden="1">
      <c r="A100" s="149" t="s">
        <v>352</v>
      </c>
      <c r="B100" s="36"/>
      <c r="C100" s="36"/>
      <c r="D100" s="36"/>
      <c r="E100" s="36"/>
      <c r="F100" s="36"/>
      <c r="G100" s="36"/>
      <c r="H100" s="36"/>
      <c r="I100" s="36"/>
      <c r="J100" s="36"/>
      <c r="K100" s="36"/>
      <c r="L100" s="36"/>
      <c r="M100" s="36"/>
      <c r="N100" s="36"/>
      <c r="Q100" s="37"/>
    </row>
    <row r="101" spans="1:17" ht="12.75" customHeight="1" hidden="1">
      <c r="A101" s="149" t="s">
        <v>353</v>
      </c>
      <c r="B101" s="36"/>
      <c r="C101" s="36"/>
      <c r="D101" s="36"/>
      <c r="E101" s="36"/>
      <c r="F101" s="36"/>
      <c r="G101" s="36"/>
      <c r="H101" s="36"/>
      <c r="I101" s="36"/>
      <c r="J101" s="36"/>
      <c r="K101" s="36"/>
      <c r="L101" s="36"/>
      <c r="M101" s="36"/>
      <c r="N101" s="36"/>
      <c r="Q101" s="37"/>
    </row>
    <row r="102" spans="1:17" ht="12.75" customHeight="1" hidden="1">
      <c r="A102" s="149" t="s">
        <v>355</v>
      </c>
      <c r="B102" s="36"/>
      <c r="C102" s="36"/>
      <c r="D102" s="36"/>
      <c r="E102" s="36"/>
      <c r="F102" s="36"/>
      <c r="G102" s="36"/>
      <c r="H102" s="36"/>
      <c r="I102" s="36"/>
      <c r="J102" s="36"/>
      <c r="K102" s="36"/>
      <c r="L102" s="36"/>
      <c r="M102" s="36"/>
      <c r="N102" s="36"/>
      <c r="Q102" s="37"/>
    </row>
    <row r="103" spans="1:17" ht="12.75" customHeight="1" hidden="1">
      <c r="A103" s="149" t="s">
        <v>356</v>
      </c>
      <c r="B103" s="36"/>
      <c r="C103" s="36"/>
      <c r="D103" s="36"/>
      <c r="E103" s="36"/>
      <c r="F103" s="36"/>
      <c r="G103" s="36"/>
      <c r="H103" s="36"/>
      <c r="I103" s="36"/>
      <c r="J103" s="36"/>
      <c r="K103" s="36"/>
      <c r="L103" s="36"/>
      <c r="M103" s="36"/>
      <c r="N103" s="36"/>
      <c r="Q103" s="37"/>
    </row>
    <row r="104" spans="1:17" ht="12.75" customHeight="1" hidden="1">
      <c r="A104" s="149" t="s">
        <v>357</v>
      </c>
      <c r="B104" s="36"/>
      <c r="C104" s="36"/>
      <c r="D104" s="36"/>
      <c r="E104" s="36"/>
      <c r="F104" s="36"/>
      <c r="G104" s="36"/>
      <c r="H104" s="36"/>
      <c r="I104" s="36"/>
      <c r="J104" s="36"/>
      <c r="K104" s="36"/>
      <c r="L104" s="36"/>
      <c r="M104" s="36"/>
      <c r="N104" s="36"/>
      <c r="Q104" s="37"/>
    </row>
    <row r="105" spans="1:17" ht="12.75" customHeight="1" hidden="1">
      <c r="A105" s="149" t="s">
        <v>358</v>
      </c>
      <c r="B105" s="36"/>
      <c r="C105" s="36"/>
      <c r="D105" s="36"/>
      <c r="E105" s="36"/>
      <c r="F105" s="36"/>
      <c r="G105" s="36"/>
      <c r="H105" s="36"/>
      <c r="I105" s="36"/>
      <c r="J105" s="36"/>
      <c r="K105" s="36"/>
      <c r="L105" s="36"/>
      <c r="M105" s="36"/>
      <c r="N105" s="36"/>
      <c r="Q105" s="37"/>
    </row>
    <row r="106" spans="1:17" ht="12.75" customHeight="1" hidden="1">
      <c r="A106" s="149" t="s">
        <v>359</v>
      </c>
      <c r="B106" s="36"/>
      <c r="C106" s="36"/>
      <c r="D106" s="36"/>
      <c r="E106" s="36"/>
      <c r="F106" s="36"/>
      <c r="G106" s="36"/>
      <c r="H106" s="36"/>
      <c r="I106" s="36"/>
      <c r="J106" s="36"/>
      <c r="K106" s="36"/>
      <c r="L106" s="36"/>
      <c r="M106" s="36"/>
      <c r="N106" s="36"/>
      <c r="Q106" s="37"/>
    </row>
    <row r="107" spans="1:17" ht="12.75" customHeight="1" hidden="1">
      <c r="A107" s="149" t="s">
        <v>360</v>
      </c>
      <c r="B107" s="36"/>
      <c r="C107" s="36"/>
      <c r="D107" s="36"/>
      <c r="E107" s="36"/>
      <c r="F107" s="36"/>
      <c r="G107" s="36"/>
      <c r="H107" s="36"/>
      <c r="I107" s="36"/>
      <c r="J107" s="36"/>
      <c r="K107" s="36"/>
      <c r="L107" s="36"/>
      <c r="M107" s="36"/>
      <c r="N107" s="36"/>
      <c r="Q107" s="37"/>
    </row>
    <row r="108" spans="1:17" ht="12.75" customHeight="1" hidden="1">
      <c r="A108" s="149" t="s">
        <v>361</v>
      </c>
      <c r="B108" s="36"/>
      <c r="C108" s="36"/>
      <c r="D108" s="36"/>
      <c r="E108" s="36"/>
      <c r="F108" s="36"/>
      <c r="G108" s="36"/>
      <c r="H108" s="36"/>
      <c r="I108" s="36"/>
      <c r="J108" s="36"/>
      <c r="K108" s="36"/>
      <c r="L108" s="36"/>
      <c r="M108" s="36"/>
      <c r="N108" s="36"/>
      <c r="Q108" s="37"/>
    </row>
    <row r="109" spans="1:17" ht="12.75" customHeight="1" hidden="1">
      <c r="A109" s="149" t="s">
        <v>362</v>
      </c>
      <c r="B109" s="36"/>
      <c r="C109" s="36"/>
      <c r="D109" s="36"/>
      <c r="E109" s="36"/>
      <c r="F109" s="36"/>
      <c r="G109" s="36"/>
      <c r="H109" s="36"/>
      <c r="I109" s="36"/>
      <c r="J109" s="36"/>
      <c r="K109" s="36"/>
      <c r="L109" s="36"/>
      <c r="M109" s="36"/>
      <c r="N109" s="36"/>
      <c r="Q109" s="37"/>
    </row>
    <row r="110" spans="1:17" ht="12.75" customHeight="1" hidden="1">
      <c r="A110" s="149" t="s">
        <v>363</v>
      </c>
      <c r="B110" s="36"/>
      <c r="C110" s="36"/>
      <c r="D110" s="36"/>
      <c r="E110" s="36"/>
      <c r="F110" s="36"/>
      <c r="G110" s="36"/>
      <c r="H110" s="36"/>
      <c r="I110" s="36"/>
      <c r="J110" s="36"/>
      <c r="K110" s="36"/>
      <c r="L110" s="36"/>
      <c r="M110" s="36"/>
      <c r="N110" s="36"/>
      <c r="Q110" s="37"/>
    </row>
    <row r="111" spans="1:17" ht="12.75" customHeight="1" hidden="1">
      <c r="A111" s="149" t="s">
        <v>364</v>
      </c>
      <c r="B111" s="36"/>
      <c r="C111" s="36"/>
      <c r="D111" s="36"/>
      <c r="E111" s="36"/>
      <c r="F111" s="36"/>
      <c r="G111" s="36"/>
      <c r="H111" s="36"/>
      <c r="I111" s="36"/>
      <c r="J111" s="36"/>
      <c r="K111" s="36"/>
      <c r="L111" s="36"/>
      <c r="M111" s="36"/>
      <c r="N111" s="36"/>
      <c r="Q111" s="37"/>
    </row>
    <row r="112" spans="1:17" ht="12.75" customHeight="1" hidden="1">
      <c r="A112" s="149" t="s">
        <v>365</v>
      </c>
      <c r="B112" s="36"/>
      <c r="C112" s="36"/>
      <c r="D112" s="36"/>
      <c r="E112" s="36"/>
      <c r="F112" s="36"/>
      <c r="G112" s="36"/>
      <c r="H112" s="36"/>
      <c r="I112" s="36"/>
      <c r="J112" s="36"/>
      <c r="K112" s="36"/>
      <c r="L112" s="36"/>
      <c r="M112" s="36"/>
      <c r="N112" s="36"/>
      <c r="Q112" s="37"/>
    </row>
    <row r="113" spans="1:17" ht="12.75" customHeight="1" hidden="1">
      <c r="A113" s="149" t="s">
        <v>366</v>
      </c>
      <c r="B113" s="36"/>
      <c r="C113" s="36"/>
      <c r="D113" s="36"/>
      <c r="E113" s="36"/>
      <c r="F113" s="36"/>
      <c r="G113" s="36"/>
      <c r="H113" s="36"/>
      <c r="I113" s="36"/>
      <c r="J113" s="36"/>
      <c r="K113" s="36"/>
      <c r="L113" s="36"/>
      <c r="M113" s="36"/>
      <c r="N113" s="36"/>
      <c r="Q113" s="37"/>
    </row>
    <row r="114" spans="1:17" ht="12.75" customHeight="1" hidden="1">
      <c r="A114" s="149" t="s">
        <v>1168</v>
      </c>
      <c r="B114" s="36"/>
      <c r="C114" s="36"/>
      <c r="D114" s="36"/>
      <c r="E114" s="36"/>
      <c r="F114" s="36"/>
      <c r="G114" s="36"/>
      <c r="H114" s="36"/>
      <c r="I114" s="36"/>
      <c r="J114" s="36"/>
      <c r="K114" s="36"/>
      <c r="L114" s="36"/>
      <c r="M114" s="36"/>
      <c r="N114" s="36"/>
      <c r="Q114" s="37"/>
    </row>
    <row r="115" spans="1:17" ht="12.75" customHeight="1" hidden="1">
      <c r="A115" s="149" t="s">
        <v>1169</v>
      </c>
      <c r="B115" s="36"/>
      <c r="C115" s="36"/>
      <c r="D115" s="36"/>
      <c r="E115" s="36"/>
      <c r="F115" s="36"/>
      <c r="G115" s="36"/>
      <c r="H115" s="36"/>
      <c r="I115" s="36"/>
      <c r="J115" s="36"/>
      <c r="K115" s="36"/>
      <c r="L115" s="36"/>
      <c r="M115" s="36"/>
      <c r="N115" s="36"/>
      <c r="Q115" s="37"/>
    </row>
    <row r="116" spans="1:17" ht="12.75" customHeight="1" hidden="1">
      <c r="A116" s="149" t="s">
        <v>1170</v>
      </c>
      <c r="B116" s="36"/>
      <c r="C116" s="36"/>
      <c r="D116" s="36"/>
      <c r="E116" s="36"/>
      <c r="F116" s="36"/>
      <c r="G116" s="36"/>
      <c r="H116" s="36"/>
      <c r="I116" s="36"/>
      <c r="J116" s="36"/>
      <c r="K116" s="36"/>
      <c r="L116" s="36"/>
      <c r="M116" s="36"/>
      <c r="N116" s="36"/>
      <c r="Q116" s="37"/>
    </row>
    <row r="117" spans="1:17" ht="12.75" customHeight="1" hidden="1">
      <c r="A117" s="149" t="s">
        <v>1171</v>
      </c>
      <c r="B117" s="36"/>
      <c r="C117" s="36"/>
      <c r="D117" s="36"/>
      <c r="E117" s="36"/>
      <c r="F117" s="36"/>
      <c r="G117" s="36"/>
      <c r="H117" s="36"/>
      <c r="I117" s="36"/>
      <c r="J117" s="36"/>
      <c r="K117" s="36"/>
      <c r="L117" s="36"/>
      <c r="M117" s="36"/>
      <c r="N117" s="36"/>
      <c r="Q117" s="37"/>
    </row>
    <row r="118" spans="1:17" ht="12.75" customHeight="1" hidden="1">
      <c r="A118" s="149" t="s">
        <v>1172</v>
      </c>
      <c r="B118" s="36"/>
      <c r="C118" s="36"/>
      <c r="D118" s="36"/>
      <c r="E118" s="36"/>
      <c r="F118" s="36"/>
      <c r="G118" s="36"/>
      <c r="H118" s="36"/>
      <c r="I118" s="36"/>
      <c r="J118" s="36"/>
      <c r="K118" s="36"/>
      <c r="L118" s="36"/>
      <c r="M118" s="36"/>
      <c r="N118" s="36"/>
      <c r="Q118" s="37"/>
    </row>
    <row r="119" spans="1:17" ht="12.75" customHeight="1" hidden="1">
      <c r="A119" s="149" t="s">
        <v>1173</v>
      </c>
      <c r="B119" s="36"/>
      <c r="C119" s="36"/>
      <c r="D119" s="36"/>
      <c r="E119" s="36"/>
      <c r="F119" s="36"/>
      <c r="G119" s="36"/>
      <c r="H119" s="36"/>
      <c r="I119" s="36"/>
      <c r="J119" s="36"/>
      <c r="K119" s="36"/>
      <c r="L119" s="36"/>
      <c r="M119" s="36"/>
      <c r="N119" s="36"/>
      <c r="Q119" s="37"/>
    </row>
    <row r="120" spans="1:17" ht="12.75" customHeight="1" hidden="1">
      <c r="A120" s="149" t="s">
        <v>1174</v>
      </c>
      <c r="B120" s="36"/>
      <c r="C120" s="36"/>
      <c r="D120" s="36"/>
      <c r="E120" s="36"/>
      <c r="F120" s="36"/>
      <c r="G120" s="36"/>
      <c r="H120" s="36"/>
      <c r="I120" s="36"/>
      <c r="J120" s="36"/>
      <c r="K120" s="36"/>
      <c r="L120" s="36"/>
      <c r="M120" s="36"/>
      <c r="N120" s="36"/>
      <c r="Q120" s="37"/>
    </row>
    <row r="121" spans="1:17" ht="12.75" customHeight="1" hidden="1">
      <c r="A121" s="149" t="s">
        <v>1175</v>
      </c>
      <c r="B121" s="36"/>
      <c r="C121" s="36"/>
      <c r="D121" s="36"/>
      <c r="E121" s="36"/>
      <c r="F121" s="36"/>
      <c r="G121" s="36"/>
      <c r="H121" s="36"/>
      <c r="I121" s="36"/>
      <c r="J121" s="36"/>
      <c r="K121" s="36"/>
      <c r="L121" s="36"/>
      <c r="M121" s="36"/>
      <c r="N121" s="36"/>
      <c r="Q121" s="37"/>
    </row>
    <row r="122" spans="1:17" ht="12.75" customHeight="1" hidden="1">
      <c r="A122" s="149" t="s">
        <v>1176</v>
      </c>
      <c r="B122" s="36"/>
      <c r="C122" s="36"/>
      <c r="D122" s="36"/>
      <c r="E122" s="36"/>
      <c r="F122" s="36"/>
      <c r="G122" s="36"/>
      <c r="H122" s="36"/>
      <c r="I122" s="36"/>
      <c r="J122" s="36"/>
      <c r="K122" s="36"/>
      <c r="L122" s="36"/>
      <c r="M122" s="36"/>
      <c r="N122" s="36"/>
      <c r="Q122" s="37"/>
    </row>
    <row r="123" spans="1:17" ht="12.75" customHeight="1" hidden="1">
      <c r="A123" s="149" t="s">
        <v>533</v>
      </c>
      <c r="B123" s="36"/>
      <c r="C123" s="36"/>
      <c r="D123" s="36"/>
      <c r="E123" s="36"/>
      <c r="F123" s="36"/>
      <c r="G123" s="36"/>
      <c r="H123" s="36"/>
      <c r="I123" s="36"/>
      <c r="J123" s="36"/>
      <c r="K123" s="36"/>
      <c r="L123" s="36"/>
      <c r="M123" s="36"/>
      <c r="N123" s="36"/>
      <c r="Q123" s="37"/>
    </row>
    <row r="124" spans="1:17" ht="12.75" customHeight="1" hidden="1">
      <c r="A124" s="149" t="s">
        <v>534</v>
      </c>
      <c r="B124" s="36"/>
      <c r="C124" s="36"/>
      <c r="D124" s="36"/>
      <c r="E124" s="36"/>
      <c r="F124" s="36"/>
      <c r="G124" s="36"/>
      <c r="H124" s="36"/>
      <c r="I124" s="36"/>
      <c r="J124" s="36"/>
      <c r="K124" s="36"/>
      <c r="L124" s="36"/>
      <c r="M124" s="36"/>
      <c r="N124" s="36"/>
      <c r="Q124" s="37"/>
    </row>
    <row r="125" spans="1:17" ht="12.75" customHeight="1" hidden="1">
      <c r="A125" s="149" t="s">
        <v>535</v>
      </c>
      <c r="B125" s="36"/>
      <c r="C125" s="36"/>
      <c r="D125" s="36"/>
      <c r="E125" s="36"/>
      <c r="F125" s="36"/>
      <c r="G125" s="36"/>
      <c r="H125" s="36"/>
      <c r="I125" s="36"/>
      <c r="J125" s="36"/>
      <c r="K125" s="36"/>
      <c r="L125" s="36"/>
      <c r="M125" s="36"/>
      <c r="N125" s="36"/>
      <c r="Q125" s="37"/>
    </row>
    <row r="126" spans="1:17" ht="12.75" customHeight="1" hidden="1">
      <c r="A126" s="149" t="s">
        <v>536</v>
      </c>
      <c r="B126" s="36"/>
      <c r="C126" s="36"/>
      <c r="D126" s="36"/>
      <c r="E126" s="36"/>
      <c r="F126" s="36"/>
      <c r="G126" s="36"/>
      <c r="H126" s="36"/>
      <c r="I126" s="36"/>
      <c r="J126" s="36"/>
      <c r="K126" s="36"/>
      <c r="L126" s="36"/>
      <c r="M126" s="36"/>
      <c r="N126" s="36"/>
      <c r="Q126" s="37"/>
    </row>
    <row r="127" spans="1:17" ht="12.75" customHeight="1" hidden="1">
      <c r="A127" s="149" t="s">
        <v>537</v>
      </c>
      <c r="B127" s="36"/>
      <c r="C127" s="36"/>
      <c r="D127" s="36"/>
      <c r="E127" s="36"/>
      <c r="F127" s="36"/>
      <c r="G127" s="36"/>
      <c r="H127" s="36"/>
      <c r="I127" s="36"/>
      <c r="J127" s="36"/>
      <c r="K127" s="36"/>
      <c r="L127" s="36"/>
      <c r="M127" s="36"/>
      <c r="N127" s="36"/>
      <c r="Q127" s="37"/>
    </row>
    <row r="128" spans="1:17" ht="12.75" customHeight="1" hidden="1">
      <c r="A128" s="149" t="s">
        <v>1573</v>
      </c>
      <c r="B128" s="36"/>
      <c r="C128" s="36"/>
      <c r="D128" s="36"/>
      <c r="E128" s="36"/>
      <c r="F128" s="36"/>
      <c r="G128" s="36"/>
      <c r="H128" s="36"/>
      <c r="I128" s="36"/>
      <c r="J128" s="36"/>
      <c r="K128" s="36"/>
      <c r="L128" s="36"/>
      <c r="M128" s="36"/>
      <c r="N128" s="36"/>
      <c r="Q128" s="37"/>
    </row>
    <row r="129" spans="1:17" ht="12.75" customHeight="1" hidden="1">
      <c r="A129" s="149" t="s">
        <v>1574</v>
      </c>
      <c r="B129" s="36"/>
      <c r="C129" s="36"/>
      <c r="D129" s="36"/>
      <c r="E129" s="36"/>
      <c r="F129" s="36"/>
      <c r="G129" s="36"/>
      <c r="H129" s="36"/>
      <c r="I129" s="36"/>
      <c r="J129" s="36"/>
      <c r="K129" s="36"/>
      <c r="L129" s="36"/>
      <c r="M129" s="36"/>
      <c r="N129" s="36"/>
      <c r="Q129" s="37"/>
    </row>
    <row r="130" spans="1:17" ht="12.75" customHeight="1" hidden="1">
      <c r="A130" s="149" t="s">
        <v>1575</v>
      </c>
      <c r="B130" s="36"/>
      <c r="C130" s="36"/>
      <c r="D130" s="36"/>
      <c r="E130" s="36"/>
      <c r="F130" s="36"/>
      <c r="G130" s="36"/>
      <c r="H130" s="36"/>
      <c r="I130" s="36"/>
      <c r="J130" s="36"/>
      <c r="K130" s="36"/>
      <c r="L130" s="36"/>
      <c r="M130" s="36"/>
      <c r="N130" s="36"/>
      <c r="Q130" s="37"/>
    </row>
    <row r="131" spans="1:17" ht="12.75" customHeight="1" hidden="1">
      <c r="A131" s="149" t="s">
        <v>1576</v>
      </c>
      <c r="B131" s="36"/>
      <c r="C131" s="36"/>
      <c r="D131" s="36"/>
      <c r="E131" s="36"/>
      <c r="F131" s="36"/>
      <c r="G131" s="36"/>
      <c r="H131" s="36"/>
      <c r="I131" s="36"/>
      <c r="J131" s="36"/>
      <c r="K131" s="36"/>
      <c r="L131" s="36"/>
      <c r="M131" s="36"/>
      <c r="N131" s="36"/>
      <c r="Q131" s="37"/>
    </row>
    <row r="132" spans="1:17" ht="12.75" customHeight="1" hidden="1">
      <c r="A132" s="149" t="s">
        <v>1577</v>
      </c>
      <c r="B132" s="36"/>
      <c r="C132" s="36"/>
      <c r="D132" s="36"/>
      <c r="E132" s="36"/>
      <c r="F132" s="36"/>
      <c r="G132" s="36"/>
      <c r="H132" s="36"/>
      <c r="I132" s="36"/>
      <c r="J132" s="36"/>
      <c r="K132" s="36"/>
      <c r="L132" s="36"/>
      <c r="M132" s="36"/>
      <c r="N132" s="36"/>
      <c r="Q132" s="37"/>
    </row>
    <row r="133" spans="1:17" ht="12.75" customHeight="1" hidden="1">
      <c r="A133" s="149" t="s">
        <v>1578</v>
      </c>
      <c r="B133" s="36"/>
      <c r="C133" s="36"/>
      <c r="D133" s="36"/>
      <c r="E133" s="36"/>
      <c r="F133" s="36"/>
      <c r="G133" s="36"/>
      <c r="H133" s="36"/>
      <c r="I133" s="36"/>
      <c r="J133" s="36"/>
      <c r="K133" s="36"/>
      <c r="L133" s="36"/>
      <c r="M133" s="36"/>
      <c r="N133" s="36"/>
      <c r="Q133" s="37"/>
    </row>
    <row r="134" spans="1:17" ht="12.75" customHeight="1" hidden="1">
      <c r="A134" s="149" t="s">
        <v>1579</v>
      </c>
      <c r="B134" s="36"/>
      <c r="C134" s="36"/>
      <c r="D134" s="36"/>
      <c r="E134" s="36"/>
      <c r="F134" s="36"/>
      <c r="G134" s="36"/>
      <c r="H134" s="36"/>
      <c r="I134" s="36"/>
      <c r="J134" s="36"/>
      <c r="K134" s="36"/>
      <c r="L134" s="36"/>
      <c r="M134" s="36"/>
      <c r="N134" s="36"/>
      <c r="Q134" s="37"/>
    </row>
    <row r="135" spans="1:17" ht="12.75" customHeight="1" hidden="1">
      <c r="A135" s="149" t="s">
        <v>1580</v>
      </c>
      <c r="B135" s="36"/>
      <c r="C135" s="36"/>
      <c r="D135" s="36"/>
      <c r="E135" s="36"/>
      <c r="F135" s="36"/>
      <c r="G135" s="36"/>
      <c r="H135" s="36"/>
      <c r="I135" s="36"/>
      <c r="J135" s="36"/>
      <c r="K135" s="36"/>
      <c r="L135" s="36"/>
      <c r="M135" s="36"/>
      <c r="N135" s="36"/>
      <c r="Q135" s="37"/>
    </row>
    <row r="136" spans="1:17" ht="12.75" customHeight="1" hidden="1">
      <c r="A136" s="149" t="s">
        <v>1581</v>
      </c>
      <c r="B136" s="36"/>
      <c r="C136" s="36"/>
      <c r="D136" s="36"/>
      <c r="E136" s="36"/>
      <c r="F136" s="36"/>
      <c r="G136" s="36"/>
      <c r="H136" s="36"/>
      <c r="I136" s="36"/>
      <c r="J136" s="36"/>
      <c r="K136" s="36"/>
      <c r="L136" s="36"/>
      <c r="M136" s="36"/>
      <c r="N136" s="36"/>
      <c r="Q136" s="37"/>
    </row>
    <row r="137" spans="1:17" ht="12.75" customHeight="1" hidden="1">
      <c r="A137" s="149" t="s">
        <v>1582</v>
      </c>
      <c r="B137" s="36"/>
      <c r="C137" s="36"/>
      <c r="D137" s="36"/>
      <c r="E137" s="36"/>
      <c r="F137" s="36"/>
      <c r="G137" s="36"/>
      <c r="H137" s="36"/>
      <c r="I137" s="36"/>
      <c r="J137" s="36"/>
      <c r="K137" s="36"/>
      <c r="L137" s="36"/>
      <c r="M137" s="36"/>
      <c r="N137" s="36"/>
      <c r="Q137" s="37"/>
    </row>
    <row r="138" spans="1:17" ht="12.75" customHeight="1" hidden="1">
      <c r="A138" s="149" t="s">
        <v>1583</v>
      </c>
      <c r="B138" s="36"/>
      <c r="C138" s="36"/>
      <c r="D138" s="36"/>
      <c r="E138" s="36"/>
      <c r="F138" s="36"/>
      <c r="G138" s="36"/>
      <c r="H138" s="36"/>
      <c r="I138" s="36"/>
      <c r="J138" s="36"/>
      <c r="K138" s="36"/>
      <c r="L138" s="36"/>
      <c r="M138" s="36"/>
      <c r="N138" s="36"/>
      <c r="Q138" s="37"/>
    </row>
    <row r="139" spans="1:17" ht="12.75" customHeight="1" hidden="1">
      <c r="A139" s="149" t="s">
        <v>1584</v>
      </c>
      <c r="B139" s="36"/>
      <c r="C139" s="36"/>
      <c r="D139" s="36"/>
      <c r="E139" s="36"/>
      <c r="F139" s="36"/>
      <c r="G139" s="36"/>
      <c r="H139" s="36"/>
      <c r="I139" s="36"/>
      <c r="J139" s="36"/>
      <c r="K139" s="36"/>
      <c r="L139" s="36"/>
      <c r="M139" s="36"/>
      <c r="N139" s="36"/>
      <c r="Q139" s="37"/>
    </row>
    <row r="140" spans="1:17" ht="12.75" customHeight="1" hidden="1">
      <c r="A140" s="149" t="s">
        <v>1585</v>
      </c>
      <c r="B140" s="36"/>
      <c r="C140" s="36"/>
      <c r="D140" s="36"/>
      <c r="E140" s="36"/>
      <c r="F140" s="36"/>
      <c r="G140" s="36"/>
      <c r="H140" s="36"/>
      <c r="I140" s="36"/>
      <c r="J140" s="36"/>
      <c r="K140" s="36"/>
      <c r="L140" s="36"/>
      <c r="M140" s="36"/>
      <c r="N140" s="36"/>
      <c r="Q140" s="37"/>
    </row>
    <row r="141" spans="1:17" ht="12.75" customHeight="1" hidden="1">
      <c r="A141" s="149" t="s">
        <v>1586</v>
      </c>
      <c r="B141" s="36"/>
      <c r="C141" s="36"/>
      <c r="D141" s="36"/>
      <c r="E141" s="36"/>
      <c r="F141" s="36"/>
      <c r="G141" s="36"/>
      <c r="H141" s="36"/>
      <c r="I141" s="36"/>
      <c r="J141" s="36"/>
      <c r="K141" s="36"/>
      <c r="L141" s="36"/>
      <c r="M141" s="36"/>
      <c r="N141" s="36"/>
      <c r="Q141" s="37"/>
    </row>
    <row r="142" spans="1:17" ht="12.75" customHeight="1" hidden="1">
      <c r="A142" s="149" t="s">
        <v>1587</v>
      </c>
      <c r="B142" s="36"/>
      <c r="C142" s="36"/>
      <c r="D142" s="36"/>
      <c r="E142" s="36"/>
      <c r="F142" s="36"/>
      <c r="G142" s="36"/>
      <c r="H142" s="36"/>
      <c r="I142" s="36"/>
      <c r="J142" s="36"/>
      <c r="K142" s="36"/>
      <c r="L142" s="36"/>
      <c r="M142" s="36"/>
      <c r="N142" s="36"/>
      <c r="Q142" s="37"/>
    </row>
    <row r="143" spans="1:17" ht="12.75" customHeight="1" hidden="1">
      <c r="A143" s="149" t="s">
        <v>1588</v>
      </c>
      <c r="B143" s="36"/>
      <c r="C143" s="36"/>
      <c r="D143" s="36"/>
      <c r="E143" s="36"/>
      <c r="F143" s="36"/>
      <c r="G143" s="36"/>
      <c r="H143" s="36"/>
      <c r="I143" s="36"/>
      <c r="J143" s="36"/>
      <c r="K143" s="36"/>
      <c r="L143" s="36"/>
      <c r="M143" s="36"/>
      <c r="N143" s="36"/>
      <c r="Q143" s="37"/>
    </row>
    <row r="144" spans="1:17" ht="12.75" customHeight="1" hidden="1">
      <c r="A144" s="149" t="s">
        <v>1589</v>
      </c>
      <c r="B144" s="36"/>
      <c r="C144" s="36"/>
      <c r="D144" s="36"/>
      <c r="E144" s="36"/>
      <c r="F144" s="36"/>
      <c r="G144" s="36"/>
      <c r="H144" s="36"/>
      <c r="I144" s="36"/>
      <c r="J144" s="36"/>
      <c r="K144" s="36"/>
      <c r="L144" s="36"/>
      <c r="M144" s="36"/>
      <c r="N144" s="36"/>
      <c r="Q144" s="37"/>
    </row>
    <row r="145" spans="1:17" ht="12.75" customHeight="1" hidden="1">
      <c r="A145" s="149" t="s">
        <v>1590</v>
      </c>
      <c r="B145" s="36"/>
      <c r="C145" s="36"/>
      <c r="D145" s="36"/>
      <c r="E145" s="36"/>
      <c r="F145" s="36"/>
      <c r="G145" s="36"/>
      <c r="H145" s="36"/>
      <c r="I145" s="36"/>
      <c r="J145" s="36"/>
      <c r="K145" s="36"/>
      <c r="L145" s="36"/>
      <c r="M145" s="36"/>
      <c r="N145" s="36"/>
      <c r="Q145" s="37"/>
    </row>
    <row r="146" spans="1:17" ht="12.75" customHeight="1" hidden="1">
      <c r="A146" s="149" t="s">
        <v>1591</v>
      </c>
      <c r="B146" s="36"/>
      <c r="C146" s="36"/>
      <c r="D146" s="36"/>
      <c r="E146" s="36"/>
      <c r="F146" s="36"/>
      <c r="G146" s="36"/>
      <c r="H146" s="36"/>
      <c r="I146" s="36"/>
      <c r="J146" s="36"/>
      <c r="K146" s="36"/>
      <c r="L146" s="36"/>
      <c r="M146" s="36"/>
      <c r="N146" s="36"/>
      <c r="Q146" s="37"/>
    </row>
    <row r="147" spans="1:17" ht="12.75" customHeight="1" hidden="1">
      <c r="A147" s="149" t="s">
        <v>1592</v>
      </c>
      <c r="B147" s="36"/>
      <c r="C147" s="36"/>
      <c r="D147" s="36"/>
      <c r="E147" s="36"/>
      <c r="F147" s="36"/>
      <c r="G147" s="36"/>
      <c r="H147" s="36"/>
      <c r="I147" s="36"/>
      <c r="J147" s="36"/>
      <c r="K147" s="36"/>
      <c r="L147" s="36"/>
      <c r="M147" s="36"/>
      <c r="N147" s="36"/>
      <c r="Q147" s="37"/>
    </row>
    <row r="148" spans="1:17" ht="12.75" customHeight="1" hidden="1">
      <c r="A148" s="149" t="s">
        <v>1593</v>
      </c>
      <c r="B148" s="36"/>
      <c r="C148" s="36"/>
      <c r="D148" s="36"/>
      <c r="E148" s="36"/>
      <c r="F148" s="36"/>
      <c r="G148" s="36"/>
      <c r="H148" s="36"/>
      <c r="I148" s="36"/>
      <c r="J148" s="36"/>
      <c r="K148" s="36"/>
      <c r="L148" s="36"/>
      <c r="M148" s="36"/>
      <c r="N148" s="36"/>
      <c r="Q148" s="37"/>
    </row>
    <row r="149" spans="1:17" ht="12.75" customHeight="1" hidden="1">
      <c r="A149" s="149" t="s">
        <v>1594</v>
      </c>
      <c r="B149" s="36"/>
      <c r="C149" s="36"/>
      <c r="D149" s="36"/>
      <c r="E149" s="36"/>
      <c r="F149" s="36"/>
      <c r="G149" s="36"/>
      <c r="H149" s="36"/>
      <c r="I149" s="36"/>
      <c r="J149" s="36"/>
      <c r="K149" s="36"/>
      <c r="L149" s="36"/>
      <c r="M149" s="36"/>
      <c r="N149" s="36"/>
      <c r="Q149" s="37"/>
    </row>
    <row r="150" spans="1:17" ht="12.75" customHeight="1" hidden="1">
      <c r="A150" s="149" t="s">
        <v>1595</v>
      </c>
      <c r="B150" s="36"/>
      <c r="C150" s="36"/>
      <c r="D150" s="36"/>
      <c r="E150" s="36"/>
      <c r="F150" s="36"/>
      <c r="G150" s="36"/>
      <c r="H150" s="36"/>
      <c r="I150" s="36"/>
      <c r="J150" s="36"/>
      <c r="K150" s="36"/>
      <c r="L150" s="36"/>
      <c r="M150" s="36"/>
      <c r="N150" s="36"/>
      <c r="Q150" s="37"/>
    </row>
    <row r="151" spans="1:17" ht="12.75" customHeight="1" hidden="1">
      <c r="A151" s="149" t="s">
        <v>1177</v>
      </c>
      <c r="B151" s="36"/>
      <c r="C151" s="36"/>
      <c r="D151" s="36"/>
      <c r="E151" s="36"/>
      <c r="F151" s="36"/>
      <c r="G151" s="36"/>
      <c r="H151" s="36"/>
      <c r="I151" s="36"/>
      <c r="J151" s="36"/>
      <c r="K151" s="36"/>
      <c r="L151" s="36"/>
      <c r="M151" s="36"/>
      <c r="N151" s="36"/>
      <c r="Q151" s="37"/>
    </row>
    <row r="152" spans="1:17" ht="12.75" customHeight="1" hidden="1">
      <c r="A152" s="149" t="s">
        <v>1178</v>
      </c>
      <c r="B152" s="36"/>
      <c r="C152" s="36"/>
      <c r="D152" s="36"/>
      <c r="E152" s="36"/>
      <c r="F152" s="36"/>
      <c r="G152" s="36"/>
      <c r="H152" s="36"/>
      <c r="I152" s="36"/>
      <c r="J152" s="36"/>
      <c r="K152" s="36"/>
      <c r="L152" s="36"/>
      <c r="M152" s="36"/>
      <c r="N152" s="36"/>
      <c r="Q152" s="37"/>
    </row>
    <row r="153" spans="1:17" ht="12.75" customHeight="1" hidden="1">
      <c r="A153" s="149" t="s">
        <v>1179</v>
      </c>
      <c r="B153" s="36"/>
      <c r="C153" s="36"/>
      <c r="D153" s="36"/>
      <c r="E153" s="36"/>
      <c r="F153" s="36"/>
      <c r="G153" s="36"/>
      <c r="H153" s="36"/>
      <c r="I153" s="36"/>
      <c r="J153" s="36"/>
      <c r="K153" s="36"/>
      <c r="L153" s="36"/>
      <c r="M153" s="36"/>
      <c r="N153" s="36"/>
      <c r="Q153" s="37"/>
    </row>
    <row r="154" spans="1:17" ht="12.75" customHeight="1" hidden="1">
      <c r="A154" s="149" t="s">
        <v>1190</v>
      </c>
      <c r="B154" s="36"/>
      <c r="C154" s="36"/>
      <c r="D154" s="36"/>
      <c r="E154" s="36"/>
      <c r="F154" s="36"/>
      <c r="G154" s="36"/>
      <c r="H154" s="36"/>
      <c r="I154" s="36"/>
      <c r="J154" s="36"/>
      <c r="K154" s="36"/>
      <c r="L154" s="36"/>
      <c r="M154" s="36"/>
      <c r="N154" s="36"/>
      <c r="Q154" s="37"/>
    </row>
    <row r="155" spans="1:17" ht="12.75" customHeight="1" hidden="1">
      <c r="A155" s="149" t="s">
        <v>1191</v>
      </c>
      <c r="B155" s="36"/>
      <c r="C155" s="36"/>
      <c r="D155" s="36"/>
      <c r="E155" s="36"/>
      <c r="F155" s="36"/>
      <c r="G155" s="36"/>
      <c r="H155" s="36"/>
      <c r="I155" s="36"/>
      <c r="J155" s="36"/>
      <c r="K155" s="36"/>
      <c r="L155" s="36"/>
      <c r="M155" s="36"/>
      <c r="N155" s="36"/>
      <c r="Q155" s="37"/>
    </row>
    <row r="156" spans="1:17" ht="12.75" customHeight="1" hidden="1">
      <c r="A156" s="149" t="s">
        <v>1192</v>
      </c>
      <c r="B156" s="36"/>
      <c r="C156" s="36"/>
      <c r="D156" s="36"/>
      <c r="E156" s="36"/>
      <c r="F156" s="36"/>
      <c r="G156" s="36"/>
      <c r="H156" s="36"/>
      <c r="I156" s="36"/>
      <c r="J156" s="36"/>
      <c r="K156" s="36"/>
      <c r="L156" s="36"/>
      <c r="M156" s="36"/>
      <c r="N156" s="36"/>
      <c r="Q156" s="37"/>
    </row>
    <row r="157" spans="1:17" ht="12.75" customHeight="1" hidden="1">
      <c r="A157" s="149" t="s">
        <v>1193</v>
      </c>
      <c r="B157" s="36"/>
      <c r="C157" s="36"/>
      <c r="D157" s="36"/>
      <c r="E157" s="36"/>
      <c r="F157" s="36"/>
      <c r="G157" s="36"/>
      <c r="H157" s="36"/>
      <c r="I157" s="36"/>
      <c r="J157" s="36"/>
      <c r="K157" s="36"/>
      <c r="L157" s="36"/>
      <c r="M157" s="36"/>
      <c r="N157" s="36"/>
      <c r="Q157" s="37"/>
    </row>
    <row r="158" spans="1:17" ht="12.75" customHeight="1" hidden="1">
      <c r="A158" s="149" t="s">
        <v>1194</v>
      </c>
      <c r="B158" s="36"/>
      <c r="C158" s="36"/>
      <c r="D158" s="36"/>
      <c r="E158" s="36"/>
      <c r="F158" s="36"/>
      <c r="G158" s="36"/>
      <c r="H158" s="36"/>
      <c r="I158" s="36"/>
      <c r="J158" s="36"/>
      <c r="K158" s="36"/>
      <c r="L158" s="36"/>
      <c r="M158" s="36"/>
      <c r="N158" s="36"/>
      <c r="Q158" s="37"/>
    </row>
    <row r="159" spans="1:17" ht="12.75" customHeight="1" hidden="1">
      <c r="A159" s="149" t="s">
        <v>1195</v>
      </c>
      <c r="B159" s="36"/>
      <c r="C159" s="36"/>
      <c r="D159" s="36"/>
      <c r="E159" s="36"/>
      <c r="F159" s="36"/>
      <c r="G159" s="36"/>
      <c r="H159" s="36"/>
      <c r="I159" s="36"/>
      <c r="J159" s="36"/>
      <c r="K159" s="36"/>
      <c r="L159" s="36"/>
      <c r="M159" s="36"/>
      <c r="N159" s="36"/>
      <c r="Q159" s="37"/>
    </row>
    <row r="160" spans="1:17" ht="12.75" customHeight="1" hidden="1">
      <c r="A160" s="149" t="s">
        <v>1196</v>
      </c>
      <c r="B160" s="36"/>
      <c r="C160" s="36"/>
      <c r="D160" s="36"/>
      <c r="E160" s="36"/>
      <c r="F160" s="36"/>
      <c r="G160" s="36"/>
      <c r="H160" s="36"/>
      <c r="I160" s="36"/>
      <c r="J160" s="36"/>
      <c r="K160" s="36"/>
      <c r="L160" s="36"/>
      <c r="M160" s="36"/>
      <c r="N160" s="36"/>
      <c r="Q160" s="37"/>
    </row>
    <row r="161" spans="1:17" ht="12.75" customHeight="1" hidden="1">
      <c r="A161" s="149" t="s">
        <v>1197</v>
      </c>
      <c r="B161" s="36"/>
      <c r="C161" s="36"/>
      <c r="D161" s="36"/>
      <c r="E161" s="36"/>
      <c r="F161" s="36"/>
      <c r="G161" s="36"/>
      <c r="H161" s="36"/>
      <c r="I161" s="36"/>
      <c r="J161" s="36"/>
      <c r="K161" s="36"/>
      <c r="L161" s="36"/>
      <c r="M161" s="36"/>
      <c r="N161" s="36"/>
      <c r="Q161" s="37"/>
    </row>
    <row r="162" spans="1:17" ht="12.75" customHeight="1" hidden="1">
      <c r="A162" s="149" t="s">
        <v>1198</v>
      </c>
      <c r="B162" s="36"/>
      <c r="C162" s="36"/>
      <c r="D162" s="36"/>
      <c r="E162" s="36"/>
      <c r="F162" s="36"/>
      <c r="G162" s="36"/>
      <c r="H162" s="36"/>
      <c r="I162" s="36"/>
      <c r="J162" s="36"/>
      <c r="K162" s="36"/>
      <c r="L162" s="36"/>
      <c r="M162" s="36"/>
      <c r="N162" s="36"/>
      <c r="Q162" s="37"/>
    </row>
    <row r="163" spans="1:17" ht="12.75" customHeight="1" hidden="1">
      <c r="A163" s="149" t="s">
        <v>1199</v>
      </c>
      <c r="B163" s="36"/>
      <c r="C163" s="36"/>
      <c r="D163" s="36"/>
      <c r="E163" s="36"/>
      <c r="F163" s="36"/>
      <c r="G163" s="36"/>
      <c r="H163" s="36"/>
      <c r="I163" s="36"/>
      <c r="J163" s="36"/>
      <c r="K163" s="36"/>
      <c r="L163" s="36"/>
      <c r="M163" s="36"/>
      <c r="N163" s="36"/>
      <c r="Q163" s="37"/>
    </row>
    <row r="164" spans="1:17" ht="12.75" customHeight="1" hidden="1">
      <c r="A164" s="149" t="s">
        <v>1200</v>
      </c>
      <c r="B164" s="36"/>
      <c r="C164" s="36"/>
      <c r="D164" s="36"/>
      <c r="E164" s="36"/>
      <c r="F164" s="36"/>
      <c r="G164" s="36"/>
      <c r="H164" s="36"/>
      <c r="I164" s="36"/>
      <c r="J164" s="36"/>
      <c r="K164" s="36"/>
      <c r="L164" s="36"/>
      <c r="M164" s="36"/>
      <c r="N164" s="36"/>
      <c r="Q164" s="37"/>
    </row>
    <row r="165" spans="1:17" ht="12.75" customHeight="1" hidden="1">
      <c r="A165" s="149" t="s">
        <v>1201</v>
      </c>
      <c r="B165" s="36"/>
      <c r="C165" s="36"/>
      <c r="D165" s="36"/>
      <c r="E165" s="36"/>
      <c r="F165" s="36"/>
      <c r="G165" s="36"/>
      <c r="H165" s="36"/>
      <c r="I165" s="36"/>
      <c r="J165" s="36"/>
      <c r="K165" s="36"/>
      <c r="L165" s="36"/>
      <c r="M165" s="36"/>
      <c r="N165" s="36"/>
      <c r="Q165" s="37"/>
    </row>
    <row r="166" spans="1:17" ht="12.75" customHeight="1" hidden="1">
      <c r="A166" s="149" t="s">
        <v>1202</v>
      </c>
      <c r="B166" s="36"/>
      <c r="C166" s="36"/>
      <c r="D166" s="36"/>
      <c r="E166" s="36"/>
      <c r="F166" s="36"/>
      <c r="G166" s="36"/>
      <c r="H166" s="36"/>
      <c r="I166" s="36"/>
      <c r="J166" s="36"/>
      <c r="K166" s="36"/>
      <c r="L166" s="36"/>
      <c r="M166" s="36"/>
      <c r="N166" s="36"/>
      <c r="Q166" s="37"/>
    </row>
    <row r="167" spans="1:17" ht="12.75" customHeight="1" hidden="1">
      <c r="A167" s="149" t="s">
        <v>1203</v>
      </c>
      <c r="B167" s="36"/>
      <c r="C167" s="36"/>
      <c r="D167" s="36"/>
      <c r="E167" s="36"/>
      <c r="F167" s="36"/>
      <c r="G167" s="36"/>
      <c r="H167" s="36"/>
      <c r="I167" s="36"/>
      <c r="J167" s="36"/>
      <c r="K167" s="36"/>
      <c r="L167" s="36"/>
      <c r="M167" s="36"/>
      <c r="N167" s="36"/>
      <c r="Q167" s="37"/>
    </row>
    <row r="168" spans="1:17" ht="12.75" customHeight="1" hidden="1">
      <c r="A168" s="149" t="s">
        <v>1204</v>
      </c>
      <c r="B168" s="36"/>
      <c r="C168" s="36"/>
      <c r="D168" s="36"/>
      <c r="E168" s="36"/>
      <c r="F168" s="36"/>
      <c r="G168" s="36"/>
      <c r="H168" s="36"/>
      <c r="I168" s="36"/>
      <c r="J168" s="36"/>
      <c r="K168" s="36"/>
      <c r="L168" s="36"/>
      <c r="M168" s="36"/>
      <c r="N168" s="36"/>
      <c r="Q168" s="37"/>
    </row>
    <row r="169" spans="1:17" ht="12.75" customHeight="1" hidden="1">
      <c r="A169" s="149" t="s">
        <v>1205</v>
      </c>
      <c r="B169" s="36"/>
      <c r="C169" s="36"/>
      <c r="D169" s="36"/>
      <c r="E169" s="36"/>
      <c r="F169" s="36"/>
      <c r="G169" s="36"/>
      <c r="H169" s="36"/>
      <c r="I169" s="36"/>
      <c r="J169" s="36"/>
      <c r="K169" s="36"/>
      <c r="L169" s="36"/>
      <c r="M169" s="36"/>
      <c r="N169" s="36"/>
      <c r="Q169" s="37"/>
    </row>
    <row r="170" spans="1:17" ht="12.75" customHeight="1" hidden="1">
      <c r="A170" s="149" t="s">
        <v>1206</v>
      </c>
      <c r="B170" s="36"/>
      <c r="C170" s="36"/>
      <c r="D170" s="36"/>
      <c r="E170" s="36"/>
      <c r="F170" s="36"/>
      <c r="G170" s="36"/>
      <c r="H170" s="36"/>
      <c r="I170" s="36"/>
      <c r="J170" s="36"/>
      <c r="K170" s="36"/>
      <c r="L170" s="36"/>
      <c r="M170" s="36"/>
      <c r="N170" s="36"/>
      <c r="Q170" s="37"/>
    </row>
    <row r="171" spans="1:17" ht="12.75" customHeight="1" hidden="1">
      <c r="A171" s="149" t="s">
        <v>1207</v>
      </c>
      <c r="B171" s="36"/>
      <c r="C171" s="36"/>
      <c r="D171" s="36"/>
      <c r="E171" s="36"/>
      <c r="F171" s="36"/>
      <c r="G171" s="36"/>
      <c r="H171" s="36"/>
      <c r="I171" s="36"/>
      <c r="J171" s="36"/>
      <c r="K171" s="36"/>
      <c r="L171" s="36"/>
      <c r="M171" s="36"/>
      <c r="N171" s="36"/>
      <c r="Q171" s="37"/>
    </row>
    <row r="172" spans="1:17" ht="12.75" customHeight="1" hidden="1">
      <c r="A172" s="149" t="s">
        <v>1208</v>
      </c>
      <c r="B172" s="36"/>
      <c r="C172" s="36"/>
      <c r="D172" s="36"/>
      <c r="E172" s="36"/>
      <c r="F172" s="36"/>
      <c r="G172" s="36"/>
      <c r="H172" s="36"/>
      <c r="I172" s="36"/>
      <c r="J172" s="36"/>
      <c r="K172" s="36"/>
      <c r="L172" s="36"/>
      <c r="M172" s="36"/>
      <c r="N172" s="36"/>
      <c r="Q172" s="37"/>
    </row>
    <row r="173" spans="1:17" ht="12.75" customHeight="1" hidden="1">
      <c r="A173" s="149" t="s">
        <v>1209</v>
      </c>
      <c r="B173" s="36"/>
      <c r="C173" s="36"/>
      <c r="D173" s="36"/>
      <c r="E173" s="36"/>
      <c r="F173" s="36"/>
      <c r="G173" s="36"/>
      <c r="H173" s="36"/>
      <c r="I173" s="36"/>
      <c r="J173" s="36"/>
      <c r="K173" s="36"/>
      <c r="L173" s="36"/>
      <c r="M173" s="36"/>
      <c r="N173" s="36"/>
      <c r="Q173" s="37"/>
    </row>
    <row r="174" spans="1:17" ht="12.75" customHeight="1" hidden="1">
      <c r="A174" s="149" t="s">
        <v>1210</v>
      </c>
      <c r="B174" s="36"/>
      <c r="C174" s="36"/>
      <c r="D174" s="36"/>
      <c r="E174" s="36"/>
      <c r="F174" s="36"/>
      <c r="G174" s="36"/>
      <c r="H174" s="36"/>
      <c r="I174" s="36"/>
      <c r="J174" s="36"/>
      <c r="K174" s="36"/>
      <c r="L174" s="36"/>
      <c r="M174" s="36"/>
      <c r="N174" s="36"/>
      <c r="Q174" s="37"/>
    </row>
    <row r="175" spans="1:17" ht="12.75" customHeight="1" hidden="1">
      <c r="A175" s="149" t="s">
        <v>1211</v>
      </c>
      <c r="B175" s="36"/>
      <c r="C175" s="36"/>
      <c r="D175" s="36"/>
      <c r="E175" s="36"/>
      <c r="F175" s="36"/>
      <c r="G175" s="36"/>
      <c r="H175" s="36"/>
      <c r="I175" s="36"/>
      <c r="J175" s="36"/>
      <c r="K175" s="36"/>
      <c r="L175" s="36"/>
      <c r="M175" s="36"/>
      <c r="N175" s="36"/>
      <c r="Q175" s="37"/>
    </row>
    <row r="176" spans="1:17" ht="12.75" customHeight="1" hidden="1">
      <c r="A176" s="149" t="s">
        <v>1212</v>
      </c>
      <c r="B176" s="36"/>
      <c r="C176" s="36"/>
      <c r="D176" s="36"/>
      <c r="E176" s="36"/>
      <c r="F176" s="36"/>
      <c r="G176" s="36"/>
      <c r="H176" s="36"/>
      <c r="I176" s="36"/>
      <c r="J176" s="36"/>
      <c r="K176" s="36"/>
      <c r="L176" s="36"/>
      <c r="M176" s="36"/>
      <c r="N176" s="36"/>
      <c r="Q176" s="37"/>
    </row>
    <row r="177" spans="1:17" ht="12.75" customHeight="1" hidden="1">
      <c r="A177" s="149" t="s">
        <v>1213</v>
      </c>
      <c r="B177" s="36"/>
      <c r="C177" s="36"/>
      <c r="D177" s="36"/>
      <c r="E177" s="36"/>
      <c r="F177" s="36"/>
      <c r="G177" s="36"/>
      <c r="H177" s="36"/>
      <c r="I177" s="36"/>
      <c r="J177" s="36"/>
      <c r="K177" s="36"/>
      <c r="L177" s="36"/>
      <c r="M177" s="36"/>
      <c r="N177" s="36"/>
      <c r="Q177" s="37"/>
    </row>
    <row r="178" spans="1:17" ht="12.75" customHeight="1" hidden="1">
      <c r="A178" s="149" t="s">
        <v>1214</v>
      </c>
      <c r="B178" s="36"/>
      <c r="C178" s="36"/>
      <c r="D178" s="36"/>
      <c r="E178" s="36"/>
      <c r="F178" s="36"/>
      <c r="G178" s="36"/>
      <c r="H178" s="36"/>
      <c r="I178" s="36"/>
      <c r="J178" s="36"/>
      <c r="K178" s="36"/>
      <c r="L178" s="36"/>
      <c r="M178" s="36"/>
      <c r="N178" s="36"/>
      <c r="Q178" s="37"/>
    </row>
    <row r="179" spans="1:17" ht="12.75" customHeight="1" hidden="1">
      <c r="A179" s="149" t="s">
        <v>1215</v>
      </c>
      <c r="B179" s="36"/>
      <c r="C179" s="36"/>
      <c r="D179" s="36"/>
      <c r="E179" s="36"/>
      <c r="F179" s="36"/>
      <c r="G179" s="36"/>
      <c r="H179" s="36"/>
      <c r="I179" s="36"/>
      <c r="J179" s="36"/>
      <c r="K179" s="36"/>
      <c r="L179" s="36"/>
      <c r="M179" s="36"/>
      <c r="N179" s="36"/>
      <c r="Q179" s="37"/>
    </row>
    <row r="180" spans="1:17" ht="12.75" customHeight="1" hidden="1">
      <c r="A180" s="149" t="s">
        <v>1216</v>
      </c>
      <c r="B180" s="36"/>
      <c r="C180" s="36"/>
      <c r="D180" s="36"/>
      <c r="E180" s="36"/>
      <c r="F180" s="36"/>
      <c r="G180" s="36"/>
      <c r="H180" s="36"/>
      <c r="I180" s="36"/>
      <c r="J180" s="36"/>
      <c r="K180" s="36"/>
      <c r="L180" s="36"/>
      <c r="M180" s="36"/>
      <c r="N180" s="36"/>
      <c r="Q180" s="37"/>
    </row>
    <row r="181" spans="1:17" ht="12.75" customHeight="1" hidden="1">
      <c r="A181" s="149" t="s">
        <v>1217</v>
      </c>
      <c r="B181" s="36"/>
      <c r="C181" s="36"/>
      <c r="D181" s="36"/>
      <c r="E181" s="36"/>
      <c r="F181" s="36"/>
      <c r="G181" s="36"/>
      <c r="H181" s="36"/>
      <c r="I181" s="36"/>
      <c r="J181" s="36"/>
      <c r="K181" s="36"/>
      <c r="L181" s="36"/>
      <c r="M181" s="36"/>
      <c r="N181" s="36"/>
      <c r="Q181" s="37"/>
    </row>
    <row r="182" spans="1:17" ht="12.75" customHeight="1" hidden="1">
      <c r="A182" s="149" t="s">
        <v>1218</v>
      </c>
      <c r="B182" s="36"/>
      <c r="C182" s="36"/>
      <c r="D182" s="36"/>
      <c r="E182" s="36"/>
      <c r="F182" s="36"/>
      <c r="G182" s="36"/>
      <c r="H182" s="36"/>
      <c r="I182" s="36"/>
      <c r="J182" s="36"/>
      <c r="K182" s="36"/>
      <c r="L182" s="36"/>
      <c r="M182" s="36"/>
      <c r="N182" s="36"/>
      <c r="Q182" s="37"/>
    </row>
    <row r="183" spans="1:17" ht="12.75" customHeight="1" hidden="1">
      <c r="A183" s="149" t="s">
        <v>1219</v>
      </c>
      <c r="B183" s="36"/>
      <c r="C183" s="36"/>
      <c r="D183" s="36"/>
      <c r="E183" s="36"/>
      <c r="F183" s="36"/>
      <c r="G183" s="36"/>
      <c r="H183" s="36"/>
      <c r="I183" s="36"/>
      <c r="J183" s="36"/>
      <c r="K183" s="36"/>
      <c r="L183" s="36"/>
      <c r="M183" s="36"/>
      <c r="N183" s="36"/>
      <c r="Q183" s="37"/>
    </row>
    <row r="184" spans="1:17" ht="12.75" customHeight="1" hidden="1">
      <c r="A184" s="149" t="s">
        <v>1220</v>
      </c>
      <c r="B184" s="36"/>
      <c r="C184" s="36"/>
      <c r="D184" s="36"/>
      <c r="E184" s="36"/>
      <c r="F184" s="36"/>
      <c r="G184" s="36"/>
      <c r="H184" s="36"/>
      <c r="I184" s="36"/>
      <c r="J184" s="36"/>
      <c r="K184" s="36"/>
      <c r="L184" s="36"/>
      <c r="M184" s="36"/>
      <c r="N184" s="36"/>
      <c r="Q184" s="37"/>
    </row>
    <row r="185" spans="1:17" ht="12.75" customHeight="1" hidden="1">
      <c r="A185" s="149" t="s">
        <v>1221</v>
      </c>
      <c r="B185" s="36"/>
      <c r="C185" s="36"/>
      <c r="D185" s="36"/>
      <c r="E185" s="36"/>
      <c r="F185" s="36"/>
      <c r="G185" s="36"/>
      <c r="H185" s="36"/>
      <c r="I185" s="36"/>
      <c r="J185" s="36"/>
      <c r="K185" s="36"/>
      <c r="L185" s="36"/>
      <c r="M185" s="36"/>
      <c r="N185" s="36"/>
      <c r="Q185" s="37"/>
    </row>
    <row r="186" spans="1:17" ht="12.75" customHeight="1" hidden="1">
      <c r="A186" s="149" t="s">
        <v>1222</v>
      </c>
      <c r="B186" s="36"/>
      <c r="C186" s="36"/>
      <c r="D186" s="36"/>
      <c r="E186" s="36"/>
      <c r="F186" s="36"/>
      <c r="G186" s="36"/>
      <c r="H186" s="36"/>
      <c r="I186" s="36"/>
      <c r="J186" s="36"/>
      <c r="K186" s="36"/>
      <c r="L186" s="36"/>
      <c r="M186" s="36"/>
      <c r="N186" s="36"/>
      <c r="Q186" s="37"/>
    </row>
    <row r="187" spans="1:17" ht="12.75" customHeight="1" hidden="1">
      <c r="A187" s="149" t="s">
        <v>1223</v>
      </c>
      <c r="B187" s="36"/>
      <c r="C187" s="36"/>
      <c r="D187" s="36"/>
      <c r="E187" s="36"/>
      <c r="F187" s="36"/>
      <c r="G187" s="36"/>
      <c r="H187" s="36"/>
      <c r="I187" s="36"/>
      <c r="J187" s="36"/>
      <c r="K187" s="36"/>
      <c r="L187" s="36"/>
      <c r="M187" s="36"/>
      <c r="N187" s="36"/>
      <c r="Q187" s="37"/>
    </row>
    <row r="188" spans="1:17" ht="12.75" customHeight="1" hidden="1">
      <c r="A188" s="149" t="s">
        <v>1224</v>
      </c>
      <c r="B188" s="36"/>
      <c r="C188" s="36"/>
      <c r="D188" s="36"/>
      <c r="E188" s="36"/>
      <c r="F188" s="36"/>
      <c r="G188" s="36"/>
      <c r="H188" s="36"/>
      <c r="I188" s="36"/>
      <c r="J188" s="36"/>
      <c r="K188" s="36"/>
      <c r="L188" s="36"/>
      <c r="M188" s="36"/>
      <c r="N188" s="36"/>
      <c r="Q188" s="37"/>
    </row>
    <row r="189" spans="1:17" ht="12.75" customHeight="1" hidden="1">
      <c r="A189" s="149" t="s">
        <v>1225</v>
      </c>
      <c r="B189" s="36"/>
      <c r="C189" s="36"/>
      <c r="D189" s="36"/>
      <c r="E189" s="36"/>
      <c r="F189" s="36"/>
      <c r="G189" s="36"/>
      <c r="H189" s="36"/>
      <c r="I189" s="36"/>
      <c r="J189" s="36"/>
      <c r="K189" s="36"/>
      <c r="L189" s="36"/>
      <c r="M189" s="36"/>
      <c r="N189" s="36"/>
      <c r="Q189" s="37"/>
    </row>
    <row r="190" spans="1:17" ht="12.75" customHeight="1" hidden="1">
      <c r="A190" s="149" t="s">
        <v>1226</v>
      </c>
      <c r="B190" s="36"/>
      <c r="C190" s="36"/>
      <c r="D190" s="36"/>
      <c r="E190" s="36"/>
      <c r="F190" s="36"/>
      <c r="G190" s="36"/>
      <c r="H190" s="36"/>
      <c r="I190" s="36"/>
      <c r="J190" s="36"/>
      <c r="K190" s="36"/>
      <c r="L190" s="36"/>
      <c r="M190" s="36"/>
      <c r="N190" s="36"/>
      <c r="Q190" s="37"/>
    </row>
    <row r="191" spans="1:17" ht="12.75" customHeight="1" hidden="1">
      <c r="A191" s="149" t="s">
        <v>1227</v>
      </c>
      <c r="B191" s="36"/>
      <c r="C191" s="36"/>
      <c r="D191" s="36"/>
      <c r="E191" s="36"/>
      <c r="F191" s="36"/>
      <c r="G191" s="36"/>
      <c r="H191" s="36"/>
      <c r="I191" s="36"/>
      <c r="J191" s="36"/>
      <c r="K191" s="36"/>
      <c r="L191" s="36"/>
      <c r="M191" s="36"/>
      <c r="N191" s="36"/>
      <c r="Q191" s="37"/>
    </row>
    <row r="192" spans="1:17" ht="12.75" customHeight="1" hidden="1">
      <c r="A192" s="149" t="s">
        <v>1228</v>
      </c>
      <c r="B192" s="36"/>
      <c r="C192" s="36"/>
      <c r="D192" s="36"/>
      <c r="E192" s="36"/>
      <c r="F192" s="36"/>
      <c r="G192" s="36"/>
      <c r="H192" s="36"/>
      <c r="I192" s="36"/>
      <c r="J192" s="36"/>
      <c r="K192" s="36"/>
      <c r="L192" s="36"/>
      <c r="M192" s="36"/>
      <c r="N192" s="36"/>
      <c r="Q192" s="37"/>
    </row>
    <row r="193" spans="1:17" ht="12.75" customHeight="1" hidden="1">
      <c r="A193" s="149" t="s">
        <v>1229</v>
      </c>
      <c r="B193" s="36"/>
      <c r="C193" s="36"/>
      <c r="D193" s="36"/>
      <c r="E193" s="36"/>
      <c r="F193" s="36"/>
      <c r="G193" s="36"/>
      <c r="H193" s="36"/>
      <c r="I193" s="36"/>
      <c r="J193" s="36"/>
      <c r="K193" s="36"/>
      <c r="L193" s="36"/>
      <c r="M193" s="36"/>
      <c r="N193" s="36"/>
      <c r="Q193" s="37"/>
    </row>
    <row r="194" spans="1:17" ht="12.75" customHeight="1" hidden="1">
      <c r="A194" s="149" t="s">
        <v>1230</v>
      </c>
      <c r="B194" s="36"/>
      <c r="C194" s="36"/>
      <c r="D194" s="36"/>
      <c r="E194" s="36"/>
      <c r="F194" s="36"/>
      <c r="G194" s="36"/>
      <c r="H194" s="36"/>
      <c r="I194" s="36"/>
      <c r="J194" s="36"/>
      <c r="K194" s="36"/>
      <c r="L194" s="36"/>
      <c r="M194" s="36"/>
      <c r="N194" s="36"/>
      <c r="Q194" s="37"/>
    </row>
    <row r="195" spans="1:17" ht="12.75" customHeight="1" hidden="1">
      <c r="A195" s="149" t="s">
        <v>1231</v>
      </c>
      <c r="B195" s="36"/>
      <c r="C195" s="36"/>
      <c r="D195" s="36"/>
      <c r="E195" s="36"/>
      <c r="F195" s="36"/>
      <c r="G195" s="36"/>
      <c r="H195" s="36"/>
      <c r="I195" s="36"/>
      <c r="J195" s="36"/>
      <c r="K195" s="36"/>
      <c r="L195" s="36"/>
      <c r="M195" s="36"/>
      <c r="N195" s="36"/>
      <c r="Q195" s="37"/>
    </row>
    <row r="196" spans="1:17" ht="12.75" customHeight="1" hidden="1">
      <c r="A196" s="149" t="s">
        <v>1232</v>
      </c>
      <c r="B196" s="36"/>
      <c r="C196" s="36"/>
      <c r="D196" s="36"/>
      <c r="E196" s="36"/>
      <c r="F196" s="36"/>
      <c r="G196" s="36"/>
      <c r="H196" s="36"/>
      <c r="I196" s="36"/>
      <c r="J196" s="36"/>
      <c r="K196" s="36"/>
      <c r="L196" s="36"/>
      <c r="M196" s="36"/>
      <c r="N196" s="36"/>
      <c r="Q196" s="37"/>
    </row>
    <row r="197" spans="1:17" ht="12.75" customHeight="1" hidden="1">
      <c r="A197" s="149" t="s">
        <v>1233</v>
      </c>
      <c r="B197" s="36"/>
      <c r="C197" s="36"/>
      <c r="D197" s="36"/>
      <c r="E197" s="36"/>
      <c r="F197" s="36"/>
      <c r="G197" s="36"/>
      <c r="H197" s="36"/>
      <c r="I197" s="36"/>
      <c r="J197" s="36"/>
      <c r="K197" s="36"/>
      <c r="L197" s="36"/>
      <c r="M197" s="36"/>
      <c r="N197" s="36"/>
      <c r="Q197" s="37"/>
    </row>
    <row r="198" spans="1:17" ht="12.75" customHeight="1" hidden="1">
      <c r="A198" s="149" t="s">
        <v>1234</v>
      </c>
      <c r="B198" s="36"/>
      <c r="C198" s="36"/>
      <c r="D198" s="36"/>
      <c r="E198" s="36"/>
      <c r="F198" s="36"/>
      <c r="G198" s="36"/>
      <c r="H198" s="36"/>
      <c r="I198" s="36"/>
      <c r="J198" s="36"/>
      <c r="K198" s="36"/>
      <c r="L198" s="36"/>
      <c r="M198" s="36"/>
      <c r="N198" s="36"/>
      <c r="Q198" s="37"/>
    </row>
    <row r="199" spans="1:17" ht="12.75" customHeight="1" hidden="1">
      <c r="A199" s="149" t="s">
        <v>1235</v>
      </c>
      <c r="B199" s="36"/>
      <c r="C199" s="36"/>
      <c r="D199" s="36"/>
      <c r="E199" s="36"/>
      <c r="F199" s="36"/>
      <c r="G199" s="36"/>
      <c r="H199" s="36"/>
      <c r="I199" s="36"/>
      <c r="J199" s="36"/>
      <c r="K199" s="36"/>
      <c r="L199" s="36"/>
      <c r="M199" s="36"/>
      <c r="N199" s="36"/>
      <c r="Q199" s="37"/>
    </row>
    <row r="200" spans="1:17" ht="12.75" customHeight="1" hidden="1">
      <c r="A200" s="149" t="s">
        <v>1236</v>
      </c>
      <c r="B200" s="36"/>
      <c r="C200" s="36"/>
      <c r="D200" s="36"/>
      <c r="E200" s="36"/>
      <c r="F200" s="36"/>
      <c r="G200" s="36"/>
      <c r="H200" s="36"/>
      <c r="I200" s="36"/>
      <c r="J200" s="36"/>
      <c r="K200" s="36"/>
      <c r="L200" s="36"/>
      <c r="M200" s="36"/>
      <c r="N200" s="36"/>
      <c r="Q200" s="37"/>
    </row>
    <row r="201" spans="1:17" ht="12.75" customHeight="1" hidden="1">
      <c r="A201" s="149" t="s">
        <v>1237</v>
      </c>
      <c r="B201" s="36"/>
      <c r="C201" s="36"/>
      <c r="D201" s="36"/>
      <c r="E201" s="36"/>
      <c r="F201" s="36"/>
      <c r="G201" s="36"/>
      <c r="H201" s="36"/>
      <c r="I201" s="36"/>
      <c r="J201" s="36"/>
      <c r="K201" s="36"/>
      <c r="L201" s="36"/>
      <c r="M201" s="36"/>
      <c r="N201" s="36"/>
      <c r="Q201" s="37"/>
    </row>
    <row r="202" spans="1:17" ht="12.75" customHeight="1" hidden="1">
      <c r="A202" s="149" t="s">
        <v>1238</v>
      </c>
      <c r="B202" s="36"/>
      <c r="C202" s="36"/>
      <c r="D202" s="36"/>
      <c r="E202" s="36"/>
      <c r="F202" s="36"/>
      <c r="G202" s="36"/>
      <c r="H202" s="36"/>
      <c r="I202" s="36"/>
      <c r="J202" s="36"/>
      <c r="K202" s="36"/>
      <c r="L202" s="36"/>
      <c r="M202" s="36"/>
      <c r="N202" s="36"/>
      <c r="Q202" s="37"/>
    </row>
    <row r="203" spans="1:17" ht="12.75" customHeight="1" hidden="1">
      <c r="A203" s="149" t="s">
        <v>1641</v>
      </c>
      <c r="B203" s="36"/>
      <c r="C203" s="36"/>
      <c r="D203" s="36"/>
      <c r="E203" s="36"/>
      <c r="F203" s="36"/>
      <c r="G203" s="36"/>
      <c r="H203" s="36"/>
      <c r="I203" s="36"/>
      <c r="J203" s="36"/>
      <c r="K203" s="36"/>
      <c r="L203" s="36"/>
      <c r="M203" s="36"/>
      <c r="N203" s="36"/>
      <c r="Q203" s="37"/>
    </row>
    <row r="204" spans="1:17" ht="12.75" customHeight="1" hidden="1">
      <c r="A204" s="149" t="s">
        <v>1642</v>
      </c>
      <c r="B204" s="36"/>
      <c r="C204" s="36"/>
      <c r="D204" s="36"/>
      <c r="E204" s="36"/>
      <c r="F204" s="36"/>
      <c r="G204" s="36"/>
      <c r="H204" s="36"/>
      <c r="I204" s="36"/>
      <c r="J204" s="36"/>
      <c r="K204" s="36"/>
      <c r="L204" s="36"/>
      <c r="M204" s="36"/>
      <c r="N204" s="36"/>
      <c r="Q204" s="37"/>
    </row>
    <row r="205" spans="1:17" ht="12.75" customHeight="1" hidden="1">
      <c r="A205" s="149" t="s">
        <v>1643</v>
      </c>
      <c r="B205" s="36"/>
      <c r="C205" s="36"/>
      <c r="D205" s="36"/>
      <c r="E205" s="36"/>
      <c r="F205" s="36"/>
      <c r="G205" s="36"/>
      <c r="H205" s="36"/>
      <c r="I205" s="36"/>
      <c r="J205" s="36"/>
      <c r="K205" s="36"/>
      <c r="L205" s="36"/>
      <c r="M205" s="36"/>
      <c r="N205" s="36"/>
      <c r="Q205" s="37"/>
    </row>
    <row r="206" spans="1:17" ht="12.75" customHeight="1" hidden="1">
      <c r="A206" s="149" t="s">
        <v>1644</v>
      </c>
      <c r="B206" s="36"/>
      <c r="C206" s="36"/>
      <c r="D206" s="36"/>
      <c r="E206" s="36"/>
      <c r="F206" s="36"/>
      <c r="G206" s="36"/>
      <c r="H206" s="36"/>
      <c r="I206" s="36"/>
      <c r="J206" s="36"/>
      <c r="K206" s="36"/>
      <c r="L206" s="36"/>
      <c r="M206" s="36"/>
      <c r="N206" s="36"/>
      <c r="Q206" s="37"/>
    </row>
    <row r="207" spans="1:17" ht="12.75" customHeight="1" hidden="1">
      <c r="A207" s="149" t="s">
        <v>1645</v>
      </c>
      <c r="B207" s="36"/>
      <c r="C207" s="36"/>
      <c r="D207" s="36"/>
      <c r="E207" s="36"/>
      <c r="F207" s="36"/>
      <c r="G207" s="36"/>
      <c r="H207" s="36"/>
      <c r="I207" s="36"/>
      <c r="J207" s="36"/>
      <c r="K207" s="36"/>
      <c r="L207" s="36"/>
      <c r="M207" s="36"/>
      <c r="N207" s="36"/>
      <c r="Q207" s="37"/>
    </row>
    <row r="208" spans="1:17" ht="12.75" customHeight="1" hidden="1">
      <c r="A208" s="149" t="s">
        <v>1646</v>
      </c>
      <c r="B208" s="36"/>
      <c r="C208" s="36"/>
      <c r="D208" s="36"/>
      <c r="E208" s="36"/>
      <c r="F208" s="36"/>
      <c r="G208" s="36"/>
      <c r="H208" s="36"/>
      <c r="I208" s="36"/>
      <c r="J208" s="36"/>
      <c r="K208" s="36"/>
      <c r="L208" s="36"/>
      <c r="M208" s="36"/>
      <c r="N208" s="36"/>
      <c r="Q208" s="37"/>
    </row>
    <row r="209" spans="1:17" ht="12.75" customHeight="1" hidden="1">
      <c r="A209" s="149" t="s">
        <v>1647</v>
      </c>
      <c r="B209" s="36"/>
      <c r="C209" s="36"/>
      <c r="D209" s="36"/>
      <c r="E209" s="36"/>
      <c r="F209" s="36"/>
      <c r="G209" s="36"/>
      <c r="H209" s="36"/>
      <c r="I209" s="36"/>
      <c r="J209" s="36"/>
      <c r="K209" s="36"/>
      <c r="L209" s="36"/>
      <c r="M209" s="36"/>
      <c r="N209" s="36"/>
      <c r="Q209" s="37"/>
    </row>
    <row r="210" spans="1:17" ht="12.75" customHeight="1" hidden="1">
      <c r="A210" s="149" t="s">
        <v>1148</v>
      </c>
      <c r="B210" s="36"/>
      <c r="C210" s="36"/>
      <c r="D210" s="36"/>
      <c r="E210" s="36"/>
      <c r="F210" s="36"/>
      <c r="G210" s="36"/>
      <c r="H210" s="36"/>
      <c r="I210" s="36"/>
      <c r="J210" s="36"/>
      <c r="K210" s="36"/>
      <c r="L210" s="36"/>
      <c r="M210" s="36"/>
      <c r="N210" s="36"/>
      <c r="Q210" s="37"/>
    </row>
    <row r="211" spans="1:17" ht="12.75" customHeight="1" hidden="1">
      <c r="A211" s="149" t="s">
        <v>1149</v>
      </c>
      <c r="B211" s="36"/>
      <c r="C211" s="36"/>
      <c r="D211" s="36"/>
      <c r="E211" s="36"/>
      <c r="F211" s="36"/>
      <c r="G211" s="36"/>
      <c r="H211" s="36"/>
      <c r="I211" s="36"/>
      <c r="J211" s="36"/>
      <c r="K211" s="36"/>
      <c r="L211" s="36"/>
      <c r="M211" s="36"/>
      <c r="N211" s="36"/>
      <c r="Q211" s="37"/>
    </row>
    <row r="212" spans="1:17" ht="12.75" customHeight="1" hidden="1">
      <c r="A212" s="149" t="s">
        <v>1150</v>
      </c>
      <c r="B212" s="36"/>
      <c r="C212" s="36"/>
      <c r="D212" s="36"/>
      <c r="E212" s="36"/>
      <c r="F212" s="36"/>
      <c r="G212" s="36"/>
      <c r="H212" s="36"/>
      <c r="I212" s="36"/>
      <c r="J212" s="36"/>
      <c r="K212" s="36"/>
      <c r="L212" s="36"/>
      <c r="M212" s="36"/>
      <c r="N212" s="36"/>
      <c r="Q212" s="37"/>
    </row>
    <row r="213" spans="1:17" ht="12.75" customHeight="1" hidden="1">
      <c r="A213" s="149" t="s">
        <v>1151</v>
      </c>
      <c r="B213" s="36"/>
      <c r="C213" s="36"/>
      <c r="D213" s="36"/>
      <c r="E213" s="36"/>
      <c r="F213" s="36"/>
      <c r="G213" s="36"/>
      <c r="H213" s="36"/>
      <c r="I213" s="36"/>
      <c r="J213" s="36"/>
      <c r="K213" s="36"/>
      <c r="L213" s="36"/>
      <c r="M213" s="36"/>
      <c r="N213" s="36"/>
      <c r="Q213" s="37"/>
    </row>
    <row r="214" spans="1:17" ht="12.75" customHeight="1" hidden="1">
      <c r="A214" s="149" t="s">
        <v>1152</v>
      </c>
      <c r="B214" s="36"/>
      <c r="C214" s="36"/>
      <c r="D214" s="36"/>
      <c r="E214" s="36"/>
      <c r="F214" s="36"/>
      <c r="G214" s="36"/>
      <c r="H214" s="36"/>
      <c r="I214" s="36"/>
      <c r="J214" s="36"/>
      <c r="K214" s="36"/>
      <c r="L214" s="36"/>
      <c r="M214" s="36"/>
      <c r="N214" s="36"/>
      <c r="Q214" s="37"/>
    </row>
    <row r="215" spans="1:17" ht="12.75" customHeight="1" hidden="1">
      <c r="A215" s="149" t="s">
        <v>1153</v>
      </c>
      <c r="B215" s="36"/>
      <c r="C215" s="36"/>
      <c r="D215" s="36"/>
      <c r="E215" s="36"/>
      <c r="F215" s="36"/>
      <c r="G215" s="36"/>
      <c r="H215" s="36"/>
      <c r="I215" s="36"/>
      <c r="J215" s="36"/>
      <c r="K215" s="36"/>
      <c r="L215" s="36"/>
      <c r="M215" s="36"/>
      <c r="N215" s="36"/>
      <c r="Q215" s="37"/>
    </row>
    <row r="216" spans="1:17" ht="12.75" customHeight="1" hidden="1">
      <c r="A216" s="149" t="s">
        <v>1154</v>
      </c>
      <c r="B216" s="36"/>
      <c r="C216" s="36"/>
      <c r="D216" s="36"/>
      <c r="E216" s="36"/>
      <c r="F216" s="36"/>
      <c r="G216" s="36"/>
      <c r="H216" s="36"/>
      <c r="I216" s="36"/>
      <c r="J216" s="36"/>
      <c r="K216" s="36"/>
      <c r="L216" s="36"/>
      <c r="M216" s="36"/>
      <c r="N216" s="36"/>
      <c r="Q216" s="37"/>
    </row>
    <row r="217" spans="1:17" ht="12.75" customHeight="1" hidden="1">
      <c r="A217" s="149" t="s">
        <v>1155</v>
      </c>
      <c r="B217" s="36"/>
      <c r="C217" s="36"/>
      <c r="D217" s="36"/>
      <c r="E217" s="36"/>
      <c r="F217" s="36"/>
      <c r="G217" s="36"/>
      <c r="H217" s="36"/>
      <c r="I217" s="36"/>
      <c r="J217" s="36"/>
      <c r="K217" s="36"/>
      <c r="L217" s="36"/>
      <c r="M217" s="36"/>
      <c r="N217" s="36"/>
      <c r="Q217" s="37"/>
    </row>
    <row r="218" spans="1:17" ht="12.75" customHeight="1" hidden="1">
      <c r="A218" s="149" t="s">
        <v>1156</v>
      </c>
      <c r="B218" s="36"/>
      <c r="C218" s="36"/>
      <c r="D218" s="36"/>
      <c r="E218" s="36"/>
      <c r="F218" s="36"/>
      <c r="G218" s="36"/>
      <c r="H218" s="36"/>
      <c r="I218" s="36"/>
      <c r="J218" s="36"/>
      <c r="K218" s="36"/>
      <c r="L218" s="36"/>
      <c r="M218" s="36"/>
      <c r="N218" s="36"/>
      <c r="Q218" s="37"/>
    </row>
    <row r="219" spans="1:17" ht="12.75" customHeight="1" hidden="1">
      <c r="A219" s="149" t="s">
        <v>1157</v>
      </c>
      <c r="B219" s="36"/>
      <c r="C219" s="36"/>
      <c r="D219" s="36"/>
      <c r="E219" s="36"/>
      <c r="F219" s="36"/>
      <c r="G219" s="36"/>
      <c r="H219" s="36"/>
      <c r="I219" s="36"/>
      <c r="J219" s="36"/>
      <c r="K219" s="36"/>
      <c r="L219" s="36"/>
      <c r="M219" s="36"/>
      <c r="N219" s="36"/>
      <c r="Q219" s="37"/>
    </row>
    <row r="220" spans="1:17" ht="12.75" customHeight="1" hidden="1">
      <c r="A220" s="149" t="s">
        <v>1158</v>
      </c>
      <c r="B220" s="36"/>
      <c r="C220" s="36"/>
      <c r="D220" s="36"/>
      <c r="E220" s="36"/>
      <c r="F220" s="36"/>
      <c r="G220" s="36"/>
      <c r="H220" s="36"/>
      <c r="I220" s="36"/>
      <c r="J220" s="36"/>
      <c r="K220" s="36"/>
      <c r="L220" s="36"/>
      <c r="M220" s="36"/>
      <c r="N220" s="36"/>
      <c r="Q220" s="37"/>
    </row>
    <row r="221" spans="1:17" ht="12.75" customHeight="1" hidden="1">
      <c r="A221" s="149" t="s">
        <v>1159</v>
      </c>
      <c r="B221" s="36"/>
      <c r="C221" s="36"/>
      <c r="D221" s="36"/>
      <c r="E221" s="36"/>
      <c r="F221" s="36"/>
      <c r="G221" s="36"/>
      <c r="H221" s="36"/>
      <c r="I221" s="36"/>
      <c r="J221" s="36"/>
      <c r="K221" s="36"/>
      <c r="L221" s="36"/>
      <c r="M221" s="36"/>
      <c r="N221" s="36"/>
      <c r="Q221" s="37"/>
    </row>
    <row r="222" spans="1:17" ht="12.75" customHeight="1" hidden="1">
      <c r="A222" s="149" t="s">
        <v>1160</v>
      </c>
      <c r="B222" s="36"/>
      <c r="C222" s="36"/>
      <c r="D222" s="36"/>
      <c r="E222" s="36"/>
      <c r="F222" s="36"/>
      <c r="G222" s="36"/>
      <c r="H222" s="36"/>
      <c r="I222" s="36"/>
      <c r="J222" s="36"/>
      <c r="K222" s="36"/>
      <c r="L222" s="36"/>
      <c r="M222" s="36"/>
      <c r="N222" s="36"/>
      <c r="Q222" s="37"/>
    </row>
    <row r="223" spans="1:17" ht="12.75" customHeight="1" hidden="1">
      <c r="A223" s="149" t="s">
        <v>1161</v>
      </c>
      <c r="B223" s="36"/>
      <c r="C223" s="36"/>
      <c r="D223" s="36"/>
      <c r="E223" s="36"/>
      <c r="F223" s="36"/>
      <c r="G223" s="36"/>
      <c r="H223" s="36"/>
      <c r="I223" s="36"/>
      <c r="J223" s="36"/>
      <c r="K223" s="36"/>
      <c r="L223" s="36"/>
      <c r="M223" s="36"/>
      <c r="N223" s="36"/>
      <c r="Q223" s="37"/>
    </row>
    <row r="224" spans="1:17" ht="12.75" customHeight="1" hidden="1">
      <c r="A224" s="149" t="s">
        <v>1162</v>
      </c>
      <c r="B224" s="36"/>
      <c r="C224" s="36"/>
      <c r="D224" s="36"/>
      <c r="E224" s="36"/>
      <c r="F224" s="36"/>
      <c r="G224" s="36"/>
      <c r="H224" s="36"/>
      <c r="I224" s="36"/>
      <c r="J224" s="36"/>
      <c r="K224" s="36"/>
      <c r="L224" s="36"/>
      <c r="M224" s="36"/>
      <c r="N224" s="36"/>
      <c r="Q224" s="37"/>
    </row>
    <row r="225" spans="1:17" ht="12.75" customHeight="1" hidden="1">
      <c r="A225" s="149" t="s">
        <v>1163</v>
      </c>
      <c r="B225" s="36"/>
      <c r="C225" s="36"/>
      <c r="D225" s="36"/>
      <c r="E225" s="36"/>
      <c r="F225" s="36"/>
      <c r="G225" s="36"/>
      <c r="H225" s="36"/>
      <c r="I225" s="36"/>
      <c r="J225" s="36"/>
      <c r="K225" s="36"/>
      <c r="L225" s="36"/>
      <c r="M225" s="36"/>
      <c r="N225" s="36"/>
      <c r="Q225" s="37"/>
    </row>
    <row r="226" spans="1:17" ht="12.75" customHeight="1" hidden="1">
      <c r="A226" s="149" t="s">
        <v>1164</v>
      </c>
      <c r="B226" s="36"/>
      <c r="C226" s="36"/>
      <c r="D226" s="36"/>
      <c r="E226" s="36"/>
      <c r="F226" s="36"/>
      <c r="G226" s="36"/>
      <c r="H226" s="36"/>
      <c r="I226" s="36"/>
      <c r="J226" s="36"/>
      <c r="K226" s="36"/>
      <c r="L226" s="36"/>
      <c r="M226" s="36"/>
      <c r="N226" s="36"/>
      <c r="Q226" s="37"/>
    </row>
    <row r="227" spans="1:17" ht="12.75" customHeight="1" hidden="1">
      <c r="A227" s="149" t="s">
        <v>1166</v>
      </c>
      <c r="B227" s="36"/>
      <c r="C227" s="36"/>
      <c r="D227" s="36"/>
      <c r="E227" s="36"/>
      <c r="F227" s="36"/>
      <c r="G227" s="36"/>
      <c r="H227" s="36"/>
      <c r="I227" s="36"/>
      <c r="J227" s="36"/>
      <c r="K227" s="36"/>
      <c r="L227" s="36"/>
      <c r="M227" s="36"/>
      <c r="N227" s="36"/>
      <c r="Q227" s="37"/>
    </row>
    <row r="228" spans="1:17" ht="12.75" customHeight="1" hidden="1">
      <c r="A228" s="149" t="s">
        <v>1504</v>
      </c>
      <c r="B228" s="36"/>
      <c r="C228" s="36"/>
      <c r="D228" s="36"/>
      <c r="E228" s="36"/>
      <c r="F228" s="36"/>
      <c r="G228" s="36"/>
      <c r="H228" s="36"/>
      <c r="I228" s="36"/>
      <c r="J228" s="36"/>
      <c r="K228" s="36"/>
      <c r="L228" s="36"/>
      <c r="M228" s="36"/>
      <c r="N228" s="36"/>
      <c r="Q228" s="37"/>
    </row>
    <row r="229" spans="1:17" ht="12.75" customHeight="1" hidden="1">
      <c r="A229" s="149" t="s">
        <v>1505</v>
      </c>
      <c r="B229" s="36"/>
      <c r="C229" s="36"/>
      <c r="D229" s="36"/>
      <c r="E229" s="36"/>
      <c r="F229" s="36"/>
      <c r="G229" s="36"/>
      <c r="H229" s="36"/>
      <c r="I229" s="36"/>
      <c r="J229" s="36"/>
      <c r="K229" s="36"/>
      <c r="L229" s="36"/>
      <c r="M229" s="36"/>
      <c r="N229" s="36"/>
      <c r="Q229" s="37"/>
    </row>
    <row r="230" spans="1:17" ht="12.75" customHeight="1" hidden="1">
      <c r="A230" s="149" t="s">
        <v>1506</v>
      </c>
      <c r="B230" s="36"/>
      <c r="C230" s="36"/>
      <c r="D230" s="36"/>
      <c r="E230" s="36"/>
      <c r="F230" s="36"/>
      <c r="G230" s="36"/>
      <c r="H230" s="36"/>
      <c r="I230" s="36"/>
      <c r="J230" s="36"/>
      <c r="K230" s="36"/>
      <c r="L230" s="36"/>
      <c r="M230" s="36"/>
      <c r="N230" s="36"/>
      <c r="Q230" s="37"/>
    </row>
    <row r="231" spans="1:17" ht="12.75" customHeight="1" hidden="1">
      <c r="A231" s="149" t="s">
        <v>1507</v>
      </c>
      <c r="B231" s="36"/>
      <c r="C231" s="36"/>
      <c r="D231" s="36"/>
      <c r="E231" s="36"/>
      <c r="F231" s="36"/>
      <c r="G231" s="36"/>
      <c r="H231" s="36"/>
      <c r="I231" s="36"/>
      <c r="J231" s="36"/>
      <c r="K231" s="36"/>
      <c r="L231" s="36"/>
      <c r="M231" s="36"/>
      <c r="N231" s="36"/>
      <c r="Q231" s="37"/>
    </row>
    <row r="232" spans="1:17" ht="12.75" customHeight="1" hidden="1">
      <c r="A232" s="149" t="s">
        <v>1508</v>
      </c>
      <c r="B232" s="36"/>
      <c r="C232" s="36"/>
      <c r="D232" s="36"/>
      <c r="E232" s="36"/>
      <c r="F232" s="36"/>
      <c r="G232" s="36"/>
      <c r="H232" s="36"/>
      <c r="I232" s="36"/>
      <c r="J232" s="36"/>
      <c r="K232" s="36"/>
      <c r="L232" s="36"/>
      <c r="M232" s="36"/>
      <c r="N232" s="36"/>
      <c r="Q232" s="37"/>
    </row>
    <row r="233" spans="1:17" ht="12.75" customHeight="1" hidden="1">
      <c r="A233" s="149" t="s">
        <v>1509</v>
      </c>
      <c r="B233" s="36"/>
      <c r="C233" s="36"/>
      <c r="D233" s="36"/>
      <c r="E233" s="36"/>
      <c r="F233" s="36"/>
      <c r="G233" s="36"/>
      <c r="H233" s="36"/>
      <c r="I233" s="36"/>
      <c r="J233" s="36"/>
      <c r="K233" s="36"/>
      <c r="L233" s="36"/>
      <c r="M233" s="36"/>
      <c r="N233" s="36"/>
      <c r="Q233" s="37"/>
    </row>
    <row r="234" spans="1:17" ht="12.75" customHeight="1" hidden="1">
      <c r="A234" s="149" t="s">
        <v>1510</v>
      </c>
      <c r="B234" s="36"/>
      <c r="C234" s="36"/>
      <c r="D234" s="36"/>
      <c r="E234" s="36"/>
      <c r="F234" s="36"/>
      <c r="G234" s="36"/>
      <c r="H234" s="36"/>
      <c r="I234" s="36"/>
      <c r="J234" s="36"/>
      <c r="K234" s="36"/>
      <c r="L234" s="36"/>
      <c r="M234" s="36"/>
      <c r="N234" s="36"/>
      <c r="Q234" s="37"/>
    </row>
    <row r="235" spans="1:17" ht="12.75" customHeight="1" hidden="1">
      <c r="A235" s="149" t="s">
        <v>1511</v>
      </c>
      <c r="B235" s="36"/>
      <c r="C235" s="36"/>
      <c r="D235" s="36"/>
      <c r="E235" s="36"/>
      <c r="F235" s="36"/>
      <c r="G235" s="36"/>
      <c r="H235" s="36"/>
      <c r="I235" s="36"/>
      <c r="J235" s="36"/>
      <c r="K235" s="36"/>
      <c r="L235" s="36"/>
      <c r="M235" s="36"/>
      <c r="N235" s="36"/>
      <c r="Q235" s="37"/>
    </row>
    <row r="236" spans="1:17" ht="12.75" customHeight="1" hidden="1">
      <c r="A236" s="149" t="s">
        <v>1512</v>
      </c>
      <c r="B236" s="36"/>
      <c r="C236" s="36"/>
      <c r="D236" s="36"/>
      <c r="E236" s="36"/>
      <c r="F236" s="36"/>
      <c r="G236" s="36"/>
      <c r="H236" s="36"/>
      <c r="I236" s="36"/>
      <c r="J236" s="36"/>
      <c r="K236" s="36"/>
      <c r="L236" s="36"/>
      <c r="M236" s="36"/>
      <c r="N236" s="36"/>
      <c r="Q236" s="37"/>
    </row>
    <row r="237" spans="1:17" ht="12.75" customHeight="1" hidden="1">
      <c r="A237" s="149" t="s">
        <v>1513</v>
      </c>
      <c r="B237" s="36"/>
      <c r="C237" s="36"/>
      <c r="D237" s="36"/>
      <c r="E237" s="36"/>
      <c r="F237" s="36"/>
      <c r="G237" s="36"/>
      <c r="H237" s="36"/>
      <c r="I237" s="36"/>
      <c r="J237" s="36"/>
      <c r="K237" s="36"/>
      <c r="L237" s="36"/>
      <c r="M237" s="36"/>
      <c r="N237" s="36"/>
      <c r="Q237" s="37"/>
    </row>
    <row r="238" spans="1:17" ht="12.75" customHeight="1" hidden="1">
      <c r="A238" s="149" t="s">
        <v>1514</v>
      </c>
      <c r="B238" s="36"/>
      <c r="C238" s="36"/>
      <c r="D238" s="36"/>
      <c r="E238" s="36"/>
      <c r="F238" s="36"/>
      <c r="G238" s="36"/>
      <c r="H238" s="36"/>
      <c r="I238" s="36"/>
      <c r="J238" s="36"/>
      <c r="K238" s="36"/>
      <c r="L238" s="36"/>
      <c r="M238" s="36"/>
      <c r="N238" s="36"/>
      <c r="Q238" s="37"/>
    </row>
    <row r="239" spans="1:17" ht="12.75" customHeight="1" hidden="1">
      <c r="A239" s="149" t="s">
        <v>1515</v>
      </c>
      <c r="B239" s="36"/>
      <c r="C239" s="36"/>
      <c r="D239" s="36"/>
      <c r="E239" s="36"/>
      <c r="F239" s="36"/>
      <c r="G239" s="36"/>
      <c r="H239" s="36"/>
      <c r="I239" s="36"/>
      <c r="J239" s="36"/>
      <c r="K239" s="36"/>
      <c r="L239" s="36"/>
      <c r="M239" s="36"/>
      <c r="N239" s="36"/>
      <c r="Q239" s="37"/>
    </row>
    <row r="240" spans="1:17" ht="12.75" customHeight="1" hidden="1">
      <c r="A240" s="149" t="s">
        <v>1516</v>
      </c>
      <c r="B240" s="36"/>
      <c r="C240" s="36"/>
      <c r="D240" s="36"/>
      <c r="E240" s="36"/>
      <c r="F240" s="36"/>
      <c r="G240" s="36"/>
      <c r="H240" s="36"/>
      <c r="I240" s="36"/>
      <c r="J240" s="36"/>
      <c r="K240" s="36"/>
      <c r="L240" s="36"/>
      <c r="M240" s="36"/>
      <c r="N240" s="36"/>
      <c r="Q240" s="37"/>
    </row>
    <row r="241" spans="1:17" ht="12.75" customHeight="1" hidden="1">
      <c r="A241" s="149" t="s">
        <v>1517</v>
      </c>
      <c r="B241" s="36"/>
      <c r="C241" s="36"/>
      <c r="D241" s="36"/>
      <c r="E241" s="36"/>
      <c r="F241" s="36"/>
      <c r="G241" s="36"/>
      <c r="H241" s="36"/>
      <c r="I241" s="36"/>
      <c r="J241" s="36"/>
      <c r="K241" s="36"/>
      <c r="L241" s="36"/>
      <c r="M241" s="36"/>
      <c r="N241" s="36"/>
      <c r="Q241" s="37"/>
    </row>
    <row r="242" spans="1:17" ht="12.75" customHeight="1" hidden="1">
      <c r="A242" s="149" t="s">
        <v>1518</v>
      </c>
      <c r="B242" s="36"/>
      <c r="C242" s="36"/>
      <c r="D242" s="36"/>
      <c r="E242" s="36"/>
      <c r="F242" s="36"/>
      <c r="G242" s="36"/>
      <c r="H242" s="36"/>
      <c r="I242" s="36"/>
      <c r="J242" s="36"/>
      <c r="K242" s="36"/>
      <c r="L242" s="36"/>
      <c r="M242" s="36"/>
      <c r="N242" s="36"/>
      <c r="Q242" s="37"/>
    </row>
    <row r="243" spans="1:17" ht="12.75" customHeight="1" hidden="1">
      <c r="A243" s="149" t="s">
        <v>1519</v>
      </c>
      <c r="B243" s="36"/>
      <c r="C243" s="36"/>
      <c r="D243" s="36"/>
      <c r="E243" s="36"/>
      <c r="F243" s="36"/>
      <c r="G243" s="36"/>
      <c r="H243" s="36"/>
      <c r="I243" s="36"/>
      <c r="J243" s="36"/>
      <c r="K243" s="36"/>
      <c r="L243" s="36"/>
      <c r="M243" s="36"/>
      <c r="N243" s="36"/>
      <c r="Q243" s="37"/>
    </row>
    <row r="244" spans="1:17" ht="12.75" customHeight="1" hidden="1">
      <c r="A244" s="149" t="s">
        <v>1520</v>
      </c>
      <c r="B244" s="36"/>
      <c r="C244" s="36"/>
      <c r="D244" s="36"/>
      <c r="E244" s="36"/>
      <c r="F244" s="36"/>
      <c r="G244" s="36"/>
      <c r="H244" s="36"/>
      <c r="I244" s="36"/>
      <c r="J244" s="36"/>
      <c r="K244" s="36"/>
      <c r="L244" s="36"/>
      <c r="M244" s="36"/>
      <c r="N244" s="36"/>
      <c r="Q244" s="37"/>
    </row>
    <row r="245" spans="1:17" ht="12.75" customHeight="1" hidden="1">
      <c r="A245" s="149" t="s">
        <v>1521</v>
      </c>
      <c r="B245" s="36"/>
      <c r="C245" s="36"/>
      <c r="D245" s="36"/>
      <c r="E245" s="36"/>
      <c r="F245" s="36"/>
      <c r="G245" s="36"/>
      <c r="H245" s="36"/>
      <c r="I245" s="36"/>
      <c r="J245" s="36"/>
      <c r="K245" s="36"/>
      <c r="L245" s="36"/>
      <c r="M245" s="36"/>
      <c r="N245" s="36"/>
      <c r="Q245" s="37"/>
    </row>
    <row r="246" spans="1:17" ht="12.75" customHeight="1" hidden="1">
      <c r="A246" s="149" t="s">
        <v>1522</v>
      </c>
      <c r="B246" s="36"/>
      <c r="C246" s="36"/>
      <c r="D246" s="36"/>
      <c r="E246" s="36"/>
      <c r="F246" s="36"/>
      <c r="G246" s="36"/>
      <c r="H246" s="36"/>
      <c r="I246" s="36"/>
      <c r="J246" s="36"/>
      <c r="K246" s="36"/>
      <c r="L246" s="36"/>
      <c r="M246" s="36"/>
      <c r="N246" s="36"/>
      <c r="Q246" s="37"/>
    </row>
    <row r="247" spans="1:17" ht="12.75" customHeight="1" hidden="1">
      <c r="A247" s="149" t="s">
        <v>1523</v>
      </c>
      <c r="B247" s="36"/>
      <c r="C247" s="36"/>
      <c r="D247" s="36"/>
      <c r="E247" s="36"/>
      <c r="F247" s="36"/>
      <c r="G247" s="36"/>
      <c r="H247" s="36"/>
      <c r="I247" s="36"/>
      <c r="J247" s="36"/>
      <c r="K247" s="36"/>
      <c r="L247" s="36"/>
      <c r="M247" s="36"/>
      <c r="N247" s="36"/>
      <c r="Q247" s="37"/>
    </row>
    <row r="248" spans="1:17" ht="12.75" customHeight="1" hidden="1">
      <c r="A248" s="149" t="s">
        <v>1524</v>
      </c>
      <c r="B248" s="36"/>
      <c r="C248" s="36"/>
      <c r="D248" s="36"/>
      <c r="E248" s="36"/>
      <c r="F248" s="36"/>
      <c r="G248" s="36"/>
      <c r="H248" s="36"/>
      <c r="I248" s="36"/>
      <c r="J248" s="36"/>
      <c r="K248" s="36"/>
      <c r="L248" s="36"/>
      <c r="M248" s="36"/>
      <c r="N248" s="36"/>
      <c r="Q248" s="37"/>
    </row>
    <row r="249" spans="1:17" ht="12.75" customHeight="1" hidden="1">
      <c r="A249" s="149" t="s">
        <v>1525</v>
      </c>
      <c r="B249" s="36"/>
      <c r="C249" s="36"/>
      <c r="D249" s="36"/>
      <c r="E249" s="36"/>
      <c r="F249" s="36"/>
      <c r="G249" s="36"/>
      <c r="H249" s="36"/>
      <c r="I249" s="36"/>
      <c r="J249" s="36"/>
      <c r="K249" s="36"/>
      <c r="L249" s="36"/>
      <c r="M249" s="36"/>
      <c r="N249" s="36"/>
      <c r="Q249" s="37"/>
    </row>
    <row r="250" spans="1:17" ht="12.75" customHeight="1" hidden="1">
      <c r="A250" s="149" t="s">
        <v>1526</v>
      </c>
      <c r="B250" s="36"/>
      <c r="C250" s="36"/>
      <c r="D250" s="36"/>
      <c r="E250" s="36"/>
      <c r="F250" s="36"/>
      <c r="G250" s="36"/>
      <c r="H250" s="36"/>
      <c r="I250" s="36"/>
      <c r="J250" s="36"/>
      <c r="K250" s="36"/>
      <c r="L250" s="36"/>
      <c r="M250" s="36"/>
      <c r="N250" s="36"/>
      <c r="Q250" s="37"/>
    </row>
    <row r="251" spans="1:17" ht="12.75" customHeight="1" hidden="1">
      <c r="A251" s="149" t="s">
        <v>1527</v>
      </c>
      <c r="B251" s="36"/>
      <c r="C251" s="36"/>
      <c r="D251" s="36"/>
      <c r="E251" s="36"/>
      <c r="F251" s="36"/>
      <c r="G251" s="36"/>
      <c r="H251" s="36"/>
      <c r="I251" s="36"/>
      <c r="J251" s="36"/>
      <c r="K251" s="36"/>
      <c r="L251" s="36"/>
      <c r="M251" s="36"/>
      <c r="N251" s="36"/>
      <c r="Q251" s="37"/>
    </row>
    <row r="252" spans="1:17" ht="12.75" customHeight="1" hidden="1">
      <c r="A252" s="149" t="s">
        <v>1528</v>
      </c>
      <c r="B252" s="36"/>
      <c r="C252" s="36"/>
      <c r="D252" s="36"/>
      <c r="E252" s="36"/>
      <c r="F252" s="36"/>
      <c r="G252" s="36"/>
      <c r="H252" s="36"/>
      <c r="I252" s="36"/>
      <c r="J252" s="36"/>
      <c r="K252" s="36"/>
      <c r="L252" s="36"/>
      <c r="M252" s="36"/>
      <c r="N252" s="36"/>
      <c r="Q252" s="37"/>
    </row>
    <row r="253" spans="1:17" ht="12.75" customHeight="1" hidden="1">
      <c r="A253" s="149" t="s">
        <v>1529</v>
      </c>
      <c r="B253" s="36"/>
      <c r="C253" s="36"/>
      <c r="D253" s="36"/>
      <c r="E253" s="36"/>
      <c r="F253" s="36"/>
      <c r="G253" s="36"/>
      <c r="H253" s="36"/>
      <c r="I253" s="36"/>
      <c r="J253" s="36"/>
      <c r="K253" s="36"/>
      <c r="L253" s="36"/>
      <c r="M253" s="36"/>
      <c r="N253" s="36"/>
      <c r="Q253" s="37"/>
    </row>
    <row r="254" spans="1:17" ht="12.75" customHeight="1" hidden="1">
      <c r="A254" s="149" t="s">
        <v>1530</v>
      </c>
      <c r="B254" s="36"/>
      <c r="C254" s="36"/>
      <c r="D254" s="36"/>
      <c r="E254" s="36"/>
      <c r="F254" s="36"/>
      <c r="G254" s="36"/>
      <c r="H254" s="36"/>
      <c r="I254" s="36"/>
      <c r="J254" s="36"/>
      <c r="K254" s="36"/>
      <c r="L254" s="36"/>
      <c r="M254" s="36"/>
      <c r="N254" s="36"/>
      <c r="Q254" s="37"/>
    </row>
    <row r="255" spans="1:17" ht="12.75" customHeight="1" hidden="1">
      <c r="A255" s="149" t="s">
        <v>1531</v>
      </c>
      <c r="B255" s="36"/>
      <c r="C255" s="36"/>
      <c r="D255" s="36"/>
      <c r="E255" s="36"/>
      <c r="F255" s="36"/>
      <c r="G255" s="36"/>
      <c r="H255" s="36"/>
      <c r="I255" s="36"/>
      <c r="J255" s="36"/>
      <c r="K255" s="36"/>
      <c r="L255" s="36"/>
      <c r="M255" s="36"/>
      <c r="N255" s="36"/>
      <c r="Q255" s="37"/>
    </row>
    <row r="256" spans="1:17" ht="12.75" customHeight="1" hidden="1">
      <c r="A256" s="149" t="s">
        <v>1532</v>
      </c>
      <c r="B256" s="36"/>
      <c r="C256" s="36"/>
      <c r="D256" s="36"/>
      <c r="E256" s="36"/>
      <c r="F256" s="36"/>
      <c r="G256" s="36"/>
      <c r="H256" s="36"/>
      <c r="I256" s="36"/>
      <c r="J256" s="36"/>
      <c r="K256" s="36"/>
      <c r="L256" s="36"/>
      <c r="M256" s="36"/>
      <c r="N256" s="36"/>
      <c r="Q256" s="37"/>
    </row>
    <row r="257" spans="1:17" ht="12.75" customHeight="1" hidden="1">
      <c r="A257" s="149" t="s">
        <v>1533</v>
      </c>
      <c r="B257" s="36"/>
      <c r="C257" s="36"/>
      <c r="D257" s="36"/>
      <c r="E257" s="36"/>
      <c r="F257" s="36"/>
      <c r="G257" s="36"/>
      <c r="H257" s="36"/>
      <c r="I257" s="36"/>
      <c r="J257" s="36"/>
      <c r="K257" s="36"/>
      <c r="L257" s="36"/>
      <c r="M257" s="36"/>
      <c r="N257" s="36"/>
      <c r="Q257" s="37"/>
    </row>
    <row r="258" spans="1:17" ht="12.75" customHeight="1" hidden="1">
      <c r="A258" s="149" t="s">
        <v>1534</v>
      </c>
      <c r="B258" s="36"/>
      <c r="C258" s="36"/>
      <c r="D258" s="36"/>
      <c r="E258" s="36"/>
      <c r="F258" s="36"/>
      <c r="G258" s="36"/>
      <c r="H258" s="36"/>
      <c r="I258" s="36"/>
      <c r="J258" s="36"/>
      <c r="K258" s="36"/>
      <c r="L258" s="36"/>
      <c r="M258" s="36"/>
      <c r="N258" s="36"/>
      <c r="Q258" s="37"/>
    </row>
    <row r="259" spans="1:17" ht="12.75" customHeight="1" hidden="1">
      <c r="A259" s="149" t="s">
        <v>1535</v>
      </c>
      <c r="B259" s="36"/>
      <c r="C259" s="36"/>
      <c r="D259" s="36"/>
      <c r="E259" s="36"/>
      <c r="F259" s="36"/>
      <c r="G259" s="36"/>
      <c r="H259" s="36"/>
      <c r="I259" s="36"/>
      <c r="J259" s="36"/>
      <c r="K259" s="36"/>
      <c r="L259" s="36"/>
      <c r="M259" s="36"/>
      <c r="N259" s="36"/>
      <c r="Q259" s="37"/>
    </row>
    <row r="260" spans="1:17" ht="12.75" customHeight="1" hidden="1">
      <c r="A260" s="149" t="s">
        <v>1536</v>
      </c>
      <c r="B260" s="36"/>
      <c r="C260" s="36"/>
      <c r="D260" s="36"/>
      <c r="E260" s="36"/>
      <c r="F260" s="36"/>
      <c r="G260" s="36"/>
      <c r="H260" s="36"/>
      <c r="I260" s="36"/>
      <c r="J260" s="36"/>
      <c r="K260" s="36"/>
      <c r="L260" s="36"/>
      <c r="M260" s="36"/>
      <c r="N260" s="36"/>
      <c r="Q260" s="37"/>
    </row>
    <row r="261" spans="1:17" ht="12.75" customHeight="1" hidden="1">
      <c r="A261" s="149" t="s">
        <v>1537</v>
      </c>
      <c r="B261" s="36"/>
      <c r="C261" s="36"/>
      <c r="D261" s="36"/>
      <c r="E261" s="36"/>
      <c r="F261" s="36"/>
      <c r="G261" s="36"/>
      <c r="H261" s="36"/>
      <c r="I261" s="36"/>
      <c r="J261" s="36"/>
      <c r="K261" s="36"/>
      <c r="L261" s="36"/>
      <c r="M261" s="36"/>
      <c r="N261" s="36"/>
      <c r="Q261" s="37"/>
    </row>
    <row r="262" spans="1:17" ht="12.75" customHeight="1" hidden="1">
      <c r="A262" s="149" t="s">
        <v>1538</v>
      </c>
      <c r="B262" s="36"/>
      <c r="C262" s="36"/>
      <c r="D262" s="36"/>
      <c r="E262" s="36"/>
      <c r="F262" s="36"/>
      <c r="G262" s="36"/>
      <c r="H262" s="36"/>
      <c r="I262" s="36"/>
      <c r="J262" s="36"/>
      <c r="K262" s="36"/>
      <c r="L262" s="36"/>
      <c r="M262" s="36"/>
      <c r="N262" s="36"/>
      <c r="Q262" s="37"/>
    </row>
    <row r="263" spans="1:17" ht="12.75" customHeight="1" hidden="1">
      <c r="A263" s="149" t="s">
        <v>1539</v>
      </c>
      <c r="B263" s="36"/>
      <c r="C263" s="36"/>
      <c r="D263" s="36"/>
      <c r="E263" s="36"/>
      <c r="F263" s="36"/>
      <c r="G263" s="36"/>
      <c r="H263" s="36"/>
      <c r="I263" s="36"/>
      <c r="J263" s="36"/>
      <c r="K263" s="36"/>
      <c r="L263" s="36"/>
      <c r="M263" s="36"/>
      <c r="N263" s="36"/>
      <c r="Q263" s="37"/>
    </row>
    <row r="264" spans="1:17" ht="12.75" customHeight="1" hidden="1">
      <c r="A264" s="149" t="s">
        <v>1540</v>
      </c>
      <c r="B264" s="36"/>
      <c r="C264" s="36"/>
      <c r="D264" s="36"/>
      <c r="E264" s="36"/>
      <c r="F264" s="36"/>
      <c r="G264" s="36"/>
      <c r="H264" s="36"/>
      <c r="I264" s="36"/>
      <c r="J264" s="36"/>
      <c r="K264" s="36"/>
      <c r="L264" s="36"/>
      <c r="M264" s="36"/>
      <c r="N264" s="36"/>
      <c r="Q264" s="37"/>
    </row>
    <row r="265" spans="1:17" ht="12.75" customHeight="1" hidden="1">
      <c r="A265" s="149" t="s">
        <v>1541</v>
      </c>
      <c r="B265" s="36"/>
      <c r="C265" s="36"/>
      <c r="D265" s="36"/>
      <c r="E265" s="36"/>
      <c r="F265" s="36"/>
      <c r="G265" s="36"/>
      <c r="H265" s="36"/>
      <c r="I265" s="36"/>
      <c r="J265" s="36"/>
      <c r="K265" s="36"/>
      <c r="L265" s="36"/>
      <c r="M265" s="36"/>
      <c r="N265" s="36"/>
      <c r="Q265" s="37"/>
    </row>
    <row r="266" spans="1:17" ht="12.75" customHeight="1" hidden="1">
      <c r="A266" s="149" t="s">
        <v>1542</v>
      </c>
      <c r="B266" s="36"/>
      <c r="C266" s="36"/>
      <c r="D266" s="36"/>
      <c r="E266" s="36"/>
      <c r="F266" s="36"/>
      <c r="G266" s="36"/>
      <c r="H266" s="36"/>
      <c r="I266" s="36"/>
      <c r="J266" s="36"/>
      <c r="K266" s="36"/>
      <c r="L266" s="36"/>
      <c r="M266" s="36"/>
      <c r="N266" s="36"/>
      <c r="Q266" s="37"/>
    </row>
    <row r="267" spans="1:17" ht="12.75" customHeight="1" hidden="1">
      <c r="A267" s="149" t="s">
        <v>1543</v>
      </c>
      <c r="B267" s="36"/>
      <c r="C267" s="36"/>
      <c r="D267" s="36"/>
      <c r="E267" s="36"/>
      <c r="F267" s="36"/>
      <c r="G267" s="36"/>
      <c r="H267" s="36"/>
      <c r="I267" s="36"/>
      <c r="J267" s="36"/>
      <c r="K267" s="36"/>
      <c r="L267" s="36"/>
      <c r="M267" s="36"/>
      <c r="N267" s="36"/>
      <c r="Q267" s="37"/>
    </row>
    <row r="268" spans="1:17" ht="12.75" customHeight="1" hidden="1">
      <c r="A268" s="149" t="s">
        <v>1545</v>
      </c>
      <c r="B268" s="36"/>
      <c r="C268" s="36"/>
      <c r="D268" s="36"/>
      <c r="E268" s="36"/>
      <c r="F268" s="36"/>
      <c r="G268" s="36"/>
      <c r="H268" s="36"/>
      <c r="I268" s="36"/>
      <c r="J268" s="36"/>
      <c r="K268" s="36"/>
      <c r="L268" s="36"/>
      <c r="M268" s="36"/>
      <c r="N268" s="36"/>
      <c r="Q268" s="37"/>
    </row>
    <row r="269" spans="1:17" ht="12.75" customHeight="1" hidden="1">
      <c r="A269" s="149" t="s">
        <v>1546</v>
      </c>
      <c r="B269" s="36"/>
      <c r="C269" s="36"/>
      <c r="D269" s="36"/>
      <c r="E269" s="36"/>
      <c r="F269" s="36"/>
      <c r="G269" s="36"/>
      <c r="H269" s="36"/>
      <c r="I269" s="36"/>
      <c r="J269" s="36"/>
      <c r="K269" s="36"/>
      <c r="L269" s="36"/>
      <c r="M269" s="36"/>
      <c r="N269" s="36"/>
      <c r="Q269" s="37"/>
    </row>
    <row r="270" spans="1:17" ht="12.75" customHeight="1" hidden="1">
      <c r="A270" s="149" t="s">
        <v>1547</v>
      </c>
      <c r="B270" s="36"/>
      <c r="C270" s="36"/>
      <c r="D270" s="36"/>
      <c r="E270" s="36"/>
      <c r="F270" s="36"/>
      <c r="G270" s="36"/>
      <c r="H270" s="36"/>
      <c r="I270" s="36"/>
      <c r="J270" s="36"/>
      <c r="K270" s="36"/>
      <c r="L270" s="36"/>
      <c r="M270" s="36"/>
      <c r="N270" s="36"/>
      <c r="Q270" s="37"/>
    </row>
    <row r="271" spans="1:17" ht="12.75" customHeight="1" hidden="1">
      <c r="A271" s="149" t="s">
        <v>1548</v>
      </c>
      <c r="B271" s="36"/>
      <c r="C271" s="36"/>
      <c r="D271" s="36"/>
      <c r="E271" s="36"/>
      <c r="F271" s="36"/>
      <c r="G271" s="36"/>
      <c r="H271" s="36"/>
      <c r="I271" s="36"/>
      <c r="J271" s="36"/>
      <c r="K271" s="36"/>
      <c r="L271" s="36"/>
      <c r="M271" s="36"/>
      <c r="N271" s="36"/>
      <c r="Q271" s="37"/>
    </row>
    <row r="272" spans="1:17" ht="12.75" customHeight="1" hidden="1">
      <c r="A272" s="149" t="s">
        <v>1549</v>
      </c>
      <c r="B272" s="36"/>
      <c r="C272" s="36"/>
      <c r="D272" s="36"/>
      <c r="E272" s="36"/>
      <c r="F272" s="36"/>
      <c r="G272" s="36"/>
      <c r="H272" s="36"/>
      <c r="I272" s="36"/>
      <c r="J272" s="36"/>
      <c r="K272" s="36"/>
      <c r="L272" s="36"/>
      <c r="M272" s="36"/>
      <c r="N272" s="36"/>
      <c r="Q272" s="37"/>
    </row>
    <row r="273" spans="1:17" ht="12.75" customHeight="1" hidden="1">
      <c r="A273" s="149" t="s">
        <v>1550</v>
      </c>
      <c r="B273" s="36"/>
      <c r="C273" s="36"/>
      <c r="D273" s="36"/>
      <c r="E273" s="36"/>
      <c r="F273" s="36"/>
      <c r="G273" s="36"/>
      <c r="H273" s="36"/>
      <c r="I273" s="36"/>
      <c r="J273" s="36"/>
      <c r="K273" s="36"/>
      <c r="L273" s="36"/>
      <c r="M273" s="36"/>
      <c r="N273" s="36"/>
      <c r="Q273" s="37"/>
    </row>
    <row r="274" spans="1:17" ht="12.75" customHeight="1" hidden="1">
      <c r="A274" s="149" t="s">
        <v>1551</v>
      </c>
      <c r="B274" s="36"/>
      <c r="C274" s="36"/>
      <c r="D274" s="36"/>
      <c r="E274" s="36"/>
      <c r="F274" s="36"/>
      <c r="G274" s="36"/>
      <c r="H274" s="36"/>
      <c r="I274" s="36"/>
      <c r="J274" s="36"/>
      <c r="K274" s="36"/>
      <c r="L274" s="36"/>
      <c r="M274" s="36"/>
      <c r="N274" s="36"/>
      <c r="Q274" s="37"/>
    </row>
    <row r="275" spans="1:17" ht="12.75" customHeight="1" hidden="1">
      <c r="A275" s="149" t="s">
        <v>1552</v>
      </c>
      <c r="B275" s="36"/>
      <c r="C275" s="36"/>
      <c r="D275" s="36"/>
      <c r="E275" s="36"/>
      <c r="F275" s="36"/>
      <c r="G275" s="36"/>
      <c r="H275" s="36"/>
      <c r="I275" s="36"/>
      <c r="J275" s="36"/>
      <c r="K275" s="36"/>
      <c r="L275" s="36"/>
      <c r="M275" s="36"/>
      <c r="N275" s="36"/>
      <c r="Q275" s="37"/>
    </row>
    <row r="276" spans="1:17" ht="12.75" customHeight="1" hidden="1">
      <c r="A276" s="149" t="s">
        <v>1553</v>
      </c>
      <c r="B276" s="36"/>
      <c r="C276" s="36"/>
      <c r="D276" s="36"/>
      <c r="E276" s="36"/>
      <c r="F276" s="36"/>
      <c r="G276" s="36"/>
      <c r="H276" s="36"/>
      <c r="I276" s="36"/>
      <c r="J276" s="36"/>
      <c r="K276" s="36"/>
      <c r="L276" s="36"/>
      <c r="M276" s="36"/>
      <c r="N276" s="36"/>
      <c r="Q276" s="37"/>
    </row>
    <row r="277" spans="1:17" ht="12.75" customHeight="1" hidden="1">
      <c r="A277" s="149" t="s">
        <v>1555</v>
      </c>
      <c r="B277" s="36"/>
      <c r="C277" s="36"/>
      <c r="D277" s="36"/>
      <c r="E277" s="36"/>
      <c r="F277" s="36"/>
      <c r="G277" s="36"/>
      <c r="H277" s="36"/>
      <c r="I277" s="36"/>
      <c r="J277" s="36"/>
      <c r="K277" s="36"/>
      <c r="L277" s="36"/>
      <c r="M277" s="36"/>
      <c r="N277" s="36"/>
      <c r="Q277" s="37"/>
    </row>
    <row r="278" spans="1:17" ht="12.75" customHeight="1" hidden="1">
      <c r="A278" s="149" t="s">
        <v>1556</v>
      </c>
      <c r="B278" s="36"/>
      <c r="C278" s="36"/>
      <c r="D278" s="36"/>
      <c r="E278" s="36"/>
      <c r="F278" s="36"/>
      <c r="G278" s="36"/>
      <c r="H278" s="36"/>
      <c r="I278" s="36"/>
      <c r="J278" s="36"/>
      <c r="K278" s="36"/>
      <c r="L278" s="36"/>
      <c r="M278" s="36"/>
      <c r="N278" s="36"/>
      <c r="Q278" s="37"/>
    </row>
    <row r="279" spans="1:17" ht="12.75" customHeight="1" hidden="1">
      <c r="A279" s="149" t="s">
        <v>1557</v>
      </c>
      <c r="B279" s="36"/>
      <c r="C279" s="36"/>
      <c r="D279" s="36"/>
      <c r="E279" s="36"/>
      <c r="F279" s="36"/>
      <c r="G279" s="36"/>
      <c r="H279" s="36"/>
      <c r="I279" s="36"/>
      <c r="J279" s="36"/>
      <c r="K279" s="36"/>
      <c r="L279" s="36"/>
      <c r="M279" s="36"/>
      <c r="N279" s="36"/>
      <c r="Q279" s="37"/>
    </row>
    <row r="280" spans="1:17" ht="12.75" customHeight="1" hidden="1">
      <c r="A280" s="149" t="s">
        <v>1558</v>
      </c>
      <c r="B280" s="36"/>
      <c r="C280" s="36"/>
      <c r="D280" s="36"/>
      <c r="E280" s="36"/>
      <c r="F280" s="36"/>
      <c r="G280" s="36"/>
      <c r="H280" s="36"/>
      <c r="I280" s="36"/>
      <c r="J280" s="36"/>
      <c r="K280" s="36"/>
      <c r="L280" s="36"/>
      <c r="M280" s="36"/>
      <c r="N280" s="36"/>
      <c r="Q280" s="37"/>
    </row>
    <row r="281" spans="1:17" ht="12.75" customHeight="1" hidden="1">
      <c r="A281" s="149" t="s">
        <v>1559</v>
      </c>
      <c r="B281" s="36"/>
      <c r="C281" s="36"/>
      <c r="D281" s="36"/>
      <c r="E281" s="36"/>
      <c r="F281" s="36"/>
      <c r="G281" s="36"/>
      <c r="H281" s="36"/>
      <c r="I281" s="36"/>
      <c r="J281" s="36"/>
      <c r="K281" s="36"/>
      <c r="L281" s="36"/>
      <c r="M281" s="36"/>
      <c r="N281" s="36"/>
      <c r="Q281" s="37"/>
    </row>
    <row r="282" spans="1:17" ht="12.75" customHeight="1" hidden="1">
      <c r="A282" s="149" t="s">
        <v>1560</v>
      </c>
      <c r="B282" s="36"/>
      <c r="C282" s="36"/>
      <c r="D282" s="36"/>
      <c r="E282" s="36"/>
      <c r="F282" s="36"/>
      <c r="G282" s="36"/>
      <c r="H282" s="36"/>
      <c r="I282" s="36"/>
      <c r="J282" s="36"/>
      <c r="K282" s="36"/>
      <c r="L282" s="36"/>
      <c r="M282" s="36"/>
      <c r="N282" s="36"/>
      <c r="Q282" s="37"/>
    </row>
    <row r="283" spans="1:17" ht="12.75" customHeight="1" hidden="1">
      <c r="A283" s="149" t="s">
        <v>1564</v>
      </c>
      <c r="B283" s="36"/>
      <c r="C283" s="36"/>
      <c r="D283" s="36"/>
      <c r="E283" s="36"/>
      <c r="F283" s="36"/>
      <c r="G283" s="36"/>
      <c r="H283" s="36"/>
      <c r="I283" s="36"/>
      <c r="J283" s="36"/>
      <c r="K283" s="36"/>
      <c r="L283" s="36"/>
      <c r="M283" s="36"/>
      <c r="N283" s="36"/>
      <c r="Q283" s="37"/>
    </row>
    <row r="284" spans="1:17" ht="12.75" customHeight="1" hidden="1">
      <c r="A284" s="149" t="s">
        <v>1565</v>
      </c>
      <c r="B284" s="36"/>
      <c r="C284" s="36"/>
      <c r="D284" s="36"/>
      <c r="E284" s="36"/>
      <c r="F284" s="36"/>
      <c r="G284" s="36"/>
      <c r="H284" s="36"/>
      <c r="I284" s="36"/>
      <c r="J284" s="36"/>
      <c r="K284" s="36"/>
      <c r="L284" s="36"/>
      <c r="M284" s="36"/>
      <c r="N284" s="36"/>
      <c r="Q284" s="37"/>
    </row>
    <row r="285" spans="1:17" ht="12.75" customHeight="1" hidden="1">
      <c r="A285" s="149" t="s">
        <v>1566</v>
      </c>
      <c r="B285" s="36"/>
      <c r="C285" s="36"/>
      <c r="D285" s="36"/>
      <c r="E285" s="36"/>
      <c r="F285" s="36"/>
      <c r="G285" s="36"/>
      <c r="H285" s="36"/>
      <c r="I285" s="36"/>
      <c r="J285" s="36"/>
      <c r="K285" s="36"/>
      <c r="L285" s="36"/>
      <c r="M285" s="36"/>
      <c r="N285" s="36"/>
      <c r="Q285" s="37"/>
    </row>
    <row r="286" spans="1:17" ht="12.75" customHeight="1" hidden="1">
      <c r="A286" s="149" t="s">
        <v>1567</v>
      </c>
      <c r="B286" s="36"/>
      <c r="C286" s="36"/>
      <c r="D286" s="36"/>
      <c r="E286" s="36"/>
      <c r="F286" s="36"/>
      <c r="G286" s="36"/>
      <c r="H286" s="36"/>
      <c r="I286" s="36"/>
      <c r="J286" s="36"/>
      <c r="K286" s="36"/>
      <c r="L286" s="36"/>
      <c r="M286" s="36"/>
      <c r="N286" s="36"/>
      <c r="Q286" s="37"/>
    </row>
    <row r="287" spans="1:17" ht="12.75" customHeight="1" hidden="1">
      <c r="A287" s="149" t="s">
        <v>551</v>
      </c>
      <c r="B287" s="36"/>
      <c r="C287" s="36"/>
      <c r="D287" s="36"/>
      <c r="E287" s="36"/>
      <c r="F287" s="36"/>
      <c r="G287" s="36"/>
      <c r="H287" s="36"/>
      <c r="I287" s="36"/>
      <c r="J287" s="36"/>
      <c r="K287" s="36"/>
      <c r="L287" s="36"/>
      <c r="M287" s="36"/>
      <c r="N287" s="36"/>
      <c r="Q287" s="37"/>
    </row>
    <row r="288" spans="1:17" ht="12.75" customHeight="1" hidden="1">
      <c r="A288" s="149" t="s">
        <v>552</v>
      </c>
      <c r="B288" s="36"/>
      <c r="C288" s="36"/>
      <c r="D288" s="36"/>
      <c r="E288" s="36"/>
      <c r="F288" s="36"/>
      <c r="G288" s="36"/>
      <c r="H288" s="36"/>
      <c r="I288" s="36"/>
      <c r="J288" s="36"/>
      <c r="K288" s="36"/>
      <c r="L288" s="36"/>
      <c r="M288" s="36"/>
      <c r="N288" s="36"/>
      <c r="Q288" s="37"/>
    </row>
    <row r="289" spans="1:17" ht="12.75" customHeight="1" hidden="1">
      <c r="A289" s="149" t="s">
        <v>553</v>
      </c>
      <c r="B289" s="36"/>
      <c r="C289" s="36"/>
      <c r="D289" s="36"/>
      <c r="E289" s="36"/>
      <c r="F289" s="36"/>
      <c r="G289" s="36"/>
      <c r="H289" s="36"/>
      <c r="I289" s="36"/>
      <c r="J289" s="36"/>
      <c r="K289" s="36"/>
      <c r="L289" s="36"/>
      <c r="M289" s="36"/>
      <c r="N289" s="36"/>
      <c r="Q289" s="37"/>
    </row>
    <row r="290" spans="1:17" ht="12.75" customHeight="1" hidden="1">
      <c r="A290" s="149" t="s">
        <v>554</v>
      </c>
      <c r="B290" s="36"/>
      <c r="C290" s="36"/>
      <c r="D290" s="36"/>
      <c r="E290" s="36"/>
      <c r="F290" s="36"/>
      <c r="G290" s="36"/>
      <c r="H290" s="36"/>
      <c r="I290" s="36"/>
      <c r="J290" s="36"/>
      <c r="K290" s="36"/>
      <c r="L290" s="36"/>
      <c r="M290" s="36"/>
      <c r="N290" s="36"/>
      <c r="Q290" s="37"/>
    </row>
    <row r="291" spans="1:17" ht="12.75" customHeight="1" hidden="1">
      <c r="A291" s="149" t="s">
        <v>555</v>
      </c>
      <c r="B291" s="36"/>
      <c r="C291" s="36"/>
      <c r="D291" s="36"/>
      <c r="E291" s="36"/>
      <c r="F291" s="36"/>
      <c r="G291" s="36"/>
      <c r="H291" s="36"/>
      <c r="I291" s="36"/>
      <c r="J291" s="36"/>
      <c r="K291" s="36"/>
      <c r="L291" s="36"/>
      <c r="M291" s="36"/>
      <c r="N291" s="36"/>
      <c r="Q291" s="37"/>
    </row>
    <row r="292" spans="1:17" ht="12.75" customHeight="1" hidden="1">
      <c r="A292" s="149" t="s">
        <v>556</v>
      </c>
      <c r="B292" s="36"/>
      <c r="C292" s="36"/>
      <c r="D292" s="36"/>
      <c r="E292" s="36"/>
      <c r="F292" s="36"/>
      <c r="G292" s="36"/>
      <c r="H292" s="36"/>
      <c r="I292" s="36"/>
      <c r="J292" s="36"/>
      <c r="K292" s="36"/>
      <c r="L292" s="36"/>
      <c r="M292" s="36"/>
      <c r="N292" s="36"/>
      <c r="Q292" s="37"/>
    </row>
    <row r="293" spans="1:17" ht="12.75" customHeight="1" hidden="1">
      <c r="A293" s="149" t="s">
        <v>557</v>
      </c>
      <c r="B293" s="36"/>
      <c r="C293" s="36"/>
      <c r="D293" s="36"/>
      <c r="E293" s="36"/>
      <c r="F293" s="36"/>
      <c r="G293" s="36"/>
      <c r="H293" s="36"/>
      <c r="I293" s="36"/>
      <c r="J293" s="36"/>
      <c r="K293" s="36"/>
      <c r="L293" s="36"/>
      <c r="M293" s="36"/>
      <c r="N293" s="36"/>
      <c r="Q293" s="37"/>
    </row>
    <row r="294" spans="1:17" ht="12.75" customHeight="1" hidden="1">
      <c r="A294" s="149" t="s">
        <v>558</v>
      </c>
      <c r="B294" s="36"/>
      <c r="C294" s="36"/>
      <c r="D294" s="36"/>
      <c r="E294" s="36"/>
      <c r="F294" s="36"/>
      <c r="G294" s="36"/>
      <c r="H294" s="36"/>
      <c r="I294" s="36"/>
      <c r="J294" s="36"/>
      <c r="K294" s="36"/>
      <c r="L294" s="36"/>
      <c r="M294" s="36"/>
      <c r="N294" s="36"/>
      <c r="Q294" s="37"/>
    </row>
    <row r="295" spans="1:17" ht="12.75" customHeight="1" hidden="1">
      <c r="A295" s="149" t="s">
        <v>559</v>
      </c>
      <c r="B295" s="36"/>
      <c r="C295" s="36"/>
      <c r="D295" s="36"/>
      <c r="E295" s="36"/>
      <c r="F295" s="36"/>
      <c r="G295" s="36"/>
      <c r="H295" s="36"/>
      <c r="I295" s="36"/>
      <c r="J295" s="36"/>
      <c r="K295" s="36"/>
      <c r="L295" s="36"/>
      <c r="M295" s="36"/>
      <c r="N295" s="36"/>
      <c r="Q295" s="37"/>
    </row>
    <row r="296" spans="1:17" ht="12.75" customHeight="1" hidden="1">
      <c r="A296" s="149" t="s">
        <v>560</v>
      </c>
      <c r="B296" s="36"/>
      <c r="C296" s="36"/>
      <c r="D296" s="36"/>
      <c r="E296" s="36"/>
      <c r="F296" s="36"/>
      <c r="G296" s="36"/>
      <c r="H296" s="36"/>
      <c r="I296" s="36"/>
      <c r="J296" s="36"/>
      <c r="K296" s="36"/>
      <c r="L296" s="36"/>
      <c r="M296" s="36"/>
      <c r="N296" s="36"/>
      <c r="Q296" s="37"/>
    </row>
    <row r="297" spans="1:17" ht="12.75" customHeight="1" hidden="1">
      <c r="A297" s="149" t="s">
        <v>563</v>
      </c>
      <c r="B297" s="36"/>
      <c r="C297" s="36"/>
      <c r="D297" s="36"/>
      <c r="E297" s="36"/>
      <c r="F297" s="36"/>
      <c r="G297" s="36"/>
      <c r="H297" s="36"/>
      <c r="I297" s="36"/>
      <c r="J297" s="36"/>
      <c r="K297" s="36"/>
      <c r="L297" s="36"/>
      <c r="M297" s="36"/>
      <c r="N297" s="36"/>
      <c r="Q297" s="37"/>
    </row>
    <row r="298" spans="1:17" ht="12.75" customHeight="1" hidden="1">
      <c r="A298" s="149" t="s">
        <v>564</v>
      </c>
      <c r="B298" s="36"/>
      <c r="C298" s="36"/>
      <c r="D298" s="36"/>
      <c r="E298" s="36"/>
      <c r="F298" s="36"/>
      <c r="G298" s="36"/>
      <c r="H298" s="36"/>
      <c r="I298" s="36"/>
      <c r="J298" s="36"/>
      <c r="K298" s="36"/>
      <c r="L298" s="36"/>
      <c r="M298" s="36"/>
      <c r="N298" s="36"/>
      <c r="Q298" s="37"/>
    </row>
    <row r="299" spans="1:17" ht="12.75" customHeight="1" hidden="1">
      <c r="A299" s="149" t="s">
        <v>565</v>
      </c>
      <c r="B299" s="36"/>
      <c r="C299" s="36"/>
      <c r="D299" s="36"/>
      <c r="E299" s="36"/>
      <c r="F299" s="36"/>
      <c r="G299" s="36"/>
      <c r="H299" s="36"/>
      <c r="I299" s="36"/>
      <c r="J299" s="36"/>
      <c r="K299" s="36"/>
      <c r="L299" s="36"/>
      <c r="M299" s="36"/>
      <c r="N299" s="36"/>
      <c r="Q299" s="37"/>
    </row>
    <row r="300" spans="1:17" ht="12.75" customHeight="1" hidden="1">
      <c r="A300" s="149" t="s">
        <v>566</v>
      </c>
      <c r="B300" s="36"/>
      <c r="C300" s="36"/>
      <c r="D300" s="36"/>
      <c r="E300" s="36"/>
      <c r="F300" s="36"/>
      <c r="G300" s="36"/>
      <c r="H300" s="36"/>
      <c r="I300" s="36"/>
      <c r="J300" s="36"/>
      <c r="K300" s="36"/>
      <c r="L300" s="36"/>
      <c r="M300" s="36"/>
      <c r="N300" s="36"/>
      <c r="Q300" s="37"/>
    </row>
    <row r="301" spans="1:17" ht="12.75" customHeight="1" hidden="1">
      <c r="A301" s="149" t="s">
        <v>567</v>
      </c>
      <c r="B301" s="36"/>
      <c r="C301" s="36"/>
      <c r="D301" s="36"/>
      <c r="E301" s="36"/>
      <c r="F301" s="36"/>
      <c r="G301" s="36"/>
      <c r="H301" s="36"/>
      <c r="I301" s="36"/>
      <c r="J301" s="36"/>
      <c r="K301" s="36"/>
      <c r="L301" s="36"/>
      <c r="M301" s="36"/>
      <c r="N301" s="36"/>
      <c r="Q301" s="37"/>
    </row>
    <row r="302" spans="1:17" ht="12.75" customHeight="1" hidden="1">
      <c r="A302" s="149" t="s">
        <v>568</v>
      </c>
      <c r="B302" s="36"/>
      <c r="C302" s="36"/>
      <c r="D302" s="36"/>
      <c r="E302" s="36"/>
      <c r="F302" s="36"/>
      <c r="G302" s="36"/>
      <c r="H302" s="36"/>
      <c r="I302" s="36"/>
      <c r="J302" s="36"/>
      <c r="K302" s="36"/>
      <c r="L302" s="36"/>
      <c r="M302" s="36"/>
      <c r="N302" s="36"/>
      <c r="Q302" s="37"/>
    </row>
    <row r="303" spans="1:17" ht="12.75" customHeight="1" hidden="1">
      <c r="A303" s="149" t="s">
        <v>569</v>
      </c>
      <c r="B303" s="36"/>
      <c r="C303" s="36"/>
      <c r="D303" s="36"/>
      <c r="E303" s="36"/>
      <c r="F303" s="36"/>
      <c r="G303" s="36"/>
      <c r="H303" s="36"/>
      <c r="I303" s="36"/>
      <c r="J303" s="36"/>
      <c r="K303" s="36"/>
      <c r="L303" s="36"/>
      <c r="M303" s="36"/>
      <c r="N303" s="36"/>
      <c r="Q303" s="37"/>
    </row>
    <row r="304" spans="1:17" ht="12.75" customHeight="1" hidden="1">
      <c r="A304" s="149" t="s">
        <v>1252</v>
      </c>
      <c r="B304" s="36"/>
      <c r="C304" s="36"/>
      <c r="D304" s="36"/>
      <c r="E304" s="36"/>
      <c r="F304" s="36"/>
      <c r="G304" s="36"/>
      <c r="H304" s="36"/>
      <c r="I304" s="36"/>
      <c r="J304" s="36"/>
      <c r="K304" s="36"/>
      <c r="L304" s="36"/>
      <c r="M304" s="36"/>
      <c r="N304" s="36"/>
      <c r="Q304" s="37"/>
    </row>
    <row r="305" spans="1:17" ht="12.75" customHeight="1" hidden="1">
      <c r="A305" s="149" t="s">
        <v>1253</v>
      </c>
      <c r="B305" s="36"/>
      <c r="C305" s="36"/>
      <c r="D305" s="36"/>
      <c r="E305" s="36"/>
      <c r="F305" s="36"/>
      <c r="G305" s="36"/>
      <c r="H305" s="36"/>
      <c r="I305" s="36"/>
      <c r="J305" s="36"/>
      <c r="K305" s="36"/>
      <c r="L305" s="36"/>
      <c r="M305" s="36"/>
      <c r="N305" s="36"/>
      <c r="Q305" s="37"/>
    </row>
    <row r="306" spans="1:17" ht="12.75" customHeight="1" hidden="1">
      <c r="A306" s="149" t="s">
        <v>1254</v>
      </c>
      <c r="B306" s="36"/>
      <c r="C306" s="36"/>
      <c r="D306" s="36"/>
      <c r="E306" s="36"/>
      <c r="F306" s="36"/>
      <c r="G306" s="36"/>
      <c r="H306" s="36"/>
      <c r="I306" s="36"/>
      <c r="J306" s="36"/>
      <c r="K306" s="36"/>
      <c r="L306" s="36"/>
      <c r="M306" s="36"/>
      <c r="N306" s="36"/>
      <c r="Q306" s="37"/>
    </row>
    <row r="307" spans="1:17" ht="12.75" customHeight="1" hidden="1">
      <c r="A307" s="149" t="s">
        <v>1258</v>
      </c>
      <c r="B307" s="36"/>
      <c r="C307" s="36"/>
      <c r="D307" s="36"/>
      <c r="E307" s="36"/>
      <c r="F307" s="36"/>
      <c r="G307" s="36"/>
      <c r="H307" s="36"/>
      <c r="I307" s="36"/>
      <c r="J307" s="36"/>
      <c r="K307" s="36"/>
      <c r="L307" s="36"/>
      <c r="M307" s="36"/>
      <c r="N307" s="36"/>
      <c r="Q307" s="37"/>
    </row>
    <row r="308" spans="1:17" ht="12.75" customHeight="1" hidden="1">
      <c r="A308" s="149" t="s">
        <v>1259</v>
      </c>
      <c r="B308" s="36"/>
      <c r="C308" s="36"/>
      <c r="D308" s="36"/>
      <c r="E308" s="36"/>
      <c r="F308" s="36"/>
      <c r="G308" s="36"/>
      <c r="H308" s="36"/>
      <c r="I308" s="36"/>
      <c r="J308" s="36"/>
      <c r="K308" s="36"/>
      <c r="L308" s="36"/>
      <c r="M308" s="36"/>
      <c r="N308" s="36"/>
      <c r="Q308" s="37"/>
    </row>
    <row r="309" spans="1:17" ht="12.75" customHeight="1" hidden="1">
      <c r="A309" s="149" t="s">
        <v>1260</v>
      </c>
      <c r="B309" s="36"/>
      <c r="C309" s="36"/>
      <c r="D309" s="36"/>
      <c r="E309" s="36"/>
      <c r="F309" s="36"/>
      <c r="G309" s="36"/>
      <c r="H309" s="36"/>
      <c r="I309" s="36"/>
      <c r="J309" s="36"/>
      <c r="K309" s="36"/>
      <c r="L309" s="36"/>
      <c r="M309" s="36"/>
      <c r="N309" s="36"/>
      <c r="Q309" s="37"/>
    </row>
    <row r="310" spans="1:17" ht="12.75" customHeight="1" hidden="1">
      <c r="A310" s="149" t="s">
        <v>1261</v>
      </c>
      <c r="B310" s="36"/>
      <c r="C310" s="36"/>
      <c r="D310" s="36"/>
      <c r="E310" s="36"/>
      <c r="F310" s="36"/>
      <c r="G310" s="36"/>
      <c r="H310" s="36"/>
      <c r="I310" s="36"/>
      <c r="J310" s="36"/>
      <c r="K310" s="36"/>
      <c r="L310" s="36"/>
      <c r="M310" s="36"/>
      <c r="N310" s="36"/>
      <c r="Q310" s="37"/>
    </row>
    <row r="311" spans="1:17" ht="12.75" customHeight="1" hidden="1">
      <c r="A311" s="149" t="s">
        <v>1262</v>
      </c>
      <c r="B311" s="36"/>
      <c r="C311" s="36"/>
      <c r="D311" s="36"/>
      <c r="E311" s="36"/>
      <c r="F311" s="36"/>
      <c r="G311" s="36"/>
      <c r="H311" s="36"/>
      <c r="I311" s="36"/>
      <c r="J311" s="36"/>
      <c r="K311" s="36"/>
      <c r="L311" s="36"/>
      <c r="M311" s="36"/>
      <c r="N311" s="36"/>
      <c r="Q311" s="37"/>
    </row>
    <row r="312" spans="1:17" ht="12.75" customHeight="1" hidden="1">
      <c r="A312" s="149" t="s">
        <v>1263</v>
      </c>
      <c r="B312" s="36"/>
      <c r="C312" s="36"/>
      <c r="D312" s="36"/>
      <c r="E312" s="36"/>
      <c r="F312" s="36"/>
      <c r="G312" s="36"/>
      <c r="H312" s="36"/>
      <c r="I312" s="36"/>
      <c r="J312" s="36"/>
      <c r="K312" s="36"/>
      <c r="L312" s="36"/>
      <c r="M312" s="36"/>
      <c r="N312" s="36"/>
      <c r="Q312" s="37"/>
    </row>
    <row r="313" spans="1:17" ht="12.75" customHeight="1" hidden="1">
      <c r="A313" s="149" t="s">
        <v>1264</v>
      </c>
      <c r="B313" s="36"/>
      <c r="C313" s="36"/>
      <c r="D313" s="36"/>
      <c r="E313" s="36"/>
      <c r="F313" s="36"/>
      <c r="G313" s="36"/>
      <c r="H313" s="36"/>
      <c r="I313" s="36"/>
      <c r="J313" s="36"/>
      <c r="K313" s="36"/>
      <c r="L313" s="36"/>
      <c r="M313" s="36"/>
      <c r="N313" s="36"/>
      <c r="Q313" s="37"/>
    </row>
    <row r="314" spans="1:17" ht="12.75" customHeight="1" hidden="1">
      <c r="A314" s="149" t="s">
        <v>1265</v>
      </c>
      <c r="B314" s="36"/>
      <c r="C314" s="36"/>
      <c r="D314" s="36"/>
      <c r="E314" s="36"/>
      <c r="F314" s="36"/>
      <c r="G314" s="36"/>
      <c r="H314" s="36"/>
      <c r="I314" s="36"/>
      <c r="J314" s="36"/>
      <c r="K314" s="36"/>
      <c r="L314" s="36"/>
      <c r="M314" s="36"/>
      <c r="N314" s="36"/>
      <c r="Q314" s="37"/>
    </row>
    <row r="315" spans="1:17" ht="12.75" customHeight="1" hidden="1">
      <c r="A315" s="149" t="s">
        <v>1266</v>
      </c>
      <c r="B315" s="36"/>
      <c r="C315" s="36"/>
      <c r="D315" s="36"/>
      <c r="E315" s="36"/>
      <c r="F315" s="36"/>
      <c r="G315" s="36"/>
      <c r="H315" s="36"/>
      <c r="I315" s="36"/>
      <c r="J315" s="36"/>
      <c r="K315" s="36"/>
      <c r="L315" s="36"/>
      <c r="M315" s="36"/>
      <c r="N315" s="36"/>
      <c r="Q315" s="37"/>
    </row>
    <row r="316" spans="1:17" ht="12.75" customHeight="1" hidden="1">
      <c r="A316" s="149" t="s">
        <v>1267</v>
      </c>
      <c r="B316" s="36"/>
      <c r="C316" s="36"/>
      <c r="D316" s="36"/>
      <c r="E316" s="36"/>
      <c r="F316" s="36"/>
      <c r="G316" s="36"/>
      <c r="H316" s="36"/>
      <c r="I316" s="36"/>
      <c r="J316" s="36"/>
      <c r="K316" s="36"/>
      <c r="L316" s="36"/>
      <c r="M316" s="36"/>
      <c r="N316" s="36"/>
      <c r="Q316" s="37"/>
    </row>
    <row r="317" spans="1:17" ht="12.75" customHeight="1" hidden="1">
      <c r="A317" s="149" t="s">
        <v>1268</v>
      </c>
      <c r="B317" s="36"/>
      <c r="C317" s="36"/>
      <c r="D317" s="36"/>
      <c r="E317" s="36"/>
      <c r="F317" s="36"/>
      <c r="G317" s="36"/>
      <c r="H317" s="36"/>
      <c r="I317" s="36"/>
      <c r="J317" s="36"/>
      <c r="K317" s="36"/>
      <c r="L317" s="36"/>
      <c r="M317" s="36"/>
      <c r="N317" s="36"/>
      <c r="Q317" s="37"/>
    </row>
    <row r="318" spans="1:17" ht="12.75" customHeight="1" hidden="1">
      <c r="A318" s="149" t="s">
        <v>1269</v>
      </c>
      <c r="B318" s="36"/>
      <c r="C318" s="36"/>
      <c r="D318" s="36"/>
      <c r="E318" s="36"/>
      <c r="F318" s="36"/>
      <c r="G318" s="36"/>
      <c r="H318" s="36"/>
      <c r="I318" s="36"/>
      <c r="J318" s="36"/>
      <c r="K318" s="36"/>
      <c r="L318" s="36"/>
      <c r="M318" s="36"/>
      <c r="N318" s="36"/>
      <c r="Q318" s="37"/>
    </row>
    <row r="319" spans="1:17" ht="12.75" customHeight="1" hidden="1">
      <c r="A319" s="149" t="s">
        <v>1270</v>
      </c>
      <c r="B319" s="36"/>
      <c r="C319" s="36"/>
      <c r="D319" s="36"/>
      <c r="E319" s="36"/>
      <c r="F319" s="36"/>
      <c r="G319" s="36"/>
      <c r="H319" s="36"/>
      <c r="I319" s="36"/>
      <c r="J319" s="36"/>
      <c r="K319" s="36"/>
      <c r="L319" s="36"/>
      <c r="M319" s="36"/>
      <c r="N319" s="36"/>
      <c r="Q319" s="37"/>
    </row>
    <row r="320" spans="1:17" ht="12.75" customHeight="1" hidden="1">
      <c r="A320" s="149" t="s">
        <v>1271</v>
      </c>
      <c r="B320" s="36"/>
      <c r="C320" s="36"/>
      <c r="D320" s="36"/>
      <c r="E320" s="36"/>
      <c r="F320" s="36"/>
      <c r="G320" s="36"/>
      <c r="H320" s="36"/>
      <c r="I320" s="36"/>
      <c r="J320" s="36"/>
      <c r="K320" s="36"/>
      <c r="L320" s="36"/>
      <c r="M320" s="36"/>
      <c r="N320" s="36"/>
      <c r="Q320" s="37"/>
    </row>
    <row r="321" spans="1:17" ht="12.75" customHeight="1" hidden="1">
      <c r="A321" s="149" t="s">
        <v>1272</v>
      </c>
      <c r="B321" s="36"/>
      <c r="C321" s="36"/>
      <c r="D321" s="36"/>
      <c r="E321" s="36"/>
      <c r="F321" s="36"/>
      <c r="G321" s="36"/>
      <c r="H321" s="36"/>
      <c r="I321" s="36"/>
      <c r="J321" s="36"/>
      <c r="K321" s="36"/>
      <c r="L321" s="36"/>
      <c r="M321" s="36"/>
      <c r="N321" s="36"/>
      <c r="Q321" s="37"/>
    </row>
    <row r="322" spans="1:17" ht="12.75" customHeight="1" hidden="1">
      <c r="A322" s="149" t="s">
        <v>1273</v>
      </c>
      <c r="B322" s="36"/>
      <c r="C322" s="36"/>
      <c r="D322" s="36"/>
      <c r="E322" s="36"/>
      <c r="F322" s="36"/>
      <c r="G322" s="36"/>
      <c r="H322" s="36"/>
      <c r="I322" s="36"/>
      <c r="J322" s="36"/>
      <c r="K322" s="36"/>
      <c r="L322" s="36"/>
      <c r="M322" s="36"/>
      <c r="N322" s="36"/>
      <c r="Q322" s="37"/>
    </row>
    <row r="323" spans="1:17" ht="12.75" customHeight="1" hidden="1">
      <c r="A323" s="149" t="s">
        <v>1274</v>
      </c>
      <c r="B323" s="36"/>
      <c r="C323" s="36"/>
      <c r="D323" s="36"/>
      <c r="E323" s="36"/>
      <c r="F323" s="36"/>
      <c r="G323" s="36"/>
      <c r="H323" s="36"/>
      <c r="I323" s="36"/>
      <c r="J323" s="36"/>
      <c r="K323" s="36"/>
      <c r="L323" s="36"/>
      <c r="M323" s="36"/>
      <c r="N323" s="36"/>
      <c r="Q323" s="37"/>
    </row>
    <row r="324" spans="1:17" ht="12.75" customHeight="1" hidden="1">
      <c r="A324" s="149" t="s">
        <v>1275</v>
      </c>
      <c r="B324" s="36"/>
      <c r="C324" s="36"/>
      <c r="D324" s="36"/>
      <c r="E324" s="36"/>
      <c r="F324" s="36"/>
      <c r="G324" s="36"/>
      <c r="H324" s="36"/>
      <c r="I324" s="36"/>
      <c r="J324" s="36"/>
      <c r="K324" s="36"/>
      <c r="L324" s="36"/>
      <c r="M324" s="36"/>
      <c r="N324" s="36"/>
      <c r="Q324" s="37"/>
    </row>
    <row r="325" spans="1:17" ht="12.75" customHeight="1" hidden="1">
      <c r="A325" s="149" t="s">
        <v>1276</v>
      </c>
      <c r="B325" s="36"/>
      <c r="C325" s="36"/>
      <c r="D325" s="36"/>
      <c r="E325" s="36"/>
      <c r="F325" s="36"/>
      <c r="G325" s="36"/>
      <c r="H325" s="36"/>
      <c r="I325" s="36"/>
      <c r="J325" s="36"/>
      <c r="K325" s="36"/>
      <c r="L325" s="36"/>
      <c r="M325" s="36"/>
      <c r="N325" s="36"/>
      <c r="Q325" s="37"/>
    </row>
    <row r="326" spans="1:17" ht="12.75" customHeight="1" hidden="1">
      <c r="A326" s="149" t="s">
        <v>1277</v>
      </c>
      <c r="B326" s="36"/>
      <c r="C326" s="36"/>
      <c r="D326" s="36"/>
      <c r="E326" s="36"/>
      <c r="F326" s="36"/>
      <c r="G326" s="36"/>
      <c r="H326" s="36"/>
      <c r="I326" s="36"/>
      <c r="J326" s="36"/>
      <c r="K326" s="36"/>
      <c r="L326" s="36"/>
      <c r="M326" s="36"/>
      <c r="N326" s="36"/>
      <c r="Q326" s="37"/>
    </row>
    <row r="327" spans="1:17" ht="12.75" customHeight="1" hidden="1">
      <c r="A327" s="149" t="s">
        <v>1278</v>
      </c>
      <c r="B327" s="36"/>
      <c r="C327" s="36"/>
      <c r="D327" s="36"/>
      <c r="E327" s="36"/>
      <c r="F327" s="36"/>
      <c r="G327" s="36"/>
      <c r="H327" s="36"/>
      <c r="I327" s="36"/>
      <c r="J327" s="36"/>
      <c r="K327" s="36"/>
      <c r="L327" s="36"/>
      <c r="M327" s="36"/>
      <c r="N327" s="36"/>
      <c r="Q327" s="37"/>
    </row>
    <row r="328" spans="1:17" ht="12.75" customHeight="1" hidden="1">
      <c r="A328" s="149" t="s">
        <v>1279</v>
      </c>
      <c r="B328" s="36"/>
      <c r="C328" s="36"/>
      <c r="D328" s="36"/>
      <c r="E328" s="36"/>
      <c r="F328" s="36"/>
      <c r="G328" s="36"/>
      <c r="H328" s="36"/>
      <c r="I328" s="36"/>
      <c r="J328" s="36"/>
      <c r="K328" s="36"/>
      <c r="L328" s="36"/>
      <c r="M328" s="36"/>
      <c r="N328" s="36"/>
      <c r="Q328" s="37"/>
    </row>
    <row r="329" spans="1:17" ht="12.75" customHeight="1" hidden="1">
      <c r="A329" s="149" t="s">
        <v>1280</v>
      </c>
      <c r="B329" s="36"/>
      <c r="C329" s="36"/>
      <c r="D329" s="36"/>
      <c r="E329" s="36"/>
      <c r="F329" s="36"/>
      <c r="G329" s="36"/>
      <c r="H329" s="36"/>
      <c r="I329" s="36"/>
      <c r="J329" s="36"/>
      <c r="K329" s="36"/>
      <c r="L329" s="36"/>
      <c r="M329" s="36"/>
      <c r="N329" s="36"/>
      <c r="Q329" s="37"/>
    </row>
    <row r="330" spans="1:17" ht="12.75" customHeight="1" hidden="1">
      <c r="A330" s="149" t="s">
        <v>1281</v>
      </c>
      <c r="B330" s="36"/>
      <c r="C330" s="36"/>
      <c r="D330" s="36"/>
      <c r="E330" s="36"/>
      <c r="F330" s="36"/>
      <c r="G330" s="36"/>
      <c r="H330" s="36"/>
      <c r="I330" s="36"/>
      <c r="J330" s="36"/>
      <c r="K330" s="36"/>
      <c r="L330" s="36"/>
      <c r="M330" s="36"/>
      <c r="N330" s="36"/>
      <c r="Q330" s="37"/>
    </row>
    <row r="331" spans="1:17" ht="12.75" customHeight="1" hidden="1">
      <c r="A331" s="149" t="s">
        <v>1282</v>
      </c>
      <c r="B331" s="36"/>
      <c r="C331" s="36"/>
      <c r="D331" s="36"/>
      <c r="E331" s="36"/>
      <c r="F331" s="36"/>
      <c r="G331" s="36"/>
      <c r="H331" s="36"/>
      <c r="I331" s="36"/>
      <c r="J331" s="36"/>
      <c r="K331" s="36"/>
      <c r="L331" s="36"/>
      <c r="M331" s="36"/>
      <c r="N331" s="36"/>
      <c r="Q331" s="37"/>
    </row>
    <row r="332" spans="1:17" ht="12.75" customHeight="1" hidden="1">
      <c r="A332" s="149" t="s">
        <v>1283</v>
      </c>
      <c r="B332" s="36"/>
      <c r="C332" s="36"/>
      <c r="D332" s="36"/>
      <c r="E332" s="36"/>
      <c r="F332" s="36"/>
      <c r="G332" s="36"/>
      <c r="H332" s="36"/>
      <c r="I332" s="36"/>
      <c r="J332" s="36"/>
      <c r="K332" s="36"/>
      <c r="L332" s="36"/>
      <c r="M332" s="36"/>
      <c r="N332" s="36"/>
      <c r="Q332" s="37"/>
    </row>
    <row r="333" spans="1:17" ht="12.75" customHeight="1" hidden="1">
      <c r="A333" s="149" t="s">
        <v>1284</v>
      </c>
      <c r="B333" s="36"/>
      <c r="C333" s="36"/>
      <c r="D333" s="36"/>
      <c r="E333" s="36"/>
      <c r="F333" s="36"/>
      <c r="G333" s="36"/>
      <c r="H333" s="36"/>
      <c r="I333" s="36"/>
      <c r="J333" s="36"/>
      <c r="K333" s="36"/>
      <c r="L333" s="36"/>
      <c r="M333" s="36"/>
      <c r="N333" s="36"/>
      <c r="Q333" s="37"/>
    </row>
    <row r="334" spans="1:17" ht="12.75" customHeight="1" hidden="1">
      <c r="A334" s="149" t="s">
        <v>1285</v>
      </c>
      <c r="B334" s="36"/>
      <c r="C334" s="36"/>
      <c r="D334" s="36"/>
      <c r="E334" s="36"/>
      <c r="F334" s="36"/>
      <c r="G334" s="36"/>
      <c r="H334" s="36"/>
      <c r="I334" s="36"/>
      <c r="J334" s="36"/>
      <c r="K334" s="36"/>
      <c r="L334" s="36"/>
      <c r="M334" s="36"/>
      <c r="N334" s="36"/>
      <c r="Q334" s="37"/>
    </row>
    <row r="335" spans="1:17" ht="12.75" customHeight="1" hidden="1">
      <c r="A335" s="149" t="s">
        <v>1286</v>
      </c>
      <c r="B335" s="36"/>
      <c r="C335" s="36"/>
      <c r="D335" s="36"/>
      <c r="E335" s="36"/>
      <c r="F335" s="36"/>
      <c r="G335" s="36"/>
      <c r="H335" s="36"/>
      <c r="I335" s="36"/>
      <c r="J335" s="36"/>
      <c r="K335" s="36"/>
      <c r="L335" s="36"/>
      <c r="M335" s="36"/>
      <c r="N335" s="36"/>
      <c r="Q335" s="37"/>
    </row>
    <row r="336" spans="1:17" ht="12.75" customHeight="1" hidden="1">
      <c r="A336" s="149" t="s">
        <v>1287</v>
      </c>
      <c r="B336" s="36"/>
      <c r="C336" s="36"/>
      <c r="D336" s="36"/>
      <c r="E336" s="36"/>
      <c r="F336" s="36"/>
      <c r="G336" s="36"/>
      <c r="H336" s="36"/>
      <c r="I336" s="36"/>
      <c r="J336" s="36"/>
      <c r="K336" s="36"/>
      <c r="L336" s="36"/>
      <c r="M336" s="36"/>
      <c r="N336" s="36"/>
      <c r="Q336" s="37"/>
    </row>
    <row r="337" spans="1:17" ht="12.75" customHeight="1" hidden="1">
      <c r="A337" s="149" t="s">
        <v>1288</v>
      </c>
      <c r="B337" s="36"/>
      <c r="C337" s="36"/>
      <c r="D337" s="36"/>
      <c r="E337" s="36"/>
      <c r="F337" s="36"/>
      <c r="G337" s="36"/>
      <c r="H337" s="36"/>
      <c r="I337" s="36"/>
      <c r="J337" s="36"/>
      <c r="K337" s="36"/>
      <c r="L337" s="36"/>
      <c r="M337" s="36"/>
      <c r="N337" s="36"/>
      <c r="Q337" s="37"/>
    </row>
    <row r="338" spans="1:17" ht="12.75" customHeight="1" hidden="1">
      <c r="A338" s="149" t="s">
        <v>1289</v>
      </c>
      <c r="B338" s="36"/>
      <c r="C338" s="36"/>
      <c r="D338" s="36"/>
      <c r="E338" s="36"/>
      <c r="F338" s="36"/>
      <c r="G338" s="36"/>
      <c r="H338" s="36"/>
      <c r="I338" s="36"/>
      <c r="J338" s="36"/>
      <c r="K338" s="36"/>
      <c r="L338" s="36"/>
      <c r="M338" s="36"/>
      <c r="N338" s="36"/>
      <c r="Q338" s="37"/>
    </row>
    <row r="339" spans="1:17" ht="12.75" customHeight="1" hidden="1">
      <c r="A339" s="149" t="s">
        <v>1290</v>
      </c>
      <c r="B339" s="36"/>
      <c r="C339" s="36"/>
      <c r="D339" s="36"/>
      <c r="E339" s="36"/>
      <c r="F339" s="36"/>
      <c r="G339" s="36"/>
      <c r="H339" s="36"/>
      <c r="I339" s="36"/>
      <c r="J339" s="36"/>
      <c r="K339" s="36"/>
      <c r="L339" s="36"/>
      <c r="M339" s="36"/>
      <c r="N339" s="36"/>
      <c r="Q339" s="37"/>
    </row>
    <row r="340" spans="1:17" ht="12.75" customHeight="1" hidden="1">
      <c r="A340" s="149" t="s">
        <v>1291</v>
      </c>
      <c r="B340" s="36"/>
      <c r="C340" s="36"/>
      <c r="D340" s="36"/>
      <c r="E340" s="36"/>
      <c r="F340" s="36"/>
      <c r="G340" s="36"/>
      <c r="H340" s="36"/>
      <c r="I340" s="36"/>
      <c r="J340" s="36"/>
      <c r="K340" s="36"/>
      <c r="L340" s="36"/>
      <c r="M340" s="36"/>
      <c r="N340" s="36"/>
      <c r="Q340" s="37"/>
    </row>
    <row r="341" spans="1:17" ht="12.75" customHeight="1" hidden="1">
      <c r="A341" s="149" t="s">
        <v>1292</v>
      </c>
      <c r="B341" s="36"/>
      <c r="C341" s="36"/>
      <c r="D341" s="36"/>
      <c r="E341" s="36"/>
      <c r="F341" s="36"/>
      <c r="G341" s="36"/>
      <c r="H341" s="36"/>
      <c r="I341" s="36"/>
      <c r="J341" s="36"/>
      <c r="K341" s="36"/>
      <c r="L341" s="36"/>
      <c r="M341" s="36"/>
      <c r="N341" s="36"/>
      <c r="Q341" s="37"/>
    </row>
    <row r="342" spans="1:17" ht="12.75" customHeight="1" hidden="1">
      <c r="A342" s="149" t="s">
        <v>1293</v>
      </c>
      <c r="B342" s="36"/>
      <c r="C342" s="36"/>
      <c r="D342" s="36"/>
      <c r="E342" s="36"/>
      <c r="F342" s="36"/>
      <c r="G342" s="36"/>
      <c r="H342" s="36"/>
      <c r="I342" s="36"/>
      <c r="J342" s="36"/>
      <c r="K342" s="36"/>
      <c r="L342" s="36"/>
      <c r="M342" s="36"/>
      <c r="N342" s="36"/>
      <c r="Q342" s="37"/>
    </row>
    <row r="343" spans="1:17" ht="12.75" customHeight="1" hidden="1">
      <c r="A343" s="149" t="s">
        <v>1294</v>
      </c>
      <c r="B343" s="36"/>
      <c r="C343" s="36"/>
      <c r="D343" s="36"/>
      <c r="E343" s="36"/>
      <c r="F343" s="36"/>
      <c r="G343" s="36"/>
      <c r="H343" s="36"/>
      <c r="I343" s="36"/>
      <c r="J343" s="36"/>
      <c r="K343" s="36"/>
      <c r="L343" s="36"/>
      <c r="M343" s="36"/>
      <c r="N343" s="36"/>
      <c r="Q343" s="37"/>
    </row>
    <row r="344" spans="1:17" ht="12.75" customHeight="1" hidden="1">
      <c r="A344" s="149" t="s">
        <v>1295</v>
      </c>
      <c r="B344" s="36"/>
      <c r="C344" s="36"/>
      <c r="D344" s="36"/>
      <c r="E344" s="36"/>
      <c r="F344" s="36"/>
      <c r="G344" s="36"/>
      <c r="H344" s="36"/>
      <c r="I344" s="36"/>
      <c r="J344" s="36"/>
      <c r="K344" s="36"/>
      <c r="L344" s="36"/>
      <c r="M344" s="36"/>
      <c r="N344" s="36"/>
      <c r="Q344" s="37"/>
    </row>
    <row r="345" spans="1:17" ht="12.75" customHeight="1" hidden="1">
      <c r="A345" s="149" t="s">
        <v>1296</v>
      </c>
      <c r="B345" s="36"/>
      <c r="C345" s="36"/>
      <c r="D345" s="36"/>
      <c r="E345" s="36"/>
      <c r="F345" s="36"/>
      <c r="G345" s="36"/>
      <c r="H345" s="36"/>
      <c r="I345" s="36"/>
      <c r="J345" s="36"/>
      <c r="K345" s="36"/>
      <c r="L345" s="36"/>
      <c r="M345" s="36"/>
      <c r="N345" s="36"/>
      <c r="Q345" s="37"/>
    </row>
    <row r="346" spans="1:17" ht="12.75" customHeight="1" hidden="1">
      <c r="A346" s="149" t="s">
        <v>1297</v>
      </c>
      <c r="B346" s="36"/>
      <c r="C346" s="36"/>
      <c r="D346" s="36"/>
      <c r="E346" s="36"/>
      <c r="F346" s="36"/>
      <c r="G346" s="36"/>
      <c r="H346" s="36"/>
      <c r="I346" s="36"/>
      <c r="J346" s="36"/>
      <c r="K346" s="36"/>
      <c r="L346" s="36"/>
      <c r="M346" s="36"/>
      <c r="N346" s="36"/>
      <c r="Q346" s="37"/>
    </row>
    <row r="347" spans="1:17" ht="12.75" customHeight="1" hidden="1">
      <c r="A347" s="149" t="s">
        <v>1298</v>
      </c>
      <c r="B347" s="36"/>
      <c r="C347" s="36"/>
      <c r="D347" s="36"/>
      <c r="E347" s="36"/>
      <c r="F347" s="36"/>
      <c r="G347" s="36"/>
      <c r="H347" s="36"/>
      <c r="I347" s="36"/>
      <c r="J347" s="36"/>
      <c r="K347" s="36"/>
      <c r="L347" s="36"/>
      <c r="M347" s="36"/>
      <c r="N347" s="36"/>
      <c r="Q347" s="37"/>
    </row>
    <row r="348" spans="1:17" ht="12.75" customHeight="1" hidden="1">
      <c r="A348" s="149" t="s">
        <v>1299</v>
      </c>
      <c r="B348" s="36"/>
      <c r="C348" s="36"/>
      <c r="D348" s="36"/>
      <c r="E348" s="36"/>
      <c r="F348" s="36"/>
      <c r="G348" s="36"/>
      <c r="H348" s="36"/>
      <c r="I348" s="36"/>
      <c r="J348" s="36"/>
      <c r="K348" s="36"/>
      <c r="L348" s="36"/>
      <c r="M348" s="36"/>
      <c r="N348" s="36"/>
      <c r="Q348" s="37"/>
    </row>
    <row r="349" spans="1:17" ht="12.75" customHeight="1" hidden="1">
      <c r="A349" s="149" t="s">
        <v>1300</v>
      </c>
      <c r="B349" s="36"/>
      <c r="C349" s="36"/>
      <c r="D349" s="36"/>
      <c r="E349" s="36"/>
      <c r="F349" s="36"/>
      <c r="G349" s="36"/>
      <c r="H349" s="36"/>
      <c r="I349" s="36"/>
      <c r="J349" s="36"/>
      <c r="K349" s="36"/>
      <c r="L349" s="36"/>
      <c r="M349" s="36"/>
      <c r="N349" s="36"/>
      <c r="Q349" s="37"/>
    </row>
    <row r="350" spans="1:17" ht="12.75" customHeight="1" hidden="1">
      <c r="A350" s="149" t="s">
        <v>1301</v>
      </c>
      <c r="B350" s="36"/>
      <c r="C350" s="36"/>
      <c r="D350" s="36"/>
      <c r="E350" s="36"/>
      <c r="F350" s="36"/>
      <c r="G350" s="36"/>
      <c r="H350" s="36"/>
      <c r="I350" s="36"/>
      <c r="J350" s="36"/>
      <c r="K350" s="36"/>
      <c r="L350" s="36"/>
      <c r="M350" s="36"/>
      <c r="N350" s="36"/>
      <c r="Q350" s="37"/>
    </row>
    <row r="351" spans="1:17" ht="12.75" customHeight="1" hidden="1">
      <c r="A351" s="149" t="s">
        <v>1302</v>
      </c>
      <c r="B351" s="36"/>
      <c r="C351" s="36"/>
      <c r="D351" s="36"/>
      <c r="E351" s="36"/>
      <c r="F351" s="36"/>
      <c r="G351" s="36"/>
      <c r="H351" s="36"/>
      <c r="I351" s="36"/>
      <c r="J351" s="36"/>
      <c r="K351" s="36"/>
      <c r="L351" s="36"/>
      <c r="M351" s="36"/>
      <c r="N351" s="36"/>
      <c r="Q351" s="37"/>
    </row>
    <row r="352" spans="1:17" ht="12.75" customHeight="1" hidden="1">
      <c r="A352" s="149" t="s">
        <v>1303</v>
      </c>
      <c r="B352" s="36"/>
      <c r="C352" s="36"/>
      <c r="D352" s="36"/>
      <c r="E352" s="36"/>
      <c r="F352" s="36"/>
      <c r="G352" s="36"/>
      <c r="H352" s="36"/>
      <c r="I352" s="36"/>
      <c r="J352" s="36"/>
      <c r="K352" s="36"/>
      <c r="L352" s="36"/>
      <c r="M352" s="36"/>
      <c r="N352" s="36"/>
      <c r="Q352" s="37"/>
    </row>
    <row r="353" spans="1:17" ht="12.75" customHeight="1" hidden="1">
      <c r="A353" s="149" t="s">
        <v>1304</v>
      </c>
      <c r="B353" s="36"/>
      <c r="C353" s="36"/>
      <c r="D353" s="36"/>
      <c r="E353" s="36"/>
      <c r="F353" s="36"/>
      <c r="G353" s="36"/>
      <c r="H353" s="36"/>
      <c r="I353" s="36"/>
      <c r="J353" s="36"/>
      <c r="K353" s="36"/>
      <c r="L353" s="36"/>
      <c r="M353" s="36"/>
      <c r="N353" s="36"/>
      <c r="Q353" s="37"/>
    </row>
    <row r="354" spans="1:17" ht="12.75" customHeight="1" hidden="1">
      <c r="A354" s="149" t="s">
        <v>1305</v>
      </c>
      <c r="B354" s="36"/>
      <c r="C354" s="36"/>
      <c r="D354" s="36"/>
      <c r="E354" s="36"/>
      <c r="F354" s="36"/>
      <c r="G354" s="36"/>
      <c r="H354" s="36"/>
      <c r="I354" s="36"/>
      <c r="J354" s="36"/>
      <c r="K354" s="36"/>
      <c r="L354" s="36"/>
      <c r="M354" s="36"/>
      <c r="N354" s="36"/>
      <c r="Q354" s="37"/>
    </row>
    <row r="355" spans="1:17" ht="12.75" customHeight="1" hidden="1">
      <c r="A355" s="149" t="s">
        <v>1306</v>
      </c>
      <c r="B355" s="36"/>
      <c r="C355" s="36"/>
      <c r="D355" s="36"/>
      <c r="E355" s="36"/>
      <c r="F355" s="36"/>
      <c r="G355" s="36"/>
      <c r="H355" s="36"/>
      <c r="I355" s="36"/>
      <c r="J355" s="36"/>
      <c r="K355" s="36"/>
      <c r="L355" s="36"/>
      <c r="M355" s="36"/>
      <c r="N355" s="36"/>
      <c r="Q355" s="37"/>
    </row>
    <row r="356" spans="1:17" ht="12.75" customHeight="1" hidden="1">
      <c r="A356" s="149" t="s">
        <v>1307</v>
      </c>
      <c r="B356" s="36"/>
      <c r="C356" s="36"/>
      <c r="D356" s="36"/>
      <c r="E356" s="36"/>
      <c r="F356" s="36"/>
      <c r="G356" s="36"/>
      <c r="H356" s="36"/>
      <c r="I356" s="36"/>
      <c r="J356" s="36"/>
      <c r="K356" s="36"/>
      <c r="L356" s="36"/>
      <c r="M356" s="36"/>
      <c r="N356" s="36"/>
      <c r="Q356" s="37"/>
    </row>
    <row r="357" spans="1:17" ht="12.75" customHeight="1" hidden="1">
      <c r="A357" s="149" t="s">
        <v>1308</v>
      </c>
      <c r="B357" s="36"/>
      <c r="C357" s="36"/>
      <c r="D357" s="36"/>
      <c r="E357" s="36"/>
      <c r="F357" s="36"/>
      <c r="G357" s="36"/>
      <c r="H357" s="36"/>
      <c r="I357" s="36"/>
      <c r="J357" s="36"/>
      <c r="K357" s="36"/>
      <c r="L357" s="36"/>
      <c r="M357" s="36"/>
      <c r="N357" s="36"/>
      <c r="Q357" s="37"/>
    </row>
    <row r="358" spans="1:17" ht="12.75" customHeight="1" hidden="1">
      <c r="A358" s="149" t="s">
        <v>1309</v>
      </c>
      <c r="B358" s="36"/>
      <c r="C358" s="36"/>
      <c r="D358" s="36"/>
      <c r="E358" s="36"/>
      <c r="F358" s="36"/>
      <c r="G358" s="36"/>
      <c r="H358" s="36"/>
      <c r="I358" s="36"/>
      <c r="J358" s="36"/>
      <c r="K358" s="36"/>
      <c r="L358" s="36"/>
      <c r="M358" s="36"/>
      <c r="N358" s="36"/>
      <c r="Q358" s="37"/>
    </row>
    <row r="359" spans="1:17" ht="12.75" customHeight="1" hidden="1">
      <c r="A359" s="149" t="s">
        <v>1310</v>
      </c>
      <c r="B359" s="36"/>
      <c r="C359" s="36"/>
      <c r="D359" s="36"/>
      <c r="E359" s="36"/>
      <c r="F359" s="36"/>
      <c r="G359" s="36"/>
      <c r="H359" s="36"/>
      <c r="I359" s="36"/>
      <c r="J359" s="36"/>
      <c r="K359" s="36"/>
      <c r="L359" s="36"/>
      <c r="M359" s="36"/>
      <c r="N359" s="36"/>
      <c r="Q359" s="37"/>
    </row>
    <row r="360" spans="1:17" ht="12.75" customHeight="1" hidden="1">
      <c r="A360" s="149" t="s">
        <v>1311</v>
      </c>
      <c r="B360" s="36"/>
      <c r="C360" s="36"/>
      <c r="D360" s="36"/>
      <c r="E360" s="36"/>
      <c r="F360" s="36"/>
      <c r="G360" s="36"/>
      <c r="H360" s="36"/>
      <c r="I360" s="36"/>
      <c r="J360" s="36"/>
      <c r="K360" s="36"/>
      <c r="L360" s="36"/>
      <c r="M360" s="36"/>
      <c r="N360" s="36"/>
      <c r="Q360" s="37"/>
    </row>
    <row r="361" spans="1:17" ht="12.75" customHeight="1" hidden="1">
      <c r="A361" s="149" t="s">
        <v>1312</v>
      </c>
      <c r="B361" s="36"/>
      <c r="C361" s="36"/>
      <c r="D361" s="36"/>
      <c r="E361" s="36"/>
      <c r="F361" s="36"/>
      <c r="G361" s="36"/>
      <c r="H361" s="36"/>
      <c r="I361" s="36"/>
      <c r="J361" s="36"/>
      <c r="K361" s="36"/>
      <c r="L361" s="36"/>
      <c r="M361" s="36"/>
      <c r="N361" s="36"/>
      <c r="Q361" s="37"/>
    </row>
    <row r="362" spans="1:17" ht="12.75" customHeight="1" hidden="1">
      <c r="A362" s="149" t="s">
        <v>1313</v>
      </c>
      <c r="B362" s="36"/>
      <c r="C362" s="36"/>
      <c r="D362" s="36"/>
      <c r="E362" s="36"/>
      <c r="F362" s="36"/>
      <c r="G362" s="36"/>
      <c r="H362" s="36"/>
      <c r="I362" s="36"/>
      <c r="J362" s="36"/>
      <c r="K362" s="36"/>
      <c r="L362" s="36"/>
      <c r="M362" s="36"/>
      <c r="N362" s="36"/>
      <c r="Q362" s="37"/>
    </row>
    <row r="363" spans="1:17" ht="12.75" customHeight="1" hidden="1">
      <c r="A363" s="149" t="s">
        <v>1314</v>
      </c>
      <c r="B363" s="36"/>
      <c r="C363" s="36"/>
      <c r="D363" s="36"/>
      <c r="E363" s="36"/>
      <c r="F363" s="36"/>
      <c r="G363" s="36"/>
      <c r="H363" s="36"/>
      <c r="I363" s="36"/>
      <c r="J363" s="36"/>
      <c r="K363" s="36"/>
      <c r="L363" s="36"/>
      <c r="M363" s="36"/>
      <c r="N363" s="36"/>
      <c r="Q363" s="37"/>
    </row>
    <row r="364" spans="1:17" ht="12.75" customHeight="1" hidden="1">
      <c r="A364" s="149" t="s">
        <v>1315</v>
      </c>
      <c r="B364" s="36"/>
      <c r="C364" s="36"/>
      <c r="D364" s="36"/>
      <c r="E364" s="36"/>
      <c r="F364" s="36"/>
      <c r="G364" s="36"/>
      <c r="H364" s="36"/>
      <c r="I364" s="36"/>
      <c r="J364" s="36"/>
      <c r="K364" s="36"/>
      <c r="L364" s="36"/>
      <c r="M364" s="36"/>
      <c r="N364" s="36"/>
      <c r="Q364" s="37"/>
    </row>
    <row r="365" spans="1:17" ht="12.75" customHeight="1" hidden="1">
      <c r="A365" s="149" t="s">
        <v>1316</v>
      </c>
      <c r="B365" s="36"/>
      <c r="C365" s="36"/>
      <c r="D365" s="36"/>
      <c r="E365" s="36"/>
      <c r="F365" s="36"/>
      <c r="G365" s="36"/>
      <c r="H365" s="36"/>
      <c r="I365" s="36"/>
      <c r="J365" s="36"/>
      <c r="K365" s="36"/>
      <c r="L365" s="36"/>
      <c r="M365" s="36"/>
      <c r="N365" s="36"/>
      <c r="Q365" s="37"/>
    </row>
    <row r="366" spans="1:17" ht="12.75" customHeight="1" hidden="1">
      <c r="A366" s="149" t="s">
        <v>1317</v>
      </c>
      <c r="B366" s="36"/>
      <c r="C366" s="36"/>
      <c r="D366" s="36"/>
      <c r="E366" s="36"/>
      <c r="F366" s="36"/>
      <c r="G366" s="36"/>
      <c r="H366" s="36"/>
      <c r="I366" s="36"/>
      <c r="J366" s="36"/>
      <c r="K366" s="36"/>
      <c r="L366" s="36"/>
      <c r="M366" s="36"/>
      <c r="N366" s="36"/>
      <c r="Q366" s="37"/>
    </row>
    <row r="367" spans="1:17" ht="12.75" customHeight="1" hidden="1">
      <c r="A367" s="149" t="s">
        <v>1318</v>
      </c>
      <c r="B367" s="36"/>
      <c r="C367" s="36"/>
      <c r="D367" s="36"/>
      <c r="E367" s="36"/>
      <c r="F367" s="36"/>
      <c r="G367" s="36"/>
      <c r="H367" s="36"/>
      <c r="I367" s="36"/>
      <c r="J367" s="36"/>
      <c r="K367" s="36"/>
      <c r="L367" s="36"/>
      <c r="M367" s="36"/>
      <c r="N367" s="36"/>
      <c r="Q367" s="37"/>
    </row>
    <row r="368" spans="1:17" ht="12.75" customHeight="1" hidden="1">
      <c r="A368" s="149" t="s">
        <v>1688</v>
      </c>
      <c r="B368" s="36"/>
      <c r="C368" s="36"/>
      <c r="D368" s="36"/>
      <c r="E368" s="36"/>
      <c r="F368" s="36"/>
      <c r="G368" s="36"/>
      <c r="H368" s="36"/>
      <c r="I368" s="36"/>
      <c r="J368" s="36"/>
      <c r="K368" s="36"/>
      <c r="L368" s="36"/>
      <c r="M368" s="36"/>
      <c r="N368" s="36"/>
      <c r="Q368" s="37"/>
    </row>
    <row r="369" spans="1:17" ht="12.75" customHeight="1" hidden="1">
      <c r="A369" s="149" t="s">
        <v>1689</v>
      </c>
      <c r="B369" s="36"/>
      <c r="C369" s="36"/>
      <c r="D369" s="36"/>
      <c r="E369" s="36"/>
      <c r="F369" s="36"/>
      <c r="G369" s="36"/>
      <c r="H369" s="36"/>
      <c r="I369" s="36"/>
      <c r="J369" s="36"/>
      <c r="K369" s="36"/>
      <c r="L369" s="36"/>
      <c r="M369" s="36"/>
      <c r="N369" s="36"/>
      <c r="Q369" s="37"/>
    </row>
    <row r="370" spans="1:17" ht="12.75" customHeight="1" hidden="1">
      <c r="A370" s="149" t="s">
        <v>1690</v>
      </c>
      <c r="B370" s="36"/>
      <c r="C370" s="36"/>
      <c r="D370" s="36"/>
      <c r="E370" s="36"/>
      <c r="F370" s="36"/>
      <c r="G370" s="36"/>
      <c r="H370" s="36"/>
      <c r="I370" s="36"/>
      <c r="J370" s="36"/>
      <c r="K370" s="36"/>
      <c r="L370" s="36"/>
      <c r="M370" s="36"/>
      <c r="N370" s="36"/>
      <c r="Q370" s="37"/>
    </row>
    <row r="371" spans="1:17" ht="12.75" customHeight="1" hidden="1">
      <c r="A371" s="149" t="s">
        <v>131</v>
      </c>
      <c r="B371" s="36"/>
      <c r="C371" s="36"/>
      <c r="D371" s="36"/>
      <c r="E371" s="36"/>
      <c r="F371" s="36"/>
      <c r="G371" s="36"/>
      <c r="H371" s="36"/>
      <c r="I371" s="36"/>
      <c r="J371" s="36"/>
      <c r="K371" s="36"/>
      <c r="L371" s="36"/>
      <c r="M371" s="36"/>
      <c r="N371" s="36"/>
      <c r="Q371" s="37"/>
    </row>
    <row r="372" spans="1:17" ht="12.75" customHeight="1" hidden="1">
      <c r="A372" s="149" t="s">
        <v>132</v>
      </c>
      <c r="B372" s="36"/>
      <c r="C372" s="36"/>
      <c r="D372" s="36"/>
      <c r="E372" s="36"/>
      <c r="F372" s="36"/>
      <c r="G372" s="36"/>
      <c r="H372" s="36"/>
      <c r="I372" s="36"/>
      <c r="J372" s="36"/>
      <c r="K372" s="36"/>
      <c r="L372" s="36"/>
      <c r="M372" s="36"/>
      <c r="N372" s="36"/>
      <c r="Q372" s="37"/>
    </row>
    <row r="373" spans="1:17" ht="12.75" customHeight="1" hidden="1">
      <c r="A373" s="149" t="s">
        <v>133</v>
      </c>
      <c r="B373" s="36"/>
      <c r="C373" s="36"/>
      <c r="D373" s="36"/>
      <c r="E373" s="36"/>
      <c r="F373" s="36"/>
      <c r="G373" s="36"/>
      <c r="H373" s="36"/>
      <c r="I373" s="36"/>
      <c r="J373" s="36"/>
      <c r="K373" s="36"/>
      <c r="L373" s="36"/>
      <c r="M373" s="36"/>
      <c r="N373" s="36"/>
      <c r="Q373" s="37"/>
    </row>
    <row r="374" spans="1:17" ht="12.75" customHeight="1" hidden="1">
      <c r="A374" s="149" t="s">
        <v>134</v>
      </c>
      <c r="B374" s="36"/>
      <c r="C374" s="36"/>
      <c r="D374" s="36"/>
      <c r="E374" s="36"/>
      <c r="F374" s="36"/>
      <c r="G374" s="36"/>
      <c r="H374" s="36"/>
      <c r="I374" s="36"/>
      <c r="J374" s="36"/>
      <c r="K374" s="36"/>
      <c r="L374" s="36"/>
      <c r="M374" s="36"/>
      <c r="N374" s="36"/>
      <c r="Q374" s="37"/>
    </row>
    <row r="375" spans="1:17" ht="12.75" customHeight="1" hidden="1">
      <c r="A375" s="149" t="s">
        <v>135</v>
      </c>
      <c r="B375" s="36"/>
      <c r="C375" s="36"/>
      <c r="D375" s="36"/>
      <c r="E375" s="36"/>
      <c r="F375" s="36"/>
      <c r="G375" s="36"/>
      <c r="H375" s="36"/>
      <c r="I375" s="36"/>
      <c r="J375" s="36"/>
      <c r="K375" s="36"/>
      <c r="L375" s="36"/>
      <c r="M375" s="36"/>
      <c r="N375" s="36"/>
      <c r="Q375" s="37"/>
    </row>
    <row r="376" spans="1:17" ht="12.75" customHeight="1" hidden="1">
      <c r="A376" s="149" t="s">
        <v>585</v>
      </c>
      <c r="B376" s="36"/>
      <c r="C376" s="36"/>
      <c r="D376" s="36"/>
      <c r="E376" s="36"/>
      <c r="F376" s="36"/>
      <c r="G376" s="36"/>
      <c r="H376" s="36"/>
      <c r="I376" s="36"/>
      <c r="J376" s="36"/>
      <c r="K376" s="36"/>
      <c r="L376" s="36"/>
      <c r="M376" s="36"/>
      <c r="N376" s="36"/>
      <c r="Q376" s="37"/>
    </row>
    <row r="377" spans="1:17" ht="12.75" customHeight="1" hidden="1">
      <c r="A377" s="149" t="s">
        <v>586</v>
      </c>
      <c r="B377" s="36"/>
      <c r="C377" s="36"/>
      <c r="D377" s="36"/>
      <c r="E377" s="36"/>
      <c r="F377" s="36"/>
      <c r="G377" s="36"/>
      <c r="H377" s="36"/>
      <c r="I377" s="36"/>
      <c r="J377" s="36"/>
      <c r="K377" s="36"/>
      <c r="L377" s="36"/>
      <c r="M377" s="36"/>
      <c r="N377" s="36"/>
      <c r="Q377" s="37"/>
    </row>
    <row r="378" spans="1:17" ht="12.75" customHeight="1" hidden="1">
      <c r="A378" s="149" t="s">
        <v>589</v>
      </c>
      <c r="B378" s="36"/>
      <c r="C378" s="36"/>
      <c r="D378" s="36"/>
      <c r="E378" s="36"/>
      <c r="F378" s="36"/>
      <c r="G378" s="36"/>
      <c r="H378" s="36"/>
      <c r="I378" s="36"/>
      <c r="J378" s="36"/>
      <c r="K378" s="36"/>
      <c r="L378" s="36"/>
      <c r="M378" s="36"/>
      <c r="N378" s="36"/>
      <c r="Q378" s="37"/>
    </row>
    <row r="379" spans="1:17" ht="12.75" customHeight="1" hidden="1">
      <c r="A379" s="149" t="s">
        <v>590</v>
      </c>
      <c r="B379" s="36"/>
      <c r="C379" s="36"/>
      <c r="D379" s="36"/>
      <c r="E379" s="36"/>
      <c r="F379" s="36"/>
      <c r="G379" s="36"/>
      <c r="H379" s="36"/>
      <c r="I379" s="36"/>
      <c r="J379" s="36"/>
      <c r="K379" s="36"/>
      <c r="L379" s="36"/>
      <c r="M379" s="36"/>
      <c r="N379" s="36"/>
      <c r="Q379" s="37"/>
    </row>
    <row r="380" spans="1:17" ht="12.75" customHeight="1" hidden="1">
      <c r="A380" s="149" t="s">
        <v>591</v>
      </c>
      <c r="B380" s="36"/>
      <c r="C380" s="36"/>
      <c r="D380" s="36"/>
      <c r="E380" s="36"/>
      <c r="F380" s="36"/>
      <c r="G380" s="36"/>
      <c r="H380" s="36"/>
      <c r="I380" s="36"/>
      <c r="J380" s="36"/>
      <c r="K380" s="36"/>
      <c r="L380" s="36"/>
      <c r="M380" s="36"/>
      <c r="N380" s="36"/>
      <c r="Q380" s="37"/>
    </row>
    <row r="381" spans="1:17" ht="12.75" customHeight="1" hidden="1">
      <c r="A381" s="149" t="s">
        <v>592</v>
      </c>
      <c r="B381" s="36"/>
      <c r="C381" s="36"/>
      <c r="D381" s="36"/>
      <c r="E381" s="36"/>
      <c r="F381" s="36"/>
      <c r="G381" s="36"/>
      <c r="H381" s="36"/>
      <c r="I381" s="36"/>
      <c r="J381" s="36"/>
      <c r="K381" s="36"/>
      <c r="L381" s="36"/>
      <c r="M381" s="36"/>
      <c r="N381" s="36"/>
      <c r="Q381" s="37"/>
    </row>
    <row r="382" spans="1:17" ht="12.75" customHeight="1" hidden="1">
      <c r="A382" s="149" t="s">
        <v>593</v>
      </c>
      <c r="B382" s="36"/>
      <c r="C382" s="36"/>
      <c r="D382" s="36"/>
      <c r="E382" s="36"/>
      <c r="F382" s="36"/>
      <c r="G382" s="36"/>
      <c r="H382" s="36"/>
      <c r="I382" s="36"/>
      <c r="J382" s="36"/>
      <c r="K382" s="36"/>
      <c r="L382" s="36"/>
      <c r="M382" s="36"/>
      <c r="N382" s="36"/>
      <c r="Q382" s="37"/>
    </row>
    <row r="383" spans="1:17" ht="12.75" customHeight="1" hidden="1">
      <c r="A383" s="149" t="s">
        <v>594</v>
      </c>
      <c r="B383" s="36"/>
      <c r="C383" s="36"/>
      <c r="D383" s="36"/>
      <c r="E383" s="36"/>
      <c r="F383" s="36"/>
      <c r="G383" s="36"/>
      <c r="H383" s="36"/>
      <c r="I383" s="36"/>
      <c r="J383" s="36"/>
      <c r="K383" s="36"/>
      <c r="L383" s="36"/>
      <c r="M383" s="36"/>
      <c r="N383" s="36"/>
      <c r="Q383" s="37"/>
    </row>
    <row r="384" spans="1:17" ht="12.75" customHeight="1" hidden="1">
      <c r="A384" s="149" t="s">
        <v>1241</v>
      </c>
      <c r="B384" s="36"/>
      <c r="C384" s="36"/>
      <c r="D384" s="36"/>
      <c r="E384" s="36"/>
      <c r="F384" s="36"/>
      <c r="G384" s="36"/>
      <c r="H384" s="36"/>
      <c r="I384" s="36"/>
      <c r="J384" s="36"/>
      <c r="K384" s="36"/>
      <c r="L384" s="36"/>
      <c r="M384" s="36"/>
      <c r="N384" s="36"/>
      <c r="Q384" s="37"/>
    </row>
    <row r="385" spans="1:17" ht="12.75" customHeight="1" hidden="1">
      <c r="A385" s="149" t="s">
        <v>1242</v>
      </c>
      <c r="B385" s="36"/>
      <c r="C385" s="36"/>
      <c r="D385" s="36"/>
      <c r="E385" s="36"/>
      <c r="F385" s="36"/>
      <c r="G385" s="36"/>
      <c r="H385" s="36"/>
      <c r="I385" s="36"/>
      <c r="J385" s="36"/>
      <c r="K385" s="36"/>
      <c r="L385" s="36"/>
      <c r="M385" s="36"/>
      <c r="N385" s="36"/>
      <c r="Q385" s="37"/>
    </row>
    <row r="386" spans="1:17" ht="12.75" customHeight="1" hidden="1">
      <c r="A386" s="149" t="s">
        <v>1243</v>
      </c>
      <c r="B386" s="36"/>
      <c r="C386" s="36"/>
      <c r="D386" s="36"/>
      <c r="E386" s="36"/>
      <c r="F386" s="36"/>
      <c r="G386" s="36"/>
      <c r="H386" s="36"/>
      <c r="I386" s="36"/>
      <c r="J386" s="36"/>
      <c r="K386" s="36"/>
      <c r="L386" s="36"/>
      <c r="M386" s="36"/>
      <c r="N386" s="36"/>
      <c r="Q386" s="37"/>
    </row>
    <row r="387" spans="1:17" ht="12.75" customHeight="1" hidden="1">
      <c r="A387" s="149" t="s">
        <v>1244</v>
      </c>
      <c r="B387" s="36"/>
      <c r="C387" s="36"/>
      <c r="D387" s="36"/>
      <c r="E387" s="36"/>
      <c r="F387" s="36"/>
      <c r="G387" s="36"/>
      <c r="H387" s="36"/>
      <c r="I387" s="36"/>
      <c r="J387" s="36"/>
      <c r="K387" s="36"/>
      <c r="L387" s="36"/>
      <c r="M387" s="36"/>
      <c r="N387" s="36"/>
      <c r="Q387" s="37"/>
    </row>
    <row r="388" spans="1:17" ht="12.75" customHeight="1" hidden="1">
      <c r="A388" s="149" t="s">
        <v>1245</v>
      </c>
      <c r="B388" s="36"/>
      <c r="C388" s="36"/>
      <c r="D388" s="36"/>
      <c r="E388" s="36"/>
      <c r="F388" s="36"/>
      <c r="G388" s="36"/>
      <c r="H388" s="36"/>
      <c r="I388" s="36"/>
      <c r="J388" s="36"/>
      <c r="K388" s="36"/>
      <c r="L388" s="36"/>
      <c r="M388" s="36"/>
      <c r="N388" s="36"/>
      <c r="Q388" s="37"/>
    </row>
    <row r="389" spans="1:17" ht="12.75" customHeight="1" hidden="1">
      <c r="A389" s="149" t="s">
        <v>1246</v>
      </c>
      <c r="B389" s="36"/>
      <c r="C389" s="36"/>
      <c r="D389" s="36"/>
      <c r="E389" s="36"/>
      <c r="F389" s="36"/>
      <c r="G389" s="36"/>
      <c r="H389" s="36"/>
      <c r="I389" s="36"/>
      <c r="J389" s="36"/>
      <c r="K389" s="36"/>
      <c r="L389" s="36"/>
      <c r="M389" s="36"/>
      <c r="N389" s="36"/>
      <c r="Q389" s="37"/>
    </row>
    <row r="390" spans="1:17" ht="12.75" customHeight="1" hidden="1">
      <c r="A390" s="149" t="s">
        <v>1247</v>
      </c>
      <c r="B390" s="36"/>
      <c r="C390" s="36"/>
      <c r="D390" s="36"/>
      <c r="E390" s="36"/>
      <c r="F390" s="36"/>
      <c r="G390" s="36"/>
      <c r="H390" s="36"/>
      <c r="I390" s="36"/>
      <c r="J390" s="36"/>
      <c r="K390" s="36"/>
      <c r="L390" s="36"/>
      <c r="M390" s="36"/>
      <c r="N390" s="36"/>
      <c r="Q390" s="37"/>
    </row>
    <row r="391" spans="1:17" ht="12.75" customHeight="1" hidden="1">
      <c r="A391" s="149" t="s">
        <v>1248</v>
      </c>
      <c r="B391" s="36"/>
      <c r="C391" s="36"/>
      <c r="D391" s="36"/>
      <c r="E391" s="36"/>
      <c r="F391" s="36"/>
      <c r="G391" s="36"/>
      <c r="H391" s="36"/>
      <c r="I391" s="36"/>
      <c r="J391" s="36"/>
      <c r="K391" s="36"/>
      <c r="L391" s="36"/>
      <c r="M391" s="36"/>
      <c r="N391" s="36"/>
      <c r="Q391" s="37"/>
    </row>
    <row r="392" spans="1:17" ht="12.75" customHeight="1" hidden="1">
      <c r="A392" s="149" t="s">
        <v>1249</v>
      </c>
      <c r="B392" s="36"/>
      <c r="C392" s="36"/>
      <c r="D392" s="36"/>
      <c r="E392" s="36"/>
      <c r="F392" s="36"/>
      <c r="G392" s="36"/>
      <c r="H392" s="36"/>
      <c r="I392" s="36"/>
      <c r="J392" s="36"/>
      <c r="K392" s="36"/>
      <c r="L392" s="36"/>
      <c r="M392" s="36"/>
      <c r="N392" s="36"/>
      <c r="Q392" s="37"/>
    </row>
    <row r="393" spans="1:17" ht="12.75" customHeight="1" hidden="1">
      <c r="A393" s="149" t="s">
        <v>1250</v>
      </c>
      <c r="B393" s="36"/>
      <c r="C393" s="36"/>
      <c r="D393" s="36"/>
      <c r="E393" s="36"/>
      <c r="F393" s="36"/>
      <c r="G393" s="36"/>
      <c r="H393" s="36"/>
      <c r="I393" s="36"/>
      <c r="J393" s="36"/>
      <c r="K393" s="36"/>
      <c r="L393" s="36"/>
      <c r="M393" s="36"/>
      <c r="N393" s="36"/>
      <c r="Q393" s="37"/>
    </row>
    <row r="394" spans="1:17" ht="12.75" customHeight="1" hidden="1">
      <c r="A394" s="149" t="s">
        <v>1251</v>
      </c>
      <c r="B394" s="36"/>
      <c r="C394" s="36"/>
      <c r="D394" s="36"/>
      <c r="E394" s="36"/>
      <c r="F394" s="36"/>
      <c r="G394" s="36"/>
      <c r="H394" s="36"/>
      <c r="I394" s="36"/>
      <c r="J394" s="36"/>
      <c r="K394" s="36"/>
      <c r="L394" s="36"/>
      <c r="M394" s="36"/>
      <c r="N394" s="36"/>
      <c r="Q394" s="37"/>
    </row>
    <row r="395" spans="1:17" ht="12.75" customHeight="1" hidden="1">
      <c r="A395" s="149" t="s">
        <v>1648</v>
      </c>
      <c r="B395" s="36"/>
      <c r="C395" s="36"/>
      <c r="D395" s="36"/>
      <c r="E395" s="36"/>
      <c r="F395" s="36"/>
      <c r="G395" s="36"/>
      <c r="H395" s="36"/>
      <c r="I395" s="36"/>
      <c r="J395" s="36"/>
      <c r="K395" s="36"/>
      <c r="L395" s="36"/>
      <c r="M395" s="36"/>
      <c r="N395" s="36"/>
      <c r="Q395" s="37"/>
    </row>
    <row r="396" spans="1:17" ht="12.75" customHeight="1" hidden="1">
      <c r="A396" s="149" t="s">
        <v>1649</v>
      </c>
      <c r="B396" s="36"/>
      <c r="C396" s="36"/>
      <c r="D396" s="36"/>
      <c r="E396" s="36"/>
      <c r="F396" s="36"/>
      <c r="G396" s="36"/>
      <c r="H396" s="36"/>
      <c r="I396" s="36"/>
      <c r="J396" s="36"/>
      <c r="K396" s="36"/>
      <c r="L396" s="36"/>
      <c r="M396" s="36"/>
      <c r="N396" s="36"/>
      <c r="Q396" s="37"/>
    </row>
    <row r="397" spans="1:17" ht="12.75" customHeight="1" hidden="1">
      <c r="A397" s="149" t="s">
        <v>1650</v>
      </c>
      <c r="B397" s="36"/>
      <c r="C397" s="36"/>
      <c r="D397" s="36"/>
      <c r="E397" s="36"/>
      <c r="F397" s="36"/>
      <c r="G397" s="36"/>
      <c r="H397" s="36"/>
      <c r="I397" s="36"/>
      <c r="J397" s="36"/>
      <c r="K397" s="36"/>
      <c r="L397" s="36"/>
      <c r="M397" s="36"/>
      <c r="N397" s="36"/>
      <c r="Q397" s="37"/>
    </row>
    <row r="398" spans="1:17" ht="12.75" customHeight="1" hidden="1">
      <c r="A398" s="149" t="s">
        <v>1651</v>
      </c>
      <c r="B398" s="36"/>
      <c r="C398" s="36"/>
      <c r="D398" s="36"/>
      <c r="E398" s="36"/>
      <c r="F398" s="36"/>
      <c r="G398" s="36"/>
      <c r="H398" s="36"/>
      <c r="I398" s="36"/>
      <c r="J398" s="36"/>
      <c r="K398" s="36"/>
      <c r="L398" s="36"/>
      <c r="M398" s="36"/>
      <c r="N398" s="36"/>
      <c r="Q398" s="37"/>
    </row>
    <row r="399" spans="1:17" ht="12.75" customHeight="1" hidden="1">
      <c r="A399" s="149" t="s">
        <v>1652</v>
      </c>
      <c r="B399" s="36"/>
      <c r="C399" s="36"/>
      <c r="D399" s="36"/>
      <c r="E399" s="36"/>
      <c r="F399" s="36"/>
      <c r="G399" s="36"/>
      <c r="H399" s="36"/>
      <c r="I399" s="36"/>
      <c r="J399" s="36"/>
      <c r="K399" s="36"/>
      <c r="L399" s="36"/>
      <c r="M399" s="36"/>
      <c r="N399" s="36"/>
      <c r="Q399" s="37"/>
    </row>
    <row r="400" spans="1:17" ht="12.75" customHeight="1" hidden="1">
      <c r="A400" s="149" t="s">
        <v>1653</v>
      </c>
      <c r="B400" s="36"/>
      <c r="C400" s="36"/>
      <c r="D400" s="36"/>
      <c r="E400" s="36"/>
      <c r="F400" s="36"/>
      <c r="G400" s="36"/>
      <c r="H400" s="36"/>
      <c r="I400" s="36"/>
      <c r="J400" s="36"/>
      <c r="K400" s="36"/>
      <c r="L400" s="36"/>
      <c r="M400" s="36"/>
      <c r="N400" s="36"/>
      <c r="Q400" s="37"/>
    </row>
    <row r="401" spans="1:17" ht="12.75" customHeight="1" hidden="1">
      <c r="A401" s="149" t="s">
        <v>1654</v>
      </c>
      <c r="B401" s="36"/>
      <c r="C401" s="36"/>
      <c r="D401" s="36"/>
      <c r="E401" s="36"/>
      <c r="F401" s="36"/>
      <c r="G401" s="36"/>
      <c r="H401" s="36"/>
      <c r="I401" s="36"/>
      <c r="J401" s="36"/>
      <c r="K401" s="36"/>
      <c r="L401" s="36"/>
      <c r="M401" s="36"/>
      <c r="N401" s="36"/>
      <c r="Q401" s="37"/>
    </row>
    <row r="402" spans="1:17" ht="12.75" customHeight="1" hidden="1">
      <c r="A402" s="149" t="s">
        <v>1655</v>
      </c>
      <c r="B402" s="36"/>
      <c r="C402" s="36"/>
      <c r="D402" s="36"/>
      <c r="E402" s="36"/>
      <c r="F402" s="36"/>
      <c r="G402" s="36"/>
      <c r="H402" s="36"/>
      <c r="I402" s="36"/>
      <c r="J402" s="36"/>
      <c r="K402" s="36"/>
      <c r="L402" s="36"/>
      <c r="M402" s="36"/>
      <c r="N402" s="36"/>
      <c r="Q402" s="37"/>
    </row>
    <row r="403" spans="1:17" ht="12.75" customHeight="1" hidden="1">
      <c r="A403" s="149" t="s">
        <v>1656</v>
      </c>
      <c r="B403" s="36"/>
      <c r="C403" s="36"/>
      <c r="D403" s="36"/>
      <c r="E403" s="36"/>
      <c r="F403" s="36"/>
      <c r="G403" s="36"/>
      <c r="H403" s="36"/>
      <c r="I403" s="36"/>
      <c r="J403" s="36"/>
      <c r="K403" s="36"/>
      <c r="L403" s="36"/>
      <c r="M403" s="36"/>
      <c r="N403" s="36"/>
      <c r="Q403" s="37"/>
    </row>
    <row r="404" spans="1:17" ht="12.75" customHeight="1" hidden="1">
      <c r="A404" s="149" t="s">
        <v>1657</v>
      </c>
      <c r="B404" s="36"/>
      <c r="C404" s="36"/>
      <c r="D404" s="36"/>
      <c r="E404" s="36"/>
      <c r="F404" s="36"/>
      <c r="G404" s="36"/>
      <c r="H404" s="36"/>
      <c r="I404" s="36"/>
      <c r="J404" s="36"/>
      <c r="K404" s="36"/>
      <c r="L404" s="36"/>
      <c r="M404" s="36"/>
      <c r="N404" s="36"/>
      <c r="Q404" s="37"/>
    </row>
    <row r="405" spans="1:17" ht="12.75" customHeight="1" hidden="1">
      <c r="A405" s="149" t="s">
        <v>1658</v>
      </c>
      <c r="B405" s="36"/>
      <c r="C405" s="36"/>
      <c r="D405" s="36"/>
      <c r="E405" s="36"/>
      <c r="F405" s="36"/>
      <c r="G405" s="36"/>
      <c r="H405" s="36"/>
      <c r="I405" s="36"/>
      <c r="J405" s="36"/>
      <c r="K405" s="36"/>
      <c r="L405" s="36"/>
      <c r="M405" s="36"/>
      <c r="N405" s="36"/>
      <c r="Q405" s="37"/>
    </row>
    <row r="406" spans="1:17" ht="12.75" customHeight="1" hidden="1">
      <c r="A406" s="149" t="s">
        <v>1659</v>
      </c>
      <c r="B406" s="36"/>
      <c r="C406" s="36"/>
      <c r="D406" s="36"/>
      <c r="E406" s="36"/>
      <c r="F406" s="36"/>
      <c r="G406" s="36"/>
      <c r="H406" s="36"/>
      <c r="I406" s="36"/>
      <c r="J406" s="36"/>
      <c r="K406" s="36"/>
      <c r="L406" s="36"/>
      <c r="M406" s="36"/>
      <c r="N406" s="36"/>
      <c r="Q406" s="37"/>
    </row>
    <row r="407" spans="1:17" ht="12.75" customHeight="1" hidden="1">
      <c r="A407" s="149" t="s">
        <v>1660</v>
      </c>
      <c r="B407" s="36"/>
      <c r="C407" s="36"/>
      <c r="D407" s="36"/>
      <c r="E407" s="36"/>
      <c r="F407" s="36"/>
      <c r="G407" s="36"/>
      <c r="H407" s="36"/>
      <c r="I407" s="36"/>
      <c r="J407" s="36"/>
      <c r="K407" s="36"/>
      <c r="L407" s="36"/>
      <c r="M407" s="36"/>
      <c r="N407" s="36"/>
      <c r="Q407" s="37"/>
    </row>
    <row r="408" spans="1:17" ht="12.75" customHeight="1" hidden="1">
      <c r="A408" s="149" t="s">
        <v>1661</v>
      </c>
      <c r="B408" s="36"/>
      <c r="C408" s="36"/>
      <c r="D408" s="36"/>
      <c r="E408" s="36"/>
      <c r="F408" s="36"/>
      <c r="G408" s="36"/>
      <c r="H408" s="36"/>
      <c r="I408" s="36"/>
      <c r="J408" s="36"/>
      <c r="K408" s="36"/>
      <c r="L408" s="36"/>
      <c r="M408" s="36"/>
      <c r="N408" s="36"/>
      <c r="Q408" s="37"/>
    </row>
    <row r="409" spans="1:17" ht="12.75" customHeight="1" hidden="1">
      <c r="A409" s="149" t="s">
        <v>1662</v>
      </c>
      <c r="B409" s="36"/>
      <c r="C409" s="36"/>
      <c r="D409" s="36"/>
      <c r="E409" s="36"/>
      <c r="F409" s="36"/>
      <c r="G409" s="36"/>
      <c r="H409" s="36"/>
      <c r="I409" s="36"/>
      <c r="J409" s="36"/>
      <c r="K409" s="36"/>
      <c r="L409" s="36"/>
      <c r="M409" s="36"/>
      <c r="N409" s="36"/>
      <c r="Q409" s="37"/>
    </row>
    <row r="410" spans="1:17" ht="12.75" customHeight="1" hidden="1">
      <c r="A410" s="149" t="s">
        <v>1663</v>
      </c>
      <c r="B410" s="36"/>
      <c r="C410" s="36"/>
      <c r="D410" s="36"/>
      <c r="E410" s="36"/>
      <c r="F410" s="36"/>
      <c r="G410" s="36"/>
      <c r="H410" s="36"/>
      <c r="I410" s="36"/>
      <c r="J410" s="36"/>
      <c r="K410" s="36"/>
      <c r="L410" s="36"/>
      <c r="M410" s="36"/>
      <c r="N410" s="36"/>
      <c r="Q410" s="37"/>
    </row>
    <row r="411" spans="1:17" ht="12.75" customHeight="1" hidden="1">
      <c r="A411" s="149" t="s">
        <v>1665</v>
      </c>
      <c r="B411" s="36"/>
      <c r="C411" s="36"/>
      <c r="D411" s="36"/>
      <c r="E411" s="36"/>
      <c r="F411" s="36"/>
      <c r="G411" s="36"/>
      <c r="H411" s="36"/>
      <c r="I411" s="36"/>
      <c r="J411" s="36"/>
      <c r="K411" s="36"/>
      <c r="L411" s="36"/>
      <c r="M411" s="36"/>
      <c r="N411" s="36"/>
      <c r="Q411" s="37"/>
    </row>
    <row r="412" spans="1:17" ht="12.75" customHeight="1" hidden="1">
      <c r="A412" s="149" t="s">
        <v>1666</v>
      </c>
      <c r="B412" s="36"/>
      <c r="C412" s="36"/>
      <c r="D412" s="36"/>
      <c r="E412" s="36"/>
      <c r="F412" s="36"/>
      <c r="G412" s="36"/>
      <c r="H412" s="36"/>
      <c r="I412" s="36"/>
      <c r="J412" s="36"/>
      <c r="K412" s="36"/>
      <c r="L412" s="36"/>
      <c r="M412" s="36"/>
      <c r="N412" s="36"/>
      <c r="Q412" s="37"/>
    </row>
    <row r="413" spans="1:17" ht="12.75" customHeight="1" hidden="1">
      <c r="A413" s="149" t="s">
        <v>1667</v>
      </c>
      <c r="B413" s="36"/>
      <c r="C413" s="36"/>
      <c r="D413" s="36"/>
      <c r="E413" s="36"/>
      <c r="F413" s="36"/>
      <c r="G413" s="36"/>
      <c r="H413" s="36"/>
      <c r="I413" s="36"/>
      <c r="J413" s="36"/>
      <c r="K413" s="36"/>
      <c r="L413" s="36"/>
      <c r="M413" s="36"/>
      <c r="N413" s="36"/>
      <c r="Q413" s="37"/>
    </row>
    <row r="414" spans="1:17" ht="12.75" customHeight="1" hidden="1">
      <c r="A414" s="149" t="s">
        <v>1668</v>
      </c>
      <c r="B414" s="36"/>
      <c r="C414" s="36"/>
      <c r="D414" s="36"/>
      <c r="E414" s="36"/>
      <c r="F414" s="36"/>
      <c r="G414" s="36"/>
      <c r="H414" s="36"/>
      <c r="I414" s="36"/>
      <c r="J414" s="36"/>
      <c r="K414" s="36"/>
      <c r="L414" s="36"/>
      <c r="M414" s="36"/>
      <c r="N414" s="36"/>
      <c r="Q414" s="37"/>
    </row>
    <row r="415" spans="1:17" ht="12.75" customHeight="1" hidden="1">
      <c r="A415" s="149" t="s">
        <v>1669</v>
      </c>
      <c r="B415" s="36"/>
      <c r="C415" s="36"/>
      <c r="D415" s="36"/>
      <c r="E415" s="36"/>
      <c r="F415" s="36"/>
      <c r="G415" s="36"/>
      <c r="H415" s="36"/>
      <c r="I415" s="36"/>
      <c r="J415" s="36"/>
      <c r="K415" s="36"/>
      <c r="L415" s="36"/>
      <c r="M415" s="36"/>
      <c r="N415" s="36"/>
      <c r="Q415" s="37"/>
    </row>
    <row r="416" spans="1:17" ht="12.75" customHeight="1" hidden="1">
      <c r="A416" s="149" t="s">
        <v>1670</v>
      </c>
      <c r="B416" s="36"/>
      <c r="C416" s="36"/>
      <c r="D416" s="36"/>
      <c r="E416" s="36"/>
      <c r="F416" s="36"/>
      <c r="G416" s="36"/>
      <c r="H416" s="36"/>
      <c r="I416" s="36"/>
      <c r="J416" s="36"/>
      <c r="K416" s="36"/>
      <c r="L416" s="36"/>
      <c r="M416" s="36"/>
      <c r="N416" s="36"/>
      <c r="Q416" s="37"/>
    </row>
    <row r="417" spans="1:17" ht="12.75" customHeight="1" hidden="1">
      <c r="A417" s="149" t="s">
        <v>1671</v>
      </c>
      <c r="B417" s="36"/>
      <c r="C417" s="36"/>
      <c r="D417" s="36"/>
      <c r="E417" s="36"/>
      <c r="F417" s="36"/>
      <c r="G417" s="36"/>
      <c r="H417" s="36"/>
      <c r="I417" s="36"/>
      <c r="J417" s="36"/>
      <c r="K417" s="36"/>
      <c r="L417" s="36"/>
      <c r="M417" s="36"/>
      <c r="N417" s="36"/>
      <c r="Q417" s="37"/>
    </row>
    <row r="418" spans="1:17" ht="12.75" customHeight="1" hidden="1">
      <c r="A418" s="149" t="s">
        <v>1672</v>
      </c>
      <c r="B418" s="36"/>
      <c r="C418" s="36"/>
      <c r="D418" s="36"/>
      <c r="E418" s="36"/>
      <c r="F418" s="36"/>
      <c r="G418" s="36"/>
      <c r="H418" s="36"/>
      <c r="I418" s="36"/>
      <c r="J418" s="36"/>
      <c r="K418" s="36"/>
      <c r="L418" s="36"/>
      <c r="M418" s="36"/>
      <c r="N418" s="36"/>
      <c r="Q418" s="37"/>
    </row>
    <row r="419" spans="1:17" ht="12.75" customHeight="1" hidden="1">
      <c r="A419" s="149" t="s">
        <v>1673</v>
      </c>
      <c r="B419" s="36"/>
      <c r="C419" s="36"/>
      <c r="D419" s="36"/>
      <c r="E419" s="36"/>
      <c r="F419" s="36"/>
      <c r="G419" s="36"/>
      <c r="H419" s="36"/>
      <c r="I419" s="36"/>
      <c r="J419" s="36"/>
      <c r="K419" s="36"/>
      <c r="L419" s="36"/>
      <c r="M419" s="36"/>
      <c r="N419" s="36"/>
      <c r="Q419" s="37"/>
    </row>
    <row r="420" spans="1:17" ht="12.75" customHeight="1" hidden="1">
      <c r="A420" s="149" t="s">
        <v>1674</v>
      </c>
      <c r="B420" s="36"/>
      <c r="C420" s="36"/>
      <c r="D420" s="36"/>
      <c r="E420" s="36"/>
      <c r="F420" s="36"/>
      <c r="G420" s="36"/>
      <c r="H420" s="36"/>
      <c r="I420" s="36"/>
      <c r="J420" s="36"/>
      <c r="K420" s="36"/>
      <c r="L420" s="36"/>
      <c r="M420" s="36"/>
      <c r="N420" s="36"/>
      <c r="Q420" s="37"/>
    </row>
    <row r="421" spans="1:17" ht="12.75" customHeight="1" hidden="1">
      <c r="A421" s="149" t="s">
        <v>1675</v>
      </c>
      <c r="B421" s="36"/>
      <c r="C421" s="36"/>
      <c r="D421" s="36"/>
      <c r="E421" s="36"/>
      <c r="F421" s="36"/>
      <c r="G421" s="36"/>
      <c r="H421" s="36"/>
      <c r="I421" s="36"/>
      <c r="J421" s="36"/>
      <c r="K421" s="36"/>
      <c r="L421" s="36"/>
      <c r="M421" s="36"/>
      <c r="N421" s="36"/>
      <c r="Q421" s="37"/>
    </row>
    <row r="422" spans="1:17" ht="12.75" customHeight="1" hidden="1">
      <c r="A422" s="149" t="s">
        <v>1676</v>
      </c>
      <c r="B422" s="36"/>
      <c r="C422" s="36"/>
      <c r="D422" s="36"/>
      <c r="E422" s="36"/>
      <c r="F422" s="36"/>
      <c r="G422" s="36"/>
      <c r="H422" s="36"/>
      <c r="I422" s="36"/>
      <c r="J422" s="36"/>
      <c r="K422" s="36"/>
      <c r="L422" s="36"/>
      <c r="M422" s="36"/>
      <c r="N422" s="36"/>
      <c r="Q422" s="37"/>
    </row>
    <row r="423" spans="1:17" ht="12.75" customHeight="1" hidden="1">
      <c r="A423" s="149" t="s">
        <v>1677</v>
      </c>
      <c r="B423" s="36"/>
      <c r="C423" s="36"/>
      <c r="D423" s="36"/>
      <c r="E423" s="36"/>
      <c r="F423" s="36"/>
      <c r="G423" s="36"/>
      <c r="H423" s="36"/>
      <c r="I423" s="36"/>
      <c r="J423" s="36"/>
      <c r="K423" s="36"/>
      <c r="L423" s="36"/>
      <c r="M423" s="36"/>
      <c r="N423" s="36"/>
      <c r="Q423" s="37"/>
    </row>
    <row r="424" spans="1:17" ht="12.75" customHeight="1" hidden="1">
      <c r="A424" s="149" t="s">
        <v>1678</v>
      </c>
      <c r="B424" s="36"/>
      <c r="C424" s="36"/>
      <c r="D424" s="36"/>
      <c r="E424" s="36"/>
      <c r="F424" s="36"/>
      <c r="G424" s="36"/>
      <c r="H424" s="36"/>
      <c r="I424" s="36"/>
      <c r="J424" s="36"/>
      <c r="K424" s="36"/>
      <c r="L424" s="36"/>
      <c r="M424" s="36"/>
      <c r="N424" s="36"/>
      <c r="Q424" s="37"/>
    </row>
    <row r="425" spans="1:17" ht="12.75" customHeight="1" hidden="1">
      <c r="A425" s="149" t="s">
        <v>1679</v>
      </c>
      <c r="B425" s="36"/>
      <c r="C425" s="36"/>
      <c r="D425" s="36"/>
      <c r="E425" s="36"/>
      <c r="F425" s="36"/>
      <c r="G425" s="36"/>
      <c r="H425" s="36"/>
      <c r="I425" s="36"/>
      <c r="J425" s="36"/>
      <c r="K425" s="36"/>
      <c r="L425" s="36"/>
      <c r="M425" s="36"/>
      <c r="N425" s="36"/>
      <c r="Q425" s="37"/>
    </row>
    <row r="426" spans="1:17" ht="12.75" customHeight="1" hidden="1">
      <c r="A426" s="149" t="s">
        <v>1680</v>
      </c>
      <c r="B426" s="36"/>
      <c r="C426" s="36"/>
      <c r="D426" s="36"/>
      <c r="E426" s="36"/>
      <c r="F426" s="36"/>
      <c r="G426" s="36"/>
      <c r="H426" s="36"/>
      <c r="I426" s="36"/>
      <c r="J426" s="36"/>
      <c r="K426" s="36"/>
      <c r="L426" s="36"/>
      <c r="M426" s="36"/>
      <c r="N426" s="36"/>
      <c r="Q426" s="37"/>
    </row>
    <row r="427" spans="1:17" ht="12.75" customHeight="1" hidden="1">
      <c r="A427" s="149" t="s">
        <v>1681</v>
      </c>
      <c r="B427" s="36"/>
      <c r="C427" s="36"/>
      <c r="D427" s="36"/>
      <c r="E427" s="36"/>
      <c r="F427" s="36"/>
      <c r="G427" s="36"/>
      <c r="H427" s="36"/>
      <c r="I427" s="36"/>
      <c r="J427" s="36"/>
      <c r="K427" s="36"/>
      <c r="L427" s="36"/>
      <c r="M427" s="36"/>
      <c r="N427" s="36"/>
      <c r="Q427" s="37"/>
    </row>
    <row r="428" spans="1:17" ht="12.75" customHeight="1" hidden="1">
      <c r="A428" s="149" t="s">
        <v>1682</v>
      </c>
      <c r="B428" s="36"/>
      <c r="C428" s="36"/>
      <c r="D428" s="36"/>
      <c r="E428" s="36"/>
      <c r="F428" s="36"/>
      <c r="G428" s="36"/>
      <c r="H428" s="36"/>
      <c r="I428" s="36"/>
      <c r="J428" s="36"/>
      <c r="K428" s="36"/>
      <c r="L428" s="36"/>
      <c r="M428" s="36"/>
      <c r="N428" s="36"/>
      <c r="Q428" s="37"/>
    </row>
    <row r="429" spans="1:17" ht="12.75" customHeight="1" hidden="1">
      <c r="A429" s="149" t="s">
        <v>1683</v>
      </c>
      <c r="B429" s="36"/>
      <c r="C429" s="36"/>
      <c r="D429" s="36"/>
      <c r="E429" s="36"/>
      <c r="F429" s="36"/>
      <c r="G429" s="36"/>
      <c r="H429" s="36"/>
      <c r="I429" s="36"/>
      <c r="J429" s="36"/>
      <c r="K429" s="36"/>
      <c r="L429" s="36"/>
      <c r="M429" s="36"/>
      <c r="N429" s="36"/>
      <c r="Q429" s="37"/>
    </row>
    <row r="430" spans="1:17" ht="12.75" customHeight="1" hidden="1">
      <c r="A430" s="149" t="s">
        <v>1345</v>
      </c>
      <c r="B430" s="36"/>
      <c r="C430" s="36"/>
      <c r="D430" s="36"/>
      <c r="E430" s="36"/>
      <c r="F430" s="36"/>
      <c r="G430" s="36"/>
      <c r="H430" s="36"/>
      <c r="I430" s="36"/>
      <c r="J430" s="36"/>
      <c r="K430" s="36"/>
      <c r="L430" s="36"/>
      <c r="M430" s="36"/>
      <c r="N430" s="36"/>
      <c r="Q430" s="37"/>
    </row>
    <row r="431" spans="1:17" ht="12.75" customHeight="1" hidden="1">
      <c r="A431" s="149" t="s">
        <v>1346</v>
      </c>
      <c r="B431" s="36"/>
      <c r="C431" s="36"/>
      <c r="D431" s="36"/>
      <c r="E431" s="36"/>
      <c r="F431" s="36"/>
      <c r="G431" s="36"/>
      <c r="H431" s="36"/>
      <c r="I431" s="36"/>
      <c r="J431" s="36"/>
      <c r="K431" s="36"/>
      <c r="L431" s="36"/>
      <c r="M431" s="36"/>
      <c r="N431" s="36"/>
      <c r="Q431" s="37"/>
    </row>
    <row r="432" spans="1:17" ht="12.75" customHeight="1" hidden="1">
      <c r="A432" s="149" t="s">
        <v>1347</v>
      </c>
      <c r="B432" s="36"/>
      <c r="C432" s="36"/>
      <c r="D432" s="36"/>
      <c r="E432" s="36"/>
      <c r="F432" s="36"/>
      <c r="G432" s="36"/>
      <c r="H432" s="36"/>
      <c r="I432" s="36"/>
      <c r="J432" s="36"/>
      <c r="K432" s="36"/>
      <c r="L432" s="36"/>
      <c r="M432" s="36"/>
      <c r="N432" s="36"/>
      <c r="Q432" s="37"/>
    </row>
    <row r="433" spans="1:17" ht="12.75" customHeight="1" hidden="1">
      <c r="A433" s="149" t="s">
        <v>1348</v>
      </c>
      <c r="B433" s="36"/>
      <c r="C433" s="36"/>
      <c r="D433" s="36"/>
      <c r="E433" s="36"/>
      <c r="F433" s="36"/>
      <c r="G433" s="36"/>
      <c r="H433" s="36"/>
      <c r="I433" s="36"/>
      <c r="J433" s="36"/>
      <c r="K433" s="36"/>
      <c r="L433" s="36"/>
      <c r="M433" s="36"/>
      <c r="N433" s="36"/>
      <c r="Q433" s="37"/>
    </row>
    <row r="434" spans="1:17" ht="12.75" customHeight="1" hidden="1">
      <c r="A434" s="149" t="s">
        <v>1349</v>
      </c>
      <c r="B434" s="36"/>
      <c r="C434" s="36"/>
      <c r="D434" s="36"/>
      <c r="E434" s="36"/>
      <c r="F434" s="36"/>
      <c r="G434" s="36"/>
      <c r="H434" s="36"/>
      <c r="I434" s="36"/>
      <c r="J434" s="36"/>
      <c r="K434" s="36"/>
      <c r="L434" s="36"/>
      <c r="M434" s="36"/>
      <c r="N434" s="36"/>
      <c r="Q434" s="37"/>
    </row>
    <row r="435" spans="1:17" ht="12.75" customHeight="1" hidden="1">
      <c r="A435" s="149" t="s">
        <v>1350</v>
      </c>
      <c r="B435" s="36"/>
      <c r="C435" s="36"/>
      <c r="D435" s="36"/>
      <c r="E435" s="36"/>
      <c r="F435" s="36"/>
      <c r="G435" s="36"/>
      <c r="H435" s="36"/>
      <c r="I435" s="36"/>
      <c r="J435" s="36"/>
      <c r="K435" s="36"/>
      <c r="L435" s="36"/>
      <c r="M435" s="36"/>
      <c r="N435" s="36"/>
      <c r="Q435" s="37"/>
    </row>
    <row r="436" spans="1:17" ht="12.75" customHeight="1" hidden="1">
      <c r="A436" s="149" t="s">
        <v>1351</v>
      </c>
      <c r="B436" s="36"/>
      <c r="C436" s="36"/>
      <c r="D436" s="36"/>
      <c r="E436" s="36"/>
      <c r="F436" s="36"/>
      <c r="G436" s="36"/>
      <c r="H436" s="36"/>
      <c r="I436" s="36"/>
      <c r="J436" s="36"/>
      <c r="K436" s="36"/>
      <c r="L436" s="36"/>
      <c r="M436" s="36"/>
      <c r="N436" s="36"/>
      <c r="Q436" s="37"/>
    </row>
    <row r="437" spans="1:17" ht="12.75" customHeight="1" hidden="1">
      <c r="A437" s="149" t="s">
        <v>1352</v>
      </c>
      <c r="B437" s="36"/>
      <c r="C437" s="36"/>
      <c r="D437" s="36"/>
      <c r="E437" s="36"/>
      <c r="F437" s="36"/>
      <c r="G437" s="36"/>
      <c r="H437" s="36"/>
      <c r="I437" s="36"/>
      <c r="J437" s="36"/>
      <c r="K437" s="36"/>
      <c r="L437" s="36"/>
      <c r="M437" s="36"/>
      <c r="N437" s="36"/>
      <c r="Q437" s="37"/>
    </row>
    <row r="438" spans="1:17" ht="12.75" customHeight="1" hidden="1">
      <c r="A438" s="149" t="s">
        <v>1353</v>
      </c>
      <c r="B438" s="36"/>
      <c r="C438" s="36"/>
      <c r="D438" s="36"/>
      <c r="E438" s="36"/>
      <c r="F438" s="36"/>
      <c r="G438" s="36"/>
      <c r="H438" s="36"/>
      <c r="I438" s="36"/>
      <c r="J438" s="36"/>
      <c r="K438" s="36"/>
      <c r="L438" s="36"/>
      <c r="M438" s="36"/>
      <c r="N438" s="36"/>
      <c r="Q438" s="37"/>
    </row>
    <row r="439" spans="1:17" ht="12.75" customHeight="1" hidden="1">
      <c r="A439" s="149" t="s">
        <v>1354</v>
      </c>
      <c r="B439" s="36"/>
      <c r="C439" s="36"/>
      <c r="D439" s="36"/>
      <c r="E439" s="36"/>
      <c r="F439" s="36"/>
      <c r="G439" s="36"/>
      <c r="H439" s="36"/>
      <c r="I439" s="36"/>
      <c r="J439" s="36"/>
      <c r="K439" s="36"/>
      <c r="L439" s="36"/>
      <c r="M439" s="36"/>
      <c r="N439" s="36"/>
      <c r="Q439" s="37"/>
    </row>
    <row r="440" spans="1:17" ht="12.75" customHeight="1" hidden="1">
      <c r="A440" s="149" t="s">
        <v>1355</v>
      </c>
      <c r="B440" s="36"/>
      <c r="C440" s="36"/>
      <c r="D440" s="36"/>
      <c r="E440" s="36"/>
      <c r="F440" s="36"/>
      <c r="G440" s="36"/>
      <c r="H440" s="36"/>
      <c r="I440" s="36"/>
      <c r="J440" s="36"/>
      <c r="K440" s="36"/>
      <c r="L440" s="36"/>
      <c r="M440" s="36"/>
      <c r="N440" s="36"/>
      <c r="Q440" s="37"/>
    </row>
    <row r="441" spans="1:17" ht="12.75" customHeight="1" hidden="1">
      <c r="A441" s="149" t="s">
        <v>1356</v>
      </c>
      <c r="B441" s="36"/>
      <c r="C441" s="36"/>
      <c r="D441" s="36"/>
      <c r="E441" s="36"/>
      <c r="F441" s="36"/>
      <c r="G441" s="36"/>
      <c r="H441" s="36"/>
      <c r="I441" s="36"/>
      <c r="J441" s="36"/>
      <c r="K441" s="36"/>
      <c r="L441" s="36"/>
      <c r="M441" s="36"/>
      <c r="N441" s="36"/>
      <c r="Q441" s="37"/>
    </row>
    <row r="442" spans="1:17" ht="12.75" customHeight="1" hidden="1">
      <c r="A442" s="149" t="s">
        <v>1357</v>
      </c>
      <c r="B442" s="36"/>
      <c r="C442" s="36"/>
      <c r="D442" s="36"/>
      <c r="E442" s="36"/>
      <c r="F442" s="36"/>
      <c r="G442" s="36"/>
      <c r="H442" s="36"/>
      <c r="I442" s="36"/>
      <c r="J442" s="36"/>
      <c r="K442" s="36"/>
      <c r="L442" s="36"/>
      <c r="M442" s="36"/>
      <c r="N442" s="36"/>
      <c r="Q442" s="37"/>
    </row>
    <row r="443" spans="1:17" ht="12.75" customHeight="1" hidden="1">
      <c r="A443" s="149" t="s">
        <v>595</v>
      </c>
      <c r="B443" s="36"/>
      <c r="C443" s="36"/>
      <c r="D443" s="36"/>
      <c r="E443" s="36"/>
      <c r="F443" s="36"/>
      <c r="G443" s="36"/>
      <c r="H443" s="36"/>
      <c r="I443" s="36"/>
      <c r="J443" s="36"/>
      <c r="K443" s="36"/>
      <c r="L443" s="36"/>
      <c r="M443" s="36"/>
      <c r="N443" s="36"/>
      <c r="Q443" s="37"/>
    </row>
    <row r="444" spans="1:17" ht="12.75" customHeight="1" hidden="1">
      <c r="A444" s="149" t="s">
        <v>596</v>
      </c>
      <c r="B444" s="36"/>
      <c r="C444" s="36"/>
      <c r="D444" s="36"/>
      <c r="E444" s="36"/>
      <c r="F444" s="36"/>
      <c r="G444" s="36"/>
      <c r="H444" s="36"/>
      <c r="I444" s="36"/>
      <c r="J444" s="36"/>
      <c r="K444" s="36"/>
      <c r="L444" s="36"/>
      <c r="M444" s="36"/>
      <c r="N444" s="36"/>
      <c r="Q444" s="37"/>
    </row>
    <row r="445" spans="1:17" ht="12.75" customHeight="1" hidden="1">
      <c r="A445" s="149" t="s">
        <v>597</v>
      </c>
      <c r="B445" s="36"/>
      <c r="C445" s="36"/>
      <c r="D445" s="36"/>
      <c r="E445" s="36"/>
      <c r="F445" s="36"/>
      <c r="G445" s="36"/>
      <c r="H445" s="36"/>
      <c r="I445" s="36"/>
      <c r="J445" s="36"/>
      <c r="K445" s="36"/>
      <c r="L445" s="36"/>
      <c r="M445" s="36"/>
      <c r="N445" s="36"/>
      <c r="Q445" s="37"/>
    </row>
    <row r="446" spans="1:17" ht="12.75" customHeight="1" hidden="1">
      <c r="A446" s="149" t="s">
        <v>598</v>
      </c>
      <c r="B446" s="36"/>
      <c r="C446" s="36"/>
      <c r="D446" s="36"/>
      <c r="E446" s="36"/>
      <c r="F446" s="36"/>
      <c r="G446" s="36"/>
      <c r="H446" s="36"/>
      <c r="I446" s="36"/>
      <c r="J446" s="36"/>
      <c r="K446" s="36"/>
      <c r="L446" s="36"/>
      <c r="M446" s="36"/>
      <c r="N446" s="36"/>
      <c r="Q446" s="37"/>
    </row>
    <row r="447" spans="1:17" ht="12.75" customHeight="1" hidden="1">
      <c r="A447" s="149" t="s">
        <v>599</v>
      </c>
      <c r="B447" s="36"/>
      <c r="C447" s="36"/>
      <c r="D447" s="36"/>
      <c r="E447" s="36"/>
      <c r="F447" s="36"/>
      <c r="G447" s="36"/>
      <c r="H447" s="36"/>
      <c r="I447" s="36"/>
      <c r="J447" s="36"/>
      <c r="K447" s="36"/>
      <c r="L447" s="36"/>
      <c r="M447" s="36"/>
      <c r="N447" s="36"/>
      <c r="Q447" s="37"/>
    </row>
    <row r="448" spans="1:17" ht="12.75" customHeight="1" hidden="1">
      <c r="A448" s="149" t="s">
        <v>600</v>
      </c>
      <c r="B448" s="36"/>
      <c r="C448" s="36"/>
      <c r="D448" s="36"/>
      <c r="E448" s="36"/>
      <c r="F448" s="36"/>
      <c r="G448" s="36"/>
      <c r="H448" s="36"/>
      <c r="I448" s="36"/>
      <c r="J448" s="36"/>
      <c r="K448" s="36"/>
      <c r="L448" s="36"/>
      <c r="M448" s="36"/>
      <c r="N448" s="36"/>
      <c r="Q448" s="37"/>
    </row>
    <row r="449" spans="1:17" ht="12.75" customHeight="1" hidden="1">
      <c r="A449" s="149" t="s">
        <v>601</v>
      </c>
      <c r="B449" s="36"/>
      <c r="C449" s="36"/>
      <c r="D449" s="36"/>
      <c r="E449" s="36"/>
      <c r="F449" s="36"/>
      <c r="G449" s="36"/>
      <c r="H449" s="36"/>
      <c r="I449" s="36"/>
      <c r="J449" s="36"/>
      <c r="K449" s="36"/>
      <c r="L449" s="36"/>
      <c r="M449" s="36"/>
      <c r="N449" s="36"/>
      <c r="Q449" s="37"/>
    </row>
    <row r="450" spans="1:17" ht="12.75" customHeight="1" hidden="1">
      <c r="A450" s="149" t="s">
        <v>602</v>
      </c>
      <c r="B450" s="36"/>
      <c r="C450" s="36"/>
      <c r="D450" s="36"/>
      <c r="E450" s="36"/>
      <c r="F450" s="36"/>
      <c r="G450" s="36"/>
      <c r="H450" s="36"/>
      <c r="I450" s="36"/>
      <c r="J450" s="36"/>
      <c r="K450" s="36"/>
      <c r="L450" s="36"/>
      <c r="M450" s="36"/>
      <c r="N450" s="36"/>
      <c r="Q450" s="37"/>
    </row>
    <row r="451" spans="1:17" ht="12.75" customHeight="1" hidden="1">
      <c r="A451" s="149" t="s">
        <v>603</v>
      </c>
      <c r="B451" s="36"/>
      <c r="C451" s="36"/>
      <c r="D451" s="36"/>
      <c r="E451" s="36"/>
      <c r="F451" s="36"/>
      <c r="G451" s="36"/>
      <c r="H451" s="36"/>
      <c r="I451" s="36"/>
      <c r="J451" s="36"/>
      <c r="K451" s="36"/>
      <c r="L451" s="36"/>
      <c r="M451" s="36"/>
      <c r="N451" s="36"/>
      <c r="Q451" s="37"/>
    </row>
    <row r="452" spans="1:17" ht="12.75" customHeight="1" hidden="1">
      <c r="A452" s="149" t="s">
        <v>604</v>
      </c>
      <c r="B452" s="36"/>
      <c r="C452" s="36"/>
      <c r="D452" s="36"/>
      <c r="E452" s="36"/>
      <c r="F452" s="36"/>
      <c r="G452" s="36"/>
      <c r="H452" s="36"/>
      <c r="I452" s="36"/>
      <c r="J452" s="36"/>
      <c r="K452" s="36"/>
      <c r="L452" s="36"/>
      <c r="M452" s="36"/>
      <c r="N452" s="36"/>
      <c r="Q452" s="37"/>
    </row>
    <row r="453" spans="1:17" ht="12.75" customHeight="1" hidden="1">
      <c r="A453" s="149" t="s">
        <v>605</v>
      </c>
      <c r="B453" s="36"/>
      <c r="C453" s="36"/>
      <c r="D453" s="36"/>
      <c r="E453" s="36"/>
      <c r="F453" s="36"/>
      <c r="G453" s="36"/>
      <c r="H453" s="36"/>
      <c r="I453" s="36"/>
      <c r="J453" s="36"/>
      <c r="K453" s="36"/>
      <c r="L453" s="36"/>
      <c r="M453" s="36"/>
      <c r="N453" s="36"/>
      <c r="Q453" s="37"/>
    </row>
    <row r="454" spans="1:17" ht="12.75" customHeight="1" hidden="1">
      <c r="A454" s="149" t="s">
        <v>606</v>
      </c>
      <c r="B454" s="36"/>
      <c r="C454" s="36"/>
      <c r="D454" s="36"/>
      <c r="E454" s="36"/>
      <c r="F454" s="36"/>
      <c r="G454" s="36"/>
      <c r="H454" s="36"/>
      <c r="I454" s="36"/>
      <c r="J454" s="36"/>
      <c r="K454" s="36"/>
      <c r="L454" s="36"/>
      <c r="M454" s="36"/>
      <c r="N454" s="36"/>
      <c r="Q454" s="37"/>
    </row>
    <row r="455" spans="1:17" ht="12.75" customHeight="1" hidden="1">
      <c r="A455" s="149" t="s">
        <v>607</v>
      </c>
      <c r="B455" s="36"/>
      <c r="C455" s="36"/>
      <c r="D455" s="36"/>
      <c r="E455" s="36"/>
      <c r="F455" s="36"/>
      <c r="G455" s="36"/>
      <c r="H455" s="36"/>
      <c r="I455" s="36"/>
      <c r="J455" s="36"/>
      <c r="K455" s="36"/>
      <c r="L455" s="36"/>
      <c r="M455" s="36"/>
      <c r="N455" s="36"/>
      <c r="Q455" s="37"/>
    </row>
    <row r="456" spans="1:17" ht="12.75" customHeight="1" hidden="1">
      <c r="A456" s="149" t="s">
        <v>608</v>
      </c>
      <c r="B456" s="36"/>
      <c r="C456" s="36"/>
      <c r="D456" s="36"/>
      <c r="E456" s="36"/>
      <c r="F456" s="36"/>
      <c r="G456" s="36"/>
      <c r="H456" s="36"/>
      <c r="I456" s="36"/>
      <c r="J456" s="36"/>
      <c r="K456" s="36"/>
      <c r="L456" s="36"/>
      <c r="M456" s="36"/>
      <c r="N456" s="36"/>
      <c r="Q456" s="37"/>
    </row>
    <row r="457" spans="1:17" ht="12.75" customHeight="1" hidden="1">
      <c r="A457" s="149" t="s">
        <v>609</v>
      </c>
      <c r="B457" s="36"/>
      <c r="C457" s="36"/>
      <c r="D457" s="36"/>
      <c r="E457" s="36"/>
      <c r="F457" s="36"/>
      <c r="G457" s="36"/>
      <c r="H457" s="36"/>
      <c r="I457" s="36"/>
      <c r="J457" s="36"/>
      <c r="K457" s="36"/>
      <c r="L457" s="36"/>
      <c r="M457" s="36"/>
      <c r="N457" s="36"/>
      <c r="Q457" s="37"/>
    </row>
    <row r="458" spans="1:17" ht="12.75" customHeight="1" hidden="1">
      <c r="A458" s="149" t="s">
        <v>610</v>
      </c>
      <c r="B458" s="36"/>
      <c r="C458" s="36"/>
      <c r="D458" s="36"/>
      <c r="E458" s="36"/>
      <c r="F458" s="36"/>
      <c r="G458" s="36"/>
      <c r="H458" s="36"/>
      <c r="I458" s="36"/>
      <c r="J458" s="36"/>
      <c r="K458" s="36"/>
      <c r="L458" s="36"/>
      <c r="M458" s="36"/>
      <c r="N458" s="36"/>
      <c r="Q458" s="37"/>
    </row>
    <row r="459" spans="1:17" ht="12.75" customHeight="1" hidden="1">
      <c r="A459" s="149" t="s">
        <v>1359</v>
      </c>
      <c r="B459" s="36"/>
      <c r="C459" s="36"/>
      <c r="D459" s="36"/>
      <c r="E459" s="36"/>
      <c r="F459" s="36"/>
      <c r="G459" s="36"/>
      <c r="H459" s="36"/>
      <c r="I459" s="36"/>
      <c r="J459" s="36"/>
      <c r="K459" s="36"/>
      <c r="L459" s="36"/>
      <c r="M459" s="36"/>
      <c r="N459" s="36"/>
      <c r="Q459" s="37"/>
    </row>
    <row r="460" spans="1:17" ht="12.75" customHeight="1" hidden="1">
      <c r="A460" s="149" t="s">
        <v>1360</v>
      </c>
      <c r="B460" s="36"/>
      <c r="C460" s="36"/>
      <c r="D460" s="36"/>
      <c r="E460" s="36"/>
      <c r="F460" s="36"/>
      <c r="G460" s="36"/>
      <c r="H460" s="36"/>
      <c r="I460" s="36"/>
      <c r="J460" s="36"/>
      <c r="K460" s="36"/>
      <c r="L460" s="36"/>
      <c r="M460" s="36"/>
      <c r="N460" s="36"/>
      <c r="Q460" s="37"/>
    </row>
    <row r="461" spans="1:17" ht="12.75" customHeight="1" hidden="1">
      <c r="A461" s="149" t="s">
        <v>1361</v>
      </c>
      <c r="B461" s="36"/>
      <c r="C461" s="36"/>
      <c r="D461" s="36"/>
      <c r="E461" s="36"/>
      <c r="F461" s="36"/>
      <c r="G461" s="36"/>
      <c r="H461" s="36"/>
      <c r="I461" s="36"/>
      <c r="J461" s="36"/>
      <c r="K461" s="36"/>
      <c r="L461" s="36"/>
      <c r="M461" s="36"/>
      <c r="N461" s="36"/>
      <c r="Q461" s="37"/>
    </row>
    <row r="462" spans="1:17" ht="12.75" customHeight="1" hidden="1">
      <c r="A462" s="149" t="s">
        <v>1362</v>
      </c>
      <c r="B462" s="36"/>
      <c r="C462" s="36"/>
      <c r="D462" s="36"/>
      <c r="E462" s="36"/>
      <c r="F462" s="36"/>
      <c r="G462" s="36"/>
      <c r="H462" s="36"/>
      <c r="I462" s="36"/>
      <c r="J462" s="36"/>
      <c r="K462" s="36"/>
      <c r="L462" s="36"/>
      <c r="M462" s="36"/>
      <c r="N462" s="36"/>
      <c r="Q462" s="37"/>
    </row>
    <row r="463" spans="1:17" ht="12.75" customHeight="1" hidden="1">
      <c r="A463" s="149" t="s">
        <v>1363</v>
      </c>
      <c r="B463" s="36"/>
      <c r="C463" s="36"/>
      <c r="D463" s="36"/>
      <c r="E463" s="36"/>
      <c r="F463" s="36"/>
      <c r="G463" s="36"/>
      <c r="H463" s="36"/>
      <c r="I463" s="36"/>
      <c r="J463" s="36"/>
      <c r="K463" s="36"/>
      <c r="L463" s="36"/>
      <c r="M463" s="36"/>
      <c r="N463" s="36"/>
      <c r="Q463" s="37"/>
    </row>
    <row r="464" spans="1:17" ht="12.75" customHeight="1" hidden="1">
      <c r="A464" s="149" t="s">
        <v>1364</v>
      </c>
      <c r="B464" s="36"/>
      <c r="C464" s="36"/>
      <c r="D464" s="36"/>
      <c r="E464" s="36"/>
      <c r="F464" s="36"/>
      <c r="G464" s="36"/>
      <c r="H464" s="36"/>
      <c r="I464" s="36"/>
      <c r="J464" s="36"/>
      <c r="K464" s="36"/>
      <c r="L464" s="36"/>
      <c r="M464" s="36"/>
      <c r="N464" s="36"/>
      <c r="Q464" s="37"/>
    </row>
    <row r="465" spans="1:17" ht="12.75" customHeight="1" hidden="1">
      <c r="A465" s="149" t="s">
        <v>1365</v>
      </c>
      <c r="B465" s="36"/>
      <c r="C465" s="36"/>
      <c r="D465" s="36"/>
      <c r="E465" s="36"/>
      <c r="F465" s="36"/>
      <c r="G465" s="36"/>
      <c r="H465" s="36"/>
      <c r="I465" s="36"/>
      <c r="J465" s="36"/>
      <c r="K465" s="36"/>
      <c r="L465" s="36"/>
      <c r="M465" s="36"/>
      <c r="N465" s="36"/>
      <c r="Q465" s="37"/>
    </row>
    <row r="466" spans="1:17" ht="12.75" customHeight="1" hidden="1">
      <c r="A466" s="149" t="s">
        <v>1366</v>
      </c>
      <c r="B466" s="36"/>
      <c r="C466" s="36"/>
      <c r="D466" s="36"/>
      <c r="E466" s="36"/>
      <c r="F466" s="36"/>
      <c r="G466" s="36"/>
      <c r="H466" s="36"/>
      <c r="I466" s="36"/>
      <c r="J466" s="36"/>
      <c r="K466" s="36"/>
      <c r="L466" s="36"/>
      <c r="M466" s="36"/>
      <c r="N466" s="36"/>
      <c r="Q466" s="37"/>
    </row>
    <row r="467" spans="1:17" ht="12.75" customHeight="1" hidden="1">
      <c r="A467" s="149" t="s">
        <v>1367</v>
      </c>
      <c r="B467" s="36"/>
      <c r="C467" s="36"/>
      <c r="D467" s="36"/>
      <c r="E467" s="36"/>
      <c r="F467" s="36"/>
      <c r="G467" s="36"/>
      <c r="H467" s="36"/>
      <c r="I467" s="36"/>
      <c r="J467" s="36"/>
      <c r="K467" s="36"/>
      <c r="L467" s="36"/>
      <c r="M467" s="36"/>
      <c r="N467" s="36"/>
      <c r="Q467" s="37"/>
    </row>
    <row r="468" spans="1:17" ht="12.75" customHeight="1" hidden="1">
      <c r="A468" s="149" t="s">
        <v>1368</v>
      </c>
      <c r="B468" s="36"/>
      <c r="C468" s="36"/>
      <c r="D468" s="36"/>
      <c r="E468" s="36"/>
      <c r="F468" s="36"/>
      <c r="G468" s="36"/>
      <c r="H468" s="36"/>
      <c r="I468" s="36"/>
      <c r="J468" s="36"/>
      <c r="K468" s="36"/>
      <c r="L468" s="36"/>
      <c r="M468" s="36"/>
      <c r="N468" s="36"/>
      <c r="Q468" s="37"/>
    </row>
    <row r="469" spans="1:17" ht="12.75" customHeight="1" hidden="1">
      <c r="A469" s="149" t="s">
        <v>1369</v>
      </c>
      <c r="B469" s="36"/>
      <c r="C469" s="36"/>
      <c r="D469" s="36"/>
      <c r="E469" s="36"/>
      <c r="F469" s="36"/>
      <c r="G469" s="36"/>
      <c r="H469" s="36"/>
      <c r="I469" s="36"/>
      <c r="J469" s="36"/>
      <c r="K469" s="36"/>
      <c r="L469" s="36"/>
      <c r="M469" s="36"/>
      <c r="N469" s="36"/>
      <c r="Q469" s="37"/>
    </row>
    <row r="470" spans="1:17" ht="12.75" customHeight="1" hidden="1">
      <c r="A470" s="149" t="s">
        <v>1370</v>
      </c>
      <c r="B470" s="36"/>
      <c r="C470" s="36"/>
      <c r="D470" s="36"/>
      <c r="E470" s="36"/>
      <c r="F470" s="36"/>
      <c r="G470" s="36"/>
      <c r="H470" s="36"/>
      <c r="I470" s="36"/>
      <c r="J470" s="36"/>
      <c r="K470" s="36"/>
      <c r="L470" s="36"/>
      <c r="M470" s="36"/>
      <c r="N470" s="36"/>
      <c r="Q470" s="37"/>
    </row>
    <row r="471" spans="1:17" ht="12.75" customHeight="1" hidden="1">
      <c r="A471" s="149" t="s">
        <v>1371</v>
      </c>
      <c r="B471" s="36"/>
      <c r="C471" s="36"/>
      <c r="D471" s="36"/>
      <c r="E471" s="36"/>
      <c r="F471" s="36"/>
      <c r="G471" s="36"/>
      <c r="H471" s="36"/>
      <c r="I471" s="36"/>
      <c r="J471" s="36"/>
      <c r="K471" s="36"/>
      <c r="L471" s="36"/>
      <c r="M471" s="36"/>
      <c r="N471" s="36"/>
      <c r="Q471" s="37"/>
    </row>
    <row r="472" spans="1:17" ht="12.75" customHeight="1" hidden="1">
      <c r="A472" s="149" t="s">
        <v>1372</v>
      </c>
      <c r="B472" s="36"/>
      <c r="C472" s="36"/>
      <c r="D472" s="36"/>
      <c r="E472" s="36"/>
      <c r="F472" s="36"/>
      <c r="G472" s="36"/>
      <c r="H472" s="36"/>
      <c r="I472" s="36"/>
      <c r="J472" s="36"/>
      <c r="K472" s="36"/>
      <c r="L472" s="36"/>
      <c r="M472" s="36"/>
      <c r="N472" s="36"/>
      <c r="Q472" s="37"/>
    </row>
    <row r="473" spans="1:17" ht="12.75" customHeight="1" hidden="1">
      <c r="A473" s="149" t="s">
        <v>1373</v>
      </c>
      <c r="B473" s="36"/>
      <c r="C473" s="36"/>
      <c r="D473" s="36"/>
      <c r="E473" s="36"/>
      <c r="F473" s="36"/>
      <c r="G473" s="36"/>
      <c r="H473" s="36"/>
      <c r="I473" s="36"/>
      <c r="J473" s="36"/>
      <c r="K473" s="36"/>
      <c r="L473" s="36"/>
      <c r="M473" s="36"/>
      <c r="N473" s="36"/>
      <c r="Q473" s="37"/>
    </row>
    <row r="474" spans="1:17" ht="12.75" customHeight="1" hidden="1">
      <c r="A474" s="149" t="s">
        <v>1374</v>
      </c>
      <c r="B474" s="36"/>
      <c r="C474" s="36"/>
      <c r="D474" s="36"/>
      <c r="E474" s="36"/>
      <c r="F474" s="36"/>
      <c r="G474" s="36"/>
      <c r="H474" s="36"/>
      <c r="I474" s="36"/>
      <c r="J474" s="36"/>
      <c r="K474" s="36"/>
      <c r="L474" s="36"/>
      <c r="M474" s="36"/>
      <c r="N474" s="36"/>
      <c r="Q474" s="37"/>
    </row>
    <row r="475" spans="1:17" ht="12.75" customHeight="1" hidden="1">
      <c r="A475" s="149" t="s">
        <v>1375</v>
      </c>
      <c r="B475" s="36"/>
      <c r="C475" s="36"/>
      <c r="D475" s="36"/>
      <c r="E475" s="36"/>
      <c r="F475" s="36"/>
      <c r="G475" s="36"/>
      <c r="H475" s="36"/>
      <c r="I475" s="36"/>
      <c r="J475" s="36"/>
      <c r="K475" s="36"/>
      <c r="L475" s="36"/>
      <c r="M475" s="36"/>
      <c r="N475" s="36"/>
      <c r="Q475" s="37"/>
    </row>
    <row r="476" spans="1:17" ht="12.75" customHeight="1" hidden="1">
      <c r="A476" s="149" t="s">
        <v>1376</v>
      </c>
      <c r="B476" s="36"/>
      <c r="C476" s="36"/>
      <c r="D476" s="36"/>
      <c r="E476" s="36"/>
      <c r="F476" s="36"/>
      <c r="G476" s="36"/>
      <c r="H476" s="36"/>
      <c r="I476" s="36"/>
      <c r="J476" s="36"/>
      <c r="K476" s="36"/>
      <c r="L476" s="36"/>
      <c r="M476" s="36"/>
      <c r="N476" s="36"/>
      <c r="Q476" s="37"/>
    </row>
    <row r="477" spans="1:17" ht="12.75" customHeight="1" hidden="1">
      <c r="A477" s="149" t="s">
        <v>1377</v>
      </c>
      <c r="B477" s="36"/>
      <c r="C477" s="36"/>
      <c r="D477" s="36"/>
      <c r="E477" s="36"/>
      <c r="F477" s="36"/>
      <c r="G477" s="36"/>
      <c r="H477" s="36"/>
      <c r="I477" s="36"/>
      <c r="J477" s="36"/>
      <c r="K477" s="36"/>
      <c r="L477" s="36"/>
      <c r="M477" s="36"/>
      <c r="N477" s="36"/>
      <c r="Q477" s="37"/>
    </row>
    <row r="478" spans="1:17" ht="12.75" customHeight="1" hidden="1">
      <c r="A478" s="149" t="s">
        <v>1378</v>
      </c>
      <c r="B478" s="36"/>
      <c r="C478" s="36"/>
      <c r="D478" s="36"/>
      <c r="E478" s="36"/>
      <c r="F478" s="36"/>
      <c r="G478" s="36"/>
      <c r="H478" s="36"/>
      <c r="I478" s="36"/>
      <c r="J478" s="36"/>
      <c r="K478" s="36"/>
      <c r="L478" s="36"/>
      <c r="M478" s="36"/>
      <c r="N478" s="36"/>
      <c r="Q478" s="37"/>
    </row>
    <row r="479" spans="1:17" ht="12.75" customHeight="1" hidden="1">
      <c r="A479" s="149" t="s">
        <v>1379</v>
      </c>
      <c r="B479" s="36"/>
      <c r="C479" s="36"/>
      <c r="D479" s="36"/>
      <c r="E479" s="36"/>
      <c r="F479" s="36"/>
      <c r="G479" s="36"/>
      <c r="H479" s="36"/>
      <c r="I479" s="36"/>
      <c r="J479" s="36"/>
      <c r="K479" s="36"/>
      <c r="L479" s="36"/>
      <c r="M479" s="36"/>
      <c r="N479" s="36"/>
      <c r="Q479" s="37"/>
    </row>
    <row r="480" spans="1:17" ht="12.75" customHeight="1" hidden="1">
      <c r="A480" s="149" t="s">
        <v>1380</v>
      </c>
      <c r="B480" s="36"/>
      <c r="C480" s="36"/>
      <c r="D480" s="36"/>
      <c r="E480" s="36"/>
      <c r="F480" s="36"/>
      <c r="G480" s="36"/>
      <c r="H480" s="36"/>
      <c r="I480" s="36"/>
      <c r="J480" s="36"/>
      <c r="K480" s="36"/>
      <c r="L480" s="36"/>
      <c r="M480" s="36"/>
      <c r="N480" s="36"/>
      <c r="Q480" s="37"/>
    </row>
    <row r="481" spans="1:17" ht="12.75" customHeight="1" hidden="1">
      <c r="A481" s="149" t="s">
        <v>1381</v>
      </c>
      <c r="B481" s="36"/>
      <c r="C481" s="36"/>
      <c r="D481" s="36"/>
      <c r="E481" s="36"/>
      <c r="F481" s="36"/>
      <c r="G481" s="36"/>
      <c r="H481" s="36"/>
      <c r="I481" s="36"/>
      <c r="J481" s="36"/>
      <c r="K481" s="36"/>
      <c r="L481" s="36"/>
      <c r="M481" s="36"/>
      <c r="N481" s="36"/>
      <c r="Q481" s="37"/>
    </row>
    <row r="482" spans="1:17" ht="12.75" customHeight="1" hidden="1">
      <c r="A482" s="149" t="s">
        <v>1382</v>
      </c>
      <c r="B482" s="36"/>
      <c r="C482" s="36"/>
      <c r="D482" s="36"/>
      <c r="E482" s="36"/>
      <c r="F482" s="36"/>
      <c r="G482" s="36"/>
      <c r="H482" s="36"/>
      <c r="I482" s="36"/>
      <c r="J482" s="36"/>
      <c r="K482" s="36"/>
      <c r="L482" s="36"/>
      <c r="M482" s="36"/>
      <c r="N482" s="36"/>
      <c r="Q482" s="37"/>
    </row>
    <row r="483" spans="1:17" ht="12.75" customHeight="1" hidden="1">
      <c r="A483" s="149" t="s">
        <v>1383</v>
      </c>
      <c r="B483" s="36"/>
      <c r="C483" s="36"/>
      <c r="D483" s="36"/>
      <c r="E483" s="36"/>
      <c r="F483" s="36"/>
      <c r="G483" s="36"/>
      <c r="H483" s="36"/>
      <c r="I483" s="36"/>
      <c r="J483" s="36"/>
      <c r="K483" s="36"/>
      <c r="L483" s="36"/>
      <c r="M483" s="36"/>
      <c r="N483" s="36"/>
      <c r="Q483" s="37"/>
    </row>
    <row r="484" spans="1:17" ht="12.75" customHeight="1" hidden="1">
      <c r="A484" s="149" t="s">
        <v>1384</v>
      </c>
      <c r="B484" s="36"/>
      <c r="C484" s="36"/>
      <c r="D484" s="36"/>
      <c r="E484" s="36"/>
      <c r="F484" s="36"/>
      <c r="G484" s="36"/>
      <c r="H484" s="36"/>
      <c r="I484" s="36"/>
      <c r="J484" s="36"/>
      <c r="K484" s="36"/>
      <c r="L484" s="36"/>
      <c r="M484" s="36"/>
      <c r="N484" s="36"/>
      <c r="Q484" s="37"/>
    </row>
    <row r="485" spans="1:17" ht="12.75" customHeight="1" hidden="1">
      <c r="A485" s="149" t="s">
        <v>1385</v>
      </c>
      <c r="B485" s="36"/>
      <c r="C485" s="36"/>
      <c r="D485" s="36"/>
      <c r="E485" s="36"/>
      <c r="F485" s="36"/>
      <c r="G485" s="36"/>
      <c r="H485" s="36"/>
      <c r="I485" s="36"/>
      <c r="J485" s="36"/>
      <c r="K485" s="36"/>
      <c r="L485" s="36"/>
      <c r="M485" s="36"/>
      <c r="N485" s="36"/>
      <c r="Q485" s="37"/>
    </row>
    <row r="486" spans="1:17" ht="12.75" customHeight="1" hidden="1">
      <c r="A486" s="149" t="s">
        <v>1386</v>
      </c>
      <c r="B486" s="36"/>
      <c r="C486" s="36"/>
      <c r="D486" s="36"/>
      <c r="E486" s="36"/>
      <c r="F486" s="36"/>
      <c r="G486" s="36"/>
      <c r="H486" s="36"/>
      <c r="I486" s="36"/>
      <c r="J486" s="36"/>
      <c r="K486" s="36"/>
      <c r="L486" s="36"/>
      <c r="M486" s="36"/>
      <c r="N486" s="36"/>
      <c r="Q486" s="37"/>
    </row>
    <row r="487" spans="1:17" ht="12.75" customHeight="1" hidden="1">
      <c r="A487" s="149" t="s">
        <v>1387</v>
      </c>
      <c r="B487" s="36"/>
      <c r="C487" s="36"/>
      <c r="D487" s="36"/>
      <c r="E487" s="36"/>
      <c r="F487" s="36"/>
      <c r="G487" s="36"/>
      <c r="H487" s="36"/>
      <c r="I487" s="36"/>
      <c r="J487" s="36"/>
      <c r="K487" s="36"/>
      <c r="L487" s="36"/>
      <c r="M487" s="36"/>
      <c r="N487" s="36"/>
      <c r="Q487" s="37"/>
    </row>
    <row r="488" spans="1:17" ht="12.75" customHeight="1" hidden="1">
      <c r="A488" s="149" t="s">
        <v>1388</v>
      </c>
      <c r="B488" s="36"/>
      <c r="C488" s="36"/>
      <c r="D488" s="36"/>
      <c r="E488" s="36"/>
      <c r="F488" s="36"/>
      <c r="G488" s="36"/>
      <c r="H488" s="36"/>
      <c r="I488" s="36"/>
      <c r="J488" s="36"/>
      <c r="K488" s="36"/>
      <c r="L488" s="36"/>
      <c r="M488" s="36"/>
      <c r="N488" s="36"/>
      <c r="Q488" s="37"/>
    </row>
    <row r="489" spans="1:17" ht="12.75" customHeight="1" hidden="1">
      <c r="A489" s="149" t="s">
        <v>1389</v>
      </c>
      <c r="B489" s="36"/>
      <c r="C489" s="36"/>
      <c r="D489" s="36"/>
      <c r="E489" s="36"/>
      <c r="F489" s="36"/>
      <c r="G489" s="36"/>
      <c r="H489" s="36"/>
      <c r="I489" s="36"/>
      <c r="J489" s="36"/>
      <c r="K489" s="36"/>
      <c r="L489" s="36"/>
      <c r="M489" s="36"/>
      <c r="N489" s="36"/>
      <c r="Q489" s="37"/>
    </row>
    <row r="490" spans="1:17" ht="12.75" customHeight="1" hidden="1">
      <c r="A490" s="149" t="s">
        <v>1390</v>
      </c>
      <c r="B490" s="36"/>
      <c r="C490" s="36"/>
      <c r="D490" s="36"/>
      <c r="E490" s="36"/>
      <c r="F490" s="36"/>
      <c r="G490" s="36"/>
      <c r="H490" s="36"/>
      <c r="I490" s="36"/>
      <c r="J490" s="36"/>
      <c r="K490" s="36"/>
      <c r="L490" s="36"/>
      <c r="M490" s="36"/>
      <c r="N490" s="36"/>
      <c r="Q490" s="37"/>
    </row>
    <row r="491" spans="1:17" ht="12.75" customHeight="1" hidden="1">
      <c r="A491" s="149" t="s">
        <v>1391</v>
      </c>
      <c r="B491" s="36"/>
      <c r="C491" s="36"/>
      <c r="D491" s="36"/>
      <c r="E491" s="36"/>
      <c r="F491" s="36"/>
      <c r="G491" s="36"/>
      <c r="H491" s="36"/>
      <c r="I491" s="36"/>
      <c r="J491" s="36"/>
      <c r="K491" s="36"/>
      <c r="L491" s="36"/>
      <c r="M491" s="36"/>
      <c r="N491" s="36"/>
      <c r="Q491" s="37"/>
    </row>
    <row r="492" spans="1:17" ht="12.75" customHeight="1" hidden="1">
      <c r="A492" s="149" t="s">
        <v>1392</v>
      </c>
      <c r="B492" s="36"/>
      <c r="C492" s="36"/>
      <c r="D492" s="36"/>
      <c r="E492" s="36"/>
      <c r="F492" s="36"/>
      <c r="G492" s="36"/>
      <c r="H492" s="36"/>
      <c r="I492" s="36"/>
      <c r="J492" s="36"/>
      <c r="K492" s="36"/>
      <c r="L492" s="36"/>
      <c r="M492" s="36"/>
      <c r="N492" s="36"/>
      <c r="Q492" s="37"/>
    </row>
    <row r="493" spans="1:17" ht="12.75" customHeight="1" hidden="1">
      <c r="A493" s="149" t="s">
        <v>1393</v>
      </c>
      <c r="B493" s="36"/>
      <c r="C493" s="36"/>
      <c r="D493" s="36"/>
      <c r="E493" s="36"/>
      <c r="F493" s="36"/>
      <c r="G493" s="36"/>
      <c r="H493" s="36"/>
      <c r="I493" s="36"/>
      <c r="J493" s="36"/>
      <c r="K493" s="36"/>
      <c r="L493" s="36"/>
      <c r="M493" s="36"/>
      <c r="N493" s="36"/>
      <c r="Q493" s="37"/>
    </row>
    <row r="494" spans="1:17" ht="12.75" customHeight="1" hidden="1">
      <c r="A494" s="149" t="s">
        <v>1394</v>
      </c>
      <c r="B494" s="36"/>
      <c r="C494" s="36"/>
      <c r="D494" s="36"/>
      <c r="E494" s="36"/>
      <c r="F494" s="36"/>
      <c r="G494" s="36"/>
      <c r="H494" s="36"/>
      <c r="I494" s="36"/>
      <c r="J494" s="36"/>
      <c r="K494" s="36"/>
      <c r="L494" s="36"/>
      <c r="M494" s="36"/>
      <c r="N494" s="36"/>
      <c r="Q494" s="37"/>
    </row>
    <row r="495" spans="1:17" ht="12.75" customHeight="1" hidden="1">
      <c r="A495" s="149" t="s">
        <v>1395</v>
      </c>
      <c r="B495" s="36"/>
      <c r="C495" s="36"/>
      <c r="D495" s="36"/>
      <c r="E495" s="36"/>
      <c r="F495" s="36"/>
      <c r="G495" s="36"/>
      <c r="H495" s="36"/>
      <c r="I495" s="36"/>
      <c r="J495" s="36"/>
      <c r="K495" s="36"/>
      <c r="L495" s="36"/>
      <c r="M495" s="36"/>
      <c r="N495" s="36"/>
      <c r="Q495" s="37"/>
    </row>
    <row r="496" spans="1:17" ht="12.75" customHeight="1" hidden="1">
      <c r="A496" s="149" t="s">
        <v>1396</v>
      </c>
      <c r="B496" s="36"/>
      <c r="C496" s="36"/>
      <c r="D496" s="36"/>
      <c r="E496" s="36"/>
      <c r="F496" s="36"/>
      <c r="G496" s="36"/>
      <c r="H496" s="36"/>
      <c r="I496" s="36"/>
      <c r="J496" s="36"/>
      <c r="K496" s="36"/>
      <c r="L496" s="36"/>
      <c r="M496" s="36"/>
      <c r="N496" s="36"/>
      <c r="Q496" s="37"/>
    </row>
    <row r="497" spans="1:17" ht="12.75" customHeight="1" hidden="1">
      <c r="A497" s="149" t="s">
        <v>1397</v>
      </c>
      <c r="B497" s="36"/>
      <c r="C497" s="36"/>
      <c r="D497" s="36"/>
      <c r="E497" s="36"/>
      <c r="F497" s="36"/>
      <c r="G497" s="36"/>
      <c r="H497" s="36"/>
      <c r="I497" s="36"/>
      <c r="J497" s="36"/>
      <c r="K497" s="36"/>
      <c r="L497" s="36"/>
      <c r="M497" s="36"/>
      <c r="N497" s="36"/>
      <c r="Q497" s="37"/>
    </row>
    <row r="498" spans="1:17" ht="12.75" customHeight="1" hidden="1">
      <c r="A498" s="149" t="s">
        <v>1398</v>
      </c>
      <c r="B498" s="36"/>
      <c r="C498" s="36"/>
      <c r="D498" s="36"/>
      <c r="E498" s="36"/>
      <c r="F498" s="36"/>
      <c r="G498" s="36"/>
      <c r="H498" s="36"/>
      <c r="I498" s="36"/>
      <c r="J498" s="36"/>
      <c r="K498" s="36"/>
      <c r="L498" s="36"/>
      <c r="M498" s="36"/>
      <c r="N498" s="36"/>
      <c r="Q498" s="37"/>
    </row>
    <row r="499" spans="1:17" ht="12.75" customHeight="1" hidden="1">
      <c r="A499" s="149" t="s">
        <v>1399</v>
      </c>
      <c r="B499" s="36"/>
      <c r="C499" s="36"/>
      <c r="D499" s="36"/>
      <c r="E499" s="36"/>
      <c r="F499" s="36"/>
      <c r="G499" s="36"/>
      <c r="H499" s="36"/>
      <c r="I499" s="36"/>
      <c r="J499" s="36"/>
      <c r="K499" s="36"/>
      <c r="L499" s="36"/>
      <c r="M499" s="36"/>
      <c r="N499" s="36"/>
      <c r="Q499" s="37"/>
    </row>
    <row r="500" spans="1:17" ht="12.75" customHeight="1" hidden="1">
      <c r="A500" s="149" t="s">
        <v>1400</v>
      </c>
      <c r="B500" s="36"/>
      <c r="C500" s="36"/>
      <c r="D500" s="36"/>
      <c r="E500" s="36"/>
      <c r="F500" s="36"/>
      <c r="G500" s="36"/>
      <c r="H500" s="36"/>
      <c r="I500" s="36"/>
      <c r="J500" s="36"/>
      <c r="K500" s="36"/>
      <c r="L500" s="36"/>
      <c r="M500" s="36"/>
      <c r="N500" s="36"/>
      <c r="Q500" s="37"/>
    </row>
    <row r="501" spans="1:17" ht="12.75" customHeight="1" hidden="1">
      <c r="A501" s="149" t="s">
        <v>1401</v>
      </c>
      <c r="B501" s="36"/>
      <c r="C501" s="36"/>
      <c r="D501" s="36"/>
      <c r="E501" s="36"/>
      <c r="F501" s="36"/>
      <c r="G501" s="36"/>
      <c r="H501" s="36"/>
      <c r="I501" s="36"/>
      <c r="J501" s="36"/>
      <c r="K501" s="36"/>
      <c r="L501" s="36"/>
      <c r="M501" s="36"/>
      <c r="N501" s="36"/>
      <c r="Q501" s="37"/>
    </row>
    <row r="502" spans="1:17" ht="12.75" customHeight="1" hidden="1">
      <c r="A502" s="149" t="s">
        <v>1402</v>
      </c>
      <c r="B502" s="36"/>
      <c r="C502" s="36"/>
      <c r="D502" s="36"/>
      <c r="E502" s="36"/>
      <c r="F502" s="36"/>
      <c r="G502" s="36"/>
      <c r="H502" s="36"/>
      <c r="I502" s="36"/>
      <c r="J502" s="36"/>
      <c r="K502" s="36"/>
      <c r="L502" s="36"/>
      <c r="M502" s="36"/>
      <c r="N502" s="36"/>
      <c r="Q502" s="37"/>
    </row>
    <row r="503" spans="1:17" ht="12.75" customHeight="1" hidden="1">
      <c r="A503" s="149" t="s">
        <v>1403</v>
      </c>
      <c r="B503" s="36"/>
      <c r="C503" s="36"/>
      <c r="D503" s="36"/>
      <c r="E503" s="36"/>
      <c r="F503" s="36"/>
      <c r="G503" s="36"/>
      <c r="H503" s="36"/>
      <c r="I503" s="36"/>
      <c r="J503" s="36"/>
      <c r="K503" s="36"/>
      <c r="L503" s="36"/>
      <c r="M503" s="36"/>
      <c r="N503" s="36"/>
      <c r="Q503" s="37"/>
    </row>
    <row r="504" spans="1:17" ht="12.75" customHeight="1" hidden="1">
      <c r="A504" s="149" t="s">
        <v>1404</v>
      </c>
      <c r="B504" s="36"/>
      <c r="C504" s="36"/>
      <c r="D504" s="36"/>
      <c r="E504" s="36"/>
      <c r="F504" s="36"/>
      <c r="G504" s="36"/>
      <c r="H504" s="36"/>
      <c r="I504" s="36"/>
      <c r="J504" s="36"/>
      <c r="K504" s="36"/>
      <c r="L504" s="36"/>
      <c r="M504" s="36"/>
      <c r="N504" s="36"/>
      <c r="Q504" s="37"/>
    </row>
    <row r="505" spans="1:17" ht="12.75" customHeight="1" hidden="1">
      <c r="A505" s="149" t="s">
        <v>1405</v>
      </c>
      <c r="B505" s="36"/>
      <c r="C505" s="36"/>
      <c r="D505" s="36"/>
      <c r="E505" s="36"/>
      <c r="F505" s="36"/>
      <c r="G505" s="36"/>
      <c r="H505" s="36"/>
      <c r="I505" s="36"/>
      <c r="J505" s="36"/>
      <c r="K505" s="36"/>
      <c r="L505" s="36"/>
      <c r="M505" s="36"/>
      <c r="N505" s="36"/>
      <c r="Q505" s="37"/>
    </row>
    <row r="506" spans="1:17" ht="12.75" customHeight="1" hidden="1">
      <c r="A506" s="149" t="s">
        <v>1406</v>
      </c>
      <c r="B506" s="36"/>
      <c r="C506" s="36"/>
      <c r="D506" s="36"/>
      <c r="E506" s="36"/>
      <c r="F506" s="36"/>
      <c r="G506" s="36"/>
      <c r="H506" s="36"/>
      <c r="I506" s="36"/>
      <c r="J506" s="36"/>
      <c r="K506" s="36"/>
      <c r="L506" s="36"/>
      <c r="M506" s="36"/>
      <c r="N506" s="36"/>
      <c r="Q506" s="37"/>
    </row>
    <row r="507" spans="1:17" ht="12.75" customHeight="1" hidden="1">
      <c r="A507" s="149" t="s">
        <v>1407</v>
      </c>
      <c r="B507" s="36"/>
      <c r="C507" s="36"/>
      <c r="D507" s="36"/>
      <c r="E507" s="36"/>
      <c r="F507" s="36"/>
      <c r="G507" s="36"/>
      <c r="H507" s="36"/>
      <c r="I507" s="36"/>
      <c r="J507" s="36"/>
      <c r="K507" s="36"/>
      <c r="L507" s="36"/>
      <c r="M507" s="36"/>
      <c r="N507" s="36"/>
      <c r="Q507" s="37"/>
    </row>
    <row r="508" spans="1:17" ht="12.75" customHeight="1" hidden="1">
      <c r="A508" s="149" t="s">
        <v>1408</v>
      </c>
      <c r="B508" s="36"/>
      <c r="C508" s="36"/>
      <c r="D508" s="36"/>
      <c r="E508" s="36"/>
      <c r="F508" s="36"/>
      <c r="G508" s="36"/>
      <c r="H508" s="36"/>
      <c r="I508" s="36"/>
      <c r="J508" s="36"/>
      <c r="K508" s="36"/>
      <c r="L508" s="36"/>
      <c r="M508" s="36"/>
      <c r="N508" s="36"/>
      <c r="Q508" s="37"/>
    </row>
    <row r="509" spans="1:17" ht="12.75" customHeight="1" hidden="1">
      <c r="A509" s="149" t="s">
        <v>1409</v>
      </c>
      <c r="B509" s="36"/>
      <c r="C509" s="36"/>
      <c r="D509" s="36"/>
      <c r="E509" s="36"/>
      <c r="F509" s="36"/>
      <c r="G509" s="36"/>
      <c r="H509" s="36"/>
      <c r="I509" s="36"/>
      <c r="J509" s="36"/>
      <c r="K509" s="36"/>
      <c r="L509" s="36"/>
      <c r="M509" s="36"/>
      <c r="N509" s="36"/>
      <c r="Q509" s="37"/>
    </row>
    <row r="510" spans="1:17" ht="12.75" customHeight="1" hidden="1">
      <c r="A510" s="149" t="s">
        <v>1410</v>
      </c>
      <c r="B510" s="36"/>
      <c r="C510" s="36"/>
      <c r="D510" s="36"/>
      <c r="E510" s="36"/>
      <c r="F510" s="36"/>
      <c r="G510" s="36"/>
      <c r="H510" s="36"/>
      <c r="I510" s="36"/>
      <c r="J510" s="36"/>
      <c r="K510" s="36"/>
      <c r="L510" s="36"/>
      <c r="M510" s="36"/>
      <c r="N510" s="36"/>
      <c r="Q510" s="37"/>
    </row>
    <row r="511" spans="1:17" ht="12.75" customHeight="1" hidden="1">
      <c r="A511" s="149" t="s">
        <v>1411</v>
      </c>
      <c r="B511" s="36"/>
      <c r="C511" s="36"/>
      <c r="D511" s="36"/>
      <c r="E511" s="36"/>
      <c r="F511" s="36"/>
      <c r="G511" s="36"/>
      <c r="H511" s="36"/>
      <c r="I511" s="36"/>
      <c r="J511" s="36"/>
      <c r="K511" s="36"/>
      <c r="L511" s="36"/>
      <c r="M511" s="36"/>
      <c r="N511" s="36"/>
      <c r="Q511" s="37"/>
    </row>
    <row r="512" spans="1:17" ht="12.75" customHeight="1" hidden="1">
      <c r="A512" s="149" t="s">
        <v>236</v>
      </c>
      <c r="B512" s="36"/>
      <c r="C512" s="36"/>
      <c r="D512" s="36"/>
      <c r="E512" s="36"/>
      <c r="F512" s="36"/>
      <c r="G512" s="36"/>
      <c r="H512" s="36"/>
      <c r="I512" s="36"/>
      <c r="J512" s="36"/>
      <c r="K512" s="36"/>
      <c r="L512" s="36"/>
      <c r="M512" s="36"/>
      <c r="N512" s="36"/>
      <c r="Q512" s="37"/>
    </row>
    <row r="513" spans="1:17" ht="12.75" customHeight="1" hidden="1">
      <c r="A513" s="149" t="s">
        <v>237</v>
      </c>
      <c r="B513" s="36"/>
      <c r="C513" s="36"/>
      <c r="D513" s="36"/>
      <c r="E513" s="36"/>
      <c r="F513" s="36"/>
      <c r="G513" s="36"/>
      <c r="H513" s="36"/>
      <c r="I513" s="36"/>
      <c r="J513" s="36"/>
      <c r="K513" s="36"/>
      <c r="L513" s="36"/>
      <c r="M513" s="36"/>
      <c r="N513" s="36"/>
      <c r="Q513" s="37"/>
    </row>
    <row r="514" spans="1:17" ht="12.75" customHeight="1" hidden="1">
      <c r="A514" s="149" t="s">
        <v>238</v>
      </c>
      <c r="B514" s="36"/>
      <c r="C514" s="36"/>
      <c r="D514" s="36"/>
      <c r="E514" s="36"/>
      <c r="F514" s="36"/>
      <c r="G514" s="36"/>
      <c r="H514" s="36"/>
      <c r="I514" s="36"/>
      <c r="J514" s="36"/>
      <c r="K514" s="36"/>
      <c r="L514" s="36"/>
      <c r="M514" s="36"/>
      <c r="N514" s="36"/>
      <c r="Q514" s="37"/>
    </row>
    <row r="515" spans="1:17" ht="12.75" customHeight="1" hidden="1">
      <c r="A515" s="149" t="s">
        <v>239</v>
      </c>
      <c r="B515" s="36"/>
      <c r="C515" s="36"/>
      <c r="D515" s="36"/>
      <c r="E515" s="36"/>
      <c r="F515" s="36"/>
      <c r="G515" s="36"/>
      <c r="H515" s="36"/>
      <c r="I515" s="36"/>
      <c r="J515" s="36"/>
      <c r="K515" s="36"/>
      <c r="L515" s="36"/>
      <c r="M515" s="36"/>
      <c r="N515" s="36"/>
      <c r="Q515" s="37"/>
    </row>
    <row r="516" spans="1:17" ht="12.75" customHeight="1" hidden="1">
      <c r="A516" s="149" t="s">
        <v>240</v>
      </c>
      <c r="B516" s="36"/>
      <c r="C516" s="36"/>
      <c r="D516" s="36"/>
      <c r="E516" s="36"/>
      <c r="F516" s="36"/>
      <c r="G516" s="36"/>
      <c r="H516" s="36"/>
      <c r="I516" s="36"/>
      <c r="J516" s="36"/>
      <c r="K516" s="36"/>
      <c r="L516" s="36"/>
      <c r="M516" s="36"/>
      <c r="N516" s="36"/>
      <c r="Q516" s="37"/>
    </row>
    <row r="517" spans="1:17" ht="12.75" customHeight="1" hidden="1">
      <c r="A517" s="149" t="s">
        <v>241</v>
      </c>
      <c r="B517" s="36"/>
      <c r="C517" s="36"/>
      <c r="D517" s="36"/>
      <c r="E517" s="36"/>
      <c r="F517" s="36"/>
      <c r="G517" s="36"/>
      <c r="H517" s="36"/>
      <c r="I517" s="36"/>
      <c r="J517" s="36"/>
      <c r="K517" s="36"/>
      <c r="L517" s="36"/>
      <c r="M517" s="36"/>
      <c r="N517" s="36"/>
      <c r="Q517" s="37"/>
    </row>
    <row r="518" spans="1:17" ht="12.75" customHeight="1" hidden="1">
      <c r="A518" s="149" t="s">
        <v>242</v>
      </c>
      <c r="B518" s="36"/>
      <c r="C518" s="36"/>
      <c r="D518" s="36"/>
      <c r="E518" s="36"/>
      <c r="F518" s="36"/>
      <c r="G518" s="36"/>
      <c r="H518" s="36"/>
      <c r="I518" s="36"/>
      <c r="J518" s="36"/>
      <c r="K518" s="36"/>
      <c r="L518" s="36"/>
      <c r="M518" s="36"/>
      <c r="N518" s="36"/>
      <c r="Q518" s="37"/>
    </row>
    <row r="519" spans="1:17" ht="12.75" hidden="1">
      <c r="A519" s="149" t="s">
        <v>243</v>
      </c>
      <c r="B519" s="36"/>
      <c r="C519" s="36"/>
      <c r="D519" s="36"/>
      <c r="E519" s="36"/>
      <c r="F519" s="36"/>
      <c r="G519" s="36"/>
      <c r="H519" s="36"/>
      <c r="I519" s="36"/>
      <c r="J519" s="36"/>
      <c r="K519" s="36"/>
      <c r="L519" s="36"/>
      <c r="M519" s="36"/>
      <c r="N519" s="36"/>
      <c r="Q519" s="37"/>
    </row>
    <row r="520" spans="1:17" ht="12.75" hidden="1">
      <c r="A520" s="149" t="s">
        <v>245</v>
      </c>
      <c r="B520" s="36"/>
      <c r="C520" s="36"/>
      <c r="D520" s="36"/>
      <c r="E520" s="36"/>
      <c r="F520" s="36"/>
      <c r="G520" s="36"/>
      <c r="H520" s="36"/>
      <c r="I520" s="36"/>
      <c r="J520" s="36"/>
      <c r="K520" s="36"/>
      <c r="L520" s="36"/>
      <c r="M520" s="36"/>
      <c r="N520" s="36"/>
      <c r="Q520" s="37"/>
    </row>
    <row r="521" spans="1:17" ht="12.75" hidden="1">
      <c r="A521" s="149" t="s">
        <v>246</v>
      </c>
      <c r="B521" s="36"/>
      <c r="C521" s="36"/>
      <c r="D521" s="36"/>
      <c r="E521" s="36"/>
      <c r="F521" s="36"/>
      <c r="G521" s="36"/>
      <c r="H521" s="36"/>
      <c r="I521" s="36"/>
      <c r="J521" s="36"/>
      <c r="K521" s="36"/>
      <c r="L521" s="36"/>
      <c r="M521" s="36"/>
      <c r="N521" s="36"/>
      <c r="Q521" s="37"/>
    </row>
    <row r="522" spans="1:17" ht="12.75" hidden="1">
      <c r="A522" s="149" t="s">
        <v>247</v>
      </c>
      <c r="B522" s="36"/>
      <c r="C522" s="36"/>
      <c r="D522" s="36"/>
      <c r="E522" s="36"/>
      <c r="F522" s="36"/>
      <c r="G522" s="36"/>
      <c r="H522" s="36"/>
      <c r="I522" s="36"/>
      <c r="J522" s="36"/>
      <c r="K522" s="36"/>
      <c r="L522" s="36"/>
      <c r="M522" s="36"/>
      <c r="N522" s="36"/>
      <c r="Q522" s="37"/>
    </row>
    <row r="523" spans="1:17" ht="12.75" hidden="1">
      <c r="A523" s="149" t="s">
        <v>248</v>
      </c>
      <c r="B523" s="36"/>
      <c r="C523" s="36"/>
      <c r="D523" s="36"/>
      <c r="E523" s="36"/>
      <c r="F523" s="36"/>
      <c r="G523" s="36"/>
      <c r="H523" s="36"/>
      <c r="I523" s="36"/>
      <c r="J523" s="36"/>
      <c r="K523" s="36"/>
      <c r="L523" s="36"/>
      <c r="M523" s="36"/>
      <c r="N523" s="36"/>
      <c r="Q523" s="37"/>
    </row>
    <row r="524" spans="1:17" ht="12.75" hidden="1">
      <c r="A524" s="149" t="s">
        <v>249</v>
      </c>
      <c r="B524" s="36"/>
      <c r="C524" s="36"/>
      <c r="D524" s="36"/>
      <c r="E524" s="36"/>
      <c r="F524" s="36"/>
      <c r="G524" s="36"/>
      <c r="H524" s="36"/>
      <c r="I524" s="36"/>
      <c r="J524" s="36"/>
      <c r="K524" s="36"/>
      <c r="L524" s="36"/>
      <c r="M524" s="36"/>
      <c r="N524" s="36"/>
      <c r="Q524" s="37"/>
    </row>
    <row r="525" spans="1:17" ht="12.75" hidden="1">
      <c r="A525" s="149" t="s">
        <v>250</v>
      </c>
      <c r="B525" s="36"/>
      <c r="C525" s="36"/>
      <c r="D525" s="36"/>
      <c r="E525" s="36"/>
      <c r="F525" s="36"/>
      <c r="G525" s="36"/>
      <c r="H525" s="36"/>
      <c r="I525" s="36"/>
      <c r="J525" s="36"/>
      <c r="K525" s="36"/>
      <c r="L525" s="36"/>
      <c r="M525" s="36"/>
      <c r="N525" s="36"/>
      <c r="Q525" s="37"/>
    </row>
    <row r="526" spans="1:17" ht="12.75" hidden="1">
      <c r="A526" s="149" t="s">
        <v>251</v>
      </c>
      <c r="B526" s="36"/>
      <c r="C526" s="36"/>
      <c r="D526" s="36"/>
      <c r="E526" s="36"/>
      <c r="F526" s="36"/>
      <c r="G526" s="36"/>
      <c r="H526" s="36"/>
      <c r="I526" s="36"/>
      <c r="J526" s="36"/>
      <c r="K526" s="36"/>
      <c r="L526" s="36"/>
      <c r="M526" s="36"/>
      <c r="N526" s="36"/>
      <c r="Q526" s="37"/>
    </row>
    <row r="527" spans="1:17" ht="12.75" hidden="1">
      <c r="A527" s="149" t="s">
        <v>252</v>
      </c>
      <c r="B527" s="36"/>
      <c r="C527" s="36"/>
      <c r="D527" s="36"/>
      <c r="E527" s="36"/>
      <c r="F527" s="36"/>
      <c r="G527" s="36"/>
      <c r="H527" s="36"/>
      <c r="I527" s="36"/>
      <c r="J527" s="36"/>
      <c r="K527" s="36"/>
      <c r="L527" s="36"/>
      <c r="M527" s="36"/>
      <c r="N527" s="36"/>
      <c r="Q527" s="37"/>
    </row>
    <row r="528" spans="1:17" ht="12.75" hidden="1">
      <c r="A528" s="149" t="s">
        <v>253</v>
      </c>
      <c r="B528" s="36"/>
      <c r="C528" s="36"/>
      <c r="D528" s="36"/>
      <c r="E528" s="36"/>
      <c r="F528" s="36"/>
      <c r="G528" s="36"/>
      <c r="H528" s="36"/>
      <c r="I528" s="36"/>
      <c r="J528" s="36"/>
      <c r="K528" s="36"/>
      <c r="L528" s="36"/>
      <c r="M528" s="36"/>
      <c r="N528" s="36"/>
      <c r="Q528" s="37"/>
    </row>
    <row r="529" spans="1:17" ht="12.75" hidden="1">
      <c r="A529" s="149" t="s">
        <v>254</v>
      </c>
      <c r="B529" s="36"/>
      <c r="C529" s="36"/>
      <c r="D529" s="36"/>
      <c r="E529" s="36"/>
      <c r="F529" s="36"/>
      <c r="G529" s="36"/>
      <c r="H529" s="36"/>
      <c r="I529" s="36"/>
      <c r="J529" s="36"/>
      <c r="K529" s="36"/>
      <c r="L529" s="36"/>
      <c r="M529" s="36"/>
      <c r="N529" s="36"/>
      <c r="Q529" s="37"/>
    </row>
    <row r="530" spans="1:17" ht="12.75" hidden="1">
      <c r="A530" s="149" t="s">
        <v>255</v>
      </c>
      <c r="B530" s="36"/>
      <c r="C530" s="36"/>
      <c r="D530" s="36"/>
      <c r="E530" s="36"/>
      <c r="F530" s="36"/>
      <c r="G530" s="36"/>
      <c r="H530" s="36"/>
      <c r="I530" s="36"/>
      <c r="J530" s="36"/>
      <c r="K530" s="36"/>
      <c r="L530" s="36"/>
      <c r="M530" s="36"/>
      <c r="N530" s="36"/>
      <c r="Q530" s="37"/>
    </row>
    <row r="531" spans="1:17" ht="12.75" hidden="1">
      <c r="A531" s="149" t="s">
        <v>256</v>
      </c>
      <c r="B531" s="36"/>
      <c r="C531" s="36"/>
      <c r="D531" s="36"/>
      <c r="E531" s="36"/>
      <c r="F531" s="36"/>
      <c r="G531" s="36"/>
      <c r="H531" s="36"/>
      <c r="I531" s="36"/>
      <c r="J531" s="36"/>
      <c r="K531" s="36"/>
      <c r="L531" s="36"/>
      <c r="M531" s="36"/>
      <c r="N531" s="36"/>
      <c r="Q531" s="37"/>
    </row>
    <row r="532" spans="1:17" ht="12.75" hidden="1">
      <c r="A532" s="149" t="s">
        <v>257</v>
      </c>
      <c r="B532" s="36"/>
      <c r="C532" s="36"/>
      <c r="D532" s="36"/>
      <c r="E532" s="36"/>
      <c r="F532" s="36"/>
      <c r="G532" s="36"/>
      <c r="H532" s="36"/>
      <c r="I532" s="36"/>
      <c r="J532" s="36"/>
      <c r="K532" s="36"/>
      <c r="L532" s="36"/>
      <c r="M532" s="36"/>
      <c r="N532" s="36"/>
      <c r="Q532" s="37"/>
    </row>
    <row r="533" spans="1:17" ht="12.75" hidden="1">
      <c r="A533" s="149" t="s">
        <v>258</v>
      </c>
      <c r="B533" s="36"/>
      <c r="C533" s="36"/>
      <c r="D533" s="36"/>
      <c r="E533" s="36"/>
      <c r="F533" s="36"/>
      <c r="G533" s="36"/>
      <c r="H533" s="36"/>
      <c r="I533" s="36"/>
      <c r="J533" s="36"/>
      <c r="K533" s="36"/>
      <c r="L533" s="36"/>
      <c r="M533" s="36"/>
      <c r="N533" s="36"/>
      <c r="Q533" s="37"/>
    </row>
    <row r="534" spans="1:17" ht="12.75" hidden="1">
      <c r="A534" s="149" t="s">
        <v>259</v>
      </c>
      <c r="B534" s="36"/>
      <c r="C534" s="36"/>
      <c r="D534" s="36"/>
      <c r="E534" s="36"/>
      <c r="F534" s="36"/>
      <c r="G534" s="36"/>
      <c r="H534" s="36"/>
      <c r="I534" s="36"/>
      <c r="J534" s="36"/>
      <c r="K534" s="36"/>
      <c r="L534" s="36"/>
      <c r="M534" s="36"/>
      <c r="N534" s="36"/>
      <c r="Q534" s="37"/>
    </row>
    <row r="535" spans="1:17" ht="12.75" hidden="1">
      <c r="A535" s="149" t="s">
        <v>260</v>
      </c>
      <c r="B535" s="36"/>
      <c r="C535" s="36"/>
      <c r="D535" s="36"/>
      <c r="E535" s="36"/>
      <c r="F535" s="36"/>
      <c r="G535" s="36"/>
      <c r="H535" s="36"/>
      <c r="I535" s="36"/>
      <c r="J535" s="36"/>
      <c r="K535" s="36"/>
      <c r="L535" s="36"/>
      <c r="M535" s="36"/>
      <c r="N535" s="36"/>
      <c r="Q535" s="37"/>
    </row>
    <row r="536" spans="1:17" ht="12.75" hidden="1">
      <c r="A536" s="149" t="s">
        <v>261</v>
      </c>
      <c r="B536" s="36"/>
      <c r="C536" s="36"/>
      <c r="D536" s="36"/>
      <c r="E536" s="36"/>
      <c r="F536" s="36"/>
      <c r="G536" s="36"/>
      <c r="H536" s="36"/>
      <c r="I536" s="36"/>
      <c r="J536" s="36"/>
      <c r="K536" s="36"/>
      <c r="L536" s="36"/>
      <c r="M536" s="36"/>
      <c r="N536" s="36"/>
      <c r="Q536" s="37"/>
    </row>
    <row r="537" spans="1:17" ht="12.75" hidden="1">
      <c r="A537" s="149" t="s">
        <v>262</v>
      </c>
      <c r="B537" s="36"/>
      <c r="C537" s="36"/>
      <c r="D537" s="36"/>
      <c r="E537" s="36"/>
      <c r="F537" s="36"/>
      <c r="G537" s="36"/>
      <c r="H537" s="36"/>
      <c r="I537" s="36"/>
      <c r="J537" s="36"/>
      <c r="K537" s="36"/>
      <c r="L537" s="36"/>
      <c r="M537" s="36"/>
      <c r="N537" s="36"/>
      <c r="Q537" s="37"/>
    </row>
    <row r="538" spans="1:17" ht="12.75" hidden="1">
      <c r="A538" s="149" t="s">
        <v>263</v>
      </c>
      <c r="B538" s="36"/>
      <c r="C538" s="36"/>
      <c r="D538" s="36"/>
      <c r="E538" s="36"/>
      <c r="F538" s="36"/>
      <c r="G538" s="36"/>
      <c r="H538" s="36"/>
      <c r="I538" s="36"/>
      <c r="J538" s="36"/>
      <c r="K538" s="36"/>
      <c r="L538" s="36"/>
      <c r="M538" s="36"/>
      <c r="N538" s="36"/>
      <c r="Q538" s="37"/>
    </row>
    <row r="539" spans="1:17" ht="12.75" hidden="1">
      <c r="A539" s="149" t="s">
        <v>264</v>
      </c>
      <c r="B539" s="36"/>
      <c r="C539" s="36"/>
      <c r="D539" s="36"/>
      <c r="E539" s="36"/>
      <c r="F539" s="36"/>
      <c r="G539" s="36"/>
      <c r="H539" s="36"/>
      <c r="I539" s="36"/>
      <c r="J539" s="36"/>
      <c r="K539" s="36"/>
      <c r="L539" s="36"/>
      <c r="M539" s="36"/>
      <c r="N539" s="36"/>
      <c r="Q539" s="37"/>
    </row>
    <row r="540" spans="1:17" ht="12.75" hidden="1">
      <c r="A540" s="149" t="s">
        <v>265</v>
      </c>
      <c r="B540" s="36"/>
      <c r="C540" s="36"/>
      <c r="D540" s="36"/>
      <c r="E540" s="36"/>
      <c r="F540" s="36"/>
      <c r="G540" s="36"/>
      <c r="H540" s="36"/>
      <c r="I540" s="36"/>
      <c r="J540" s="36"/>
      <c r="K540" s="36"/>
      <c r="L540" s="36"/>
      <c r="M540" s="36"/>
      <c r="N540" s="36"/>
      <c r="Q540" s="37"/>
    </row>
    <row r="541" spans="1:17" ht="12.75" hidden="1">
      <c r="A541" s="149" t="s">
        <v>641</v>
      </c>
      <c r="B541" s="36"/>
      <c r="C541" s="36"/>
      <c r="D541" s="36"/>
      <c r="E541" s="36"/>
      <c r="F541" s="36"/>
      <c r="G541" s="36"/>
      <c r="H541" s="36"/>
      <c r="I541" s="36"/>
      <c r="J541" s="36"/>
      <c r="K541" s="36"/>
      <c r="L541" s="36"/>
      <c r="M541" s="36"/>
      <c r="N541" s="36"/>
      <c r="Q541" s="37"/>
    </row>
    <row r="542" spans="1:17" ht="12.75" hidden="1">
      <c r="A542" s="149" t="s">
        <v>642</v>
      </c>
      <c r="B542" s="36"/>
      <c r="C542" s="36"/>
      <c r="D542" s="36"/>
      <c r="E542" s="36"/>
      <c r="F542" s="36"/>
      <c r="G542" s="36"/>
      <c r="H542" s="36"/>
      <c r="I542" s="36"/>
      <c r="J542" s="36"/>
      <c r="K542" s="36"/>
      <c r="L542" s="36"/>
      <c r="M542" s="36"/>
      <c r="N542" s="36"/>
      <c r="Q542" s="37"/>
    </row>
    <row r="543" spans="1:14" ht="12.75" hidden="1">
      <c r="A543" s="149" t="s">
        <v>643</v>
      </c>
      <c r="B543" s="36"/>
      <c r="C543" s="36"/>
      <c r="D543" s="36"/>
      <c r="E543" s="36"/>
      <c r="F543" s="36"/>
      <c r="G543" s="36"/>
      <c r="H543" s="36"/>
      <c r="I543" s="36"/>
      <c r="J543" s="36"/>
      <c r="K543" s="36"/>
      <c r="L543" s="36"/>
      <c r="M543" s="36"/>
      <c r="N543" s="36"/>
    </row>
    <row r="544" spans="1:14" ht="12.75" hidden="1">
      <c r="A544" s="149" t="s">
        <v>644</v>
      </c>
      <c r="B544" s="36"/>
      <c r="C544" s="36"/>
      <c r="D544" s="36"/>
      <c r="E544" s="36"/>
      <c r="F544" s="36"/>
      <c r="G544" s="36"/>
      <c r="H544" s="36"/>
      <c r="I544" s="36"/>
      <c r="J544" s="36"/>
      <c r="K544" s="36"/>
      <c r="L544" s="36"/>
      <c r="M544" s="36"/>
      <c r="N544" s="36"/>
    </row>
    <row r="545" spans="1:14" ht="12.75" hidden="1">
      <c r="A545" s="149" t="s">
        <v>136</v>
      </c>
      <c r="B545" s="36"/>
      <c r="C545" s="36"/>
      <c r="D545" s="36"/>
      <c r="E545" s="36"/>
      <c r="F545" s="36"/>
      <c r="G545" s="36"/>
      <c r="H545" s="36"/>
      <c r="I545" s="36"/>
      <c r="J545" s="36"/>
      <c r="K545" s="36"/>
      <c r="L545" s="36"/>
      <c r="M545" s="36"/>
      <c r="N545" s="36"/>
    </row>
    <row r="546" spans="1:14" ht="12.75" hidden="1">
      <c r="A546" s="149" t="s">
        <v>137</v>
      </c>
      <c r="B546" s="36"/>
      <c r="C546" s="36"/>
      <c r="D546" s="36"/>
      <c r="E546" s="36"/>
      <c r="F546" s="36"/>
      <c r="G546" s="36"/>
      <c r="H546" s="36"/>
      <c r="I546" s="36"/>
      <c r="J546" s="36"/>
      <c r="K546" s="36"/>
      <c r="L546" s="36"/>
      <c r="M546" s="36"/>
      <c r="N546" s="36"/>
    </row>
    <row r="547" spans="1:14" ht="12.75" hidden="1">
      <c r="A547" s="149" t="s">
        <v>138</v>
      </c>
      <c r="B547" s="36"/>
      <c r="C547" s="36"/>
      <c r="D547" s="36"/>
      <c r="E547" s="36"/>
      <c r="F547" s="36"/>
      <c r="G547" s="36"/>
      <c r="H547" s="36"/>
      <c r="I547" s="36"/>
      <c r="J547" s="36"/>
      <c r="K547" s="36"/>
      <c r="L547" s="36"/>
      <c r="M547" s="36"/>
      <c r="N547" s="36"/>
    </row>
    <row r="548" spans="1:14" ht="12.75" hidden="1">
      <c r="A548" s="149" t="s">
        <v>139</v>
      </c>
      <c r="B548" s="36"/>
      <c r="C548" s="36"/>
      <c r="D548" s="36"/>
      <c r="E548" s="36"/>
      <c r="F548" s="36"/>
      <c r="G548" s="36"/>
      <c r="H548" s="36"/>
      <c r="I548" s="36"/>
      <c r="J548" s="36"/>
      <c r="K548" s="36"/>
      <c r="L548" s="36"/>
      <c r="M548" s="36"/>
      <c r="N548" s="36"/>
    </row>
    <row r="549" spans="1:14" ht="12.75" hidden="1">
      <c r="A549" s="149" t="s">
        <v>140</v>
      </c>
      <c r="B549" s="36"/>
      <c r="C549" s="36"/>
      <c r="D549" s="36"/>
      <c r="E549" s="36"/>
      <c r="F549" s="36"/>
      <c r="G549" s="36"/>
      <c r="H549" s="36"/>
      <c r="I549" s="36"/>
      <c r="J549" s="36"/>
      <c r="K549" s="36"/>
      <c r="L549" s="36"/>
      <c r="M549" s="36"/>
      <c r="N549" s="36"/>
    </row>
    <row r="550" spans="1:14" ht="12.75" hidden="1">
      <c r="A550" s="149" t="s">
        <v>141</v>
      </c>
      <c r="B550" s="36"/>
      <c r="C550" s="36"/>
      <c r="D550" s="36"/>
      <c r="E550" s="36"/>
      <c r="F550" s="36"/>
      <c r="G550" s="36"/>
      <c r="H550" s="36"/>
      <c r="I550" s="36"/>
      <c r="J550" s="36"/>
      <c r="K550" s="36"/>
      <c r="L550" s="36"/>
      <c r="M550" s="36"/>
      <c r="N550" s="36"/>
    </row>
    <row r="551" spans="1:14" ht="12.75" hidden="1">
      <c r="A551" s="149" t="s">
        <v>142</v>
      </c>
      <c r="B551" s="36"/>
      <c r="C551" s="36"/>
      <c r="D551" s="36"/>
      <c r="E551" s="36"/>
      <c r="F551" s="36"/>
      <c r="G551" s="36"/>
      <c r="H551" s="36"/>
      <c r="I551" s="36"/>
      <c r="J551" s="36"/>
      <c r="K551" s="36"/>
      <c r="L551" s="36"/>
      <c r="M551" s="36"/>
      <c r="N551" s="36"/>
    </row>
    <row r="552" spans="1:14" ht="12.75" hidden="1">
      <c r="A552" s="149" t="s">
        <v>143</v>
      </c>
      <c r="B552" s="36"/>
      <c r="C552" s="36"/>
      <c r="D552" s="36"/>
      <c r="E552" s="36"/>
      <c r="F552" s="36"/>
      <c r="G552" s="36"/>
      <c r="H552" s="36"/>
      <c r="I552" s="36"/>
      <c r="J552" s="36"/>
      <c r="K552" s="36"/>
      <c r="L552" s="36"/>
      <c r="M552" s="36"/>
      <c r="N552" s="36"/>
    </row>
    <row r="553" spans="1:14" ht="12.75" hidden="1">
      <c r="A553" s="149" t="s">
        <v>144</v>
      </c>
      <c r="B553" s="36"/>
      <c r="C553" s="36"/>
      <c r="D553" s="36"/>
      <c r="E553" s="36"/>
      <c r="F553" s="36"/>
      <c r="G553" s="36"/>
      <c r="H553" s="36"/>
      <c r="I553" s="36"/>
      <c r="J553" s="36"/>
      <c r="K553" s="36"/>
      <c r="L553" s="36"/>
      <c r="M553" s="36"/>
      <c r="N553" s="36"/>
    </row>
    <row r="554" spans="1:14" ht="12.75" hidden="1">
      <c r="A554" s="149" t="s">
        <v>145</v>
      </c>
      <c r="B554" s="36"/>
      <c r="C554" s="36"/>
      <c r="D554" s="36"/>
      <c r="E554" s="36"/>
      <c r="F554" s="36"/>
      <c r="G554" s="36"/>
      <c r="H554" s="36"/>
      <c r="I554" s="36"/>
      <c r="J554" s="36"/>
      <c r="K554" s="36"/>
      <c r="L554" s="36"/>
      <c r="M554" s="36"/>
      <c r="N554" s="36"/>
    </row>
    <row r="555" spans="1:14" ht="12.75" hidden="1">
      <c r="A555" s="149" t="s">
        <v>146</v>
      </c>
      <c r="B555" s="36"/>
      <c r="C555" s="36"/>
      <c r="D555" s="36"/>
      <c r="E555" s="36"/>
      <c r="F555" s="36"/>
      <c r="G555" s="36"/>
      <c r="H555" s="36"/>
      <c r="I555" s="36"/>
      <c r="J555" s="36"/>
      <c r="K555" s="36"/>
      <c r="L555" s="36"/>
      <c r="M555" s="36"/>
      <c r="N555" s="36"/>
    </row>
    <row r="556" spans="1:14" ht="12.75" hidden="1">
      <c r="A556" s="149" t="s">
        <v>147</v>
      </c>
      <c r="B556" s="36"/>
      <c r="C556" s="36"/>
      <c r="D556" s="36"/>
      <c r="E556" s="36"/>
      <c r="F556" s="36"/>
      <c r="G556" s="36"/>
      <c r="H556" s="36"/>
      <c r="I556" s="36"/>
      <c r="J556" s="36"/>
      <c r="K556" s="36"/>
      <c r="L556" s="36"/>
      <c r="M556" s="36"/>
      <c r="N556" s="36"/>
    </row>
    <row r="557" spans="1:14" ht="12.75" hidden="1">
      <c r="A557" s="149" t="s">
        <v>148</v>
      </c>
      <c r="B557" s="36"/>
      <c r="C557" s="36"/>
      <c r="D557" s="36"/>
      <c r="E557" s="36"/>
      <c r="F557" s="36"/>
      <c r="G557" s="36"/>
      <c r="H557" s="36"/>
      <c r="I557" s="36"/>
      <c r="J557" s="36"/>
      <c r="K557" s="36"/>
      <c r="L557" s="36"/>
      <c r="M557" s="36"/>
      <c r="N557" s="36"/>
    </row>
    <row r="558" spans="1:14" ht="12.75" hidden="1">
      <c r="A558" s="149" t="s">
        <v>149</v>
      </c>
      <c r="B558" s="36"/>
      <c r="C558" s="36"/>
      <c r="D558" s="36"/>
      <c r="E558" s="36"/>
      <c r="F558" s="36"/>
      <c r="G558" s="36"/>
      <c r="H558" s="36"/>
      <c r="I558" s="36"/>
      <c r="J558" s="36"/>
      <c r="K558" s="36"/>
      <c r="L558" s="36"/>
      <c r="M558" s="36"/>
      <c r="N558" s="36"/>
    </row>
    <row r="559" spans="1:14" ht="12.75" hidden="1">
      <c r="A559" s="149" t="s">
        <v>150</v>
      </c>
      <c r="B559" s="36"/>
      <c r="C559" s="36"/>
      <c r="D559" s="36"/>
      <c r="E559" s="36"/>
      <c r="F559" s="36"/>
      <c r="G559" s="36"/>
      <c r="H559" s="36"/>
      <c r="I559" s="36"/>
      <c r="J559" s="36"/>
      <c r="K559" s="36"/>
      <c r="L559" s="36"/>
      <c r="M559" s="36"/>
      <c r="N559" s="36"/>
    </row>
    <row r="560" spans="1:14" ht="12.75" hidden="1">
      <c r="A560" s="149" t="s">
        <v>151</v>
      </c>
      <c r="B560" s="36"/>
      <c r="C560" s="36"/>
      <c r="D560" s="36"/>
      <c r="E560" s="36"/>
      <c r="F560" s="36"/>
      <c r="G560" s="36"/>
      <c r="H560" s="36"/>
      <c r="I560" s="36"/>
      <c r="J560" s="36"/>
      <c r="K560" s="36"/>
      <c r="L560" s="36"/>
      <c r="M560" s="36"/>
      <c r="N560" s="36"/>
    </row>
    <row r="561" spans="1:14" ht="12.75" hidden="1">
      <c r="A561" s="149" t="s">
        <v>152</v>
      </c>
      <c r="B561" s="36"/>
      <c r="C561" s="36"/>
      <c r="D561" s="36"/>
      <c r="E561" s="36"/>
      <c r="F561" s="36"/>
      <c r="G561" s="36"/>
      <c r="H561" s="36"/>
      <c r="I561" s="36"/>
      <c r="J561" s="36"/>
      <c r="K561" s="36"/>
      <c r="L561" s="36"/>
      <c r="M561" s="36"/>
      <c r="N561" s="36"/>
    </row>
    <row r="562" spans="1:14" ht="12.75" hidden="1">
      <c r="A562" s="149" t="s">
        <v>153</v>
      </c>
      <c r="B562" s="36"/>
      <c r="C562" s="36"/>
      <c r="D562" s="36"/>
      <c r="E562" s="36"/>
      <c r="F562" s="36"/>
      <c r="G562" s="36"/>
      <c r="H562" s="36"/>
      <c r="I562" s="36"/>
      <c r="J562" s="36"/>
      <c r="K562" s="36"/>
      <c r="L562" s="36"/>
      <c r="M562" s="36"/>
      <c r="N562" s="36"/>
    </row>
    <row r="563" spans="1:14" ht="12.75" hidden="1">
      <c r="A563" s="149" t="s">
        <v>154</v>
      </c>
      <c r="B563" s="36"/>
      <c r="C563" s="36"/>
      <c r="D563" s="36"/>
      <c r="E563" s="36"/>
      <c r="F563" s="36"/>
      <c r="G563" s="36"/>
      <c r="H563" s="36"/>
      <c r="I563" s="36"/>
      <c r="J563" s="36"/>
      <c r="K563" s="36"/>
      <c r="L563" s="36"/>
      <c r="M563" s="36"/>
      <c r="N563" s="36"/>
    </row>
    <row r="564" spans="1:14" ht="12.75" hidden="1">
      <c r="A564" s="149" t="s">
        <v>155</v>
      </c>
      <c r="B564" s="36"/>
      <c r="C564" s="36"/>
      <c r="D564" s="36"/>
      <c r="E564" s="36"/>
      <c r="F564" s="36"/>
      <c r="G564" s="36"/>
      <c r="H564" s="36"/>
      <c r="I564" s="36"/>
      <c r="J564" s="36"/>
      <c r="K564" s="36"/>
      <c r="L564" s="36"/>
      <c r="M564" s="36"/>
      <c r="N564" s="36"/>
    </row>
    <row r="565" spans="1:14" ht="12.75" hidden="1">
      <c r="A565" s="149" t="s">
        <v>156</v>
      </c>
      <c r="B565" s="36"/>
      <c r="C565" s="36"/>
      <c r="D565" s="36"/>
      <c r="E565" s="36"/>
      <c r="F565" s="36"/>
      <c r="G565" s="36"/>
      <c r="H565" s="36"/>
      <c r="I565" s="36"/>
      <c r="J565" s="36"/>
      <c r="K565" s="36"/>
      <c r="L565" s="36"/>
      <c r="M565" s="36"/>
      <c r="N565" s="36"/>
    </row>
    <row r="566" spans="1:14" ht="12.75" hidden="1">
      <c r="A566" s="149" t="s">
        <v>157</v>
      </c>
      <c r="B566" s="36"/>
      <c r="C566" s="36"/>
      <c r="D566" s="36"/>
      <c r="E566" s="36"/>
      <c r="F566" s="36"/>
      <c r="G566" s="36"/>
      <c r="H566" s="36"/>
      <c r="I566" s="36"/>
      <c r="J566" s="36"/>
      <c r="K566" s="36"/>
      <c r="L566" s="36"/>
      <c r="M566" s="36"/>
      <c r="N566" s="36"/>
    </row>
    <row r="567" spans="1:14" ht="12.75" hidden="1">
      <c r="A567" s="149" t="s">
        <v>158</v>
      </c>
      <c r="B567" s="36"/>
      <c r="C567" s="36"/>
      <c r="D567" s="36"/>
      <c r="E567" s="36"/>
      <c r="F567" s="36"/>
      <c r="G567" s="36"/>
      <c r="H567" s="36"/>
      <c r="I567" s="36"/>
      <c r="J567" s="36"/>
      <c r="K567" s="36"/>
      <c r="L567" s="36"/>
      <c r="M567" s="36"/>
      <c r="N567" s="36"/>
    </row>
    <row r="568" spans="1:14" ht="12.75" hidden="1">
      <c r="A568" s="149" t="s">
        <v>159</v>
      </c>
      <c r="B568" s="36"/>
      <c r="C568" s="36"/>
      <c r="D568" s="36"/>
      <c r="E568" s="36"/>
      <c r="F568" s="36"/>
      <c r="G568" s="36"/>
      <c r="H568" s="36"/>
      <c r="I568" s="36"/>
      <c r="J568" s="36"/>
      <c r="K568" s="36"/>
      <c r="L568" s="36"/>
      <c r="M568" s="36"/>
      <c r="N568" s="36"/>
    </row>
    <row r="569" spans="1:14" ht="12.75" hidden="1">
      <c r="A569" s="149" t="s">
        <v>160</v>
      </c>
      <c r="B569" s="36"/>
      <c r="C569" s="36"/>
      <c r="D569" s="36"/>
      <c r="E569" s="36"/>
      <c r="F569" s="36"/>
      <c r="G569" s="36"/>
      <c r="H569" s="36"/>
      <c r="I569" s="36"/>
      <c r="J569" s="36"/>
      <c r="K569" s="36"/>
      <c r="L569" s="36"/>
      <c r="M569" s="36"/>
      <c r="N569" s="36"/>
    </row>
    <row r="570" spans="1:14" ht="12.75" hidden="1">
      <c r="A570" s="149" t="s">
        <v>161</v>
      </c>
      <c r="B570" s="36"/>
      <c r="C570" s="36"/>
      <c r="D570" s="36"/>
      <c r="E570" s="36"/>
      <c r="F570" s="36"/>
      <c r="G570" s="36"/>
      <c r="H570" s="36"/>
      <c r="I570" s="36"/>
      <c r="J570" s="36"/>
      <c r="K570" s="36"/>
      <c r="L570" s="36"/>
      <c r="M570" s="36"/>
      <c r="N570" s="36"/>
    </row>
    <row r="571" spans="1:14" ht="12.75" hidden="1">
      <c r="A571" s="149" t="s">
        <v>162</v>
      </c>
      <c r="B571" s="36"/>
      <c r="C571" s="36"/>
      <c r="D571" s="36"/>
      <c r="E571" s="36"/>
      <c r="F571" s="36"/>
      <c r="G571" s="36"/>
      <c r="H571" s="36"/>
      <c r="I571" s="36"/>
      <c r="J571" s="36"/>
      <c r="K571" s="36"/>
      <c r="L571" s="36"/>
      <c r="M571" s="36"/>
      <c r="N571" s="36"/>
    </row>
    <row r="572" spans="1:14" ht="12.75" hidden="1">
      <c r="A572" s="149" t="s">
        <v>163</v>
      </c>
      <c r="B572" s="36"/>
      <c r="C572" s="36"/>
      <c r="D572" s="36"/>
      <c r="E572" s="36"/>
      <c r="F572" s="36"/>
      <c r="G572" s="36"/>
      <c r="H572" s="36"/>
      <c r="I572" s="36"/>
      <c r="J572" s="36"/>
      <c r="K572" s="36"/>
      <c r="L572" s="36"/>
      <c r="M572" s="36"/>
      <c r="N572" s="36"/>
    </row>
    <row r="573" spans="1:14" ht="12.75" hidden="1">
      <c r="A573" s="149" t="s">
        <v>164</v>
      </c>
      <c r="B573" s="36"/>
      <c r="C573" s="36"/>
      <c r="D573" s="36"/>
      <c r="E573" s="36"/>
      <c r="F573" s="36"/>
      <c r="G573" s="36"/>
      <c r="H573" s="36"/>
      <c r="I573" s="36"/>
      <c r="J573" s="36"/>
      <c r="K573" s="36"/>
      <c r="L573" s="36"/>
      <c r="M573" s="36"/>
      <c r="N573" s="36"/>
    </row>
    <row r="574" spans="1:14" ht="12.75" hidden="1">
      <c r="A574" s="149" t="s">
        <v>165</v>
      </c>
      <c r="B574" s="36"/>
      <c r="C574" s="36"/>
      <c r="D574" s="36"/>
      <c r="E574" s="36"/>
      <c r="F574" s="36"/>
      <c r="G574" s="36"/>
      <c r="H574" s="36"/>
      <c r="I574" s="36"/>
      <c r="J574" s="36"/>
      <c r="K574" s="36"/>
      <c r="L574" s="36"/>
      <c r="M574" s="36"/>
      <c r="N574" s="36"/>
    </row>
    <row r="575" spans="1:14" ht="12.75" hidden="1">
      <c r="A575" s="149" t="s">
        <v>166</v>
      </c>
      <c r="B575" s="36"/>
      <c r="C575" s="36"/>
      <c r="D575" s="36"/>
      <c r="E575" s="36"/>
      <c r="F575" s="36"/>
      <c r="G575" s="36"/>
      <c r="H575" s="36"/>
      <c r="I575" s="36"/>
      <c r="J575" s="36"/>
      <c r="K575" s="36"/>
      <c r="L575" s="36"/>
      <c r="M575" s="36"/>
      <c r="N575" s="36"/>
    </row>
    <row r="576" spans="1:14" ht="12.75" hidden="1">
      <c r="A576" s="149" t="s">
        <v>167</v>
      </c>
      <c r="B576" s="36"/>
      <c r="C576" s="36"/>
      <c r="D576" s="36"/>
      <c r="E576" s="36"/>
      <c r="F576" s="36"/>
      <c r="G576" s="36"/>
      <c r="H576" s="36"/>
      <c r="I576" s="36"/>
      <c r="J576" s="36"/>
      <c r="K576" s="36"/>
      <c r="L576" s="36"/>
      <c r="M576" s="36"/>
      <c r="N576" s="36"/>
    </row>
    <row r="577" spans="1:14" ht="12.75" hidden="1">
      <c r="A577" s="149" t="s">
        <v>168</v>
      </c>
      <c r="B577" s="36"/>
      <c r="C577" s="36"/>
      <c r="D577" s="36"/>
      <c r="E577" s="36"/>
      <c r="F577" s="36"/>
      <c r="G577" s="36"/>
      <c r="H577" s="36"/>
      <c r="I577" s="36"/>
      <c r="J577" s="36"/>
      <c r="K577" s="36"/>
      <c r="L577" s="36"/>
      <c r="M577" s="36"/>
      <c r="N577" s="36"/>
    </row>
    <row r="578" spans="1:14" ht="12.75" hidden="1">
      <c r="A578" s="149" t="s">
        <v>169</v>
      </c>
      <c r="B578" s="36"/>
      <c r="C578" s="36"/>
      <c r="D578" s="36"/>
      <c r="E578" s="36"/>
      <c r="F578" s="36"/>
      <c r="G578" s="36"/>
      <c r="H578" s="36"/>
      <c r="I578" s="36"/>
      <c r="J578" s="36"/>
      <c r="K578" s="36"/>
      <c r="L578" s="36"/>
      <c r="M578" s="36"/>
      <c r="N578" s="36"/>
    </row>
    <row r="579" spans="1:14" ht="12.75" hidden="1">
      <c r="A579" s="149" t="s">
        <v>170</v>
      </c>
      <c r="B579" s="36"/>
      <c r="C579" s="36"/>
      <c r="D579" s="36"/>
      <c r="E579" s="36"/>
      <c r="F579" s="36"/>
      <c r="G579" s="36"/>
      <c r="H579" s="36"/>
      <c r="I579" s="36"/>
      <c r="J579" s="36"/>
      <c r="K579" s="36"/>
      <c r="L579" s="36"/>
      <c r="M579" s="36"/>
      <c r="N579" s="36"/>
    </row>
    <row r="580" spans="1:14" ht="12.75" hidden="1">
      <c r="A580" s="149" t="s">
        <v>171</v>
      </c>
      <c r="B580" s="36"/>
      <c r="C580" s="36"/>
      <c r="D580" s="36"/>
      <c r="E580" s="36"/>
      <c r="F580" s="36"/>
      <c r="G580" s="36"/>
      <c r="H580" s="36"/>
      <c r="I580" s="36"/>
      <c r="J580" s="36"/>
      <c r="K580" s="36"/>
      <c r="L580" s="36"/>
      <c r="M580" s="36"/>
      <c r="N580" s="36"/>
    </row>
    <row r="581" spans="1:14" ht="12.75" hidden="1">
      <c r="A581" s="149" t="s">
        <v>172</v>
      </c>
      <c r="B581" s="36"/>
      <c r="C581" s="36"/>
      <c r="D581" s="36"/>
      <c r="E581" s="36"/>
      <c r="F581" s="36"/>
      <c r="G581" s="36"/>
      <c r="H581" s="36"/>
      <c r="I581" s="36"/>
      <c r="J581" s="36"/>
      <c r="K581" s="36"/>
      <c r="L581" s="36"/>
      <c r="M581" s="36"/>
      <c r="N581" s="36"/>
    </row>
    <row r="582" spans="1:14" ht="12.75" hidden="1">
      <c r="A582" s="149" t="s">
        <v>174</v>
      </c>
      <c r="B582" s="36"/>
      <c r="C582" s="36"/>
      <c r="D582" s="36"/>
      <c r="E582" s="36"/>
      <c r="F582" s="36"/>
      <c r="G582" s="36"/>
      <c r="H582" s="36"/>
      <c r="I582" s="36"/>
      <c r="J582" s="36"/>
      <c r="K582" s="36"/>
      <c r="L582" s="36"/>
      <c r="M582" s="36"/>
      <c r="N582" s="36"/>
    </row>
    <row r="583" spans="1:14" ht="12.75" hidden="1">
      <c r="A583" s="149" t="s">
        <v>175</v>
      </c>
      <c r="B583" s="36"/>
      <c r="C583" s="36"/>
      <c r="D583" s="36"/>
      <c r="E583" s="36"/>
      <c r="F583" s="36"/>
      <c r="G583" s="36"/>
      <c r="H583" s="36"/>
      <c r="I583" s="36"/>
      <c r="J583" s="36"/>
      <c r="K583" s="36"/>
      <c r="L583" s="36"/>
      <c r="M583" s="36"/>
      <c r="N583" s="36"/>
    </row>
    <row r="584" spans="1:14" ht="12.75" hidden="1">
      <c r="A584" s="149" t="s">
        <v>176</v>
      </c>
      <c r="B584" s="36"/>
      <c r="C584" s="36"/>
      <c r="D584" s="36"/>
      <c r="E584" s="36"/>
      <c r="F584" s="36"/>
      <c r="G584" s="36"/>
      <c r="H584" s="36"/>
      <c r="I584" s="36"/>
      <c r="J584" s="36"/>
      <c r="K584" s="36"/>
      <c r="L584" s="36"/>
      <c r="M584" s="36"/>
      <c r="N584" s="36"/>
    </row>
    <row r="585" spans="1:14" ht="12.75" hidden="1">
      <c r="A585" s="149" t="s">
        <v>505</v>
      </c>
      <c r="B585" s="36"/>
      <c r="C585" s="36"/>
      <c r="D585" s="36"/>
      <c r="E585" s="36"/>
      <c r="F585" s="36"/>
      <c r="G585" s="36"/>
      <c r="H585" s="36"/>
      <c r="I585" s="36"/>
      <c r="J585" s="36"/>
      <c r="K585" s="36"/>
      <c r="L585" s="36"/>
      <c r="M585" s="36"/>
      <c r="N585" s="36"/>
    </row>
    <row r="586" spans="1:14" ht="12.75" hidden="1">
      <c r="A586" s="149" t="s">
        <v>506</v>
      </c>
      <c r="B586" s="36"/>
      <c r="C586" s="36"/>
      <c r="D586" s="36"/>
      <c r="E586" s="36"/>
      <c r="F586" s="36"/>
      <c r="G586" s="36"/>
      <c r="H586" s="36"/>
      <c r="I586" s="36"/>
      <c r="J586" s="36"/>
      <c r="K586" s="36"/>
      <c r="L586" s="36"/>
      <c r="M586" s="36"/>
      <c r="N586" s="36"/>
    </row>
    <row r="587" spans="1:14" ht="12.75" hidden="1">
      <c r="A587" s="149" t="s">
        <v>507</v>
      </c>
      <c r="B587" s="36"/>
      <c r="C587" s="36"/>
      <c r="D587" s="36"/>
      <c r="E587" s="36"/>
      <c r="F587" s="36"/>
      <c r="G587" s="36"/>
      <c r="H587" s="36"/>
      <c r="I587" s="36"/>
      <c r="J587" s="36"/>
      <c r="K587" s="36"/>
      <c r="L587" s="36"/>
      <c r="M587" s="36"/>
      <c r="N587" s="36"/>
    </row>
    <row r="588" spans="1:14" ht="12.75" hidden="1">
      <c r="A588" s="149" t="s">
        <v>508</v>
      </c>
      <c r="B588" s="36"/>
      <c r="C588" s="36"/>
      <c r="D588" s="36"/>
      <c r="E588" s="36"/>
      <c r="F588" s="36"/>
      <c r="G588" s="36"/>
      <c r="H588" s="36"/>
      <c r="I588" s="36"/>
      <c r="J588" s="36"/>
      <c r="K588" s="36"/>
      <c r="L588" s="36"/>
      <c r="M588" s="36"/>
      <c r="N588" s="36"/>
    </row>
    <row r="589" spans="1:14" ht="12.75" hidden="1">
      <c r="A589" s="149" t="s">
        <v>509</v>
      </c>
      <c r="B589" s="36"/>
      <c r="C589" s="36"/>
      <c r="D589" s="36"/>
      <c r="E589" s="36"/>
      <c r="F589" s="36"/>
      <c r="G589" s="36"/>
      <c r="H589" s="36"/>
      <c r="I589" s="36"/>
      <c r="J589" s="36"/>
      <c r="K589" s="36"/>
      <c r="L589" s="36"/>
      <c r="M589" s="36"/>
      <c r="N589" s="36"/>
    </row>
    <row r="590" spans="1:14" ht="12.75" hidden="1">
      <c r="A590" s="149" t="s">
        <v>510</v>
      </c>
      <c r="B590" s="36"/>
      <c r="C590" s="36"/>
      <c r="D590" s="36"/>
      <c r="E590" s="36"/>
      <c r="F590" s="36"/>
      <c r="G590" s="36"/>
      <c r="H590" s="36"/>
      <c r="I590" s="36"/>
      <c r="J590" s="36"/>
      <c r="K590" s="36"/>
      <c r="L590" s="36"/>
      <c r="M590" s="36"/>
      <c r="N590" s="36"/>
    </row>
    <row r="591" spans="1:14" ht="12.75" hidden="1">
      <c r="A591" s="149" t="s">
        <v>511</v>
      </c>
      <c r="B591" s="36"/>
      <c r="C591" s="36"/>
      <c r="D591" s="36"/>
      <c r="E591" s="36"/>
      <c r="F591" s="36"/>
      <c r="G591" s="36"/>
      <c r="H591" s="36"/>
      <c r="I591" s="36"/>
      <c r="J591" s="36"/>
      <c r="K591" s="36"/>
      <c r="L591" s="36"/>
      <c r="M591" s="36"/>
      <c r="N591" s="36"/>
    </row>
    <row r="592" spans="1:14" ht="12.75" hidden="1">
      <c r="A592" s="149" t="s">
        <v>512</v>
      </c>
      <c r="B592" s="36"/>
      <c r="C592" s="36"/>
      <c r="D592" s="36"/>
      <c r="E592" s="36"/>
      <c r="F592" s="36"/>
      <c r="G592" s="36"/>
      <c r="H592" s="36"/>
      <c r="I592" s="36"/>
      <c r="J592" s="36"/>
      <c r="K592" s="36"/>
      <c r="L592" s="36"/>
      <c r="M592" s="36"/>
      <c r="N592" s="36"/>
    </row>
    <row r="593" spans="1:14" ht="12.75" hidden="1">
      <c r="A593" s="149" t="s">
        <v>513</v>
      </c>
      <c r="B593" s="36"/>
      <c r="C593" s="36"/>
      <c r="D593" s="36"/>
      <c r="E593" s="36"/>
      <c r="F593" s="36"/>
      <c r="G593" s="36"/>
      <c r="H593" s="36"/>
      <c r="I593" s="36"/>
      <c r="J593" s="36"/>
      <c r="K593" s="36"/>
      <c r="L593" s="36"/>
      <c r="M593" s="36"/>
      <c r="N593" s="36"/>
    </row>
    <row r="594" spans="1:14" ht="12.75" hidden="1">
      <c r="A594" s="149" t="s">
        <v>514</v>
      </c>
      <c r="B594" s="36"/>
      <c r="C594" s="36"/>
      <c r="D594" s="36"/>
      <c r="E594" s="36"/>
      <c r="F594" s="36"/>
      <c r="G594" s="36"/>
      <c r="H594" s="36"/>
      <c r="I594" s="36"/>
      <c r="J594" s="36"/>
      <c r="K594" s="36"/>
      <c r="L594" s="36"/>
      <c r="M594" s="36"/>
      <c r="N594" s="36"/>
    </row>
    <row r="595" spans="1:14" ht="12.75" hidden="1">
      <c r="A595" s="149" t="s">
        <v>515</v>
      </c>
      <c r="B595" s="36"/>
      <c r="C595" s="36"/>
      <c r="D595" s="36"/>
      <c r="E595" s="36"/>
      <c r="F595" s="36"/>
      <c r="G595" s="36"/>
      <c r="H595" s="36"/>
      <c r="I595" s="36"/>
      <c r="J595" s="36"/>
      <c r="K595" s="36"/>
      <c r="L595" s="36"/>
      <c r="M595" s="36"/>
      <c r="N595" s="36"/>
    </row>
    <row r="596" spans="1:14" ht="12.75" hidden="1">
      <c r="A596" s="149" t="s">
        <v>516</v>
      </c>
      <c r="B596" s="36"/>
      <c r="C596" s="36"/>
      <c r="D596" s="36"/>
      <c r="E596" s="36"/>
      <c r="F596" s="36"/>
      <c r="G596" s="36"/>
      <c r="H596" s="36"/>
      <c r="I596" s="36"/>
      <c r="J596" s="36"/>
      <c r="K596" s="36"/>
      <c r="L596" s="36"/>
      <c r="M596" s="36"/>
      <c r="N596" s="36"/>
    </row>
    <row r="597" spans="1:14" ht="12.75" hidden="1">
      <c r="A597" s="149" t="s">
        <v>517</v>
      </c>
      <c r="B597" s="36"/>
      <c r="C597" s="36"/>
      <c r="D597" s="36"/>
      <c r="E597" s="36"/>
      <c r="F597" s="36"/>
      <c r="G597" s="36"/>
      <c r="H597" s="36"/>
      <c r="I597" s="36"/>
      <c r="J597" s="36"/>
      <c r="K597" s="36"/>
      <c r="L597" s="36"/>
      <c r="M597" s="36"/>
      <c r="N597" s="36"/>
    </row>
    <row r="598" spans="1:14" ht="12.75" hidden="1">
      <c r="A598" s="149" t="s">
        <v>518</v>
      </c>
      <c r="B598" s="36"/>
      <c r="C598" s="36"/>
      <c r="D598" s="36"/>
      <c r="E598" s="36"/>
      <c r="F598" s="36"/>
      <c r="G598" s="36"/>
      <c r="H598" s="36"/>
      <c r="I598" s="36"/>
      <c r="J598" s="36"/>
      <c r="K598" s="36"/>
      <c r="L598" s="36"/>
      <c r="M598" s="36"/>
      <c r="N598" s="36"/>
    </row>
    <row r="599" spans="1:14" ht="12.75" hidden="1">
      <c r="A599" s="149" t="s">
        <v>519</v>
      </c>
      <c r="B599" s="36"/>
      <c r="C599" s="36"/>
      <c r="D599" s="36"/>
      <c r="E599" s="36"/>
      <c r="F599" s="36"/>
      <c r="G599" s="36"/>
      <c r="H599" s="36"/>
      <c r="I599" s="36"/>
      <c r="J599" s="36"/>
      <c r="K599" s="36"/>
      <c r="L599" s="36"/>
      <c r="M599" s="36"/>
      <c r="N599" s="36"/>
    </row>
    <row r="600" spans="1:14" ht="12.75" hidden="1">
      <c r="A600" s="149" t="s">
        <v>520</v>
      </c>
      <c r="B600" s="36"/>
      <c r="C600" s="36"/>
      <c r="D600" s="36"/>
      <c r="E600" s="36"/>
      <c r="F600" s="36"/>
      <c r="G600" s="36"/>
      <c r="H600" s="36"/>
      <c r="I600" s="36"/>
      <c r="J600" s="36"/>
      <c r="K600" s="36"/>
      <c r="L600" s="36"/>
      <c r="M600" s="36"/>
      <c r="N600" s="36"/>
    </row>
    <row r="601" spans="1:14" ht="12.75" hidden="1">
      <c r="A601" s="149" t="s">
        <v>521</v>
      </c>
      <c r="B601" s="36"/>
      <c r="C601" s="36"/>
      <c r="D601" s="36"/>
      <c r="E601" s="36"/>
      <c r="F601" s="36"/>
      <c r="G601" s="36"/>
      <c r="H601" s="36"/>
      <c r="I601" s="36"/>
      <c r="J601" s="36"/>
      <c r="K601" s="36"/>
      <c r="L601" s="36"/>
      <c r="M601" s="36"/>
      <c r="N601" s="36"/>
    </row>
    <row r="602" spans="1:14" ht="12.75" hidden="1">
      <c r="A602" s="149" t="s">
        <v>522</v>
      </c>
      <c r="B602" s="36"/>
      <c r="C602" s="36"/>
      <c r="D602" s="36"/>
      <c r="E602" s="36"/>
      <c r="F602" s="36"/>
      <c r="G602" s="36"/>
      <c r="H602" s="36"/>
      <c r="I602" s="36"/>
      <c r="J602" s="36"/>
      <c r="K602" s="36"/>
      <c r="L602" s="36"/>
      <c r="M602" s="36"/>
      <c r="N602" s="36"/>
    </row>
    <row r="603" spans="1:14" ht="12.75" hidden="1">
      <c r="A603" s="149" t="s">
        <v>523</v>
      </c>
      <c r="B603" s="36"/>
      <c r="C603" s="36"/>
      <c r="D603" s="36"/>
      <c r="E603" s="36"/>
      <c r="F603" s="36"/>
      <c r="G603" s="36"/>
      <c r="H603" s="36"/>
      <c r="I603" s="36"/>
      <c r="J603" s="36"/>
      <c r="K603" s="36"/>
      <c r="L603" s="36"/>
      <c r="M603" s="36"/>
      <c r="N603" s="36"/>
    </row>
    <row r="604" spans="1:14" ht="12.75" hidden="1">
      <c r="A604" s="149" t="s">
        <v>524</v>
      </c>
      <c r="B604" s="36"/>
      <c r="C604" s="36"/>
      <c r="D604" s="36"/>
      <c r="E604" s="36"/>
      <c r="F604" s="36"/>
      <c r="G604" s="36"/>
      <c r="H604" s="36"/>
      <c r="I604" s="36"/>
      <c r="J604" s="36"/>
      <c r="K604" s="36"/>
      <c r="L604" s="36"/>
      <c r="M604" s="36"/>
      <c r="N604" s="36"/>
    </row>
    <row r="605" spans="1:14" ht="12.75" hidden="1">
      <c r="A605" s="149" t="s">
        <v>525</v>
      </c>
      <c r="B605" s="36"/>
      <c r="C605" s="36"/>
      <c r="D605" s="36"/>
      <c r="E605" s="36"/>
      <c r="F605" s="36"/>
      <c r="G605" s="36"/>
      <c r="H605" s="36"/>
      <c r="I605" s="36"/>
      <c r="J605" s="36"/>
      <c r="K605" s="36"/>
      <c r="L605" s="36"/>
      <c r="M605" s="36"/>
      <c r="N605" s="36"/>
    </row>
    <row r="606" spans="1:14" ht="12.75" hidden="1">
      <c r="A606" s="149" t="s">
        <v>526</v>
      </c>
      <c r="B606" s="36"/>
      <c r="C606" s="36"/>
      <c r="D606" s="36"/>
      <c r="E606" s="36"/>
      <c r="F606" s="36"/>
      <c r="G606" s="36"/>
      <c r="H606" s="36"/>
      <c r="I606" s="36"/>
      <c r="J606" s="36"/>
      <c r="K606" s="36"/>
      <c r="L606" s="36"/>
      <c r="M606" s="36"/>
      <c r="N606" s="36"/>
    </row>
    <row r="607" spans="1:14" ht="12.75" hidden="1">
      <c r="A607" s="149" t="s">
        <v>368</v>
      </c>
      <c r="B607" s="36"/>
      <c r="C607" s="36"/>
      <c r="D607" s="36"/>
      <c r="E607" s="36"/>
      <c r="F607" s="36"/>
      <c r="G607" s="36"/>
      <c r="H607" s="36"/>
      <c r="I607" s="36"/>
      <c r="J607" s="36"/>
      <c r="K607" s="36"/>
      <c r="L607" s="36"/>
      <c r="M607" s="36"/>
      <c r="N607" s="36"/>
    </row>
    <row r="608" spans="1:14" ht="12.75" hidden="1">
      <c r="A608" s="149" t="s">
        <v>369</v>
      </c>
      <c r="B608" s="36"/>
      <c r="C608" s="36"/>
      <c r="D608" s="36"/>
      <c r="E608" s="36"/>
      <c r="F608" s="36"/>
      <c r="G608" s="36"/>
      <c r="H608" s="36"/>
      <c r="I608" s="36"/>
      <c r="J608" s="36"/>
      <c r="K608" s="36"/>
      <c r="L608" s="36"/>
      <c r="M608" s="36"/>
      <c r="N608" s="36"/>
    </row>
    <row r="609" spans="1:14" ht="12.75" hidden="1">
      <c r="A609" s="149" t="s">
        <v>370</v>
      </c>
      <c r="B609" s="36"/>
      <c r="C609" s="36"/>
      <c r="D609" s="36"/>
      <c r="E609" s="36"/>
      <c r="F609" s="36"/>
      <c r="G609" s="36"/>
      <c r="H609" s="36"/>
      <c r="I609" s="36"/>
      <c r="J609" s="36"/>
      <c r="K609" s="36"/>
      <c r="L609" s="36"/>
      <c r="M609" s="36"/>
      <c r="N609" s="36"/>
    </row>
    <row r="610" spans="1:14" ht="12.75" hidden="1">
      <c r="A610" s="149" t="s">
        <v>375</v>
      </c>
      <c r="B610" s="36"/>
      <c r="C610" s="36"/>
      <c r="D610" s="36"/>
      <c r="E610" s="36"/>
      <c r="F610" s="36"/>
      <c r="G610" s="36"/>
      <c r="H610" s="36"/>
      <c r="I610" s="36"/>
      <c r="J610" s="36"/>
      <c r="K610" s="36"/>
      <c r="L610" s="36"/>
      <c r="M610" s="36"/>
      <c r="N610" s="36"/>
    </row>
    <row r="611" spans="1:14" ht="12.75" hidden="1">
      <c r="A611" s="149" t="s">
        <v>527</v>
      </c>
      <c r="B611" s="36"/>
      <c r="C611" s="36"/>
      <c r="D611" s="36"/>
      <c r="E611" s="36"/>
      <c r="F611" s="36"/>
      <c r="G611" s="36"/>
      <c r="H611" s="36"/>
      <c r="I611" s="36"/>
      <c r="J611" s="36"/>
      <c r="K611" s="36"/>
      <c r="L611" s="36"/>
      <c r="M611" s="36"/>
      <c r="N611" s="36"/>
    </row>
    <row r="612" spans="1:14" ht="12.75" hidden="1">
      <c r="A612" s="149" t="s">
        <v>528</v>
      </c>
      <c r="B612" s="36"/>
      <c r="C612" s="36"/>
      <c r="D612" s="36"/>
      <c r="E612" s="36"/>
      <c r="F612" s="36"/>
      <c r="G612" s="36"/>
      <c r="H612" s="36"/>
      <c r="I612" s="36"/>
      <c r="J612" s="36"/>
      <c r="K612" s="36"/>
      <c r="L612" s="36"/>
      <c r="M612" s="36"/>
      <c r="N612" s="36"/>
    </row>
    <row r="613" spans="1:14" ht="12.75" hidden="1">
      <c r="A613" s="149" t="s">
        <v>529</v>
      </c>
      <c r="B613" s="36"/>
      <c r="C613" s="36"/>
      <c r="D613" s="36"/>
      <c r="E613" s="36"/>
      <c r="F613" s="36"/>
      <c r="G613" s="36"/>
      <c r="H613" s="36"/>
      <c r="I613" s="36"/>
      <c r="J613" s="36"/>
      <c r="K613" s="36"/>
      <c r="L613" s="36"/>
      <c r="M613" s="36"/>
      <c r="N613" s="36"/>
    </row>
    <row r="614" spans="1:14" ht="12.75" hidden="1">
      <c r="A614" s="149" t="s">
        <v>530</v>
      </c>
      <c r="B614" s="36"/>
      <c r="C614" s="36"/>
      <c r="D614" s="36"/>
      <c r="E614" s="36"/>
      <c r="F614" s="36"/>
      <c r="G614" s="36"/>
      <c r="H614" s="36"/>
      <c r="I614" s="36"/>
      <c r="J614" s="36"/>
      <c r="K614" s="36"/>
      <c r="L614" s="36"/>
      <c r="M614" s="36"/>
      <c r="N614" s="36"/>
    </row>
    <row r="615" spans="1:14" ht="12.75" hidden="1">
      <c r="A615" s="149" t="s">
        <v>531</v>
      </c>
      <c r="B615" s="36"/>
      <c r="C615" s="36"/>
      <c r="D615" s="36"/>
      <c r="E615" s="36"/>
      <c r="F615" s="36"/>
      <c r="G615" s="36"/>
      <c r="H615" s="36"/>
      <c r="I615" s="36"/>
      <c r="J615" s="36"/>
      <c r="K615" s="36"/>
      <c r="L615" s="36"/>
      <c r="M615" s="36"/>
      <c r="N615" s="36"/>
    </row>
    <row r="616" spans="1:14" ht="12.75" hidden="1">
      <c r="A616" s="149" t="s">
        <v>532</v>
      </c>
      <c r="B616" s="36"/>
      <c r="C616" s="36"/>
      <c r="D616" s="36"/>
      <c r="E616" s="36"/>
      <c r="F616" s="36"/>
      <c r="G616" s="36"/>
      <c r="H616" s="36"/>
      <c r="I616" s="36"/>
      <c r="J616" s="36"/>
      <c r="K616" s="36"/>
      <c r="L616" s="36"/>
      <c r="M616" s="36"/>
      <c r="N616" s="36"/>
    </row>
    <row r="617" spans="1:14" ht="12.75" hidden="1">
      <c r="A617" s="149" t="s">
        <v>1597</v>
      </c>
      <c r="B617" s="36"/>
      <c r="C617" s="36"/>
      <c r="D617" s="36"/>
      <c r="E617" s="36"/>
      <c r="F617" s="36"/>
      <c r="G617" s="36"/>
      <c r="H617" s="36"/>
      <c r="I617" s="36"/>
      <c r="J617" s="36"/>
      <c r="K617" s="36"/>
      <c r="L617" s="36"/>
      <c r="M617" s="36"/>
      <c r="N617" s="36"/>
    </row>
    <row r="618" spans="1:14" ht="12.75" hidden="1">
      <c r="A618" s="149" t="s">
        <v>1598</v>
      </c>
      <c r="B618" s="36"/>
      <c r="C618" s="36"/>
      <c r="D618" s="36"/>
      <c r="E618" s="36"/>
      <c r="F618" s="36"/>
      <c r="G618" s="36"/>
      <c r="H618" s="36"/>
      <c r="I618" s="36"/>
      <c r="J618" s="36"/>
      <c r="K618" s="36"/>
      <c r="L618" s="36"/>
      <c r="M618" s="36"/>
      <c r="N618" s="36"/>
    </row>
    <row r="619" spans="1:14" ht="12.75" hidden="1">
      <c r="A619" s="149" t="s">
        <v>1599</v>
      </c>
      <c r="B619" s="36"/>
      <c r="C619" s="36"/>
      <c r="D619" s="36"/>
      <c r="E619" s="36"/>
      <c r="F619" s="36"/>
      <c r="G619" s="36"/>
      <c r="H619" s="36"/>
      <c r="I619" s="36"/>
      <c r="J619" s="36"/>
      <c r="K619" s="36"/>
      <c r="L619" s="36"/>
      <c r="M619" s="36"/>
      <c r="N619" s="36"/>
    </row>
    <row r="620" spans="1:14" ht="12.75" hidden="1">
      <c r="A620" s="149" t="s">
        <v>1600</v>
      </c>
      <c r="B620" s="36"/>
      <c r="C620" s="36"/>
      <c r="D620" s="36"/>
      <c r="E620" s="36"/>
      <c r="F620" s="36"/>
      <c r="G620" s="36"/>
      <c r="H620" s="36"/>
      <c r="I620" s="36"/>
      <c r="J620" s="36"/>
      <c r="K620" s="36"/>
      <c r="L620" s="36"/>
      <c r="M620" s="36"/>
      <c r="N620" s="36"/>
    </row>
    <row r="621" spans="1:14" ht="12.75" hidden="1">
      <c r="A621" s="149" t="s">
        <v>1601</v>
      </c>
      <c r="B621" s="36"/>
      <c r="C621" s="36"/>
      <c r="D621" s="36"/>
      <c r="E621" s="36"/>
      <c r="F621" s="36"/>
      <c r="G621" s="36"/>
      <c r="H621" s="36"/>
      <c r="I621" s="36"/>
      <c r="J621" s="36"/>
      <c r="K621" s="36"/>
      <c r="L621" s="36"/>
      <c r="M621" s="36"/>
      <c r="N621" s="36"/>
    </row>
    <row r="622" spans="1:14" ht="12.75" hidden="1">
      <c r="A622" s="149" t="s">
        <v>1602</v>
      </c>
      <c r="B622" s="36"/>
      <c r="C622" s="36"/>
      <c r="D622" s="36"/>
      <c r="E622" s="36"/>
      <c r="F622" s="36"/>
      <c r="G622" s="36"/>
      <c r="H622" s="36"/>
      <c r="I622" s="36"/>
      <c r="J622" s="36"/>
      <c r="K622" s="36"/>
      <c r="L622" s="36"/>
      <c r="M622" s="36"/>
      <c r="N622" s="36"/>
    </row>
    <row r="623" spans="1:14" ht="12.75" hidden="1">
      <c r="A623" s="149" t="s">
        <v>1603</v>
      </c>
      <c r="B623" s="36"/>
      <c r="C623" s="36"/>
      <c r="D623" s="36"/>
      <c r="E623" s="36"/>
      <c r="F623" s="36"/>
      <c r="G623" s="36"/>
      <c r="H623" s="36"/>
      <c r="I623" s="36"/>
      <c r="J623" s="36"/>
      <c r="K623" s="36"/>
      <c r="L623" s="36"/>
      <c r="M623" s="36"/>
      <c r="N623" s="36"/>
    </row>
    <row r="624" spans="1:14" ht="12.75" hidden="1">
      <c r="A624" s="149" t="s">
        <v>1604</v>
      </c>
      <c r="B624" s="36"/>
      <c r="C624" s="36"/>
      <c r="D624" s="36"/>
      <c r="E624" s="36"/>
      <c r="F624" s="36"/>
      <c r="G624" s="36"/>
      <c r="H624" s="36"/>
      <c r="I624" s="36"/>
      <c r="J624" s="36"/>
      <c r="K624" s="36"/>
      <c r="L624" s="36"/>
      <c r="M624" s="36"/>
      <c r="N624" s="36"/>
    </row>
    <row r="625" spans="1:14" ht="12.75" hidden="1">
      <c r="A625" s="149" t="s">
        <v>1605</v>
      </c>
      <c r="B625" s="36"/>
      <c r="C625" s="36"/>
      <c r="D625" s="36"/>
      <c r="E625" s="36"/>
      <c r="F625" s="36"/>
      <c r="G625" s="36"/>
      <c r="H625" s="36"/>
      <c r="I625" s="36"/>
      <c r="J625" s="36"/>
      <c r="K625" s="36"/>
      <c r="L625" s="36"/>
      <c r="M625" s="36"/>
      <c r="N625" s="36"/>
    </row>
    <row r="626" spans="1:14" ht="12.75" hidden="1">
      <c r="A626" s="149" t="s">
        <v>1606</v>
      </c>
      <c r="B626" s="36"/>
      <c r="C626" s="36"/>
      <c r="D626" s="36"/>
      <c r="E626" s="36"/>
      <c r="F626" s="36"/>
      <c r="G626" s="36"/>
      <c r="H626" s="36"/>
      <c r="I626" s="36"/>
      <c r="J626" s="36"/>
      <c r="K626" s="36"/>
      <c r="L626" s="36"/>
      <c r="M626" s="36"/>
      <c r="N626" s="36"/>
    </row>
    <row r="627" spans="1:14" ht="12.75" hidden="1">
      <c r="A627" s="149" t="s">
        <v>1607</v>
      </c>
      <c r="B627" s="36"/>
      <c r="C627" s="36"/>
      <c r="D627" s="36"/>
      <c r="E627" s="36"/>
      <c r="F627" s="36"/>
      <c r="G627" s="36"/>
      <c r="H627" s="36"/>
      <c r="I627" s="36"/>
      <c r="J627" s="36"/>
      <c r="K627" s="36"/>
      <c r="L627" s="36"/>
      <c r="M627" s="36"/>
      <c r="N627" s="36"/>
    </row>
    <row r="628" spans="1:14" ht="12.75" hidden="1">
      <c r="A628" s="149" t="s">
        <v>1608</v>
      </c>
      <c r="B628" s="36"/>
      <c r="C628" s="36"/>
      <c r="D628" s="36"/>
      <c r="E628" s="36"/>
      <c r="F628" s="36"/>
      <c r="G628" s="36"/>
      <c r="H628" s="36"/>
      <c r="I628" s="36"/>
      <c r="J628" s="36"/>
      <c r="K628" s="36"/>
      <c r="L628" s="36"/>
      <c r="M628" s="36"/>
      <c r="N628" s="36"/>
    </row>
    <row r="629" spans="1:14" ht="12.75" hidden="1">
      <c r="A629" s="149" t="s">
        <v>1609</v>
      </c>
      <c r="B629" s="36"/>
      <c r="C629" s="36"/>
      <c r="D629" s="36"/>
      <c r="E629" s="36"/>
      <c r="F629" s="36"/>
      <c r="G629" s="36"/>
      <c r="H629" s="36"/>
      <c r="I629" s="36"/>
      <c r="J629" s="36"/>
      <c r="K629" s="36"/>
      <c r="L629" s="36"/>
      <c r="M629" s="36"/>
      <c r="N629" s="36"/>
    </row>
    <row r="630" spans="1:14" ht="12.75" hidden="1">
      <c r="A630" s="149" t="s">
        <v>1610</v>
      </c>
      <c r="B630" s="36"/>
      <c r="C630" s="36"/>
      <c r="D630" s="36"/>
      <c r="E630" s="36"/>
      <c r="F630" s="36"/>
      <c r="G630" s="36"/>
      <c r="H630" s="36"/>
      <c r="I630" s="36"/>
      <c r="J630" s="36"/>
      <c r="K630" s="36"/>
      <c r="L630" s="36"/>
      <c r="M630" s="36"/>
      <c r="N630" s="36"/>
    </row>
    <row r="631" spans="1:14" ht="12.75" hidden="1">
      <c r="A631" s="149" t="s">
        <v>1611</v>
      </c>
      <c r="B631" s="36"/>
      <c r="C631" s="36"/>
      <c r="D631" s="36"/>
      <c r="E631" s="36"/>
      <c r="F631" s="36"/>
      <c r="G631" s="36"/>
      <c r="H631" s="36"/>
      <c r="I631" s="36"/>
      <c r="J631" s="36"/>
      <c r="K631" s="36"/>
      <c r="L631" s="36"/>
      <c r="M631" s="36"/>
      <c r="N631" s="36"/>
    </row>
    <row r="632" spans="1:14" ht="12.75" hidden="1">
      <c r="A632" s="149" t="s">
        <v>1612</v>
      </c>
      <c r="B632" s="36"/>
      <c r="C632" s="36"/>
      <c r="D632" s="36"/>
      <c r="E632" s="36"/>
      <c r="F632" s="36"/>
      <c r="G632" s="36"/>
      <c r="H632" s="36"/>
      <c r="I632" s="36"/>
      <c r="J632" s="36"/>
      <c r="K632" s="36"/>
      <c r="L632" s="36"/>
      <c r="M632" s="36"/>
      <c r="N632" s="36"/>
    </row>
    <row r="633" spans="1:14" ht="12.75" hidden="1">
      <c r="A633" s="149" t="s">
        <v>1613</v>
      </c>
      <c r="B633" s="36"/>
      <c r="C633" s="36"/>
      <c r="D633" s="36"/>
      <c r="E633" s="36"/>
      <c r="F633" s="36"/>
      <c r="G633" s="36"/>
      <c r="H633" s="36"/>
      <c r="I633" s="36"/>
      <c r="J633" s="36"/>
      <c r="K633" s="36"/>
      <c r="L633" s="36"/>
      <c r="M633" s="36"/>
      <c r="N633" s="36"/>
    </row>
    <row r="634" spans="1:14" ht="12.75" hidden="1">
      <c r="A634" s="149" t="s">
        <v>1614</v>
      </c>
      <c r="B634" s="36"/>
      <c r="C634" s="36"/>
      <c r="D634" s="36"/>
      <c r="E634" s="36"/>
      <c r="F634" s="36"/>
      <c r="G634" s="36"/>
      <c r="H634" s="36"/>
      <c r="I634" s="36"/>
      <c r="J634" s="36"/>
      <c r="K634" s="36"/>
      <c r="L634" s="36"/>
      <c r="M634" s="36"/>
      <c r="N634" s="36"/>
    </row>
    <row r="635" spans="1:14" ht="12.75" hidden="1">
      <c r="A635" s="149" t="s">
        <v>1615</v>
      </c>
      <c r="B635" s="36"/>
      <c r="C635" s="36"/>
      <c r="D635" s="36"/>
      <c r="E635" s="36"/>
      <c r="F635" s="36"/>
      <c r="G635" s="36"/>
      <c r="H635" s="36"/>
      <c r="I635" s="36"/>
      <c r="J635" s="36"/>
      <c r="K635" s="36"/>
      <c r="L635" s="36"/>
      <c r="M635" s="36"/>
      <c r="N635" s="36"/>
    </row>
    <row r="636" spans="1:14" ht="12.75" hidden="1">
      <c r="A636" s="149" t="s">
        <v>1616</v>
      </c>
      <c r="B636" s="36"/>
      <c r="C636" s="36"/>
      <c r="D636" s="36"/>
      <c r="E636" s="36"/>
      <c r="F636" s="36"/>
      <c r="G636" s="36"/>
      <c r="H636" s="36"/>
      <c r="I636" s="36"/>
      <c r="J636" s="36"/>
      <c r="K636" s="36"/>
      <c r="L636" s="36"/>
      <c r="M636" s="36"/>
      <c r="N636" s="36"/>
    </row>
    <row r="637" spans="1:14" ht="12.75" hidden="1">
      <c r="A637" s="149" t="s">
        <v>1617</v>
      </c>
      <c r="B637" s="36"/>
      <c r="C637" s="36"/>
      <c r="D637" s="36"/>
      <c r="E637" s="36"/>
      <c r="F637" s="36"/>
      <c r="G637" s="36"/>
      <c r="H637" s="36"/>
      <c r="I637" s="36"/>
      <c r="J637" s="36"/>
      <c r="K637" s="36"/>
      <c r="L637" s="36"/>
      <c r="M637" s="36"/>
      <c r="N637" s="36"/>
    </row>
    <row r="638" spans="1:14" ht="12.75" hidden="1">
      <c r="A638" s="149" t="s">
        <v>1618</v>
      </c>
      <c r="B638" s="36"/>
      <c r="C638" s="36"/>
      <c r="D638" s="36"/>
      <c r="E638" s="36"/>
      <c r="F638" s="36"/>
      <c r="G638" s="36"/>
      <c r="H638" s="36"/>
      <c r="I638" s="36"/>
      <c r="J638" s="36"/>
      <c r="K638" s="36"/>
      <c r="L638" s="36"/>
      <c r="M638" s="36"/>
      <c r="N638" s="36"/>
    </row>
    <row r="639" spans="1:14" ht="12.75" hidden="1">
      <c r="A639" s="149" t="s">
        <v>1619</v>
      </c>
      <c r="B639" s="36"/>
      <c r="C639" s="36"/>
      <c r="D639" s="36"/>
      <c r="E639" s="36"/>
      <c r="F639" s="36"/>
      <c r="G639" s="36"/>
      <c r="H639" s="36"/>
      <c r="I639" s="36"/>
      <c r="J639" s="36"/>
      <c r="K639" s="36"/>
      <c r="L639" s="36"/>
      <c r="M639" s="36"/>
      <c r="N639" s="36"/>
    </row>
    <row r="640" spans="1:14" ht="12.75" hidden="1">
      <c r="A640" s="149" t="s">
        <v>1620</v>
      </c>
      <c r="B640" s="36"/>
      <c r="C640" s="36"/>
      <c r="D640" s="36"/>
      <c r="E640" s="36"/>
      <c r="F640" s="36"/>
      <c r="G640" s="36"/>
      <c r="H640" s="36"/>
      <c r="I640" s="36"/>
      <c r="J640" s="36"/>
      <c r="K640" s="36"/>
      <c r="L640" s="36"/>
      <c r="M640" s="36"/>
      <c r="N640" s="36"/>
    </row>
    <row r="641" spans="1:14" ht="12.75" hidden="1">
      <c r="A641" s="149" t="s">
        <v>1621</v>
      </c>
      <c r="B641" s="36"/>
      <c r="C641" s="36"/>
      <c r="D641" s="36"/>
      <c r="E641" s="36"/>
      <c r="F641" s="36"/>
      <c r="G641" s="36"/>
      <c r="H641" s="36"/>
      <c r="I641" s="36"/>
      <c r="J641" s="36"/>
      <c r="K641" s="36"/>
      <c r="L641" s="36"/>
      <c r="M641" s="36"/>
      <c r="N641" s="36"/>
    </row>
    <row r="642" spans="1:14" ht="12.75" hidden="1">
      <c r="A642" s="149" t="s">
        <v>1622</v>
      </c>
      <c r="B642" s="36"/>
      <c r="C642" s="36"/>
      <c r="D642" s="36"/>
      <c r="E642" s="36"/>
      <c r="F642" s="36"/>
      <c r="G642" s="36"/>
      <c r="H642" s="36"/>
      <c r="I642" s="36"/>
      <c r="J642" s="36"/>
      <c r="K642" s="36"/>
      <c r="L642" s="36"/>
      <c r="M642" s="36"/>
      <c r="N642" s="36"/>
    </row>
    <row r="643" spans="1:14" ht="12.75" hidden="1">
      <c r="A643" s="149" t="s">
        <v>1623</v>
      </c>
      <c r="B643" s="36"/>
      <c r="C643" s="36"/>
      <c r="D643" s="36"/>
      <c r="E643" s="36"/>
      <c r="F643" s="36"/>
      <c r="G643" s="36"/>
      <c r="H643" s="36"/>
      <c r="I643" s="36"/>
      <c r="J643" s="36"/>
      <c r="K643" s="36"/>
      <c r="L643" s="36"/>
      <c r="M643" s="36"/>
      <c r="N643" s="36"/>
    </row>
    <row r="644" spans="1:14" ht="12.75" hidden="1">
      <c r="A644" s="149" t="s">
        <v>1624</v>
      </c>
      <c r="B644" s="36"/>
      <c r="C644" s="36"/>
      <c r="D644" s="36"/>
      <c r="E644" s="36"/>
      <c r="F644" s="36"/>
      <c r="G644" s="36"/>
      <c r="H644" s="36"/>
      <c r="I644" s="36"/>
      <c r="J644" s="36"/>
      <c r="K644" s="36"/>
      <c r="L644" s="36"/>
      <c r="M644" s="36"/>
      <c r="N644" s="36"/>
    </row>
    <row r="645" spans="1:2" ht="12.75" hidden="1">
      <c r="A645" s="2"/>
      <c r="B645" s="2"/>
    </row>
    <row r="646" spans="1:2" ht="12.75" hidden="1">
      <c r="A646" s="2"/>
      <c r="B646" s="2"/>
    </row>
    <row r="647" spans="1:2" ht="12.75" hidden="1">
      <c r="A647" s="2"/>
      <c r="B647" s="2"/>
    </row>
    <row r="648" spans="1:2" ht="12.75" hidden="1">
      <c r="A648" s="2"/>
      <c r="B648" s="2"/>
    </row>
    <row r="649" spans="1:2" ht="12.75" hidden="1">
      <c r="A649" s="2"/>
      <c r="B649" s="2"/>
    </row>
    <row r="650" spans="1:2" ht="12.75" hidden="1">
      <c r="A650" s="2"/>
      <c r="B650" s="2"/>
    </row>
    <row r="651" spans="1:2" ht="12.75" hidden="1">
      <c r="A651" s="2"/>
      <c r="B651" s="2"/>
    </row>
    <row r="652" spans="1:2" ht="12.75" hidden="1">
      <c r="A652" s="2"/>
      <c r="B652" s="2"/>
    </row>
    <row r="653" spans="1:2" ht="12.75" hidden="1">
      <c r="A653" s="2"/>
      <c r="B653" s="2"/>
    </row>
    <row r="654" spans="1:2" ht="12.75" hidden="1">
      <c r="A654" s="2"/>
      <c r="B654" s="2"/>
    </row>
    <row r="655" spans="1:2" ht="12.75" hidden="1">
      <c r="A655" s="2"/>
      <c r="B655" s="2"/>
    </row>
    <row r="656" spans="1:2" ht="12.75" hidden="1">
      <c r="A656" s="2"/>
      <c r="B656" s="2"/>
    </row>
    <row r="657" spans="1:2" ht="12.75" hidden="1">
      <c r="A657" s="2"/>
      <c r="B657" s="2"/>
    </row>
    <row r="658" spans="1:2" ht="12.75" hidden="1">
      <c r="A658" s="2"/>
      <c r="B658" s="2"/>
    </row>
    <row r="659" spans="1:2" ht="12.75" hidden="1">
      <c r="A659" s="2"/>
      <c r="B659" s="2"/>
    </row>
    <row r="660" spans="1:2" ht="12.75" hidden="1">
      <c r="A660" s="2"/>
      <c r="B660" s="2"/>
    </row>
    <row r="661" spans="1:2" ht="12.75" hidden="1">
      <c r="A661" s="2"/>
      <c r="B661" s="2"/>
    </row>
    <row r="662" spans="1:2" ht="12.75" hidden="1">
      <c r="A662" s="2"/>
      <c r="B662" s="2"/>
    </row>
    <row r="663" spans="1:2" ht="12.75" hidden="1">
      <c r="A663" s="2"/>
      <c r="B663" s="2"/>
    </row>
    <row r="664" spans="1:2" ht="12.75" hidden="1">
      <c r="A664" s="2"/>
      <c r="B664" s="2"/>
    </row>
    <row r="665" spans="1:2" ht="12.75" hidden="1">
      <c r="A665" s="2"/>
      <c r="B665" s="2"/>
    </row>
    <row r="666" spans="1:2" ht="12.75" hidden="1">
      <c r="A666" s="2"/>
      <c r="B666" s="2"/>
    </row>
    <row r="667" spans="1:2" ht="12.75" hidden="1">
      <c r="A667" s="2"/>
      <c r="B667" s="2"/>
    </row>
    <row r="668" spans="1:2" ht="12.75" hidden="1">
      <c r="A668" s="2"/>
      <c r="B668" s="2"/>
    </row>
    <row r="669" spans="1:2" ht="12.75" hidden="1">
      <c r="A669" s="2"/>
      <c r="B669" s="2"/>
    </row>
    <row r="670" spans="1:2" ht="12.75" hidden="1">
      <c r="A670" s="2"/>
      <c r="B670" s="2"/>
    </row>
    <row r="671" spans="1:2" ht="12.75" hidden="1">
      <c r="A671" s="2"/>
      <c r="B671" s="2"/>
    </row>
    <row r="672" spans="1:2" ht="12.75" hidden="1">
      <c r="A672" s="2"/>
      <c r="B672" s="2"/>
    </row>
    <row r="673" spans="1:2" ht="12.75" hidden="1">
      <c r="A673" s="2"/>
      <c r="B673" s="2"/>
    </row>
    <row r="674" spans="1:2" ht="12.75" hidden="1">
      <c r="A674" s="2"/>
      <c r="B674" s="2"/>
    </row>
    <row r="675" spans="1:2" ht="12.75" hidden="1">
      <c r="A675" s="2"/>
      <c r="B675" s="2"/>
    </row>
    <row r="676" spans="1:2" ht="12.75" hidden="1">
      <c r="A676" s="2"/>
      <c r="B676" s="2"/>
    </row>
    <row r="677" spans="1:2" ht="12.75" hidden="1">
      <c r="A677" s="2"/>
      <c r="B677" s="2"/>
    </row>
    <row r="678" spans="1:2" ht="12.75" hidden="1">
      <c r="A678" s="2"/>
      <c r="B678" s="2"/>
    </row>
    <row r="679" spans="1:2" ht="12.75" hidden="1">
      <c r="A679" s="2"/>
      <c r="B679" s="2"/>
    </row>
    <row r="680" spans="1:2" ht="12.75" hidden="1">
      <c r="A680" s="2"/>
      <c r="B680" s="2"/>
    </row>
    <row r="681" spans="1:2" ht="12.75" hidden="1">
      <c r="A681" s="2"/>
      <c r="B681" s="2"/>
    </row>
    <row r="682" spans="1:2" ht="12.75" hidden="1">
      <c r="A682" s="2"/>
      <c r="B682" s="2"/>
    </row>
    <row r="683" spans="1:2" ht="12.75" hidden="1">
      <c r="A683" s="2"/>
      <c r="B683" s="2"/>
    </row>
    <row r="684" spans="1:2" ht="12.75" hidden="1">
      <c r="A684" s="2"/>
      <c r="B684" s="2"/>
    </row>
    <row r="685" spans="1:2" ht="12.75" hidden="1">
      <c r="A685" s="2"/>
      <c r="B685" s="2"/>
    </row>
    <row r="686" spans="1:2" ht="12.75" hidden="1">
      <c r="A686" s="2"/>
      <c r="B686" s="2"/>
    </row>
    <row r="687" spans="1:2" ht="12.75" hidden="1">
      <c r="A687" s="2"/>
      <c r="B687" s="2"/>
    </row>
    <row r="688" spans="1:2" ht="12.75" hidden="1">
      <c r="A688" s="2"/>
      <c r="B688" s="2"/>
    </row>
    <row r="689" spans="1:2" ht="12.75" hidden="1">
      <c r="A689" s="2"/>
      <c r="B689" s="2"/>
    </row>
    <row r="690" spans="1:2" ht="12.75" hidden="1">
      <c r="A690" s="2"/>
      <c r="B690" s="2"/>
    </row>
    <row r="691" spans="1:2" ht="12.75" hidden="1">
      <c r="A691" s="2"/>
      <c r="B691" s="2"/>
    </row>
    <row r="692" spans="1:2" ht="12.75" hidden="1">
      <c r="A692" s="2"/>
      <c r="B692" s="2"/>
    </row>
    <row r="693" spans="1:2" ht="12.75" hidden="1">
      <c r="A693" s="2"/>
      <c r="B693" s="2"/>
    </row>
    <row r="694" spans="1:2" ht="12.75" hidden="1">
      <c r="A694" s="2"/>
      <c r="B694" s="2"/>
    </row>
    <row r="695" spans="1:2" ht="12.75" hidden="1">
      <c r="A695" s="2"/>
      <c r="B695" s="2"/>
    </row>
    <row r="696" spans="1:2" ht="12.75" hidden="1">
      <c r="A696" s="2"/>
      <c r="B696" s="2"/>
    </row>
    <row r="697" spans="1:2" ht="12.75" hidden="1">
      <c r="A697" s="2"/>
      <c r="B697" s="2"/>
    </row>
    <row r="698" spans="1:2" ht="12.75" hidden="1">
      <c r="A698" s="2"/>
      <c r="B698" s="2"/>
    </row>
    <row r="699" spans="1:2" ht="12.75" hidden="1">
      <c r="A699" s="2"/>
      <c r="B699" s="2"/>
    </row>
    <row r="700" spans="1:2" ht="12.75" hidden="1">
      <c r="A700" s="2"/>
      <c r="B700" s="2"/>
    </row>
    <row r="701" spans="1:2" ht="12.75" hidden="1">
      <c r="A701" s="2"/>
      <c r="B701" s="2"/>
    </row>
    <row r="702" spans="1:2" ht="12.75" hidden="1">
      <c r="A702" s="2"/>
      <c r="B702" s="2"/>
    </row>
    <row r="703" spans="1:2" ht="12.75" hidden="1">
      <c r="A703" s="2"/>
      <c r="B703" s="2"/>
    </row>
    <row r="704" spans="1:2" ht="12.75" hidden="1">
      <c r="A704" s="2"/>
      <c r="B704" s="2"/>
    </row>
    <row r="705" spans="1:2" ht="12.75" hidden="1">
      <c r="A705" s="2"/>
      <c r="B705" s="2"/>
    </row>
    <row r="706" spans="1:2" ht="12.75" hidden="1">
      <c r="A706" s="2"/>
      <c r="B706" s="2"/>
    </row>
    <row r="707" spans="1:2" ht="12.75" hidden="1">
      <c r="A707" s="2"/>
      <c r="B707" s="2"/>
    </row>
    <row r="708" spans="1:2" ht="12.75" hidden="1">
      <c r="A708" s="2"/>
      <c r="B708" s="2"/>
    </row>
    <row r="709" spans="1:2" ht="12.75" hidden="1">
      <c r="A709" s="2"/>
      <c r="B709" s="2"/>
    </row>
    <row r="710" spans="1:2" ht="12.75" hidden="1">
      <c r="A710" s="2"/>
      <c r="B710" s="2"/>
    </row>
    <row r="711" spans="1:2" ht="12.75" hidden="1">
      <c r="A711" s="2"/>
      <c r="B711" s="2"/>
    </row>
    <row r="712" spans="1:2" ht="12.75" hidden="1">
      <c r="A712" s="2"/>
      <c r="B712" s="2"/>
    </row>
    <row r="713" spans="1:2" ht="12.75" hidden="1">
      <c r="A713" s="2"/>
      <c r="B713" s="2"/>
    </row>
    <row r="714" spans="1:2" ht="12.75" hidden="1">
      <c r="A714" s="2"/>
      <c r="B714" s="2"/>
    </row>
    <row r="715" spans="1:2" ht="12.75" hidden="1">
      <c r="A715" s="2"/>
      <c r="B715" s="2"/>
    </row>
    <row r="716" spans="1:2" ht="12.75" hidden="1">
      <c r="A716" s="2"/>
      <c r="B716" s="2"/>
    </row>
    <row r="717" spans="1:2" ht="12.75" hidden="1">
      <c r="A717" s="2"/>
      <c r="B717" s="2"/>
    </row>
    <row r="718" spans="1:2" ht="12.75" hidden="1">
      <c r="A718" s="2"/>
      <c r="B718" s="2"/>
    </row>
    <row r="719" spans="1:2" ht="12.75" hidden="1">
      <c r="A719" s="2"/>
      <c r="B719" s="2"/>
    </row>
    <row r="720" spans="1:2" ht="12.75" hidden="1">
      <c r="A720" s="2"/>
      <c r="B720" s="2"/>
    </row>
    <row r="721" spans="1:2" ht="12.75" hidden="1">
      <c r="A721" s="2"/>
      <c r="B721" s="2"/>
    </row>
    <row r="722" spans="1:2" ht="12.75" hidden="1">
      <c r="A722" s="2"/>
      <c r="B722" s="2"/>
    </row>
    <row r="723" spans="1:2" ht="12.75" hidden="1">
      <c r="A723" s="2"/>
      <c r="B723" s="2"/>
    </row>
    <row r="724" spans="1:2" ht="12.75" hidden="1">
      <c r="A724" s="2"/>
      <c r="B724" s="2"/>
    </row>
    <row r="725" spans="1:2" ht="12.75" hidden="1">
      <c r="A725" s="2"/>
      <c r="B725" s="2"/>
    </row>
    <row r="726" spans="1:2" ht="12.75" hidden="1">
      <c r="A726" s="2"/>
      <c r="B726" s="2"/>
    </row>
    <row r="727" spans="1:2" ht="12.75" hidden="1">
      <c r="A727" s="2"/>
      <c r="B727" s="2"/>
    </row>
    <row r="728" spans="1:2" ht="12.75" hidden="1">
      <c r="A728" s="2"/>
      <c r="B728" s="2"/>
    </row>
    <row r="729" spans="1:2" ht="12.75" hidden="1">
      <c r="A729" s="2"/>
      <c r="B729" s="2"/>
    </row>
    <row r="730" spans="1:2" ht="12.75" hidden="1">
      <c r="A730" s="2"/>
      <c r="B730" s="2"/>
    </row>
    <row r="731" spans="1:2" ht="12.75" hidden="1">
      <c r="A731" s="2"/>
      <c r="B731" s="2"/>
    </row>
    <row r="732" spans="1:2" ht="12.75" hidden="1">
      <c r="A732" s="2"/>
      <c r="B732" s="2"/>
    </row>
    <row r="733" spans="1:2" ht="12.75" hidden="1">
      <c r="A733" s="2"/>
      <c r="B733" s="2"/>
    </row>
    <row r="734" spans="1:2" ht="12.75" hidden="1">
      <c r="A734" s="2"/>
      <c r="B734" s="2"/>
    </row>
    <row r="735" spans="1:2" ht="12.75" hidden="1">
      <c r="A735" s="2"/>
      <c r="B735" s="2"/>
    </row>
    <row r="736" spans="1:2" ht="12.75" hidden="1">
      <c r="A736" s="2"/>
      <c r="B736" s="2"/>
    </row>
    <row r="737" spans="1:2" ht="12.75" hidden="1">
      <c r="A737" s="2"/>
      <c r="B737" s="2"/>
    </row>
    <row r="738" spans="1:2" ht="12.75" hidden="1">
      <c r="A738" s="2"/>
      <c r="B738" s="2"/>
    </row>
    <row r="739" spans="1:2" ht="12.75" hidden="1">
      <c r="A739" s="2"/>
      <c r="B739" s="2"/>
    </row>
    <row r="740" spans="1:2" ht="12.75" hidden="1">
      <c r="A740" s="2"/>
      <c r="B740" s="2"/>
    </row>
    <row r="741" spans="1:2" ht="12.75" hidden="1">
      <c r="A741" s="2"/>
      <c r="B741" s="2"/>
    </row>
    <row r="742" spans="1:2" ht="12.75" hidden="1">
      <c r="A742" s="2"/>
      <c r="B742" s="2"/>
    </row>
    <row r="743" spans="1:2" ht="12.75" hidden="1">
      <c r="A743" s="2"/>
      <c r="B743" s="2"/>
    </row>
    <row r="744" spans="1:2" ht="12.75" hidden="1">
      <c r="A744" s="2"/>
      <c r="B744" s="2"/>
    </row>
    <row r="745" spans="1:2" ht="12.75" hidden="1">
      <c r="A745" s="2"/>
      <c r="B745" s="2"/>
    </row>
    <row r="746" spans="1:2" ht="12.75" hidden="1">
      <c r="A746" s="2"/>
      <c r="B746" s="2"/>
    </row>
    <row r="747" spans="1:2" ht="12.75" hidden="1">
      <c r="A747" s="2"/>
      <c r="B747" s="2"/>
    </row>
    <row r="748" spans="1:2" ht="12.75" hidden="1">
      <c r="A748" s="2"/>
      <c r="B748" s="2"/>
    </row>
    <row r="749" spans="1:2" ht="12.75" hidden="1">
      <c r="A749" s="2"/>
      <c r="B749" s="2"/>
    </row>
    <row r="750" spans="1:2" ht="12.75">
      <c r="A750" s="2"/>
      <c r="B750" s="2"/>
    </row>
    <row r="751" spans="1:2" ht="12.75">
      <c r="A751" s="2"/>
      <c r="B751" s="2"/>
    </row>
    <row r="752" spans="1:2" ht="12.75">
      <c r="A752" s="2"/>
      <c r="B752" s="2"/>
    </row>
    <row r="753" spans="1:2" ht="12.75">
      <c r="A753" s="2"/>
      <c r="B753" s="2"/>
    </row>
    <row r="754" spans="1:2" ht="12.75">
      <c r="A754" s="2"/>
      <c r="B754" s="2"/>
    </row>
    <row r="755" spans="1:2" ht="12.75">
      <c r="A755" s="2"/>
      <c r="B755" s="2"/>
    </row>
    <row r="756" spans="1:2" ht="12.75">
      <c r="A756" s="2"/>
      <c r="B756" s="2"/>
    </row>
    <row r="757" spans="1:2" ht="12.75">
      <c r="A757" s="2"/>
      <c r="B757" s="2"/>
    </row>
    <row r="758" spans="1:2" ht="12.75">
      <c r="A758" s="2"/>
      <c r="B758" s="2"/>
    </row>
    <row r="759" spans="1:2" ht="12.75">
      <c r="A759" s="2"/>
      <c r="B759" s="2"/>
    </row>
    <row r="760" spans="1:2" ht="12.75">
      <c r="A760" s="2"/>
      <c r="B760" s="2"/>
    </row>
    <row r="761" spans="1:2" ht="12.75">
      <c r="A761" s="2"/>
      <c r="B761" s="2"/>
    </row>
    <row r="762" spans="1:2" ht="12.75">
      <c r="A762" s="2"/>
      <c r="B762" s="2"/>
    </row>
    <row r="763" spans="1:2" ht="12.75">
      <c r="A763" s="2"/>
      <c r="B763" s="2"/>
    </row>
    <row r="764" spans="1:2" ht="12.75">
      <c r="A764" s="2"/>
      <c r="B764" s="2"/>
    </row>
    <row r="765" spans="1:2" ht="12.75">
      <c r="A765" s="2"/>
      <c r="B765" s="2"/>
    </row>
    <row r="766" spans="1:2" ht="12.75">
      <c r="A766" s="2"/>
      <c r="B766" s="2"/>
    </row>
    <row r="767" spans="1:2" ht="12.75">
      <c r="A767" s="2"/>
      <c r="B767" s="2"/>
    </row>
    <row r="768" spans="1:2" ht="12.75">
      <c r="A768" s="2"/>
      <c r="B768" s="2"/>
    </row>
    <row r="769" spans="1:2" ht="12.75">
      <c r="A769" s="2"/>
      <c r="B769" s="2"/>
    </row>
    <row r="770" spans="1:2" ht="12.75">
      <c r="A770" s="2"/>
      <c r="B770" s="2"/>
    </row>
    <row r="771" spans="1:2" ht="12.75">
      <c r="A771" s="2"/>
      <c r="B771" s="2"/>
    </row>
    <row r="772" spans="1:2" ht="12.75">
      <c r="A772" s="2"/>
      <c r="B772" s="2"/>
    </row>
    <row r="773" spans="1:2" ht="12.75">
      <c r="A773" s="2"/>
      <c r="B773" s="2"/>
    </row>
    <row r="774" spans="1:2" ht="12.75">
      <c r="A774" s="2"/>
      <c r="B774" s="2"/>
    </row>
    <row r="775" spans="1:2" ht="12.75">
      <c r="A775" s="2"/>
      <c r="B775" s="2"/>
    </row>
    <row r="776" spans="1:2" ht="12.75">
      <c r="A776" s="2"/>
      <c r="B776" s="2"/>
    </row>
    <row r="777" spans="1:2" ht="12.75">
      <c r="A777" s="2"/>
      <c r="B777" s="2"/>
    </row>
    <row r="778" spans="1:2" ht="12.75">
      <c r="A778" s="2"/>
      <c r="B778" s="2"/>
    </row>
    <row r="779" spans="1:2" ht="12.75">
      <c r="A779" s="2"/>
      <c r="B779" s="2"/>
    </row>
    <row r="780" spans="1:2" ht="12.75">
      <c r="A780" s="2"/>
      <c r="B780" s="2"/>
    </row>
    <row r="781" spans="1:2" ht="12.75">
      <c r="A781" s="2"/>
      <c r="B781" s="2"/>
    </row>
    <row r="782" spans="1:2" ht="12.75">
      <c r="A782" s="2"/>
      <c r="B782" s="2"/>
    </row>
    <row r="783" spans="1:2" ht="12.75">
      <c r="A783" s="2"/>
      <c r="B783" s="2"/>
    </row>
    <row r="784" spans="1:2" ht="12.75">
      <c r="A784" s="2"/>
      <c r="B784" s="2"/>
    </row>
    <row r="785" spans="1:2" ht="12.75">
      <c r="A785" s="2"/>
      <c r="B785" s="2"/>
    </row>
    <row r="786" spans="1:2" ht="12.75">
      <c r="A786" s="2"/>
      <c r="B786" s="2"/>
    </row>
    <row r="787" spans="1:2" ht="12.75">
      <c r="A787" s="2"/>
      <c r="B787" s="2"/>
    </row>
    <row r="788" spans="1:2" ht="12.75">
      <c r="A788" s="2"/>
      <c r="B788" s="2"/>
    </row>
    <row r="789" spans="1:2" ht="12.75">
      <c r="A789" s="2"/>
      <c r="B789" s="2"/>
    </row>
    <row r="790" spans="1:2" ht="12.75">
      <c r="A790" s="2"/>
      <c r="B790" s="2"/>
    </row>
    <row r="791" spans="1:2" ht="12.75">
      <c r="A791" s="2"/>
      <c r="B791" s="2"/>
    </row>
    <row r="792" spans="1:2" ht="12.75">
      <c r="A792" s="2"/>
      <c r="B792" s="2"/>
    </row>
    <row r="793" spans="1:2" ht="12.75">
      <c r="A793" s="2"/>
      <c r="B793" s="2"/>
    </row>
    <row r="794" spans="1:2" ht="12.75">
      <c r="A794" s="2"/>
      <c r="B794" s="2"/>
    </row>
    <row r="795" spans="1:2" ht="12.75">
      <c r="A795" s="2"/>
      <c r="B795" s="2"/>
    </row>
    <row r="796" spans="1:2" ht="12.75">
      <c r="A796" s="2"/>
      <c r="B796" s="2"/>
    </row>
    <row r="797" spans="1:2" ht="12.75">
      <c r="A797" s="2"/>
      <c r="B797" s="2"/>
    </row>
    <row r="798" spans="1:2" ht="12.75">
      <c r="A798" s="2"/>
      <c r="B798" s="2"/>
    </row>
    <row r="799" spans="1:2" ht="12.75">
      <c r="A799" s="2"/>
      <c r="B799" s="2"/>
    </row>
    <row r="800" spans="1:2" ht="12.75">
      <c r="A800" s="2"/>
      <c r="B800" s="2"/>
    </row>
    <row r="801" spans="1:2" ht="12.75">
      <c r="A801" s="2"/>
      <c r="B801" s="2"/>
    </row>
    <row r="802" spans="1:2" ht="12.75">
      <c r="A802" s="2"/>
      <c r="B802" s="2"/>
    </row>
    <row r="803" spans="1:2" ht="12.75">
      <c r="A803" s="2"/>
      <c r="B803" s="2"/>
    </row>
    <row r="804" spans="1:2" ht="12.75">
      <c r="A804" s="2"/>
      <c r="B804" s="2"/>
    </row>
    <row r="805" spans="1:2" ht="12.75">
      <c r="A805" s="2"/>
      <c r="B805" s="2"/>
    </row>
    <row r="806" spans="1:2" ht="12.75">
      <c r="A806" s="2"/>
      <c r="B806" s="2"/>
    </row>
    <row r="807" spans="1:2" ht="12.75">
      <c r="A807" s="2"/>
      <c r="B807" s="2"/>
    </row>
    <row r="808" spans="1:2" ht="12.75">
      <c r="A808" s="2"/>
      <c r="B808" s="2"/>
    </row>
    <row r="809" spans="1:2" ht="12.75">
      <c r="A809" s="2"/>
      <c r="B809" s="2"/>
    </row>
    <row r="810" spans="1:2" ht="12.75">
      <c r="A810" s="2"/>
      <c r="B810" s="2"/>
    </row>
    <row r="811" spans="1:2" ht="12.75">
      <c r="A811" s="2"/>
      <c r="B811" s="2"/>
    </row>
    <row r="812" spans="1:2" ht="12.75">
      <c r="A812" s="2"/>
      <c r="B812" s="2"/>
    </row>
    <row r="813" spans="1:2" ht="12.75">
      <c r="A813" s="2"/>
      <c r="B813" s="2"/>
    </row>
    <row r="814" spans="1:2" ht="12.75">
      <c r="A814" s="2"/>
      <c r="B814" s="2"/>
    </row>
    <row r="815" spans="1:2" ht="12.75">
      <c r="A815" s="2"/>
      <c r="B815" s="2"/>
    </row>
    <row r="816" spans="1:2" ht="12.75">
      <c r="A816" s="2"/>
      <c r="B816" s="2"/>
    </row>
    <row r="817" spans="1:2" ht="12.75">
      <c r="A817" s="2"/>
      <c r="B817" s="2"/>
    </row>
    <row r="818" spans="1:2" ht="12.75">
      <c r="A818" s="2"/>
      <c r="B818" s="2"/>
    </row>
    <row r="819" spans="1:2" ht="12.75">
      <c r="A819" s="2"/>
      <c r="B819" s="2"/>
    </row>
    <row r="820" spans="1:2" ht="12.75">
      <c r="A820" s="2"/>
      <c r="B820" s="2"/>
    </row>
    <row r="821" spans="1:2" ht="12.75">
      <c r="A821" s="2"/>
      <c r="B821" s="2"/>
    </row>
    <row r="822" spans="1:2" ht="12.75">
      <c r="A822" s="2"/>
      <c r="B822" s="2"/>
    </row>
    <row r="823" spans="1:2" ht="12.75">
      <c r="A823" s="2"/>
      <c r="B823" s="2"/>
    </row>
    <row r="824" spans="1:2" ht="12.75">
      <c r="A824" s="2"/>
      <c r="B824" s="2"/>
    </row>
    <row r="825" spans="1:2" ht="12.75">
      <c r="A825" s="2"/>
      <c r="B825" s="2"/>
    </row>
    <row r="826" spans="1:2" ht="12.75">
      <c r="A826" s="2"/>
      <c r="B826" s="2"/>
    </row>
    <row r="827" spans="1:2" ht="12.75">
      <c r="A827" s="2"/>
      <c r="B827" s="2"/>
    </row>
    <row r="828" spans="1:2" ht="12.75">
      <c r="A828" s="2"/>
      <c r="B828" s="2"/>
    </row>
    <row r="829" spans="1:2" ht="12.75">
      <c r="A829" s="2"/>
      <c r="B829" s="2"/>
    </row>
    <row r="830" spans="1:2" ht="12.75">
      <c r="A830" s="2"/>
      <c r="B830" s="2"/>
    </row>
    <row r="831" spans="1:2" ht="12.75">
      <c r="A831" s="2"/>
      <c r="B831" s="2"/>
    </row>
    <row r="832" spans="1:2" ht="12.75">
      <c r="A832" s="2"/>
      <c r="B832" s="2"/>
    </row>
    <row r="833" spans="1:2" ht="12.75">
      <c r="A833" s="2"/>
      <c r="B833" s="2"/>
    </row>
    <row r="834" spans="1:2" ht="12.75">
      <c r="A834" s="2"/>
      <c r="B834" s="2"/>
    </row>
    <row r="835" spans="1:2" ht="12.75">
      <c r="A835" s="2"/>
      <c r="B835" s="2"/>
    </row>
    <row r="836" spans="1:2" ht="12.75">
      <c r="A836" s="2"/>
      <c r="B836" s="2"/>
    </row>
    <row r="837" spans="1:2" ht="12.75">
      <c r="A837" s="2"/>
      <c r="B837" s="2"/>
    </row>
    <row r="838" spans="1:2" ht="12.75">
      <c r="A838" s="2"/>
      <c r="B838" s="2"/>
    </row>
    <row r="839" spans="1:2" ht="12.75">
      <c r="A839" s="2"/>
      <c r="B839" s="2"/>
    </row>
    <row r="840" spans="1:2" ht="12.75">
      <c r="A840" s="2"/>
      <c r="B840" s="2"/>
    </row>
    <row r="841" spans="1:2" ht="12.75">
      <c r="A841" s="2"/>
      <c r="B841" s="2"/>
    </row>
    <row r="842" spans="1:2" ht="12.75">
      <c r="A842" s="2"/>
      <c r="B842" s="2"/>
    </row>
    <row r="843" spans="1:2" ht="12.75">
      <c r="A843" s="2"/>
      <c r="B843" s="2"/>
    </row>
    <row r="844" spans="1:2" ht="12.75">
      <c r="A844" s="2"/>
      <c r="B844" s="2"/>
    </row>
    <row r="845" spans="1:2" ht="12.75">
      <c r="A845" s="2"/>
      <c r="B845" s="2"/>
    </row>
    <row r="846" spans="1:2" ht="12.75">
      <c r="A846" s="2"/>
      <c r="B846" s="2"/>
    </row>
    <row r="847" spans="1:2" ht="12.75">
      <c r="A847" s="2"/>
      <c r="B847" s="2"/>
    </row>
    <row r="848" spans="1:2" ht="12.75">
      <c r="A848" s="2"/>
      <c r="B848" s="2"/>
    </row>
    <row r="849" spans="1:2" ht="12.75">
      <c r="A849" s="2"/>
      <c r="B849" s="2"/>
    </row>
    <row r="850" spans="1:2" ht="12.75">
      <c r="A850" s="2"/>
      <c r="B850" s="2"/>
    </row>
    <row r="851" spans="1:2" ht="12.75">
      <c r="A851" s="2"/>
      <c r="B851" s="2"/>
    </row>
    <row r="852" spans="1:2" ht="12.75">
      <c r="A852" s="2"/>
      <c r="B852" s="2"/>
    </row>
    <row r="853" spans="1:2" ht="12.75">
      <c r="A853" s="2"/>
      <c r="B853" s="2"/>
    </row>
    <row r="854" spans="1:2" ht="12.75">
      <c r="A854" s="2"/>
      <c r="B854" s="2"/>
    </row>
    <row r="855" spans="1:2" ht="12.75">
      <c r="A855" s="2"/>
      <c r="B855" s="2"/>
    </row>
    <row r="856" spans="1:2" ht="12.75">
      <c r="A856" s="2"/>
      <c r="B856" s="2"/>
    </row>
    <row r="857" spans="1:2" ht="12.75">
      <c r="A857" s="2"/>
      <c r="B857" s="2"/>
    </row>
    <row r="858" spans="1:2" ht="12.75">
      <c r="A858" s="2"/>
      <c r="B858" s="2"/>
    </row>
    <row r="859" spans="1:2" ht="12.75">
      <c r="A859" s="2"/>
      <c r="B859" s="2"/>
    </row>
    <row r="860" spans="1:2" ht="12.75">
      <c r="A860" s="2"/>
      <c r="B860" s="2"/>
    </row>
    <row r="861" spans="1:2" ht="12.75">
      <c r="A861" s="2"/>
      <c r="B861" s="2"/>
    </row>
    <row r="862" spans="1:2" ht="12.75">
      <c r="A862" s="2"/>
      <c r="B862" s="2"/>
    </row>
    <row r="863" spans="1:2" ht="12.75">
      <c r="A863" s="2"/>
      <c r="B863" s="2"/>
    </row>
    <row r="864" spans="1:2" ht="12.75">
      <c r="A864" s="2"/>
      <c r="B864" s="2"/>
    </row>
    <row r="865" spans="1:2" ht="12.75">
      <c r="A865" s="2"/>
      <c r="B865" s="2"/>
    </row>
    <row r="866" spans="1:2" ht="12.75">
      <c r="A866" s="2"/>
      <c r="B866" s="2"/>
    </row>
    <row r="867" spans="1:2" ht="12.75">
      <c r="A867" s="2"/>
      <c r="B867" s="2"/>
    </row>
    <row r="868" spans="1:2" ht="12.75">
      <c r="A868" s="2"/>
      <c r="B868" s="2"/>
    </row>
    <row r="869" spans="1:2" ht="12.75">
      <c r="A869" s="2"/>
      <c r="B869" s="2"/>
    </row>
    <row r="870" spans="1:2" ht="12.75">
      <c r="A870" s="2"/>
      <c r="B870" s="2"/>
    </row>
    <row r="871" spans="1:2" ht="12.75">
      <c r="A871" s="2"/>
      <c r="B871" s="2"/>
    </row>
    <row r="872" spans="1:2" ht="12.75">
      <c r="A872" s="2"/>
      <c r="B872" s="2"/>
    </row>
    <row r="873" spans="1:2" ht="12.75">
      <c r="A873" s="2"/>
      <c r="B873" s="2"/>
    </row>
    <row r="874" spans="1:2" ht="12.75">
      <c r="A874" s="2"/>
      <c r="B874" s="2"/>
    </row>
    <row r="875" spans="1:2" ht="12.75">
      <c r="A875" s="2"/>
      <c r="B875" s="2"/>
    </row>
    <row r="876" spans="1:2" ht="12.75">
      <c r="A876" s="2"/>
      <c r="B876" s="2"/>
    </row>
    <row r="877" spans="1:2" ht="12.75">
      <c r="A877" s="2"/>
      <c r="B877" s="2"/>
    </row>
    <row r="878" spans="1:2" ht="12.75">
      <c r="A878" s="2"/>
      <c r="B878" s="2"/>
    </row>
    <row r="879" spans="1:2" ht="12.75">
      <c r="A879" s="2"/>
      <c r="B879" s="2"/>
    </row>
    <row r="880" spans="1:2" ht="12.75">
      <c r="A880" s="2"/>
      <c r="B880" s="2"/>
    </row>
    <row r="881" spans="1:2" ht="12.75">
      <c r="A881" s="2"/>
      <c r="B881" s="2"/>
    </row>
    <row r="882" spans="1:2" ht="12.75">
      <c r="A882" s="2"/>
      <c r="B882" s="2"/>
    </row>
    <row r="883" spans="1:2" ht="12.75">
      <c r="A883" s="2"/>
      <c r="B883" s="2"/>
    </row>
    <row r="884" spans="1:2" ht="12.75">
      <c r="A884" s="2"/>
      <c r="B884" s="2"/>
    </row>
    <row r="885" spans="1:2" ht="12.75">
      <c r="A885" s="2"/>
      <c r="B885" s="2"/>
    </row>
    <row r="886" spans="1:2" ht="12.75">
      <c r="A886" s="2"/>
      <c r="B886" s="2"/>
    </row>
    <row r="887" spans="1:2" ht="12.75">
      <c r="A887" s="2"/>
      <c r="B887" s="2"/>
    </row>
    <row r="888" spans="1:2" ht="12.75">
      <c r="A888" s="2"/>
      <c r="B888" s="2"/>
    </row>
    <row r="889" spans="1:2" ht="12.75">
      <c r="A889" s="2"/>
      <c r="B889" s="2"/>
    </row>
    <row r="890" spans="1:2" ht="12.75">
      <c r="A890" s="2"/>
      <c r="B890" s="2"/>
    </row>
    <row r="891" spans="1:2" ht="12.75">
      <c r="A891" s="2"/>
      <c r="B891" s="2"/>
    </row>
    <row r="892" spans="1:2" ht="12.75">
      <c r="A892" s="2"/>
      <c r="B892" s="2"/>
    </row>
    <row r="893" spans="1:2" ht="12.75">
      <c r="A893" s="2"/>
      <c r="B893" s="2"/>
    </row>
    <row r="894" spans="1:2" ht="12.75">
      <c r="A894" s="2"/>
      <c r="B894" s="2"/>
    </row>
    <row r="895" spans="1:2" ht="12.75">
      <c r="A895" s="2"/>
      <c r="B895" s="2"/>
    </row>
    <row r="896" spans="1:2" ht="12.75">
      <c r="A896" s="2"/>
      <c r="B896" s="2"/>
    </row>
    <row r="897" spans="1:2" ht="12.75">
      <c r="A897" s="2"/>
      <c r="B897" s="2"/>
    </row>
    <row r="898" spans="1:2" ht="12.75">
      <c r="A898" s="2"/>
      <c r="B898" s="2"/>
    </row>
    <row r="899" spans="1:2" ht="12.75">
      <c r="A899" s="2"/>
      <c r="B899" s="2"/>
    </row>
    <row r="900" spans="1:2" ht="12.75">
      <c r="A900" s="2"/>
      <c r="B900" s="2"/>
    </row>
    <row r="901" spans="1:2" ht="12.75">
      <c r="A901" s="2"/>
      <c r="B901" s="2"/>
    </row>
    <row r="902" spans="1:2" ht="12.75">
      <c r="A902" s="2"/>
      <c r="B902" s="2"/>
    </row>
    <row r="903" spans="1:2" ht="12.75">
      <c r="A903" s="2"/>
      <c r="B903" s="2"/>
    </row>
    <row r="904" spans="1:2" ht="12.75">
      <c r="A904" s="2"/>
      <c r="B904" s="2"/>
    </row>
    <row r="905" spans="1:2" ht="12.75">
      <c r="A905" s="2"/>
      <c r="B905" s="2"/>
    </row>
    <row r="906" spans="1:2" ht="12.75">
      <c r="A906" s="2"/>
      <c r="B906" s="2"/>
    </row>
    <row r="907" spans="1:2" ht="12.75">
      <c r="A907" s="2"/>
      <c r="B907" s="2"/>
    </row>
    <row r="908" spans="1:2" ht="12.75">
      <c r="A908" s="2"/>
      <c r="B908" s="2"/>
    </row>
    <row r="909" spans="1:2" ht="12.75">
      <c r="A909" s="2"/>
      <c r="B909" s="2"/>
    </row>
    <row r="910" spans="1:2" ht="12.75">
      <c r="A910" s="2"/>
      <c r="B910" s="2"/>
    </row>
    <row r="911" spans="1:2" ht="12.75">
      <c r="A911" s="2"/>
      <c r="B911" s="2"/>
    </row>
    <row r="912" spans="1:2" ht="12.75">
      <c r="A912" s="2"/>
      <c r="B912" s="2"/>
    </row>
    <row r="913" spans="1:2" ht="12.75">
      <c r="A913" s="2"/>
      <c r="B913" s="2"/>
    </row>
    <row r="914" spans="1:2" ht="12.75">
      <c r="A914" s="2"/>
      <c r="B914" s="2"/>
    </row>
    <row r="915" spans="1:2" ht="12.75">
      <c r="A915" s="2"/>
      <c r="B915" s="2"/>
    </row>
    <row r="916" spans="1:2" ht="12.75">
      <c r="A916" s="2"/>
      <c r="B916" s="2"/>
    </row>
    <row r="917" spans="1:2" ht="12.75">
      <c r="A917" s="2"/>
      <c r="B917" s="2"/>
    </row>
    <row r="918" spans="1:2" ht="12.75">
      <c r="A918" s="2"/>
      <c r="B918" s="2"/>
    </row>
    <row r="919" spans="1:2" ht="12.75">
      <c r="A919" s="2"/>
      <c r="B919" s="2"/>
    </row>
    <row r="920" spans="1:2" ht="12.75">
      <c r="A920" s="2"/>
      <c r="B920" s="2"/>
    </row>
    <row r="921" spans="1:2" ht="12.75">
      <c r="A921" s="2"/>
      <c r="B921" s="2"/>
    </row>
    <row r="922" spans="1:2" ht="12.75">
      <c r="A922" s="2"/>
      <c r="B922" s="2"/>
    </row>
    <row r="923" spans="1:2" ht="12.75">
      <c r="A923" s="2"/>
      <c r="B923" s="2"/>
    </row>
    <row r="924" spans="1:2" ht="12.75">
      <c r="A924" s="2"/>
      <c r="B924" s="2"/>
    </row>
    <row r="925" spans="1:2" ht="12.75">
      <c r="A925" s="2"/>
      <c r="B925" s="2"/>
    </row>
    <row r="926" spans="1:2" ht="12.75">
      <c r="A926" s="2"/>
      <c r="B926" s="2"/>
    </row>
    <row r="927" spans="1:2" ht="12.75">
      <c r="A927" s="2"/>
      <c r="B927" s="2"/>
    </row>
    <row r="928" spans="1:2" ht="12.75">
      <c r="A928" s="2"/>
      <c r="B928" s="2"/>
    </row>
    <row r="929" spans="1:2" ht="12.75">
      <c r="A929" s="2"/>
      <c r="B929" s="2"/>
    </row>
    <row r="930" spans="1:2" ht="12.75">
      <c r="A930" s="2"/>
      <c r="B930" s="2"/>
    </row>
    <row r="931" spans="1:2" ht="12.75">
      <c r="A931" s="2"/>
      <c r="B931" s="2"/>
    </row>
    <row r="932" spans="1:2" ht="12.75">
      <c r="A932" s="2"/>
      <c r="B932" s="2"/>
    </row>
    <row r="933" spans="1:2" ht="12.75">
      <c r="A933" s="2"/>
      <c r="B933" s="2"/>
    </row>
    <row r="934" spans="1:2" ht="12.75">
      <c r="A934" s="2"/>
      <c r="B934" s="2"/>
    </row>
    <row r="935" spans="1:2" ht="12.75">
      <c r="A935" s="2"/>
      <c r="B935" s="2"/>
    </row>
    <row r="936" spans="1:2" ht="12.75">
      <c r="A936" s="2"/>
      <c r="B936" s="2"/>
    </row>
    <row r="937" spans="1:2" ht="12.75">
      <c r="A937" s="2"/>
      <c r="B937" s="2"/>
    </row>
    <row r="938" spans="1:2" ht="12.75">
      <c r="A938" s="2"/>
      <c r="B938" s="2"/>
    </row>
    <row r="939" spans="1:2" ht="12.75">
      <c r="A939" s="2"/>
      <c r="B939" s="2"/>
    </row>
    <row r="940" spans="1:2" ht="12.75">
      <c r="A940" s="2"/>
      <c r="B940" s="2"/>
    </row>
    <row r="941" spans="1:2" ht="12.75">
      <c r="A941" s="2"/>
      <c r="B941" s="2"/>
    </row>
    <row r="942" spans="1:2" ht="12.75">
      <c r="A942" s="2"/>
      <c r="B942" s="2"/>
    </row>
    <row r="943" spans="1:2" ht="12.75">
      <c r="A943" s="2"/>
      <c r="B943" s="2"/>
    </row>
    <row r="944" spans="1:2" ht="12.75">
      <c r="A944" s="2"/>
      <c r="B944" s="2"/>
    </row>
    <row r="945" spans="1:2" ht="12.75">
      <c r="A945" s="2"/>
      <c r="B945" s="2"/>
    </row>
    <row r="946" spans="1:2" ht="12.75">
      <c r="A946" s="2"/>
      <c r="B946" s="2"/>
    </row>
    <row r="947" spans="1:2" ht="12.75">
      <c r="A947" s="2"/>
      <c r="B947" s="2"/>
    </row>
    <row r="948" spans="1:2" ht="12.75">
      <c r="A948" s="2"/>
      <c r="B948" s="2"/>
    </row>
    <row r="949" spans="1:2" ht="12.75">
      <c r="A949" s="2"/>
      <c r="B949" s="2"/>
    </row>
    <row r="950" spans="1:2" ht="12.75">
      <c r="A950" s="2"/>
      <c r="B950" s="2"/>
    </row>
    <row r="951" spans="1:2" ht="12.75">
      <c r="A951" s="2"/>
      <c r="B951" s="2"/>
    </row>
    <row r="952" spans="1:2" ht="12.75">
      <c r="A952" s="2"/>
      <c r="B952" s="2"/>
    </row>
    <row r="953" spans="1:2" ht="12.75">
      <c r="A953" s="2"/>
      <c r="B953" s="2"/>
    </row>
    <row r="954" spans="1:2" ht="12.75">
      <c r="A954" s="2"/>
      <c r="B954" s="2"/>
    </row>
    <row r="955" spans="1:2" ht="12.75">
      <c r="A955" s="2"/>
      <c r="B955" s="2"/>
    </row>
    <row r="956" spans="1:2" ht="12.75">
      <c r="A956" s="2"/>
      <c r="B956" s="2"/>
    </row>
    <row r="957" spans="1:2" ht="12.75">
      <c r="A957" s="2"/>
      <c r="B957" s="2"/>
    </row>
    <row r="958" spans="1:2" ht="12.75">
      <c r="A958" s="2"/>
      <c r="B958" s="2"/>
    </row>
    <row r="959" spans="1:2" ht="12.75">
      <c r="A959" s="2"/>
      <c r="B959" s="2"/>
    </row>
    <row r="960" spans="1:2" ht="12.75">
      <c r="A960" s="2"/>
      <c r="B960" s="2"/>
    </row>
    <row r="961" spans="1:2" ht="12.75">
      <c r="A961" s="2"/>
      <c r="B961" s="2"/>
    </row>
    <row r="962" spans="1:2" ht="12.75">
      <c r="A962" s="2"/>
      <c r="B962" s="2"/>
    </row>
    <row r="963" spans="1:2" ht="12.75">
      <c r="A963" s="2"/>
      <c r="B963" s="2"/>
    </row>
    <row r="964" spans="1:2" ht="12.75">
      <c r="A964" s="2"/>
      <c r="B964" s="2"/>
    </row>
    <row r="965" spans="1:2" ht="12.75">
      <c r="A965" s="2"/>
      <c r="B965" s="2"/>
    </row>
    <row r="966" spans="1:2" ht="12.75">
      <c r="A966" s="2"/>
      <c r="B966" s="2"/>
    </row>
    <row r="967" spans="1:2" ht="12.75">
      <c r="A967" s="2"/>
      <c r="B967" s="2"/>
    </row>
    <row r="968" spans="1:2" ht="12.75">
      <c r="A968" s="2"/>
      <c r="B968" s="2"/>
    </row>
    <row r="969" spans="1:2" ht="12.75">
      <c r="A969" s="2"/>
      <c r="B969" s="2"/>
    </row>
    <row r="970" spans="1:2" ht="12.75">
      <c r="A970" s="2"/>
      <c r="B970" s="2"/>
    </row>
    <row r="971" spans="1:2" ht="12.75">
      <c r="A971" s="2"/>
      <c r="B971" s="2"/>
    </row>
    <row r="972" spans="1:2" ht="12.75">
      <c r="A972" s="2"/>
      <c r="B972" s="2"/>
    </row>
    <row r="973" spans="1:2" ht="12.75">
      <c r="A973" s="2"/>
      <c r="B973" s="2"/>
    </row>
    <row r="974" spans="1:2" ht="12.75">
      <c r="A974" s="2"/>
      <c r="B974" s="2"/>
    </row>
    <row r="975" spans="1:2" ht="12.75">
      <c r="A975" s="2"/>
      <c r="B975" s="2"/>
    </row>
    <row r="976" spans="1:2" ht="12.75">
      <c r="A976" s="2"/>
      <c r="B976" s="2"/>
    </row>
    <row r="977" spans="1:2" ht="12.75">
      <c r="A977" s="2"/>
      <c r="B977" s="2"/>
    </row>
    <row r="978" spans="1:2" ht="12.75">
      <c r="A978" s="2"/>
      <c r="B978" s="2"/>
    </row>
    <row r="979" spans="1:2" ht="12.75">
      <c r="A979" s="2"/>
      <c r="B979" s="2"/>
    </row>
    <row r="980" spans="1:2" ht="12.75">
      <c r="A980" s="2"/>
      <c r="B980" s="2"/>
    </row>
    <row r="981" spans="1:2" ht="12.75">
      <c r="A981" s="2"/>
      <c r="B981" s="2"/>
    </row>
    <row r="982" spans="1:2" ht="12.75">
      <c r="A982" s="2"/>
      <c r="B982" s="2"/>
    </row>
    <row r="983" spans="1:2" ht="12.75">
      <c r="A983" s="2"/>
      <c r="B983" s="2"/>
    </row>
    <row r="984" spans="1:2" ht="12.75">
      <c r="A984" s="2"/>
      <c r="B984" s="2"/>
    </row>
    <row r="985" spans="1:2" ht="12.75">
      <c r="A985" s="2"/>
      <c r="B985" s="2"/>
    </row>
    <row r="986" spans="1:2" ht="12.75">
      <c r="A986" s="2"/>
      <c r="B986" s="2"/>
    </row>
    <row r="987" spans="1:2" ht="12.75">
      <c r="A987" s="2"/>
      <c r="B987" s="2"/>
    </row>
    <row r="988" spans="1:2" ht="12.75">
      <c r="A988" s="2"/>
      <c r="B988" s="2"/>
    </row>
    <row r="989" spans="1:2" ht="12.75">
      <c r="A989" s="2"/>
      <c r="B989" s="2"/>
    </row>
    <row r="990" spans="1:2" ht="12.75">
      <c r="A990" s="2"/>
      <c r="B990" s="2"/>
    </row>
    <row r="991" spans="1:2" ht="12.75">
      <c r="A991" s="2"/>
      <c r="B991" s="2"/>
    </row>
    <row r="992" spans="1:2" ht="12.75">
      <c r="A992" s="2"/>
      <c r="B992" s="2"/>
    </row>
    <row r="993" spans="1:2" ht="12.75">
      <c r="A993" s="2"/>
      <c r="B993" s="2"/>
    </row>
    <row r="994" spans="1:2" ht="12.75">
      <c r="A994" s="2"/>
      <c r="B994" s="2"/>
    </row>
    <row r="995" spans="1:2" ht="12.75">
      <c r="A995" s="2"/>
      <c r="B995" s="2"/>
    </row>
    <row r="996" spans="1:2" ht="12.75">
      <c r="A996" s="2"/>
      <c r="B996" s="2"/>
    </row>
    <row r="997" spans="1:2" ht="12.75">
      <c r="A997" s="2"/>
      <c r="B997" s="2"/>
    </row>
    <row r="998" spans="1:2" ht="12.75">
      <c r="A998" s="2"/>
      <c r="B998" s="2"/>
    </row>
    <row r="999" spans="1:2" ht="12.75">
      <c r="A999" s="2"/>
      <c r="B999" s="2"/>
    </row>
    <row r="1000" spans="1:2" ht="12.75">
      <c r="A1000" s="2"/>
      <c r="B1000" s="2"/>
    </row>
    <row r="1001" spans="1:2" ht="12.75">
      <c r="A1001" s="2"/>
      <c r="B1001" s="2"/>
    </row>
    <row r="1002" spans="1:2" ht="12.75">
      <c r="A1002" s="2"/>
      <c r="B1002" s="2"/>
    </row>
    <row r="1003" spans="1:2" ht="12.75">
      <c r="A1003" s="2"/>
      <c r="B1003" s="2"/>
    </row>
    <row r="1004" spans="1:2" ht="12.75">
      <c r="A1004" s="2"/>
      <c r="B1004" s="2"/>
    </row>
    <row r="1005" spans="1:2" ht="12.75">
      <c r="A1005" s="2"/>
      <c r="B1005" s="2"/>
    </row>
    <row r="1006" spans="1:2" ht="12.75">
      <c r="A1006" s="2"/>
      <c r="B1006" s="2"/>
    </row>
    <row r="1007" spans="1:2" ht="12.75">
      <c r="A1007" s="2"/>
      <c r="B1007" s="2"/>
    </row>
    <row r="1008" spans="1:2" ht="12.75">
      <c r="A1008" s="2"/>
      <c r="B1008" s="2"/>
    </row>
    <row r="1009" spans="1:2" ht="12.75">
      <c r="A1009" s="2"/>
      <c r="B1009" s="2"/>
    </row>
    <row r="1010" spans="1:2" ht="12.75">
      <c r="A1010" s="2"/>
      <c r="B1010" s="2"/>
    </row>
    <row r="1011" spans="1:2" ht="12.75">
      <c r="A1011" s="2"/>
      <c r="B1011" s="2"/>
    </row>
    <row r="1012" spans="1:2" ht="12.75">
      <c r="A1012" s="2"/>
      <c r="B1012" s="2"/>
    </row>
    <row r="1013" spans="1:2" ht="12.75">
      <c r="A1013" s="2"/>
      <c r="B1013" s="2"/>
    </row>
    <row r="1014" spans="1:2" ht="12.75">
      <c r="A1014" s="2"/>
      <c r="B1014" s="2"/>
    </row>
    <row r="1015" spans="1:2" ht="12.75">
      <c r="A1015" s="2"/>
      <c r="B1015" s="2"/>
    </row>
    <row r="1016" spans="1:2" ht="12.75">
      <c r="A1016" s="2"/>
      <c r="B1016" s="2"/>
    </row>
    <row r="1017" spans="1:2" ht="12.75">
      <c r="A1017" s="2"/>
      <c r="B1017" s="2"/>
    </row>
    <row r="1018" spans="1:2" ht="12.75">
      <c r="A1018" s="2"/>
      <c r="B1018" s="2"/>
    </row>
    <row r="1019" spans="1:2" ht="12.75">
      <c r="A1019" s="2"/>
      <c r="B1019" s="2"/>
    </row>
    <row r="1020" spans="1:2" ht="12.75">
      <c r="A1020" s="2"/>
      <c r="B1020" s="2"/>
    </row>
    <row r="1021" spans="1:2" ht="12.75">
      <c r="A1021" s="2"/>
      <c r="B1021" s="2"/>
    </row>
    <row r="1022" spans="1:2" ht="12.75">
      <c r="A1022" s="2"/>
      <c r="B1022" s="2"/>
    </row>
    <row r="1023" spans="1:2" ht="12.75">
      <c r="A1023" s="2"/>
      <c r="B1023" s="2"/>
    </row>
    <row r="1024" spans="1:2" ht="12.75">
      <c r="A1024" s="2"/>
      <c r="B1024" s="2"/>
    </row>
    <row r="1025" spans="1:2" ht="12.75">
      <c r="A1025" s="2"/>
      <c r="B1025" s="2"/>
    </row>
    <row r="1026" spans="1:2" ht="12.75">
      <c r="A1026" s="2"/>
      <c r="B1026" s="2"/>
    </row>
    <row r="1027" spans="1:2" ht="12.75">
      <c r="A1027" s="2"/>
      <c r="B1027" s="2"/>
    </row>
    <row r="1028" spans="1:2" ht="12.75">
      <c r="A1028" s="2"/>
      <c r="B1028" s="2"/>
    </row>
    <row r="1029" spans="1:2" ht="12.75">
      <c r="A1029" s="2"/>
      <c r="B1029" s="2"/>
    </row>
    <row r="1030" spans="1:2" ht="12.75">
      <c r="A1030" s="2"/>
      <c r="B1030" s="2"/>
    </row>
    <row r="1031" spans="1:2" ht="12.75">
      <c r="A1031" s="2"/>
      <c r="B1031" s="2"/>
    </row>
    <row r="1032" spans="1:2" ht="12.75">
      <c r="A1032" s="2"/>
      <c r="B1032" s="2"/>
    </row>
    <row r="1033" spans="1:2" ht="12.75">
      <c r="A1033" s="2"/>
      <c r="B1033" s="2"/>
    </row>
    <row r="1034" spans="1:2" ht="12.75">
      <c r="A1034" s="2"/>
      <c r="B1034" s="2"/>
    </row>
    <row r="1035" spans="1:2" ht="12.75">
      <c r="A1035" s="2"/>
      <c r="B1035" s="2"/>
    </row>
    <row r="1036" spans="1:2" ht="12.75">
      <c r="A1036" s="2"/>
      <c r="B1036" s="2"/>
    </row>
    <row r="1037" spans="1:2" ht="12.75">
      <c r="A1037" s="2"/>
      <c r="B1037" s="2"/>
    </row>
    <row r="1038" spans="1:2" ht="12.75">
      <c r="A1038" s="2"/>
      <c r="B1038" s="2"/>
    </row>
    <row r="1039" spans="1:2" ht="12.75">
      <c r="A1039" s="2"/>
      <c r="B1039" s="2"/>
    </row>
    <row r="1040" spans="1:2" ht="12.75">
      <c r="A1040" s="2"/>
      <c r="B1040" s="2"/>
    </row>
    <row r="1041" spans="1:2" ht="12.75">
      <c r="A1041" s="2"/>
      <c r="B1041" s="2"/>
    </row>
    <row r="1042" spans="1:2" ht="12.75">
      <c r="A1042" s="2"/>
      <c r="B1042" s="2"/>
    </row>
    <row r="1043" spans="1:2" ht="12.75">
      <c r="A1043" s="2"/>
      <c r="B1043" s="2"/>
    </row>
    <row r="1044" spans="1:2" ht="12.75">
      <c r="A1044" s="2"/>
      <c r="B1044" s="2"/>
    </row>
    <row r="1045" spans="1:2" ht="12.75">
      <c r="A1045" s="2"/>
      <c r="B1045" s="2"/>
    </row>
    <row r="1046" spans="1:2" ht="12.75">
      <c r="A1046" s="2"/>
      <c r="B1046" s="2"/>
    </row>
    <row r="1047" spans="1:2" ht="12.75">
      <c r="A1047" s="2"/>
      <c r="B1047" s="2"/>
    </row>
    <row r="1048" spans="1:2" ht="12.75">
      <c r="A1048" s="2"/>
      <c r="B1048" s="2"/>
    </row>
    <row r="1049" spans="1:2" ht="12.75">
      <c r="A1049" s="2"/>
      <c r="B1049" s="2"/>
    </row>
    <row r="1050" spans="1:2" ht="12.75">
      <c r="A1050" s="2"/>
      <c r="B1050" s="2"/>
    </row>
    <row r="1051" spans="1:2" ht="12.75">
      <c r="A1051" s="2"/>
      <c r="B1051" s="2"/>
    </row>
    <row r="1052" spans="1:2" ht="12.75">
      <c r="A1052" s="2"/>
      <c r="B1052" s="2"/>
    </row>
    <row r="1053" spans="1:2" ht="12.75">
      <c r="A1053" s="2"/>
      <c r="B1053" s="2"/>
    </row>
    <row r="1054" spans="1:2" ht="12.75">
      <c r="A1054" s="2"/>
      <c r="B1054" s="2"/>
    </row>
    <row r="1055" spans="1:2" ht="12.75">
      <c r="A1055" s="2"/>
      <c r="B1055" s="2"/>
    </row>
    <row r="1056" spans="1:2" ht="12.75">
      <c r="A1056" s="2"/>
      <c r="B1056" s="2"/>
    </row>
    <row r="1057" spans="1:2" ht="12.75">
      <c r="A1057" s="2"/>
      <c r="B1057" s="2"/>
    </row>
    <row r="1058" spans="1:2" ht="12.75">
      <c r="A1058" s="2"/>
      <c r="B1058" s="2"/>
    </row>
    <row r="1059" spans="1:2" ht="12.75">
      <c r="A1059" s="2"/>
      <c r="B1059" s="2"/>
    </row>
    <row r="1060" spans="1:2" ht="12.75">
      <c r="A1060" s="2"/>
      <c r="B1060" s="2"/>
    </row>
    <row r="1061" spans="1:2" ht="12.75">
      <c r="A1061" s="2"/>
      <c r="B1061" s="2"/>
    </row>
    <row r="1062" spans="1:2" ht="12.75">
      <c r="A1062" s="2"/>
      <c r="B1062" s="2"/>
    </row>
    <row r="1063" spans="1:2" ht="12.75">
      <c r="A1063" s="2"/>
      <c r="B1063" s="2"/>
    </row>
    <row r="1064" spans="1:2" ht="12.75">
      <c r="A1064" s="2"/>
      <c r="B1064" s="2"/>
    </row>
    <row r="1065" spans="1:2" ht="12.75">
      <c r="A1065" s="2"/>
      <c r="B1065" s="2"/>
    </row>
    <row r="1066" spans="1:2" ht="12.75">
      <c r="A1066" s="2"/>
      <c r="B1066" s="2"/>
    </row>
    <row r="1067" spans="1:2" ht="12.75">
      <c r="A1067" s="2"/>
      <c r="B1067" s="2"/>
    </row>
    <row r="1068" spans="1:2" ht="12.75">
      <c r="A1068" s="2"/>
      <c r="B1068" s="2"/>
    </row>
    <row r="1069" spans="1:2" ht="12.75">
      <c r="A1069" s="2"/>
      <c r="B1069" s="2"/>
    </row>
    <row r="1070" spans="1:2" ht="12.75">
      <c r="A1070" s="2"/>
      <c r="B1070" s="2"/>
    </row>
    <row r="1071" spans="1:2" ht="12.75">
      <c r="A1071" s="2"/>
      <c r="B1071" s="2"/>
    </row>
    <row r="1072" spans="1:2" ht="12.75">
      <c r="A1072" s="2"/>
      <c r="B1072" s="2"/>
    </row>
    <row r="1073" spans="1:2" ht="12.75">
      <c r="A1073" s="2"/>
      <c r="B1073" s="2"/>
    </row>
    <row r="1074" spans="1:2" ht="12.75">
      <c r="A1074" s="2"/>
      <c r="B1074" s="2"/>
    </row>
    <row r="1075" spans="1:2" ht="12.75">
      <c r="A1075" s="2"/>
      <c r="B1075" s="2"/>
    </row>
    <row r="1076" spans="1:2" ht="12.75">
      <c r="A1076" s="2"/>
      <c r="B1076" s="2"/>
    </row>
    <row r="1077" spans="1:2" ht="12.75">
      <c r="A1077" s="2"/>
      <c r="B1077" s="2"/>
    </row>
    <row r="1078" spans="1:2" ht="12.75">
      <c r="A1078" s="2"/>
      <c r="B1078" s="2"/>
    </row>
    <row r="1079" spans="1:2" ht="12.75">
      <c r="A1079" s="2"/>
      <c r="B1079" s="2"/>
    </row>
    <row r="1080" spans="1:2" ht="12.75">
      <c r="A1080" s="2"/>
      <c r="B1080" s="2"/>
    </row>
    <row r="1081" spans="1:2" ht="12.75">
      <c r="A1081" s="2"/>
      <c r="B1081" s="2"/>
    </row>
    <row r="1082" spans="1:2" ht="12.75">
      <c r="A1082" s="2"/>
      <c r="B1082" s="2"/>
    </row>
    <row r="1083" spans="1:2" ht="12.75">
      <c r="A1083" s="2"/>
      <c r="B1083" s="2"/>
    </row>
    <row r="1084" spans="1:2" ht="12.75">
      <c r="A1084" s="2"/>
      <c r="B1084" s="2"/>
    </row>
    <row r="1085" spans="1:2" ht="12.75">
      <c r="A1085" s="2"/>
      <c r="B1085" s="2"/>
    </row>
    <row r="1086" spans="1:2" ht="12.75">
      <c r="A1086" s="2"/>
      <c r="B1086" s="2"/>
    </row>
    <row r="1087" spans="1:2" ht="12.75">
      <c r="A1087" s="2"/>
      <c r="B1087" s="2"/>
    </row>
    <row r="1088" spans="1:2" ht="12.75">
      <c r="A1088" s="2"/>
      <c r="B1088" s="2"/>
    </row>
    <row r="1089" spans="1:2" ht="12.75">
      <c r="A1089" s="2"/>
      <c r="B1089" s="2"/>
    </row>
    <row r="1090" spans="1:2" ht="12.75">
      <c r="A1090" s="2"/>
      <c r="B1090" s="2"/>
    </row>
    <row r="1091" spans="1:2" ht="12.75">
      <c r="A1091" s="2"/>
      <c r="B1091" s="2"/>
    </row>
    <row r="1092" spans="1:2" ht="12.75">
      <c r="A1092" s="2"/>
      <c r="B1092" s="2"/>
    </row>
    <row r="1093" spans="1:2" ht="12.75">
      <c r="A1093" s="2"/>
      <c r="B1093" s="2"/>
    </row>
    <row r="1094" spans="1:2" ht="12.75">
      <c r="A1094" s="2"/>
      <c r="B1094" s="2"/>
    </row>
    <row r="1095" spans="1:2" ht="12.75">
      <c r="A1095" s="2"/>
      <c r="B1095" s="2"/>
    </row>
    <row r="1096" spans="1:2" ht="12.75">
      <c r="A1096" s="2"/>
      <c r="B1096" s="2"/>
    </row>
    <row r="1097" spans="1:2" ht="12.75">
      <c r="A1097" s="2"/>
      <c r="B1097" s="2"/>
    </row>
    <row r="1098" spans="1:2" ht="12.75">
      <c r="A1098" s="2"/>
      <c r="B1098" s="2"/>
    </row>
    <row r="1099" spans="1:2" ht="12.75">
      <c r="A1099" s="2"/>
      <c r="B1099" s="2"/>
    </row>
    <row r="1100" spans="1:2" ht="12.75">
      <c r="A1100" s="2"/>
      <c r="B1100" s="2"/>
    </row>
    <row r="1101" spans="1:2" ht="12.75">
      <c r="A1101" s="2"/>
      <c r="B1101" s="2"/>
    </row>
    <row r="1102" spans="1:2" ht="12.75">
      <c r="A1102" s="2"/>
      <c r="B1102" s="2"/>
    </row>
    <row r="1103" spans="1:2" ht="12.75">
      <c r="A1103" s="2"/>
      <c r="B1103" s="2"/>
    </row>
    <row r="1104" spans="1:2" ht="12.75">
      <c r="A1104" s="2"/>
      <c r="B1104" s="2"/>
    </row>
    <row r="1105" spans="1:2" ht="12.75">
      <c r="A1105" s="2"/>
      <c r="B1105" s="2"/>
    </row>
    <row r="1106" spans="1:2" ht="12.75">
      <c r="A1106" s="2"/>
      <c r="B1106" s="2"/>
    </row>
    <row r="1107" spans="1:2" ht="12.75">
      <c r="A1107" s="2"/>
      <c r="B1107" s="2"/>
    </row>
    <row r="1108" spans="1:2" ht="12.75">
      <c r="A1108" s="2"/>
      <c r="B1108" s="2"/>
    </row>
    <row r="1109" spans="1:2" ht="12.75">
      <c r="A1109" s="2"/>
      <c r="B1109" s="2"/>
    </row>
    <row r="1110" spans="1:2" ht="12.75">
      <c r="A1110" s="2"/>
      <c r="B1110" s="2"/>
    </row>
    <row r="1111" spans="1:2" ht="12.75">
      <c r="A1111" s="2"/>
      <c r="B1111" s="2"/>
    </row>
    <row r="1112" spans="1:2" ht="12.75">
      <c r="A1112" s="2"/>
      <c r="B1112" s="2"/>
    </row>
    <row r="1113" spans="1:2" ht="12.75">
      <c r="A1113" s="2"/>
      <c r="B1113" s="2"/>
    </row>
    <row r="1114" spans="1:2" ht="12.75">
      <c r="A1114" s="2"/>
      <c r="B1114" s="2"/>
    </row>
    <row r="1115" spans="1:2" ht="12.75">
      <c r="A1115" s="2"/>
      <c r="B1115" s="2"/>
    </row>
    <row r="1116" spans="1:2" ht="12.75">
      <c r="A1116" s="2"/>
      <c r="B1116" s="2"/>
    </row>
    <row r="1117" spans="1:2" ht="12.75">
      <c r="A1117" s="2"/>
      <c r="B1117" s="2"/>
    </row>
    <row r="1118" spans="1:2" ht="12.75">
      <c r="A1118" s="2"/>
      <c r="B1118" s="2"/>
    </row>
    <row r="1119" spans="1:2" ht="12.75">
      <c r="A1119" s="2"/>
      <c r="B1119" s="2"/>
    </row>
    <row r="1120" spans="1:2" ht="12.75">
      <c r="A1120" s="2"/>
      <c r="B1120" s="2"/>
    </row>
    <row r="1121" spans="1:2" ht="12.75">
      <c r="A1121" s="2"/>
      <c r="B1121" s="2"/>
    </row>
    <row r="1122" spans="1:2" ht="12.75">
      <c r="A1122" s="2"/>
      <c r="B1122" s="2"/>
    </row>
    <row r="1123" spans="1:2" ht="12.75">
      <c r="A1123" s="2"/>
      <c r="B1123" s="2"/>
    </row>
    <row r="1124" spans="1:2" ht="12.75">
      <c r="A1124" s="2"/>
      <c r="B1124" s="2"/>
    </row>
    <row r="1125" spans="1:2" ht="12.75">
      <c r="A1125" s="2"/>
      <c r="B1125" s="2"/>
    </row>
    <row r="1126" spans="1:2" ht="12.75">
      <c r="A1126" s="2"/>
      <c r="B1126" s="2"/>
    </row>
    <row r="1127" spans="1:2" ht="12.75">
      <c r="A1127" s="2"/>
      <c r="B1127" s="2"/>
    </row>
    <row r="1128" spans="1:2" ht="12.75">
      <c r="A1128" s="2"/>
      <c r="B1128" s="2"/>
    </row>
    <row r="1129" spans="1:2" ht="12.75">
      <c r="A1129" s="2"/>
      <c r="B1129" s="2"/>
    </row>
    <row r="1130" spans="1:2" ht="12.75">
      <c r="A1130" s="2"/>
      <c r="B1130" s="2"/>
    </row>
    <row r="1131" spans="1:2" ht="12.75">
      <c r="A1131" s="2"/>
      <c r="B1131" s="2"/>
    </row>
    <row r="1132" spans="1:2" ht="12.75">
      <c r="A1132" s="2"/>
      <c r="B1132" s="2"/>
    </row>
    <row r="1133" spans="1:2" ht="12.75">
      <c r="A1133" s="2"/>
      <c r="B1133" s="2"/>
    </row>
    <row r="1134" spans="1:2" ht="12.75">
      <c r="A1134" s="2"/>
      <c r="B1134" s="2"/>
    </row>
    <row r="1135" spans="1:2" ht="12.75">
      <c r="A1135" s="2"/>
      <c r="B1135" s="2"/>
    </row>
    <row r="1136" spans="1:2" ht="12.75">
      <c r="A1136" s="2"/>
      <c r="B1136" s="2"/>
    </row>
    <row r="1137" spans="1:2" ht="12.75">
      <c r="A1137" s="2"/>
      <c r="B1137" s="2"/>
    </row>
    <row r="1138" spans="1:2" ht="12.75">
      <c r="A1138" s="2"/>
      <c r="B1138" s="2"/>
    </row>
    <row r="1139" spans="1:2" ht="12.75">
      <c r="A1139" s="2"/>
      <c r="B1139" s="2"/>
    </row>
    <row r="1140" spans="1:2" ht="12.75">
      <c r="A1140" s="2"/>
      <c r="B1140" s="2"/>
    </row>
    <row r="1141" spans="1:2" ht="12.75">
      <c r="A1141" s="2"/>
      <c r="B1141" s="2"/>
    </row>
    <row r="1142" spans="1:2" ht="12.75">
      <c r="A1142" s="2"/>
      <c r="B1142" s="2"/>
    </row>
    <row r="1143" spans="1:2" ht="12.75">
      <c r="A1143" s="2"/>
      <c r="B1143" s="2"/>
    </row>
    <row r="1144" spans="1:2" ht="12.75">
      <c r="A1144" s="2"/>
      <c r="B1144" s="2"/>
    </row>
    <row r="1145" spans="1:2" ht="12.75">
      <c r="A1145" s="2"/>
      <c r="B1145" s="2"/>
    </row>
    <row r="1146" spans="1:2" ht="12.75">
      <c r="A1146" s="2"/>
      <c r="B1146" s="2"/>
    </row>
    <row r="1147" spans="1:2" ht="12.75">
      <c r="A1147" s="2"/>
      <c r="B1147" s="2"/>
    </row>
    <row r="1148" spans="1:2" ht="12.75">
      <c r="A1148" s="2"/>
      <c r="B1148" s="2"/>
    </row>
    <row r="1149" spans="1:2" ht="12.75">
      <c r="A1149" s="2"/>
      <c r="B1149" s="2"/>
    </row>
    <row r="1150" spans="1:2" ht="12.75">
      <c r="A1150" s="2"/>
      <c r="B1150" s="2"/>
    </row>
    <row r="1151" spans="1:2" ht="12.75">
      <c r="A1151" s="2"/>
      <c r="B1151" s="2"/>
    </row>
    <row r="1152" spans="1:2" ht="12.75">
      <c r="A1152" s="2"/>
      <c r="B1152" s="2"/>
    </row>
    <row r="1153" spans="1:2" ht="12.75">
      <c r="A1153" s="2"/>
      <c r="B1153" s="2"/>
    </row>
    <row r="1154" spans="1:2" ht="12.75">
      <c r="A1154" s="2"/>
      <c r="B1154" s="2"/>
    </row>
    <row r="1155" spans="1:2" ht="12.75">
      <c r="A1155" s="2"/>
      <c r="B1155" s="2"/>
    </row>
    <row r="1156" spans="1:2" ht="12.75">
      <c r="A1156" s="2"/>
      <c r="B1156" s="2"/>
    </row>
    <row r="1157" spans="1:2" ht="12.75">
      <c r="A1157" s="2"/>
      <c r="B1157" s="2"/>
    </row>
    <row r="1158" spans="1:2" ht="12.75">
      <c r="A1158" s="2"/>
      <c r="B1158" s="2"/>
    </row>
    <row r="1159" spans="1:2" ht="12.75">
      <c r="A1159" s="2"/>
      <c r="B1159" s="2"/>
    </row>
    <row r="1160" spans="1:2" ht="12.75">
      <c r="A1160" s="2"/>
      <c r="B1160" s="2"/>
    </row>
    <row r="1161" spans="1:2" ht="12.75">
      <c r="A1161" s="2"/>
      <c r="B1161" s="2"/>
    </row>
    <row r="1162" spans="1:2" ht="12.75">
      <c r="A1162" s="2"/>
      <c r="B1162" s="2"/>
    </row>
    <row r="1163" spans="1:2" ht="12.75">
      <c r="A1163" s="2"/>
      <c r="B1163" s="2"/>
    </row>
    <row r="1164" spans="1:2" ht="12.75">
      <c r="A1164" s="2"/>
      <c r="B1164" s="2"/>
    </row>
    <row r="1165" spans="1:2" ht="12.75">
      <c r="A1165" s="2"/>
      <c r="B1165" s="2"/>
    </row>
    <row r="1166" spans="1:2" ht="12.75">
      <c r="A1166" s="2"/>
      <c r="B1166" s="2"/>
    </row>
    <row r="1167" spans="1:2" ht="12.75">
      <c r="A1167" s="2"/>
      <c r="B1167" s="2"/>
    </row>
    <row r="1168" spans="1:2" ht="12.75">
      <c r="A1168" s="2"/>
      <c r="B1168" s="2"/>
    </row>
    <row r="1169" spans="1:2" ht="12.75">
      <c r="A1169" s="2"/>
      <c r="B1169" s="2"/>
    </row>
    <row r="1170" spans="1:2" ht="12.75">
      <c r="A1170" s="2"/>
      <c r="B1170" s="2"/>
    </row>
    <row r="1171" spans="1:2" ht="12.75">
      <c r="A1171" s="2"/>
      <c r="B1171" s="2"/>
    </row>
    <row r="1172" spans="1:2" ht="12.75">
      <c r="A1172" s="2"/>
      <c r="B1172" s="2"/>
    </row>
    <row r="1173" spans="1:2" ht="12.75">
      <c r="A1173" s="2"/>
      <c r="B1173" s="2"/>
    </row>
    <row r="1174" spans="1:2" ht="12.75">
      <c r="A1174" s="2"/>
      <c r="B1174" s="2"/>
    </row>
    <row r="1175" spans="1:2" ht="12.75">
      <c r="A1175" s="2"/>
      <c r="B1175" s="2"/>
    </row>
    <row r="1176" spans="1:2" ht="12.75">
      <c r="A1176" s="2"/>
      <c r="B1176" s="2"/>
    </row>
    <row r="1177" spans="1:2" ht="12.75">
      <c r="A1177" s="2"/>
      <c r="B1177" s="2"/>
    </row>
    <row r="1178" spans="1:2" ht="12.75">
      <c r="A1178" s="2"/>
      <c r="B1178" s="2"/>
    </row>
    <row r="1179" spans="1:2" ht="12.75">
      <c r="A1179" s="2"/>
      <c r="B1179" s="2"/>
    </row>
    <row r="1180" spans="1:2" ht="12.75">
      <c r="A1180" s="2"/>
      <c r="B1180" s="2"/>
    </row>
    <row r="1181" spans="1:2" ht="12.75">
      <c r="A1181" s="2"/>
      <c r="B1181" s="2"/>
    </row>
    <row r="1182" spans="1:2" ht="12.75">
      <c r="A1182" s="2"/>
      <c r="B1182" s="2"/>
    </row>
    <row r="1183" spans="1:2" ht="12.75">
      <c r="A1183" s="2"/>
      <c r="B1183" s="2"/>
    </row>
    <row r="1184" spans="1:2" ht="12.75">
      <c r="A1184" s="2"/>
      <c r="B1184" s="2"/>
    </row>
    <row r="1185" spans="1:2" ht="12.75">
      <c r="A1185" s="2"/>
      <c r="B1185" s="2"/>
    </row>
    <row r="1186" spans="1:2" ht="12.75">
      <c r="A1186" s="2"/>
      <c r="B1186" s="2"/>
    </row>
    <row r="1187" spans="1:2" ht="12.75">
      <c r="A1187" s="2"/>
      <c r="B1187" s="2"/>
    </row>
    <row r="1188" spans="1:2" ht="12.75">
      <c r="A1188" s="2"/>
      <c r="B1188" s="2"/>
    </row>
    <row r="1189" spans="1:2" ht="12.75">
      <c r="A1189" s="2"/>
      <c r="B1189" s="2"/>
    </row>
    <row r="1190" spans="1:2" ht="12.75">
      <c r="A1190" s="2"/>
      <c r="B1190" s="2"/>
    </row>
    <row r="1191" spans="1:2" ht="12.75">
      <c r="A1191" s="2"/>
      <c r="B1191" s="2"/>
    </row>
    <row r="1192" spans="1:2" ht="12.75">
      <c r="A1192" s="2"/>
      <c r="B1192" s="2"/>
    </row>
    <row r="1193" spans="1:2" ht="12.75">
      <c r="A1193" s="2"/>
      <c r="B1193" s="2"/>
    </row>
    <row r="1194" spans="1:2" ht="12.75">
      <c r="A1194" s="2"/>
      <c r="B1194" s="2"/>
    </row>
    <row r="1195" spans="1:2" ht="12.75">
      <c r="A1195" s="2"/>
      <c r="B1195" s="2"/>
    </row>
    <row r="1196" spans="1:2" ht="12.75">
      <c r="A1196" s="2"/>
      <c r="B1196" s="2"/>
    </row>
    <row r="1197" spans="1:2" ht="12.75">
      <c r="A1197" s="2"/>
      <c r="B1197" s="2"/>
    </row>
    <row r="1198" spans="1:2" ht="12.75">
      <c r="A1198" s="2"/>
      <c r="B1198" s="2"/>
    </row>
    <row r="1199" spans="1:2" ht="12.75">
      <c r="A1199" s="2"/>
      <c r="B1199" s="2"/>
    </row>
    <row r="1200" spans="1:2" ht="12.75">
      <c r="A1200" s="2"/>
      <c r="B1200" s="2"/>
    </row>
    <row r="1201" spans="1:2" ht="12.75">
      <c r="A1201" s="2"/>
      <c r="B1201" s="2"/>
    </row>
    <row r="1202" spans="1:2" ht="12.75">
      <c r="A1202" s="2"/>
      <c r="B1202" s="2"/>
    </row>
    <row r="1203" spans="1:2" ht="12.75">
      <c r="A1203" s="2"/>
      <c r="B1203" s="2"/>
    </row>
    <row r="1204" spans="1:2" ht="12.75">
      <c r="A1204" s="2"/>
      <c r="B1204" s="2"/>
    </row>
    <row r="1205" spans="1:2" ht="12.75">
      <c r="A1205" s="2"/>
      <c r="B1205" s="2"/>
    </row>
    <row r="1206" spans="1:2" ht="12.75">
      <c r="A1206" s="2"/>
      <c r="B1206" s="2"/>
    </row>
    <row r="1207" spans="1:2" ht="12.75">
      <c r="A1207" s="2"/>
      <c r="B1207" s="2"/>
    </row>
    <row r="1208" spans="1:2" ht="12.75">
      <c r="A1208" s="2"/>
      <c r="B1208" s="2"/>
    </row>
    <row r="1209" spans="1:2" ht="12.75">
      <c r="A1209" s="2"/>
      <c r="B1209" s="2"/>
    </row>
    <row r="1210" spans="1:2" ht="12.75">
      <c r="A1210" s="2"/>
      <c r="B1210" s="2"/>
    </row>
    <row r="1211" spans="1:2" ht="12.75">
      <c r="A1211" s="2"/>
      <c r="B1211" s="2"/>
    </row>
    <row r="1212" spans="1:2" ht="12.75">
      <c r="A1212" s="2"/>
      <c r="B1212" s="2"/>
    </row>
    <row r="1213" spans="1:2" ht="12.75">
      <c r="A1213" s="2"/>
      <c r="B1213" s="2"/>
    </row>
    <row r="1214" spans="1:2" ht="12.75">
      <c r="A1214" s="2"/>
      <c r="B1214" s="2"/>
    </row>
    <row r="1215" spans="1:2" ht="12.75">
      <c r="A1215" s="2"/>
      <c r="B1215" s="2"/>
    </row>
    <row r="1216" spans="1:2" ht="12.75">
      <c r="A1216" s="2"/>
      <c r="B1216" s="2"/>
    </row>
    <row r="1217" spans="1:2" ht="12.75">
      <c r="A1217" s="2"/>
      <c r="B1217" s="2"/>
    </row>
    <row r="1218" spans="1:2" ht="12.75">
      <c r="A1218" s="2"/>
      <c r="B1218" s="2"/>
    </row>
    <row r="1219" spans="1:2" ht="12.75">
      <c r="A1219" s="2"/>
      <c r="B1219" s="2"/>
    </row>
    <row r="1220" spans="1:2" ht="12.75">
      <c r="A1220" s="2"/>
      <c r="B1220" s="2"/>
    </row>
    <row r="1221" spans="1:2" ht="12.75">
      <c r="A1221" s="2"/>
      <c r="B1221" s="2"/>
    </row>
    <row r="1222" spans="1:2" ht="12.75">
      <c r="A1222" s="2"/>
      <c r="B1222" s="2"/>
    </row>
    <row r="1223" spans="1:2" ht="12.75">
      <c r="A1223" s="2"/>
      <c r="B1223" s="2"/>
    </row>
    <row r="1224" spans="1:2" ht="12.75">
      <c r="A1224" s="2"/>
      <c r="B1224" s="2"/>
    </row>
    <row r="1225" spans="1:2" ht="12.75">
      <c r="A1225" s="2"/>
      <c r="B1225" s="2"/>
    </row>
    <row r="1226" spans="1:2" ht="12.75">
      <c r="A1226" s="2"/>
      <c r="B1226" s="2"/>
    </row>
    <row r="1227" spans="1:2" ht="12.75">
      <c r="A1227" s="2"/>
      <c r="B1227" s="2"/>
    </row>
    <row r="1228" spans="1:2" ht="12.75">
      <c r="A1228" s="2"/>
      <c r="B1228" s="2"/>
    </row>
    <row r="1229" spans="1:2" ht="12.75">
      <c r="A1229" s="2"/>
      <c r="B1229" s="2"/>
    </row>
    <row r="1230" spans="1:2" ht="12.75">
      <c r="A1230" s="2"/>
      <c r="B1230" s="2"/>
    </row>
    <row r="1231" spans="1:2" ht="12.75">
      <c r="A1231" s="2"/>
      <c r="B1231" s="2"/>
    </row>
    <row r="1232" spans="1:2" ht="12.75">
      <c r="A1232" s="2"/>
      <c r="B1232" s="2"/>
    </row>
    <row r="1233" spans="1:2" ht="12.75">
      <c r="A1233" s="2"/>
      <c r="B1233" s="2"/>
    </row>
    <row r="1234" spans="1:2" ht="12.75">
      <c r="A1234" s="2"/>
      <c r="B1234" s="2"/>
    </row>
    <row r="1235" spans="1:2" ht="12.75">
      <c r="A1235" s="2"/>
      <c r="B1235" s="2"/>
    </row>
    <row r="1236" spans="1:2" ht="12.75">
      <c r="A1236" s="2"/>
      <c r="B1236" s="2"/>
    </row>
    <row r="1237" spans="1:2" ht="12.75">
      <c r="A1237" s="2"/>
      <c r="B1237" s="2"/>
    </row>
    <row r="1238" spans="1:2" ht="12.75">
      <c r="A1238" s="2"/>
      <c r="B1238" s="2"/>
    </row>
    <row r="1239" spans="1:2" ht="12.75">
      <c r="A1239" s="2"/>
      <c r="B1239" s="2"/>
    </row>
    <row r="1240" spans="1:2" ht="12.75">
      <c r="A1240" s="2"/>
      <c r="B1240" s="2"/>
    </row>
    <row r="1241" spans="1:2" ht="12.75">
      <c r="A1241" s="2"/>
      <c r="B1241" s="2"/>
    </row>
    <row r="1242" spans="1:2" ht="12.75">
      <c r="A1242" s="2"/>
      <c r="B1242" s="2"/>
    </row>
    <row r="1243" spans="1:2" ht="12.75">
      <c r="A1243" s="2"/>
      <c r="B1243" s="2"/>
    </row>
    <row r="1244" spans="1:2" ht="12.75">
      <c r="A1244" s="2"/>
      <c r="B1244" s="2"/>
    </row>
    <row r="1245" spans="1:2" ht="12.75">
      <c r="A1245" s="2"/>
      <c r="B1245" s="2"/>
    </row>
    <row r="1246" spans="1:2" ht="12.75">
      <c r="A1246" s="2"/>
      <c r="B1246" s="2"/>
    </row>
    <row r="1247" spans="1:2" ht="12.75">
      <c r="A1247" s="2"/>
      <c r="B1247" s="2"/>
    </row>
    <row r="1248" spans="1:2" ht="12.75">
      <c r="A1248" s="2"/>
      <c r="B1248" s="2"/>
    </row>
    <row r="1249" spans="1:2" ht="12.75">
      <c r="A1249" s="2"/>
      <c r="B1249" s="2"/>
    </row>
    <row r="1250" spans="1:2" ht="12.75">
      <c r="A1250" s="2"/>
      <c r="B1250" s="2"/>
    </row>
    <row r="1251" spans="1:2" ht="12.75">
      <c r="A1251" s="2"/>
      <c r="B1251" s="2"/>
    </row>
    <row r="1252" spans="1:2" ht="12.75">
      <c r="A1252" s="2"/>
      <c r="B1252" s="2"/>
    </row>
    <row r="1253" spans="1:2" ht="12.75">
      <c r="A1253" s="2"/>
      <c r="B1253" s="2"/>
    </row>
    <row r="1254" spans="1:2" ht="12.75">
      <c r="A1254" s="2"/>
      <c r="B1254" s="2"/>
    </row>
    <row r="1255" spans="1:2" ht="12.75">
      <c r="A1255" s="2"/>
      <c r="B1255" s="2"/>
    </row>
    <row r="1256" spans="1:2" ht="12.75">
      <c r="A1256" s="2"/>
      <c r="B1256" s="2"/>
    </row>
    <row r="1257" spans="1:2" ht="12.75">
      <c r="A1257" s="2"/>
      <c r="B1257" s="2"/>
    </row>
    <row r="1258" spans="1:2" ht="12.75">
      <c r="A1258" s="2"/>
      <c r="B1258" s="2"/>
    </row>
    <row r="1259" spans="1:2" ht="12.75">
      <c r="A1259" s="2"/>
      <c r="B1259" s="2"/>
    </row>
    <row r="1260" spans="1:2" ht="12.75">
      <c r="A1260" s="2"/>
      <c r="B1260" s="2"/>
    </row>
    <row r="1261" spans="1:2" ht="12.75">
      <c r="A1261" s="2"/>
      <c r="B1261" s="2"/>
    </row>
    <row r="1262" spans="1:2" ht="12.75">
      <c r="A1262" s="2"/>
      <c r="B1262" s="2"/>
    </row>
    <row r="1263" spans="1:2" ht="12.75">
      <c r="A1263" s="2"/>
      <c r="B1263" s="2"/>
    </row>
    <row r="1264" spans="1:2" ht="12.75">
      <c r="A1264" s="2"/>
      <c r="B1264" s="2"/>
    </row>
    <row r="1265" spans="1:2" ht="12.75">
      <c r="A1265" s="2"/>
      <c r="B1265" s="2"/>
    </row>
    <row r="1266" spans="1:2" ht="12.75">
      <c r="A1266" s="2"/>
      <c r="B1266" s="2"/>
    </row>
    <row r="1267" spans="1:2" ht="12.75">
      <c r="A1267" s="2"/>
      <c r="B1267" s="2"/>
    </row>
    <row r="1268" spans="1:2" ht="12.75">
      <c r="A1268" s="2"/>
      <c r="B1268" s="2"/>
    </row>
    <row r="1269" spans="1:2" ht="12.75">
      <c r="A1269" s="2"/>
      <c r="B1269" s="2"/>
    </row>
    <row r="1270" spans="1:2" ht="12.75">
      <c r="A1270" s="2"/>
      <c r="B1270" s="2"/>
    </row>
    <row r="1271" spans="1:2" ht="12.75">
      <c r="A1271" s="2"/>
      <c r="B1271" s="2"/>
    </row>
    <row r="1272" spans="1:2" ht="12.75">
      <c r="A1272" s="2"/>
      <c r="B1272" s="2"/>
    </row>
    <row r="1273" spans="1:2" ht="12.75">
      <c r="A1273" s="2"/>
      <c r="B1273" s="2"/>
    </row>
    <row r="1274" spans="1:2" ht="12.75">
      <c r="A1274" s="2"/>
      <c r="B1274" s="2"/>
    </row>
    <row r="1275" spans="1:2" ht="12.75">
      <c r="A1275" s="2"/>
      <c r="B1275" s="2"/>
    </row>
    <row r="1276" spans="1:2" ht="12.75">
      <c r="A1276" s="2"/>
      <c r="B1276" s="2"/>
    </row>
    <row r="1277" spans="1:2" ht="12.75">
      <c r="A1277" s="2"/>
      <c r="B1277" s="2"/>
    </row>
    <row r="1278" spans="1:2" ht="12.75">
      <c r="A1278" s="2"/>
      <c r="B1278" s="2"/>
    </row>
    <row r="1279" spans="1:2" ht="12.75">
      <c r="A1279" s="2"/>
      <c r="B1279" s="2"/>
    </row>
    <row r="1280" spans="1:2" ht="12.75">
      <c r="A1280" s="2"/>
      <c r="B1280" s="2"/>
    </row>
    <row r="1281" spans="1:2" ht="12.75">
      <c r="A1281" s="2"/>
      <c r="B1281" s="2"/>
    </row>
    <row r="1282" spans="1:2" ht="12.75">
      <c r="A1282" s="2"/>
      <c r="B1282" s="2"/>
    </row>
    <row r="1283" spans="1:2" ht="12.75">
      <c r="A1283" s="2"/>
      <c r="B1283" s="2"/>
    </row>
    <row r="1284" spans="1:2" ht="12.75">
      <c r="A1284" s="2"/>
      <c r="B1284" s="2"/>
    </row>
    <row r="1285" spans="1:2" ht="12.75">
      <c r="A1285" s="2"/>
      <c r="B1285" s="2"/>
    </row>
    <row r="1286" spans="1:2" ht="12.75">
      <c r="A1286" s="2"/>
      <c r="B1286" s="2"/>
    </row>
    <row r="1287" spans="1:2" ht="12.75">
      <c r="A1287" s="2"/>
      <c r="B1287" s="2"/>
    </row>
    <row r="1288" spans="1:2" ht="12.75">
      <c r="A1288" s="2"/>
      <c r="B1288" s="2"/>
    </row>
    <row r="1289" spans="1:2" ht="12.75">
      <c r="A1289" s="2"/>
      <c r="B1289" s="2"/>
    </row>
    <row r="1290" spans="1:2" ht="12.75">
      <c r="A1290" s="2"/>
      <c r="B1290" s="2"/>
    </row>
    <row r="1291" spans="1:2" ht="12.75">
      <c r="A1291" s="2"/>
      <c r="B1291" s="2"/>
    </row>
    <row r="1292" spans="1:2" ht="12.75">
      <c r="A1292" s="2"/>
      <c r="B1292" s="2"/>
    </row>
    <row r="1293" spans="1:2" ht="12.75">
      <c r="A1293" s="2"/>
      <c r="B1293" s="2"/>
    </row>
    <row r="1294" spans="1:2" ht="12.75">
      <c r="A1294" s="2"/>
      <c r="B1294" s="2"/>
    </row>
    <row r="1295" spans="1:2" ht="12.75">
      <c r="A1295" s="2"/>
      <c r="B1295" s="2"/>
    </row>
    <row r="1296" spans="1:2" ht="12.75">
      <c r="A1296" s="2"/>
      <c r="B1296" s="2"/>
    </row>
    <row r="1297" spans="1:2" ht="12.75">
      <c r="A1297" s="2"/>
      <c r="B1297" s="2"/>
    </row>
    <row r="1298" spans="1:2" ht="12.75">
      <c r="A1298" s="2"/>
      <c r="B1298" s="2"/>
    </row>
    <row r="1299" spans="1:2" ht="12.75">
      <c r="A1299" s="2"/>
      <c r="B1299" s="2"/>
    </row>
    <row r="1300" spans="1:2" ht="12.75">
      <c r="A1300" s="2"/>
      <c r="B1300" s="2"/>
    </row>
    <row r="1301" spans="1:2" ht="12.75">
      <c r="A1301" s="2"/>
      <c r="B1301" s="2"/>
    </row>
    <row r="1302" spans="1:2" ht="12.75">
      <c r="A1302" s="2"/>
      <c r="B1302" s="2"/>
    </row>
    <row r="1303" spans="1:2" ht="12.75">
      <c r="A1303" s="2"/>
      <c r="B1303" s="2"/>
    </row>
    <row r="1304" spans="1:2" ht="12.75">
      <c r="A1304" s="2"/>
      <c r="B1304" s="2"/>
    </row>
    <row r="1305" spans="1:2" ht="12.75">
      <c r="A1305" s="2"/>
      <c r="B1305" s="2"/>
    </row>
    <row r="1306" spans="1:2" ht="12.75">
      <c r="A1306" s="2"/>
      <c r="B1306" s="2"/>
    </row>
    <row r="1307" spans="1:2" ht="12.75">
      <c r="A1307" s="2"/>
      <c r="B1307" s="2"/>
    </row>
    <row r="1308" spans="1:2" ht="12.75">
      <c r="A1308" s="2"/>
      <c r="B1308" s="2"/>
    </row>
    <row r="1309" spans="1:2" ht="12.75">
      <c r="A1309" s="2"/>
      <c r="B1309" s="2"/>
    </row>
    <row r="1310" spans="1:2" ht="12.75">
      <c r="A1310" s="2"/>
      <c r="B1310" s="2"/>
    </row>
    <row r="1311" spans="1:2" ht="12.75">
      <c r="A1311" s="2"/>
      <c r="B1311" s="2"/>
    </row>
    <row r="1312" spans="1:2" ht="12.75">
      <c r="A1312" s="2"/>
      <c r="B1312" s="2"/>
    </row>
    <row r="1313" spans="1:2" ht="12.75">
      <c r="A1313" s="2"/>
      <c r="B1313" s="2"/>
    </row>
    <row r="1314" spans="1:2" ht="12.75">
      <c r="A1314" s="2"/>
      <c r="B1314" s="2"/>
    </row>
    <row r="1315" spans="1:2" ht="12.75">
      <c r="A1315" s="2"/>
      <c r="B1315" s="2"/>
    </row>
    <row r="1316" spans="1:2" ht="12.75">
      <c r="A1316" s="2"/>
      <c r="B1316" s="2"/>
    </row>
    <row r="1317" spans="1:2" ht="12.75">
      <c r="A1317" s="2"/>
      <c r="B1317" s="2"/>
    </row>
    <row r="1318" spans="1:2" ht="12.75">
      <c r="A1318" s="2"/>
      <c r="B1318" s="2"/>
    </row>
    <row r="1319" spans="1:2" ht="12.75">
      <c r="A1319" s="2"/>
      <c r="B1319" s="2"/>
    </row>
    <row r="1320" spans="1:2" ht="12.75">
      <c r="A1320" s="2"/>
      <c r="B1320" s="2"/>
    </row>
    <row r="1321" spans="1:2" ht="12.75">
      <c r="A1321" s="2"/>
      <c r="B1321" s="2"/>
    </row>
    <row r="1322" spans="1:2" ht="12.75">
      <c r="A1322" s="2"/>
      <c r="B1322" s="2"/>
    </row>
    <row r="1323" spans="1:2" ht="12.75">
      <c r="A1323" s="2"/>
      <c r="B1323" s="2"/>
    </row>
    <row r="1324" spans="1:2" ht="12.75">
      <c r="A1324" s="2"/>
      <c r="B1324" s="2"/>
    </row>
    <row r="1325" spans="1:2" ht="12.75">
      <c r="A1325" s="2"/>
      <c r="B1325" s="2"/>
    </row>
    <row r="1326" spans="1:2" ht="12.75">
      <c r="A1326" s="2"/>
      <c r="B1326" s="2"/>
    </row>
    <row r="1327" spans="1:2" ht="12.75">
      <c r="A1327" s="2"/>
      <c r="B1327" s="2"/>
    </row>
    <row r="1328" spans="1:2" ht="12.75">
      <c r="A1328" s="2"/>
      <c r="B1328" s="2"/>
    </row>
    <row r="1329" spans="1:2" ht="12.75">
      <c r="A1329" s="2"/>
      <c r="B1329" s="2"/>
    </row>
    <row r="1330" spans="1:2" ht="12.75">
      <c r="A1330" s="2"/>
      <c r="B1330" s="2"/>
    </row>
    <row r="1331" spans="1:2" ht="12.75">
      <c r="A1331" s="2"/>
      <c r="B1331" s="2"/>
    </row>
    <row r="1332" spans="1:2" ht="12.75">
      <c r="A1332" s="2"/>
      <c r="B1332" s="2"/>
    </row>
    <row r="1333" spans="1:2" ht="12.75">
      <c r="A1333" s="2"/>
      <c r="B1333" s="2"/>
    </row>
    <row r="1334" spans="1:2" ht="12.75">
      <c r="A1334" s="2"/>
      <c r="B1334" s="2"/>
    </row>
    <row r="1335" spans="1:2" ht="12.75">
      <c r="A1335" s="2"/>
      <c r="B1335" s="2"/>
    </row>
    <row r="1336" spans="1:2" ht="12.75">
      <c r="A1336" s="2"/>
      <c r="B1336" s="2"/>
    </row>
    <row r="1337" spans="1:2" ht="12.75">
      <c r="A1337" s="2"/>
      <c r="B1337" s="2"/>
    </row>
    <row r="1338" spans="1:2" ht="12.75">
      <c r="A1338" s="2"/>
      <c r="B1338" s="2"/>
    </row>
    <row r="1339" spans="1:2" ht="12.75">
      <c r="A1339" s="2"/>
      <c r="B1339" s="2"/>
    </row>
    <row r="1340" spans="1:2" ht="12.75">
      <c r="A1340" s="2"/>
      <c r="B1340" s="2"/>
    </row>
    <row r="1341" spans="1:2" ht="12.75">
      <c r="A1341" s="2"/>
      <c r="B1341" s="2"/>
    </row>
    <row r="1342" spans="1:2" ht="12.75">
      <c r="A1342" s="2"/>
      <c r="B1342" s="2"/>
    </row>
    <row r="1343" spans="1:2" ht="12.75">
      <c r="A1343" s="2"/>
      <c r="B1343" s="2"/>
    </row>
    <row r="1344" spans="1:2" ht="12.75">
      <c r="A1344" s="2"/>
      <c r="B1344" s="2"/>
    </row>
    <row r="1345" spans="1:2" ht="12.75">
      <c r="A1345" s="2"/>
      <c r="B1345" s="2"/>
    </row>
    <row r="1346" spans="1:2" ht="12.75">
      <c r="A1346" s="2"/>
      <c r="B1346" s="2"/>
    </row>
    <row r="1347" spans="1:2" ht="12.75">
      <c r="A1347" s="2"/>
      <c r="B1347" s="2"/>
    </row>
    <row r="1348" spans="1:2" ht="12.75">
      <c r="A1348" s="2"/>
      <c r="B1348" s="2"/>
    </row>
    <row r="1349" spans="1:2" ht="12.75">
      <c r="A1349" s="2"/>
      <c r="B1349" s="2"/>
    </row>
    <row r="1350" spans="1:2" ht="12.75">
      <c r="A1350" s="2"/>
      <c r="B1350" s="2"/>
    </row>
    <row r="1351" spans="1:2" ht="12.75">
      <c r="A1351" s="2"/>
      <c r="B1351" s="2"/>
    </row>
    <row r="1352" spans="1:2" ht="12.75">
      <c r="A1352" s="2"/>
      <c r="B1352" s="2"/>
    </row>
    <row r="1353" spans="1:2" ht="12.75">
      <c r="A1353" s="2"/>
      <c r="B1353" s="2"/>
    </row>
    <row r="1354" spans="1:2" ht="12.75">
      <c r="A1354" s="2"/>
      <c r="B1354" s="2"/>
    </row>
    <row r="1355" spans="1:2" ht="12.75">
      <c r="A1355" s="2"/>
      <c r="B1355" s="2"/>
    </row>
    <row r="1356" spans="1:2" ht="12.75">
      <c r="A1356" s="2"/>
      <c r="B1356" s="2"/>
    </row>
    <row r="1357" spans="1:2" ht="12.75">
      <c r="A1357" s="2"/>
      <c r="B1357" s="2"/>
    </row>
    <row r="1358" spans="1:2" ht="12.75">
      <c r="A1358" s="2"/>
      <c r="B1358" s="2"/>
    </row>
    <row r="1359" spans="1:2" ht="12.75">
      <c r="A1359" s="2"/>
      <c r="B1359" s="2"/>
    </row>
    <row r="1360" spans="1:2" ht="12.75">
      <c r="A1360" s="2"/>
      <c r="B1360" s="2"/>
    </row>
    <row r="1361" spans="1:2" ht="12.75">
      <c r="A1361" s="2"/>
      <c r="B1361" s="2"/>
    </row>
    <row r="1362" spans="1:2" ht="12.75">
      <c r="A1362" s="2"/>
      <c r="B1362" s="2"/>
    </row>
    <row r="1363" spans="1:2" ht="12.75">
      <c r="A1363" s="2"/>
      <c r="B1363" s="2"/>
    </row>
    <row r="1364" spans="1:2" ht="12.75">
      <c r="A1364" s="2"/>
      <c r="B1364" s="2"/>
    </row>
    <row r="1365" spans="1:2" ht="12.75">
      <c r="A1365" s="2"/>
      <c r="B1365" s="2"/>
    </row>
    <row r="1366" spans="1:2" ht="12.75">
      <c r="A1366" s="2"/>
      <c r="B1366" s="2"/>
    </row>
    <row r="1367" spans="1:2" ht="12.75">
      <c r="A1367" s="2"/>
      <c r="B1367" s="2"/>
    </row>
    <row r="1368" spans="1:2" ht="12.75">
      <c r="A1368" s="2"/>
      <c r="B1368" s="2"/>
    </row>
    <row r="1369" spans="1:2" ht="12.75">
      <c r="A1369" s="2"/>
      <c r="B1369" s="2"/>
    </row>
    <row r="1370" spans="1:2" ht="12.75">
      <c r="A1370" s="2"/>
      <c r="B1370" s="2"/>
    </row>
    <row r="1371" spans="1:2" ht="12.75">
      <c r="A1371" s="2"/>
      <c r="B1371" s="2"/>
    </row>
    <row r="1372" spans="1:2" ht="12.75">
      <c r="A1372" s="2"/>
      <c r="B1372" s="2"/>
    </row>
    <row r="1373" spans="1:2" ht="12.75">
      <c r="A1373" s="2"/>
      <c r="B1373" s="2"/>
    </row>
    <row r="1374" spans="1:2" ht="12.75">
      <c r="A1374" s="2"/>
      <c r="B1374" s="2"/>
    </row>
    <row r="1375" spans="1:2" ht="12.75">
      <c r="A1375" s="2"/>
      <c r="B1375" s="2"/>
    </row>
    <row r="1376" spans="1:2" ht="12.75">
      <c r="A1376" s="2"/>
      <c r="B1376" s="2"/>
    </row>
    <row r="1377" spans="1:2" ht="12.75">
      <c r="A1377" s="2"/>
      <c r="B1377" s="2"/>
    </row>
    <row r="1378" spans="1:2" ht="12.75">
      <c r="A1378" s="2"/>
      <c r="B1378" s="2"/>
    </row>
    <row r="1379" spans="1:2" ht="12.75">
      <c r="A1379" s="2"/>
      <c r="B1379" s="2"/>
    </row>
    <row r="1380" spans="1:2" ht="12.75">
      <c r="A1380" s="2"/>
      <c r="B1380" s="2"/>
    </row>
    <row r="1381" spans="1:2" ht="12.75">
      <c r="A1381" s="2"/>
      <c r="B1381" s="2"/>
    </row>
    <row r="1382" spans="1:2" ht="12.75">
      <c r="A1382" s="2"/>
      <c r="B1382" s="2"/>
    </row>
    <row r="1383" spans="1:2" ht="12.75">
      <c r="A1383" s="2"/>
      <c r="B1383" s="2"/>
    </row>
    <row r="1384" spans="1:2" ht="12.75">
      <c r="A1384" s="2"/>
      <c r="B1384" s="2"/>
    </row>
    <row r="1385" spans="1:2" ht="12.75">
      <c r="A1385" s="2"/>
      <c r="B1385" s="2"/>
    </row>
    <row r="1386" spans="1:2" ht="12.75">
      <c r="A1386" s="2"/>
      <c r="B1386" s="2"/>
    </row>
    <row r="1387" spans="1:2" ht="12.75">
      <c r="A1387" s="2"/>
      <c r="B1387" s="2"/>
    </row>
    <row r="1388" spans="1:2" ht="12.75">
      <c r="A1388" s="2"/>
      <c r="B1388" s="2"/>
    </row>
    <row r="1389" spans="1:2" ht="12.75">
      <c r="A1389" s="2"/>
      <c r="B1389" s="2"/>
    </row>
    <row r="1390" spans="1:2" ht="12.75">
      <c r="A1390" s="2"/>
      <c r="B1390" s="2"/>
    </row>
    <row r="1391" spans="1:2" ht="12.75">
      <c r="A1391" s="2"/>
      <c r="B1391" s="2"/>
    </row>
    <row r="1392" spans="1:2" ht="12.75">
      <c r="A1392" s="2"/>
      <c r="B1392" s="2"/>
    </row>
    <row r="1393" spans="1:2" ht="12.75">
      <c r="A1393" s="2"/>
      <c r="B1393" s="2"/>
    </row>
    <row r="1394" spans="1:2" ht="12.75">
      <c r="A1394" s="2"/>
      <c r="B1394" s="2"/>
    </row>
    <row r="1395" spans="1:2" ht="12.75">
      <c r="A1395" s="2"/>
      <c r="B1395" s="2"/>
    </row>
    <row r="1396" spans="1:2" ht="12.75">
      <c r="A1396" s="2"/>
      <c r="B1396" s="2"/>
    </row>
    <row r="1397" spans="1:2" ht="12.75">
      <c r="A1397" s="2"/>
      <c r="B1397" s="2"/>
    </row>
    <row r="1398" spans="1:2" ht="12.75">
      <c r="A1398" s="2"/>
      <c r="B1398" s="2"/>
    </row>
    <row r="1399" spans="1:2" ht="12.75">
      <c r="A1399" s="2"/>
      <c r="B1399" s="2"/>
    </row>
    <row r="1400" spans="1:2" ht="12.75">
      <c r="A1400" s="2"/>
      <c r="B1400" s="2"/>
    </row>
    <row r="1401" spans="1:2" ht="12.75">
      <c r="A1401" s="2"/>
      <c r="B1401" s="2"/>
    </row>
    <row r="1402" spans="1:2" ht="12.75">
      <c r="A1402" s="2"/>
      <c r="B1402" s="2"/>
    </row>
    <row r="1403" spans="1:2" ht="12.75">
      <c r="A1403" s="2"/>
      <c r="B1403" s="2"/>
    </row>
    <row r="1404" spans="1:2" ht="12.75">
      <c r="A1404" s="2"/>
      <c r="B1404" s="2"/>
    </row>
    <row r="1405" spans="1:2" ht="12.75">
      <c r="A1405" s="2"/>
      <c r="B1405" s="2"/>
    </row>
    <row r="1406" spans="1:2" ht="12.75">
      <c r="A1406" s="2"/>
      <c r="B1406" s="2"/>
    </row>
    <row r="1407" spans="1:2" ht="12.75">
      <c r="A1407" s="2"/>
      <c r="B1407" s="2"/>
    </row>
    <row r="1408" spans="1:2" ht="12.75">
      <c r="A1408" s="2"/>
      <c r="B1408" s="2"/>
    </row>
    <row r="1409" spans="1:2" ht="12.75">
      <c r="A1409" s="2"/>
      <c r="B1409" s="2"/>
    </row>
    <row r="1410" spans="1:2" ht="12.75">
      <c r="A1410" s="2"/>
      <c r="B1410" s="2"/>
    </row>
    <row r="1411" spans="1:2" ht="12.75">
      <c r="A1411" s="2"/>
      <c r="B1411" s="2"/>
    </row>
    <row r="1412" spans="1:2" ht="12.75">
      <c r="A1412" s="2"/>
      <c r="B1412" s="2"/>
    </row>
    <row r="1413" spans="1:2" ht="12.75">
      <c r="A1413" s="2"/>
      <c r="B1413" s="2"/>
    </row>
    <row r="1414" spans="1:2" ht="12.75">
      <c r="A1414" s="2"/>
      <c r="B1414" s="2"/>
    </row>
    <row r="1415" spans="1:2" ht="12.75">
      <c r="A1415" s="2"/>
      <c r="B1415" s="2"/>
    </row>
    <row r="1416" spans="1:2" ht="12.75">
      <c r="A1416" s="2"/>
      <c r="B1416" s="2"/>
    </row>
    <row r="1417" spans="1:2" ht="12.75">
      <c r="A1417" s="2"/>
      <c r="B1417" s="2"/>
    </row>
    <row r="1418" spans="1:2" ht="12.75">
      <c r="A1418" s="2"/>
      <c r="B1418" s="2"/>
    </row>
    <row r="1419" spans="1:2" ht="12.75">
      <c r="A1419" s="2"/>
      <c r="B1419" s="2"/>
    </row>
    <row r="1420" spans="1:2" ht="12.75">
      <c r="A1420" s="2"/>
      <c r="B1420" s="2"/>
    </row>
    <row r="1421" spans="1:2" ht="12.75">
      <c r="A1421" s="2"/>
      <c r="B1421" s="2"/>
    </row>
    <row r="1422" spans="1:2" ht="12.75">
      <c r="A1422" s="2"/>
      <c r="B1422" s="2"/>
    </row>
    <row r="1423" spans="1:2" ht="12.75">
      <c r="A1423" s="2"/>
      <c r="B1423" s="2"/>
    </row>
    <row r="1424" spans="1:2" ht="12.75">
      <c r="A1424" s="2"/>
      <c r="B1424" s="2"/>
    </row>
    <row r="1425" spans="1:2" ht="12.75">
      <c r="A1425" s="2"/>
      <c r="B1425" s="2"/>
    </row>
    <row r="1426" spans="1:2" ht="12.75">
      <c r="A1426" s="2"/>
      <c r="B1426" s="2"/>
    </row>
    <row r="1427" spans="1:2" ht="12.75">
      <c r="A1427" s="2"/>
      <c r="B1427" s="2"/>
    </row>
    <row r="1428" spans="1:2" ht="12.75">
      <c r="A1428" s="2"/>
      <c r="B1428" s="2"/>
    </row>
    <row r="1429" spans="1:2" ht="12.75">
      <c r="A1429" s="2"/>
      <c r="B1429" s="2"/>
    </row>
    <row r="1430" spans="1:2" ht="12.75">
      <c r="A1430" s="2"/>
      <c r="B1430" s="2"/>
    </row>
    <row r="1431" spans="1:2" ht="12.75">
      <c r="A1431" s="2"/>
      <c r="B1431" s="2"/>
    </row>
    <row r="1432" spans="1:2" ht="12.75">
      <c r="A1432" s="2"/>
      <c r="B1432" s="2"/>
    </row>
    <row r="1433" spans="1:2" ht="12.75">
      <c r="A1433" s="2"/>
      <c r="B1433" s="2"/>
    </row>
    <row r="1434" spans="1:2" ht="12.75">
      <c r="A1434" s="2"/>
      <c r="B1434" s="2"/>
    </row>
    <row r="1435" spans="1:2" ht="12.75">
      <c r="A1435" s="2"/>
      <c r="B1435" s="2"/>
    </row>
    <row r="1436" spans="1:2" ht="12.75">
      <c r="A1436" s="2"/>
      <c r="B1436" s="2"/>
    </row>
    <row r="1437" spans="1:2" ht="12.75">
      <c r="A1437" s="2"/>
      <c r="B1437" s="2"/>
    </row>
    <row r="1438" spans="1:2" ht="12.75">
      <c r="A1438" s="2"/>
      <c r="B1438" s="2"/>
    </row>
    <row r="1439" spans="1:2" ht="12.75">
      <c r="A1439" s="2"/>
      <c r="B1439" s="2"/>
    </row>
    <row r="1440" spans="1:2" ht="12.75">
      <c r="A1440" s="2"/>
      <c r="B1440" s="2"/>
    </row>
    <row r="1441" spans="1:2" ht="12.75">
      <c r="A1441" s="2"/>
      <c r="B1441" s="2"/>
    </row>
    <row r="1442" spans="1:2" ht="12.75">
      <c r="A1442" s="2"/>
      <c r="B1442" s="2"/>
    </row>
    <row r="1443" spans="1:2" ht="12.75">
      <c r="A1443" s="2"/>
      <c r="B1443" s="2"/>
    </row>
    <row r="1444" spans="1:2" ht="12.75">
      <c r="A1444" s="2"/>
      <c r="B1444" s="2"/>
    </row>
    <row r="1445" spans="1:2" ht="12.75">
      <c r="A1445" s="2"/>
      <c r="B1445" s="2"/>
    </row>
    <row r="1446" spans="1:2" ht="12.75">
      <c r="A1446" s="2"/>
      <c r="B1446" s="2"/>
    </row>
    <row r="1447" spans="1:2" ht="12.75">
      <c r="A1447" s="2"/>
      <c r="B1447" s="2"/>
    </row>
    <row r="1448" spans="1:2" ht="12.75">
      <c r="A1448" s="2"/>
      <c r="B1448" s="2"/>
    </row>
    <row r="1449" spans="1:2" ht="12.75">
      <c r="A1449" s="2"/>
      <c r="B1449" s="2"/>
    </row>
    <row r="1450" spans="1:2" ht="12.75">
      <c r="A1450" s="2"/>
      <c r="B1450" s="2"/>
    </row>
    <row r="1451" spans="1:2" ht="12.75">
      <c r="A1451" s="2"/>
      <c r="B1451" s="2"/>
    </row>
    <row r="1452" spans="1:2" ht="12.75">
      <c r="A1452" s="2"/>
      <c r="B1452" s="2"/>
    </row>
    <row r="1453" spans="1:2" ht="12.75">
      <c r="A1453" s="2"/>
      <c r="B1453" s="2"/>
    </row>
    <row r="1454" spans="1:2" ht="12.75">
      <c r="A1454" s="2"/>
      <c r="B1454" s="2"/>
    </row>
    <row r="1455" spans="1:2" ht="12.75">
      <c r="A1455" s="2"/>
      <c r="B1455" s="2"/>
    </row>
    <row r="1456" spans="1:2" ht="12.75">
      <c r="A1456" s="2"/>
      <c r="B1456" s="2"/>
    </row>
    <row r="1457" spans="1:2" ht="12.75">
      <c r="A1457" s="2"/>
      <c r="B1457" s="2"/>
    </row>
    <row r="1458" spans="1:2" ht="12.75">
      <c r="A1458" s="2"/>
      <c r="B1458" s="2"/>
    </row>
    <row r="1459" spans="1:2" ht="12.75">
      <c r="A1459" s="2"/>
      <c r="B1459" s="2"/>
    </row>
    <row r="1460" spans="1:2" ht="12.75">
      <c r="A1460" s="2"/>
      <c r="B1460" s="2"/>
    </row>
    <row r="1461" spans="1:2" ht="12.75">
      <c r="A1461" s="2"/>
      <c r="B1461" s="2"/>
    </row>
    <row r="1462" spans="1:2" ht="12.75">
      <c r="A1462" s="2"/>
      <c r="B1462" s="2"/>
    </row>
    <row r="1463" spans="1:2" ht="12.75">
      <c r="A1463" s="2"/>
      <c r="B1463" s="2"/>
    </row>
    <row r="1464" spans="1:2" ht="12.75">
      <c r="A1464" s="2"/>
      <c r="B1464" s="2"/>
    </row>
    <row r="1465" spans="1:2" ht="12.75">
      <c r="A1465" s="2"/>
      <c r="B1465" s="2"/>
    </row>
    <row r="1466" spans="1:2" ht="12.75">
      <c r="A1466" s="2"/>
      <c r="B1466" s="2"/>
    </row>
    <row r="1467" spans="1:2" ht="12.75">
      <c r="A1467" s="2"/>
      <c r="B1467" s="2"/>
    </row>
    <row r="1468" spans="1:2" ht="12.75">
      <c r="A1468" s="2"/>
      <c r="B1468" s="2"/>
    </row>
    <row r="1469" spans="1:2" ht="12.75">
      <c r="A1469" s="2"/>
      <c r="B1469" s="2"/>
    </row>
    <row r="1470" spans="1:2" ht="12.75">
      <c r="A1470" s="2"/>
      <c r="B1470" s="2"/>
    </row>
    <row r="1471" spans="1:2" ht="12.75">
      <c r="A1471" s="2"/>
      <c r="B1471" s="2"/>
    </row>
    <row r="1472" spans="1:2" ht="12.75">
      <c r="A1472" s="2"/>
      <c r="B1472" s="2"/>
    </row>
    <row r="1473" spans="1:2" ht="12.75">
      <c r="A1473" s="2"/>
      <c r="B1473" s="2"/>
    </row>
    <row r="1474" spans="1:2" ht="12.75">
      <c r="A1474" s="2"/>
      <c r="B1474" s="2"/>
    </row>
    <row r="1475" spans="1:2" ht="12.75">
      <c r="A1475" s="2"/>
      <c r="B1475" s="2"/>
    </row>
    <row r="1476" spans="1:2" ht="12.75">
      <c r="A1476" s="2"/>
      <c r="B1476" s="2"/>
    </row>
    <row r="1477" spans="1:2" ht="12.75">
      <c r="A1477" s="2"/>
      <c r="B1477" s="2"/>
    </row>
    <row r="1478" spans="1:2" ht="12.75">
      <c r="A1478" s="2"/>
      <c r="B1478" s="2"/>
    </row>
    <row r="1479" spans="1:2" ht="12.75">
      <c r="A1479" s="2"/>
      <c r="B1479" s="2"/>
    </row>
    <row r="1480" spans="1:2" ht="12.75">
      <c r="A1480" s="2"/>
      <c r="B1480" s="2"/>
    </row>
    <row r="1481" spans="1:2" ht="12.75">
      <c r="A1481" s="2"/>
      <c r="B1481" s="2"/>
    </row>
    <row r="1482" spans="1:2" ht="12.75">
      <c r="A1482" s="2"/>
      <c r="B1482" s="2"/>
    </row>
    <row r="1483" spans="1:2" ht="12.75">
      <c r="A1483" s="2"/>
      <c r="B1483" s="2"/>
    </row>
    <row r="1484" spans="1:2" ht="12.75">
      <c r="A1484" s="2"/>
      <c r="B1484" s="2"/>
    </row>
    <row r="1485" spans="1:2" ht="12.75">
      <c r="A1485" s="2"/>
      <c r="B1485" s="2"/>
    </row>
    <row r="1486" spans="1:2" ht="12.75">
      <c r="A1486" s="2"/>
      <c r="B1486" s="2"/>
    </row>
    <row r="1487" spans="1:2" ht="12.75">
      <c r="A1487" s="2"/>
      <c r="B1487" s="2"/>
    </row>
    <row r="1488" spans="1:2" ht="12.75">
      <c r="A1488" s="2"/>
      <c r="B1488" s="2"/>
    </row>
    <row r="1489" spans="1:2" ht="12.75">
      <c r="A1489" s="2"/>
      <c r="B1489" s="2"/>
    </row>
    <row r="1490" spans="1:2" ht="12.75">
      <c r="A1490" s="2"/>
      <c r="B1490" s="2"/>
    </row>
    <row r="1491" spans="1:2" ht="12.75">
      <c r="A1491" s="2"/>
      <c r="B1491" s="2"/>
    </row>
    <row r="1492" spans="1:2" ht="12.75">
      <c r="A1492" s="2"/>
      <c r="B1492" s="2"/>
    </row>
    <row r="1493" spans="1:2" ht="12.75">
      <c r="A1493" s="2"/>
      <c r="B1493" s="2"/>
    </row>
    <row r="1494" spans="1:2" ht="12.75">
      <c r="A1494" s="2"/>
      <c r="B1494" s="2"/>
    </row>
    <row r="1495" spans="1:2" ht="12.75">
      <c r="A1495" s="2"/>
      <c r="B1495" s="2"/>
    </row>
    <row r="1496" spans="1:2" ht="12.75">
      <c r="A1496" s="2"/>
      <c r="B1496" s="2"/>
    </row>
    <row r="1497" spans="1:2" ht="12.75">
      <c r="A1497" s="2"/>
      <c r="B1497" s="2"/>
    </row>
    <row r="1498" spans="1:2" ht="12.75">
      <c r="A1498" s="2"/>
      <c r="B1498" s="2"/>
    </row>
    <row r="1499" spans="1:2" ht="12.75">
      <c r="A1499" s="2"/>
      <c r="B1499" s="2"/>
    </row>
    <row r="1500" spans="1:2" ht="12.75">
      <c r="A1500" s="2"/>
      <c r="B1500" s="2"/>
    </row>
    <row r="1501" spans="1:2" ht="12.75">
      <c r="A1501" s="2"/>
      <c r="B1501" s="2"/>
    </row>
    <row r="1502" spans="1:2" ht="12.75">
      <c r="A1502" s="2"/>
      <c r="B1502" s="2"/>
    </row>
    <row r="1503" spans="1:2" ht="12.75">
      <c r="A1503" s="2"/>
      <c r="B1503" s="2"/>
    </row>
    <row r="1504" spans="1:2" ht="12.75">
      <c r="A1504" s="2"/>
      <c r="B1504" s="2"/>
    </row>
    <row r="1505" spans="1:2" ht="12.75">
      <c r="A1505" s="2"/>
      <c r="B1505" s="2"/>
    </row>
    <row r="1506" spans="1:2" ht="12.75">
      <c r="A1506" s="2"/>
      <c r="B1506" s="2"/>
    </row>
    <row r="1507" spans="1:2" ht="12.75">
      <c r="A1507" s="2"/>
      <c r="B1507" s="2"/>
    </row>
    <row r="1508" spans="1:2" ht="12.75">
      <c r="A1508" s="2"/>
      <c r="B1508" s="2"/>
    </row>
    <row r="1509" spans="1:2" ht="12.75">
      <c r="A1509" s="2"/>
      <c r="B1509" s="2"/>
    </row>
    <row r="1510" spans="1:2" ht="12.75">
      <c r="A1510" s="2"/>
      <c r="B1510" s="2"/>
    </row>
    <row r="1511" spans="1:2" ht="12.75">
      <c r="A1511" s="2"/>
      <c r="B1511" s="2"/>
    </row>
    <row r="1512" spans="1:2" ht="12.75">
      <c r="A1512" s="2"/>
      <c r="B1512" s="2"/>
    </row>
    <row r="1513" spans="1:2" ht="12.75">
      <c r="A1513" s="2"/>
      <c r="B1513" s="2"/>
    </row>
    <row r="1514" spans="1:2" ht="12.75">
      <c r="A1514" s="2"/>
      <c r="B1514" s="2"/>
    </row>
    <row r="1515" spans="1:2" ht="12.75">
      <c r="A1515" s="2"/>
      <c r="B1515" s="2"/>
    </row>
    <row r="1516" spans="1:2" ht="12.75">
      <c r="A1516" s="2"/>
      <c r="B1516" s="2"/>
    </row>
    <row r="1517" spans="1:2" ht="12.75">
      <c r="A1517" s="2"/>
      <c r="B1517" s="2"/>
    </row>
    <row r="1518" spans="1:2" ht="12.75">
      <c r="A1518" s="2"/>
      <c r="B1518" s="2"/>
    </row>
    <row r="1519" spans="1:2" ht="12.75">
      <c r="A1519" s="2"/>
      <c r="B1519" s="2"/>
    </row>
    <row r="1520" spans="1:2" ht="12.75">
      <c r="A1520" s="2"/>
      <c r="B1520" s="2"/>
    </row>
    <row r="1521" spans="1:2" ht="12.75">
      <c r="A1521" s="2"/>
      <c r="B1521" s="2"/>
    </row>
    <row r="1522" spans="1:2" ht="12.75">
      <c r="A1522" s="2"/>
      <c r="B1522" s="2"/>
    </row>
    <row r="1523" spans="1:2" ht="12.75">
      <c r="A1523" s="2"/>
      <c r="B1523" s="2"/>
    </row>
    <row r="1524" spans="1:2" ht="12.75">
      <c r="A1524" s="2"/>
      <c r="B1524" s="2"/>
    </row>
    <row r="1525" spans="1:2" ht="12.75">
      <c r="A1525" s="2"/>
      <c r="B1525" s="2"/>
    </row>
    <row r="1526" spans="1:2" ht="12.75">
      <c r="A1526" s="2"/>
      <c r="B1526" s="2"/>
    </row>
    <row r="1527" spans="1:2" ht="12.75">
      <c r="A1527" s="2"/>
      <c r="B1527" s="2"/>
    </row>
    <row r="1528" spans="1:2" ht="12.75">
      <c r="A1528" s="2"/>
      <c r="B1528" s="2"/>
    </row>
    <row r="1529" spans="1:2" ht="12.75">
      <c r="A1529" s="2"/>
      <c r="B1529" s="2"/>
    </row>
    <row r="1530" spans="1:2" ht="12.75">
      <c r="A1530" s="2"/>
      <c r="B1530" s="2"/>
    </row>
    <row r="1531" spans="1:2" ht="12.75">
      <c r="A1531" s="2"/>
      <c r="B1531" s="2"/>
    </row>
    <row r="1532" spans="1:2" ht="12.75">
      <c r="A1532" s="2"/>
      <c r="B1532" s="2"/>
    </row>
    <row r="1533" spans="1:2" ht="12.75">
      <c r="A1533" s="2"/>
      <c r="B1533" s="2"/>
    </row>
    <row r="1534" spans="1:2" ht="12.75">
      <c r="A1534" s="2"/>
      <c r="B1534" s="2"/>
    </row>
    <row r="1535" spans="1:2" ht="12.75">
      <c r="A1535" s="2"/>
      <c r="B1535" s="2"/>
    </row>
    <row r="1536" spans="1:2" ht="12.75">
      <c r="A1536" s="2"/>
      <c r="B1536" s="2"/>
    </row>
    <row r="1537" spans="1:2" ht="12.75">
      <c r="A1537" s="2"/>
      <c r="B1537" s="2"/>
    </row>
    <row r="1538" spans="1:2" ht="12.75">
      <c r="A1538" s="2"/>
      <c r="B1538" s="2"/>
    </row>
    <row r="1539" spans="1:2" ht="12.75">
      <c r="A1539" s="2"/>
      <c r="B1539" s="2"/>
    </row>
    <row r="1540" spans="1:2" ht="12.75">
      <c r="A1540" s="2"/>
      <c r="B1540" s="2"/>
    </row>
    <row r="1541" spans="1:2" ht="12.75">
      <c r="A1541" s="2"/>
      <c r="B1541" s="2"/>
    </row>
    <row r="1542" spans="1:2" ht="12.75">
      <c r="A1542" s="2"/>
      <c r="B1542" s="2"/>
    </row>
    <row r="1543" spans="1:2" ht="12.75">
      <c r="A1543" s="2"/>
      <c r="B1543" s="2"/>
    </row>
    <row r="1544" spans="1:2" ht="12.75">
      <c r="A1544" s="2"/>
      <c r="B1544" s="2"/>
    </row>
    <row r="1545" spans="1:2" ht="12.75">
      <c r="A1545" s="2"/>
      <c r="B1545" s="2"/>
    </row>
    <row r="1546" spans="1:2" ht="12.75">
      <c r="A1546" s="2"/>
      <c r="B1546" s="2"/>
    </row>
    <row r="1547" spans="1:2" ht="12.75">
      <c r="A1547" s="2"/>
      <c r="B1547" s="2"/>
    </row>
    <row r="1548" spans="1:2" ht="12.75">
      <c r="A1548" s="2"/>
      <c r="B1548" s="2"/>
    </row>
    <row r="1549" spans="1:2" ht="12.75">
      <c r="A1549" s="2"/>
      <c r="B1549" s="2"/>
    </row>
    <row r="1550" spans="1:2" ht="12.75">
      <c r="A1550" s="2"/>
      <c r="B1550" s="2"/>
    </row>
    <row r="1551" spans="1:2" ht="12.75">
      <c r="A1551" s="2"/>
      <c r="B1551" s="2"/>
    </row>
    <row r="1552" spans="1:2" ht="12.75">
      <c r="A1552" s="2"/>
      <c r="B1552" s="2"/>
    </row>
    <row r="1553" spans="1:2" ht="12.75">
      <c r="A1553" s="2"/>
      <c r="B1553" s="2"/>
    </row>
    <row r="1554" spans="1:2" ht="12.75">
      <c r="A1554" s="2"/>
      <c r="B1554" s="2"/>
    </row>
    <row r="1555" spans="1:2" ht="12.75">
      <c r="A1555" s="2"/>
      <c r="B1555" s="2"/>
    </row>
    <row r="1556" spans="1:2" ht="12.75">
      <c r="A1556" s="2"/>
      <c r="B1556" s="2"/>
    </row>
    <row r="1557" spans="1:2" ht="12.75">
      <c r="A1557" s="2"/>
      <c r="B1557" s="2"/>
    </row>
    <row r="1558" spans="1:2" ht="12.75">
      <c r="A1558" s="2"/>
      <c r="B1558" s="2"/>
    </row>
    <row r="1559" spans="1:2" ht="12.75">
      <c r="A1559" s="2"/>
      <c r="B1559" s="2"/>
    </row>
    <row r="1560" spans="1:2" ht="12.75">
      <c r="A1560" s="2"/>
      <c r="B1560" s="2"/>
    </row>
    <row r="1561" spans="1:2" ht="12.75">
      <c r="A1561" s="2"/>
      <c r="B1561" s="2"/>
    </row>
    <row r="1562" spans="1:2" ht="12.75">
      <c r="A1562" s="2"/>
      <c r="B1562" s="2"/>
    </row>
    <row r="1563" spans="1:2" ht="12.75">
      <c r="A1563" s="2"/>
      <c r="B1563" s="2"/>
    </row>
    <row r="1564" spans="1:2" ht="12.75">
      <c r="A1564" s="2"/>
      <c r="B1564" s="2"/>
    </row>
    <row r="1565" spans="1:2" ht="12.75">
      <c r="A1565" s="2"/>
      <c r="B1565" s="2"/>
    </row>
    <row r="1566" spans="1:2" ht="12.75">
      <c r="A1566" s="2"/>
      <c r="B1566" s="2"/>
    </row>
    <row r="1567" spans="1:2" ht="12.75">
      <c r="A1567" s="2"/>
      <c r="B1567" s="2"/>
    </row>
    <row r="1568" spans="1:2" ht="12.75">
      <c r="A1568" s="2"/>
      <c r="B1568" s="2"/>
    </row>
    <row r="1569" spans="1:2" ht="12.75">
      <c r="A1569" s="2"/>
      <c r="B1569" s="2"/>
    </row>
    <row r="1570" spans="1:2" ht="12.75">
      <c r="A1570" s="2"/>
      <c r="B1570" s="2"/>
    </row>
    <row r="1571" spans="1:2" ht="12.75">
      <c r="A1571" s="2"/>
      <c r="B1571" s="2"/>
    </row>
    <row r="1572" spans="1:2" ht="12.75">
      <c r="A1572" s="2"/>
      <c r="B1572" s="2"/>
    </row>
    <row r="1573" spans="1:2" ht="12.75">
      <c r="A1573" s="2"/>
      <c r="B1573" s="2"/>
    </row>
    <row r="1574" spans="1:2" ht="12.75">
      <c r="A1574" s="2"/>
      <c r="B1574" s="2"/>
    </row>
    <row r="1575" spans="1:2" ht="12.75">
      <c r="A1575" s="2"/>
      <c r="B1575" s="2"/>
    </row>
    <row r="1576" spans="1:2" ht="12.75">
      <c r="A1576" s="2"/>
      <c r="B1576" s="2"/>
    </row>
    <row r="1577" spans="1:2" ht="12.75">
      <c r="A1577" s="2"/>
      <c r="B1577" s="2"/>
    </row>
    <row r="1578" spans="1:2" ht="12.75">
      <c r="A1578" s="2"/>
      <c r="B1578" s="2"/>
    </row>
    <row r="1579" spans="1:2" ht="12.75">
      <c r="A1579" s="2"/>
      <c r="B1579" s="2"/>
    </row>
    <row r="1580" spans="1:2" ht="12.75">
      <c r="A1580" s="2"/>
      <c r="B1580" s="2"/>
    </row>
    <row r="1581" spans="1:2" ht="12.75">
      <c r="A1581" s="2"/>
      <c r="B1581" s="2"/>
    </row>
    <row r="1582" spans="1:2" ht="12.75">
      <c r="A1582" s="2"/>
      <c r="B1582" s="2"/>
    </row>
    <row r="1583" spans="1:2" ht="12.75">
      <c r="A1583" s="2"/>
      <c r="B1583" s="2"/>
    </row>
    <row r="1584" spans="1:2" ht="12.75">
      <c r="A1584" s="2"/>
      <c r="B1584" s="2"/>
    </row>
    <row r="1585" spans="1:2" ht="12.75">
      <c r="A1585" s="2"/>
      <c r="B1585" s="2"/>
    </row>
    <row r="1586" spans="1:2" ht="12.75">
      <c r="A1586" s="2"/>
      <c r="B1586" s="2"/>
    </row>
    <row r="1587" spans="1:2" ht="12.75">
      <c r="A1587" s="2"/>
      <c r="B1587" s="2"/>
    </row>
    <row r="1588" spans="1:2" ht="12.75">
      <c r="A1588" s="2"/>
      <c r="B1588" s="2"/>
    </row>
    <row r="1589" spans="1:2" ht="12.75">
      <c r="A1589" s="2"/>
      <c r="B1589" s="2"/>
    </row>
    <row r="1590" spans="1:2" ht="12.75">
      <c r="A1590" s="2"/>
      <c r="B1590" s="2"/>
    </row>
    <row r="1591" spans="1:2" ht="12.75">
      <c r="A1591" s="2"/>
      <c r="B1591" s="2"/>
    </row>
    <row r="1592" spans="1:2" ht="12.75">
      <c r="A1592" s="2"/>
      <c r="B1592" s="2"/>
    </row>
    <row r="1593" spans="1:2" ht="12.75">
      <c r="A1593" s="2"/>
      <c r="B1593" s="2"/>
    </row>
    <row r="1594" spans="1:2" ht="12.75">
      <c r="A1594" s="2"/>
      <c r="B1594" s="2"/>
    </row>
    <row r="1595" spans="1:2" ht="12.75">
      <c r="A1595" s="2"/>
      <c r="B1595" s="2"/>
    </row>
    <row r="1596" spans="1:2" ht="12.75">
      <c r="A1596" s="2"/>
      <c r="B1596" s="2"/>
    </row>
    <row r="1597" spans="1:2" ht="12.75">
      <c r="A1597" s="2"/>
      <c r="B1597" s="2"/>
    </row>
    <row r="1598" spans="1:2" ht="12.75">
      <c r="A1598" s="2"/>
      <c r="B1598" s="2"/>
    </row>
    <row r="1599" spans="1:2" ht="12.75">
      <c r="A1599" s="2"/>
      <c r="B1599" s="2"/>
    </row>
    <row r="1600" spans="1:2" ht="12.75">
      <c r="A1600" s="2"/>
      <c r="B1600" s="2"/>
    </row>
    <row r="1601" spans="1:2" ht="12.75">
      <c r="A1601" s="2"/>
      <c r="B1601" s="2"/>
    </row>
    <row r="1602" spans="1:2" ht="12.75">
      <c r="A1602" s="2"/>
      <c r="B1602" s="2"/>
    </row>
    <row r="1603" spans="1:2" ht="12.75">
      <c r="A1603" s="2"/>
      <c r="B1603" s="2"/>
    </row>
    <row r="1604" spans="1:2" ht="12.75">
      <c r="A1604" s="2"/>
      <c r="B1604" s="2"/>
    </row>
    <row r="1605" spans="1:2" ht="12.75">
      <c r="A1605" s="2"/>
      <c r="B1605" s="2"/>
    </row>
    <row r="1606" spans="1:2" ht="12.75">
      <c r="A1606" s="2"/>
      <c r="B1606" s="2"/>
    </row>
    <row r="1607" spans="1:2" ht="12.75">
      <c r="A1607" s="2"/>
      <c r="B1607" s="2"/>
    </row>
    <row r="1608" spans="1:2" ht="12.75">
      <c r="A1608" s="2"/>
      <c r="B1608" s="2"/>
    </row>
    <row r="1609" spans="1:2" ht="12.75">
      <c r="A1609" s="2"/>
      <c r="B1609" s="2"/>
    </row>
    <row r="1610" spans="1:2" ht="12.75">
      <c r="A1610" s="2"/>
      <c r="B1610" s="2"/>
    </row>
    <row r="1611" spans="1:2" ht="12.75">
      <c r="A1611" s="2"/>
      <c r="B1611" s="2"/>
    </row>
    <row r="1612" spans="1:2" ht="12.75">
      <c r="A1612" s="2"/>
      <c r="B1612" s="2"/>
    </row>
    <row r="1613" spans="1:2" ht="12.75">
      <c r="A1613" s="2"/>
      <c r="B1613" s="2"/>
    </row>
    <row r="1614" spans="1:2" ht="12.75">
      <c r="A1614" s="2"/>
      <c r="B1614" s="2"/>
    </row>
    <row r="1615" spans="1:2" ht="12.75">
      <c r="A1615" s="2"/>
      <c r="B1615" s="2"/>
    </row>
    <row r="1616" spans="1:2" ht="12.75">
      <c r="A1616" s="2"/>
      <c r="B1616" s="2"/>
    </row>
    <row r="1617" spans="1:2" ht="12.75">
      <c r="A1617" s="2"/>
      <c r="B1617" s="2"/>
    </row>
    <row r="1618" spans="1:2" ht="12.75">
      <c r="A1618" s="2"/>
      <c r="B1618" s="2"/>
    </row>
    <row r="1619" spans="1:2" ht="12.75">
      <c r="A1619" s="2"/>
      <c r="B1619" s="2"/>
    </row>
    <row r="1620" spans="1:2" ht="12.75">
      <c r="A1620" s="2"/>
      <c r="B1620" s="2"/>
    </row>
    <row r="1621" spans="1:2" ht="12.75">
      <c r="A1621" s="2"/>
      <c r="B1621" s="2"/>
    </row>
    <row r="1622" spans="1:2" ht="12.75">
      <c r="A1622" s="2"/>
      <c r="B1622" s="2"/>
    </row>
    <row r="1623" spans="1:2" ht="12.75">
      <c r="A1623" s="2"/>
      <c r="B1623" s="2"/>
    </row>
    <row r="1624" spans="1:2" ht="12.75">
      <c r="A1624" s="2"/>
      <c r="B1624" s="2"/>
    </row>
    <row r="1625" spans="1:2" ht="12.75">
      <c r="A1625" s="2"/>
      <c r="B1625" s="2"/>
    </row>
    <row r="1626" spans="1:2" ht="12.75">
      <c r="A1626" s="2"/>
      <c r="B1626" s="2"/>
    </row>
    <row r="1627" spans="1:2" ht="12.75">
      <c r="A1627" s="2"/>
      <c r="B1627" s="2"/>
    </row>
    <row r="1628" spans="1:2" ht="12.75">
      <c r="A1628" s="2"/>
      <c r="B1628" s="2"/>
    </row>
    <row r="1629" spans="1:2" ht="12.75">
      <c r="A1629" s="2"/>
      <c r="B1629" s="2"/>
    </row>
    <row r="1630" spans="1:2" ht="12.75">
      <c r="A1630" s="2"/>
      <c r="B1630" s="2"/>
    </row>
    <row r="1631" spans="1:2" ht="12.75">
      <c r="A1631" s="2"/>
      <c r="B1631" s="2"/>
    </row>
    <row r="1632" spans="1:2" ht="12.75">
      <c r="A1632" s="2"/>
      <c r="B1632" s="2"/>
    </row>
    <row r="1633" spans="1:2" ht="12.75">
      <c r="A1633" s="2"/>
      <c r="B1633" s="2"/>
    </row>
    <row r="1634" spans="1:2" ht="12.75">
      <c r="A1634" s="2"/>
      <c r="B1634" s="2"/>
    </row>
    <row r="1635" spans="1:2" ht="12.75">
      <c r="A1635" s="2"/>
      <c r="B1635" s="2"/>
    </row>
    <row r="1636" spans="1:2" ht="12.75">
      <c r="A1636" s="2"/>
      <c r="B1636" s="2"/>
    </row>
    <row r="1637" spans="1:2" ht="12.75">
      <c r="A1637" s="2"/>
      <c r="B1637" s="2"/>
    </row>
    <row r="1638" spans="1:2" ht="12.75">
      <c r="A1638" s="2"/>
      <c r="B1638" s="2"/>
    </row>
    <row r="1639" spans="1:2" ht="12.75">
      <c r="A1639" s="2"/>
      <c r="B1639" s="2"/>
    </row>
    <row r="1640" spans="1:2" ht="12.75">
      <c r="A1640" s="2"/>
      <c r="B1640" s="2"/>
    </row>
    <row r="1641" spans="1:2" ht="12.75">
      <c r="A1641" s="2"/>
      <c r="B1641" s="2"/>
    </row>
    <row r="1642" spans="1:2" ht="12.75">
      <c r="A1642" s="2"/>
      <c r="B1642" s="2"/>
    </row>
    <row r="1643" spans="1:2" ht="12.75">
      <c r="A1643" s="2"/>
      <c r="B1643" s="2"/>
    </row>
    <row r="1644" spans="1:2" ht="12.75">
      <c r="A1644" s="2"/>
      <c r="B1644" s="2"/>
    </row>
    <row r="1645" spans="1:2" ht="12.75">
      <c r="A1645" s="2"/>
      <c r="B1645" s="2"/>
    </row>
    <row r="1646" spans="1:2" ht="12.75">
      <c r="A1646" s="2"/>
      <c r="B1646" s="2"/>
    </row>
    <row r="1647" spans="1:2" ht="12.75">
      <c r="A1647" s="2"/>
      <c r="B1647" s="2"/>
    </row>
    <row r="1648" spans="1:2" ht="12.75">
      <c r="A1648" s="2"/>
      <c r="B1648" s="2"/>
    </row>
    <row r="1649" spans="1:2" ht="12.75">
      <c r="A1649" s="2"/>
      <c r="B1649" s="2"/>
    </row>
    <row r="1650" spans="1:2" ht="12.75">
      <c r="A1650" s="2"/>
      <c r="B1650" s="2"/>
    </row>
    <row r="1651" spans="1:2" ht="12.75">
      <c r="A1651" s="2"/>
      <c r="B1651" s="2"/>
    </row>
    <row r="1652" spans="1:2" ht="12.75">
      <c r="A1652" s="2"/>
      <c r="B1652" s="2"/>
    </row>
    <row r="1653" spans="1:2" ht="12.75">
      <c r="A1653" s="2"/>
      <c r="B1653" s="2"/>
    </row>
    <row r="1654" spans="1:2" ht="12.75">
      <c r="A1654" s="2"/>
      <c r="B1654" s="2"/>
    </row>
    <row r="1655" spans="1:2" ht="12.75">
      <c r="A1655" s="2"/>
      <c r="B1655" s="2"/>
    </row>
    <row r="1656" spans="1:2" ht="12.75">
      <c r="A1656" s="2"/>
      <c r="B1656" s="2"/>
    </row>
    <row r="1657" spans="1:2" ht="12.75">
      <c r="A1657" s="2"/>
      <c r="B1657" s="2"/>
    </row>
    <row r="1658" spans="1:2" ht="12.75">
      <c r="A1658" s="2"/>
      <c r="B1658" s="2"/>
    </row>
    <row r="1659" spans="1:2" ht="12.75">
      <c r="A1659" s="2"/>
      <c r="B1659" s="2"/>
    </row>
    <row r="1660" spans="1:2" ht="12.75">
      <c r="A1660" s="2"/>
      <c r="B1660" s="2"/>
    </row>
    <row r="1661" spans="1:2" ht="12.75">
      <c r="A1661" s="2"/>
      <c r="B1661" s="2"/>
    </row>
    <row r="1662" spans="1:2" ht="12.75">
      <c r="A1662" s="2"/>
      <c r="B1662" s="2"/>
    </row>
    <row r="1663" spans="1:2" ht="12.75">
      <c r="A1663" s="2"/>
      <c r="B1663" s="2"/>
    </row>
    <row r="1664" spans="1:2" ht="12.75">
      <c r="A1664" s="2"/>
      <c r="B1664" s="2"/>
    </row>
    <row r="1665" spans="1:2" ht="12.75">
      <c r="A1665" s="2"/>
      <c r="B1665" s="2"/>
    </row>
    <row r="1666" spans="1:2" ht="12.75">
      <c r="A1666" s="2"/>
      <c r="B1666" s="2"/>
    </row>
    <row r="1667" spans="1:2" ht="12.75">
      <c r="A1667" s="2"/>
      <c r="B1667" s="2"/>
    </row>
    <row r="1668" spans="1:2" ht="12.75">
      <c r="A1668" s="2"/>
      <c r="B1668" s="2"/>
    </row>
    <row r="1669" spans="1:2" ht="12.75">
      <c r="A1669" s="2"/>
      <c r="B1669" s="2"/>
    </row>
    <row r="1670" spans="1:2" ht="12.75">
      <c r="A1670" s="2"/>
      <c r="B1670" s="2"/>
    </row>
    <row r="1671" spans="1:2" ht="12.75">
      <c r="A1671" s="2"/>
      <c r="B1671" s="2"/>
    </row>
    <row r="1672" spans="1:2" ht="12.75">
      <c r="A1672" s="2"/>
      <c r="B1672" s="2"/>
    </row>
    <row r="1673" spans="1:2" ht="12.75">
      <c r="A1673" s="2"/>
      <c r="B1673" s="2"/>
    </row>
    <row r="1674" spans="1:2" ht="12.75">
      <c r="A1674" s="2"/>
      <c r="B1674" s="2"/>
    </row>
    <row r="1675" spans="1:2" ht="12.75">
      <c r="A1675" s="2"/>
      <c r="B1675" s="2"/>
    </row>
    <row r="1676" spans="1:2" ht="12.75">
      <c r="A1676" s="2"/>
      <c r="B1676" s="2"/>
    </row>
    <row r="1677" spans="1:2" ht="12.75">
      <c r="A1677" s="2"/>
      <c r="B1677" s="2"/>
    </row>
    <row r="1678" spans="1:2" ht="12.75">
      <c r="A1678" s="2"/>
      <c r="B1678" s="2"/>
    </row>
    <row r="1679" spans="1:2" ht="12.75">
      <c r="A1679" s="2"/>
      <c r="B1679" s="2"/>
    </row>
    <row r="1680" spans="1:2" ht="12.75">
      <c r="A1680" s="2"/>
      <c r="B1680" s="2"/>
    </row>
    <row r="1681" spans="1:2" ht="12.75">
      <c r="A1681" s="2"/>
      <c r="B1681" s="2"/>
    </row>
    <row r="1682" spans="1:2" ht="12.75">
      <c r="A1682" s="2"/>
      <c r="B1682" s="2"/>
    </row>
    <row r="1683" spans="1:2" ht="12.75">
      <c r="A1683" s="2"/>
      <c r="B1683" s="2"/>
    </row>
    <row r="1684" spans="1:2" ht="12.75">
      <c r="A1684" s="2"/>
      <c r="B1684" s="2"/>
    </row>
    <row r="1685" spans="1:2" ht="12.75">
      <c r="A1685" s="2"/>
      <c r="B1685" s="2"/>
    </row>
    <row r="1686" spans="1:2" ht="12.75">
      <c r="A1686" s="2"/>
      <c r="B1686" s="2"/>
    </row>
    <row r="1687" spans="1:2" ht="12.75">
      <c r="A1687" s="2"/>
      <c r="B1687" s="2"/>
    </row>
    <row r="1688" spans="1:2" ht="12.75">
      <c r="A1688" s="2"/>
      <c r="B1688" s="2"/>
    </row>
    <row r="1689" spans="1:2" ht="12.75">
      <c r="A1689" s="2"/>
      <c r="B1689" s="2"/>
    </row>
    <row r="1690" spans="1:2" ht="12.75">
      <c r="A1690" s="2"/>
      <c r="B1690" s="2"/>
    </row>
    <row r="1691" spans="1:2" ht="12.75">
      <c r="A1691" s="2"/>
      <c r="B1691" s="2"/>
    </row>
    <row r="1692" spans="1:2" ht="12.75">
      <c r="A1692" s="2"/>
      <c r="B1692" s="2"/>
    </row>
    <row r="1693" spans="1:2" ht="12.75">
      <c r="A1693" s="2"/>
      <c r="B1693" s="2"/>
    </row>
    <row r="1694" spans="1:2" ht="12.75">
      <c r="A1694" s="2"/>
      <c r="B1694" s="2"/>
    </row>
    <row r="1695" spans="1:2" ht="12.75">
      <c r="A1695" s="2"/>
      <c r="B1695" s="2"/>
    </row>
    <row r="1696" spans="1:2" ht="12.75">
      <c r="A1696" s="2"/>
      <c r="B1696" s="2"/>
    </row>
    <row r="1697" spans="1:2" ht="12.75">
      <c r="A1697" s="2"/>
      <c r="B1697" s="2"/>
    </row>
    <row r="1698" spans="1:2" ht="12.75">
      <c r="A1698" s="2"/>
      <c r="B1698" s="2"/>
    </row>
    <row r="1699" spans="1:2" ht="12.75">
      <c r="A1699" s="2"/>
      <c r="B1699" s="2"/>
    </row>
    <row r="1700" spans="1:2" ht="12.75">
      <c r="A1700" s="2"/>
      <c r="B1700" s="2"/>
    </row>
    <row r="1701" spans="1:2" ht="12.75">
      <c r="A1701" s="2"/>
      <c r="B1701" s="2"/>
    </row>
    <row r="1702" spans="1:2" ht="12.75">
      <c r="A1702" s="2"/>
      <c r="B1702" s="2"/>
    </row>
    <row r="1703" spans="1:2" ht="12.75">
      <c r="A1703" s="2"/>
      <c r="B1703" s="2"/>
    </row>
    <row r="1704" spans="1:2" ht="12.75">
      <c r="A1704" s="2"/>
      <c r="B1704" s="2"/>
    </row>
    <row r="1705" spans="1:2" ht="12.75">
      <c r="A1705" s="2"/>
      <c r="B1705" s="2"/>
    </row>
    <row r="1706" spans="1:2" ht="12.75">
      <c r="A1706" s="2"/>
      <c r="B1706" s="2"/>
    </row>
    <row r="1707" spans="1:2" ht="12.75">
      <c r="A1707" s="2"/>
      <c r="B1707" s="2"/>
    </row>
    <row r="1708" spans="1:2" ht="12.75">
      <c r="A1708" s="2"/>
      <c r="B1708" s="2"/>
    </row>
    <row r="1709" spans="1:2" ht="12.75">
      <c r="A1709" s="2"/>
      <c r="B1709" s="2"/>
    </row>
    <row r="1710" spans="1:2" ht="12.75">
      <c r="A1710" s="2"/>
      <c r="B1710" s="2"/>
    </row>
    <row r="1711" spans="1:2" ht="12.75">
      <c r="A1711" s="2"/>
      <c r="B1711" s="2"/>
    </row>
    <row r="1712" spans="1:2" ht="12.75">
      <c r="A1712" s="2"/>
      <c r="B1712" s="2"/>
    </row>
    <row r="1713" spans="1:2" ht="12.75">
      <c r="A1713" s="2"/>
      <c r="B1713" s="2"/>
    </row>
    <row r="1714" spans="1:2" ht="12.75">
      <c r="A1714" s="2"/>
      <c r="B1714" s="2"/>
    </row>
    <row r="1715" spans="1:2" ht="12.75">
      <c r="A1715" s="2"/>
      <c r="B1715" s="2"/>
    </row>
    <row r="1716" spans="1:2" ht="12.75">
      <c r="A1716" s="2"/>
      <c r="B1716" s="2"/>
    </row>
    <row r="1717" spans="1:2" ht="12.75">
      <c r="A1717" s="2"/>
      <c r="B1717" s="2"/>
    </row>
    <row r="1718" spans="1:2" ht="12.75">
      <c r="A1718" s="2"/>
      <c r="B1718" s="2"/>
    </row>
    <row r="1719" spans="1:2" ht="12.75">
      <c r="A1719" s="2"/>
      <c r="B1719" s="2"/>
    </row>
    <row r="1720" spans="1:2" ht="12.75">
      <c r="A1720" s="2"/>
      <c r="B1720" s="2"/>
    </row>
    <row r="1721" spans="1:2" ht="12.75">
      <c r="A1721" s="2"/>
      <c r="B1721" s="2"/>
    </row>
    <row r="1722" spans="1:2" ht="12.75">
      <c r="A1722" s="2"/>
      <c r="B1722" s="2"/>
    </row>
    <row r="1723" spans="1:2" ht="12.75">
      <c r="A1723" s="2"/>
      <c r="B1723" s="2"/>
    </row>
    <row r="1724" spans="1:2" ht="12.75">
      <c r="A1724" s="2"/>
      <c r="B1724" s="2"/>
    </row>
    <row r="1725" spans="1:2" ht="12.75">
      <c r="A1725" s="2"/>
      <c r="B1725" s="2"/>
    </row>
    <row r="1726" spans="1:2" ht="12.75">
      <c r="A1726" s="2"/>
      <c r="B1726" s="2"/>
    </row>
    <row r="1727" spans="1:2" ht="12.75">
      <c r="A1727" s="2"/>
      <c r="B1727" s="2"/>
    </row>
    <row r="1728" spans="1:2" ht="12.75">
      <c r="A1728" s="2"/>
      <c r="B1728" s="2"/>
    </row>
    <row r="1729" spans="1:2" ht="12.75">
      <c r="A1729" s="2"/>
      <c r="B1729" s="2"/>
    </row>
    <row r="1730" spans="1:2" ht="12.75">
      <c r="A1730" s="2"/>
      <c r="B1730" s="2"/>
    </row>
    <row r="1731" spans="1:2" ht="12.75">
      <c r="A1731" s="2"/>
      <c r="B1731" s="2"/>
    </row>
    <row r="1732" spans="1:2" ht="12.75">
      <c r="A1732" s="2"/>
      <c r="B1732" s="2"/>
    </row>
    <row r="1733" spans="1:2" ht="12.75">
      <c r="A1733" s="2"/>
      <c r="B1733" s="2"/>
    </row>
    <row r="1734" spans="1:2" ht="12.75">
      <c r="A1734" s="2"/>
      <c r="B1734" s="2"/>
    </row>
    <row r="1735" spans="1:2" ht="12.75">
      <c r="A1735" s="2"/>
      <c r="B1735" s="2"/>
    </row>
    <row r="1736" spans="1:2" ht="12.75">
      <c r="A1736" s="2"/>
      <c r="B1736" s="2"/>
    </row>
    <row r="1737" spans="1:2" ht="12.75">
      <c r="A1737" s="2"/>
      <c r="B1737" s="2"/>
    </row>
    <row r="1738" spans="1:2" ht="12.75">
      <c r="A1738" s="2"/>
      <c r="B1738" s="2"/>
    </row>
    <row r="1739" spans="1:2" ht="12.75">
      <c r="A1739" s="2"/>
      <c r="B1739" s="2"/>
    </row>
    <row r="1740" spans="1:2" ht="12.75">
      <c r="A1740" s="2"/>
      <c r="B1740" s="2"/>
    </row>
    <row r="1741" spans="1:2" ht="12.75">
      <c r="A1741" s="2"/>
      <c r="B1741" s="2"/>
    </row>
    <row r="1742" spans="1:2" ht="12.75">
      <c r="A1742" s="2"/>
      <c r="B1742" s="2"/>
    </row>
    <row r="1743" spans="1:2" ht="12.75">
      <c r="A1743" s="2"/>
      <c r="B1743" s="2"/>
    </row>
    <row r="1744" spans="1:2" ht="12.75">
      <c r="A1744" s="2"/>
      <c r="B1744" s="2"/>
    </row>
    <row r="1745" spans="1:2" ht="12.75">
      <c r="A1745" s="2"/>
      <c r="B1745" s="2"/>
    </row>
    <row r="1746" spans="1:2" ht="12.75">
      <c r="A1746" s="2"/>
      <c r="B1746" s="2"/>
    </row>
    <row r="1747" spans="1:2" ht="12.75">
      <c r="A1747" s="2"/>
      <c r="B1747" s="2"/>
    </row>
    <row r="1748" spans="1:2" ht="12.75">
      <c r="A1748" s="2"/>
      <c r="B1748" s="2"/>
    </row>
    <row r="1749" spans="1:2" ht="12.75">
      <c r="A1749" s="2"/>
      <c r="B1749" s="2"/>
    </row>
    <row r="1750" spans="1:2" ht="12.75">
      <c r="A1750" s="2"/>
      <c r="B1750" s="2"/>
    </row>
    <row r="1751" spans="1:2" ht="12.75">
      <c r="A1751" s="2"/>
      <c r="B1751" s="2"/>
    </row>
    <row r="1752" spans="1:2" ht="12.75">
      <c r="A1752" s="2"/>
      <c r="B1752" s="2"/>
    </row>
    <row r="1753" spans="1:2" ht="12.75">
      <c r="A1753" s="2"/>
      <c r="B1753" s="2"/>
    </row>
    <row r="1754" spans="1:2" ht="12.75">
      <c r="A1754" s="2"/>
      <c r="B1754" s="2"/>
    </row>
    <row r="1755" spans="1:2" ht="12.75">
      <c r="A1755" s="2"/>
      <c r="B1755" s="2"/>
    </row>
    <row r="1756" spans="1:2" ht="12.75">
      <c r="A1756" s="2"/>
      <c r="B1756" s="2"/>
    </row>
    <row r="1757" spans="1:2" ht="12.75">
      <c r="A1757" s="2"/>
      <c r="B1757" s="2"/>
    </row>
    <row r="1758" spans="1:2" ht="12.75">
      <c r="A1758" s="2"/>
      <c r="B1758" s="2"/>
    </row>
    <row r="1759" spans="1:2" ht="12.75">
      <c r="A1759" s="2"/>
      <c r="B1759" s="2"/>
    </row>
    <row r="1760" spans="1:2" ht="12.75">
      <c r="A1760" s="2"/>
      <c r="B1760" s="2"/>
    </row>
    <row r="1761" spans="1:2" ht="12.75">
      <c r="A1761" s="2"/>
      <c r="B1761" s="2"/>
    </row>
    <row r="1762" spans="1:2" ht="12.75">
      <c r="A1762" s="2"/>
      <c r="B1762" s="2"/>
    </row>
    <row r="1763" spans="1:2" ht="12.75">
      <c r="A1763" s="2"/>
      <c r="B1763" s="2"/>
    </row>
    <row r="1764" spans="1:2" ht="12.75">
      <c r="A1764" s="2"/>
      <c r="B1764" s="2"/>
    </row>
    <row r="1765" spans="1:2" ht="12.75">
      <c r="A1765" s="2"/>
      <c r="B1765" s="2"/>
    </row>
    <row r="1766" spans="1:2" ht="12.75">
      <c r="A1766" s="2"/>
      <c r="B1766" s="2"/>
    </row>
    <row r="1767" spans="1:2" ht="12.75">
      <c r="A1767" s="2"/>
      <c r="B1767" s="2"/>
    </row>
    <row r="1768" spans="1:2" ht="12.75">
      <c r="A1768" s="2"/>
      <c r="B1768" s="2"/>
    </row>
    <row r="1769" spans="1:2" ht="12.75">
      <c r="A1769" s="2"/>
      <c r="B1769" s="2"/>
    </row>
    <row r="1770" spans="1:2" ht="12.75">
      <c r="A1770" s="2"/>
      <c r="B1770" s="2"/>
    </row>
    <row r="1771" spans="1:2" ht="12.75">
      <c r="A1771" s="2"/>
      <c r="B1771" s="2"/>
    </row>
    <row r="1772" spans="1:2" ht="12.75">
      <c r="A1772" s="2"/>
      <c r="B1772" s="2"/>
    </row>
    <row r="1773" spans="1:2" ht="12.75">
      <c r="A1773" s="2"/>
      <c r="B1773" s="2"/>
    </row>
    <row r="1774" spans="1:2" ht="12.75">
      <c r="A1774" s="2"/>
      <c r="B1774" s="2"/>
    </row>
    <row r="1775" spans="1:2" ht="12.75">
      <c r="A1775" s="2"/>
      <c r="B1775" s="2"/>
    </row>
    <row r="1776" spans="1:2" ht="12.75">
      <c r="A1776" s="2"/>
      <c r="B1776" s="2"/>
    </row>
    <row r="1777" spans="1:2" ht="12.75">
      <c r="A1777" s="2"/>
      <c r="B1777" s="2"/>
    </row>
    <row r="1778" spans="1:2" ht="12.75">
      <c r="A1778" s="2"/>
      <c r="B1778" s="2"/>
    </row>
    <row r="1779" spans="1:2" ht="12.75">
      <c r="A1779" s="2"/>
      <c r="B1779" s="2"/>
    </row>
    <row r="1780" spans="1:2" ht="12.75">
      <c r="A1780" s="2"/>
      <c r="B1780" s="2"/>
    </row>
    <row r="1781" spans="1:2" ht="12.75">
      <c r="A1781" s="2"/>
      <c r="B1781" s="2"/>
    </row>
    <row r="1782" spans="1:2" ht="12.75">
      <c r="A1782" s="2"/>
      <c r="B1782" s="2"/>
    </row>
    <row r="1783" spans="1:2" ht="12.75">
      <c r="A1783" s="2"/>
      <c r="B1783" s="2"/>
    </row>
    <row r="1784" spans="1:2" ht="12.75">
      <c r="A1784" s="2"/>
      <c r="B1784" s="2"/>
    </row>
    <row r="1785" spans="1:2" ht="12.75">
      <c r="A1785" s="2"/>
      <c r="B1785" s="2"/>
    </row>
    <row r="1786" spans="1:2" ht="12.75">
      <c r="A1786" s="2"/>
      <c r="B1786" s="2"/>
    </row>
    <row r="1787" spans="1:2" ht="12.75">
      <c r="A1787" s="2"/>
      <c r="B1787" s="2"/>
    </row>
    <row r="1788" spans="1:2" ht="12.75">
      <c r="A1788" s="2"/>
      <c r="B1788" s="2"/>
    </row>
    <row r="1789" spans="1:2" ht="12.75">
      <c r="A1789" s="2"/>
      <c r="B1789" s="2"/>
    </row>
    <row r="1790" spans="1:2" ht="12.75">
      <c r="A1790" s="2"/>
      <c r="B1790" s="2"/>
    </row>
    <row r="1791" spans="1:2" ht="12.75">
      <c r="A1791" s="2"/>
      <c r="B1791" s="2"/>
    </row>
    <row r="1792" spans="1:2" ht="12.75">
      <c r="A1792" s="2"/>
      <c r="B1792" s="2"/>
    </row>
    <row r="1793" spans="1:2" ht="12.75">
      <c r="A1793" s="2"/>
      <c r="B1793" s="2"/>
    </row>
    <row r="1794" spans="1:2" ht="12.75">
      <c r="A1794" s="2"/>
      <c r="B1794" s="2"/>
    </row>
    <row r="1795" spans="1:2" ht="12.75">
      <c r="A1795" s="2"/>
      <c r="B1795" s="2"/>
    </row>
    <row r="1796" spans="1:2" ht="12.75">
      <c r="A1796" s="2"/>
      <c r="B1796" s="2"/>
    </row>
    <row r="1797" spans="1:2" ht="12.75">
      <c r="A1797" s="2"/>
      <c r="B1797" s="2"/>
    </row>
    <row r="1798" spans="1:2" ht="12.75">
      <c r="A1798" s="2"/>
      <c r="B1798" s="2"/>
    </row>
    <row r="1799" spans="1:2" ht="12.75">
      <c r="A1799" s="2"/>
      <c r="B1799" s="2"/>
    </row>
    <row r="1800" spans="1:2" ht="12.75">
      <c r="A1800" s="2"/>
      <c r="B1800" s="2"/>
    </row>
    <row r="1801" spans="1:2" ht="12.75">
      <c r="A1801" s="2"/>
      <c r="B1801" s="2"/>
    </row>
    <row r="1802" spans="1:2" ht="12.75">
      <c r="A1802" s="2"/>
      <c r="B1802" s="2"/>
    </row>
    <row r="1803" spans="1:2" ht="12.75">
      <c r="A1803" s="2"/>
      <c r="B1803" s="2"/>
    </row>
    <row r="1804" spans="1:2" ht="12.75">
      <c r="A1804" s="2"/>
      <c r="B1804" s="2"/>
    </row>
    <row r="1805" spans="1:2" ht="12.75">
      <c r="A1805" s="2"/>
      <c r="B1805" s="2"/>
    </row>
    <row r="1806" spans="1:2" ht="12.75">
      <c r="A1806" s="2"/>
      <c r="B1806" s="2"/>
    </row>
    <row r="1807" spans="1:2" ht="12.75">
      <c r="A1807" s="2"/>
      <c r="B1807" s="2"/>
    </row>
    <row r="1808" spans="1:2" ht="12.75">
      <c r="A1808" s="2"/>
      <c r="B1808" s="2"/>
    </row>
    <row r="1809" spans="1:2" ht="12.75">
      <c r="A1809" s="2"/>
      <c r="B1809" s="2"/>
    </row>
    <row r="1810" spans="1:2" ht="12.75">
      <c r="A1810" s="2"/>
      <c r="B1810" s="2"/>
    </row>
    <row r="1811" spans="1:2" ht="12.75">
      <c r="A1811" s="2"/>
      <c r="B1811" s="2"/>
    </row>
    <row r="1812" spans="1:2" ht="12.75">
      <c r="A1812" s="2"/>
      <c r="B1812" s="2"/>
    </row>
    <row r="1813" spans="1:2" ht="12.75">
      <c r="A1813" s="2"/>
      <c r="B1813" s="2"/>
    </row>
    <row r="1814" spans="1:2" ht="12.75">
      <c r="A1814" s="2"/>
      <c r="B1814" s="2"/>
    </row>
    <row r="1815" spans="1:2" ht="12.75">
      <c r="A1815" s="2"/>
      <c r="B1815" s="2"/>
    </row>
    <row r="1816" spans="1:2" ht="12.75">
      <c r="A1816" s="2"/>
      <c r="B1816" s="2"/>
    </row>
    <row r="1817" spans="1:2" ht="12.75">
      <c r="A1817" s="2"/>
      <c r="B1817" s="2"/>
    </row>
    <row r="1818" spans="1:2" ht="12.75">
      <c r="A1818" s="2"/>
      <c r="B1818" s="2"/>
    </row>
    <row r="1819" spans="1:2" ht="12.75">
      <c r="A1819" s="2"/>
      <c r="B1819" s="2"/>
    </row>
    <row r="1820" spans="1:2" ht="12.75">
      <c r="A1820" s="2"/>
      <c r="B1820" s="2"/>
    </row>
    <row r="1821" spans="1:2" ht="12.75">
      <c r="A1821" s="2"/>
      <c r="B1821" s="2"/>
    </row>
    <row r="1822" spans="1:2" ht="12.75">
      <c r="A1822" s="2"/>
      <c r="B1822" s="2"/>
    </row>
    <row r="1823" spans="1:2" ht="12.75">
      <c r="A1823" s="2"/>
      <c r="B1823" s="2"/>
    </row>
    <row r="1824" spans="1:2" ht="12.75">
      <c r="A1824" s="2"/>
      <c r="B1824" s="2"/>
    </row>
    <row r="1825" spans="1:2" ht="12.75">
      <c r="A1825" s="2"/>
      <c r="B1825" s="2"/>
    </row>
    <row r="1826" spans="1:2" ht="12.75">
      <c r="A1826" s="2"/>
      <c r="B1826" s="2"/>
    </row>
    <row r="1827" spans="1:2" ht="12.75">
      <c r="A1827" s="2"/>
      <c r="B1827" s="2"/>
    </row>
    <row r="1828" spans="1:2" ht="12.75">
      <c r="A1828" s="2"/>
      <c r="B1828" s="2"/>
    </row>
    <row r="1829" spans="1:2" ht="12.75">
      <c r="A1829" s="2"/>
      <c r="B1829" s="2"/>
    </row>
    <row r="1830" spans="1:2" ht="12.75">
      <c r="A1830" s="2"/>
      <c r="B1830" s="2"/>
    </row>
    <row r="1831" spans="1:2" ht="12.75">
      <c r="A1831" s="2"/>
      <c r="B1831" s="2"/>
    </row>
    <row r="1832" spans="1:2" ht="12.75">
      <c r="A1832" s="2"/>
      <c r="B1832" s="2"/>
    </row>
    <row r="1833" spans="1:2" ht="12.75">
      <c r="A1833" s="2"/>
      <c r="B1833" s="2"/>
    </row>
    <row r="1834" spans="1:2" ht="12.75">
      <c r="A1834" s="2"/>
      <c r="B1834" s="2"/>
    </row>
    <row r="1835" spans="1:2" ht="12.75">
      <c r="A1835" s="2"/>
      <c r="B1835" s="2"/>
    </row>
    <row r="1836" spans="1:2" ht="12.75">
      <c r="A1836" s="2"/>
      <c r="B1836" s="2"/>
    </row>
    <row r="1837" spans="1:2" ht="12.75">
      <c r="A1837" s="2"/>
      <c r="B1837" s="2"/>
    </row>
    <row r="1838" spans="1:2" ht="12.75">
      <c r="A1838" s="2"/>
      <c r="B1838" s="2"/>
    </row>
    <row r="1839" spans="1:2" ht="12.75">
      <c r="A1839" s="2"/>
      <c r="B1839" s="2"/>
    </row>
    <row r="1840" spans="1:2" ht="12.75">
      <c r="A1840" s="2"/>
      <c r="B1840" s="2"/>
    </row>
    <row r="1841" spans="1:2" ht="12.75">
      <c r="A1841" s="2"/>
      <c r="B1841" s="2"/>
    </row>
    <row r="1842" spans="1:2" ht="12.75">
      <c r="A1842" s="2"/>
      <c r="B1842" s="2"/>
    </row>
    <row r="1843" spans="1:2" ht="12.75">
      <c r="A1843" s="2"/>
      <c r="B1843" s="2"/>
    </row>
    <row r="1844" spans="1:2" ht="12.75">
      <c r="A1844" s="2"/>
      <c r="B1844" s="2"/>
    </row>
    <row r="1845" spans="1:2" ht="12.75">
      <c r="A1845" s="2"/>
      <c r="B1845" s="2"/>
    </row>
    <row r="1846" spans="1:2" ht="12.75">
      <c r="A1846" s="2"/>
      <c r="B1846" s="2"/>
    </row>
    <row r="1847" spans="1:2" ht="12.75">
      <c r="A1847" s="2"/>
      <c r="B1847" s="2"/>
    </row>
    <row r="1848" spans="1:2" ht="12.75">
      <c r="A1848" s="2"/>
      <c r="B1848" s="2"/>
    </row>
    <row r="1849" spans="1:2" ht="12.75">
      <c r="A1849" s="2"/>
      <c r="B1849" s="2"/>
    </row>
    <row r="1850" spans="1:2" ht="12.75">
      <c r="A1850" s="2"/>
      <c r="B1850" s="2"/>
    </row>
    <row r="1851" spans="1:2" ht="12.75">
      <c r="A1851" s="2"/>
      <c r="B1851" s="2"/>
    </row>
    <row r="1852" spans="1:2" ht="12.75">
      <c r="A1852" s="2"/>
      <c r="B1852" s="2"/>
    </row>
    <row r="1853" spans="1:2" ht="12.75">
      <c r="A1853" s="2"/>
      <c r="B1853" s="2"/>
    </row>
    <row r="1854" spans="1:2" ht="12.75">
      <c r="A1854" s="2"/>
      <c r="B1854" s="2"/>
    </row>
    <row r="1855" spans="1:2" ht="12.75">
      <c r="A1855" s="2"/>
      <c r="B1855" s="2"/>
    </row>
    <row r="1856" spans="1:2" ht="12.75">
      <c r="A1856" s="2"/>
      <c r="B1856" s="2"/>
    </row>
    <row r="1857" spans="1:2" ht="12.75">
      <c r="A1857" s="2"/>
      <c r="B1857" s="2"/>
    </row>
    <row r="1858" spans="1:2" ht="12.75">
      <c r="A1858" s="2"/>
      <c r="B1858" s="2"/>
    </row>
    <row r="1859" spans="1:2" ht="12.75">
      <c r="A1859" s="2"/>
      <c r="B1859" s="2"/>
    </row>
    <row r="1860" spans="1:2" ht="12.75">
      <c r="A1860" s="2"/>
      <c r="B1860" s="2"/>
    </row>
    <row r="1861" spans="1:2" ht="12.75">
      <c r="A1861" s="2"/>
      <c r="B1861" s="2"/>
    </row>
    <row r="1862" spans="1:2" ht="12.75">
      <c r="A1862" s="2"/>
      <c r="B1862" s="2"/>
    </row>
    <row r="1863" spans="1:2" ht="12.75">
      <c r="A1863" s="2"/>
      <c r="B1863" s="2"/>
    </row>
    <row r="1864" spans="1:2" ht="12.75">
      <c r="A1864" s="2"/>
      <c r="B1864" s="2"/>
    </row>
    <row r="1865" spans="1:2" ht="12.75">
      <c r="A1865" s="2"/>
      <c r="B1865" s="2"/>
    </row>
    <row r="1866" spans="1:2" ht="12.75">
      <c r="A1866" s="2"/>
      <c r="B1866" s="2"/>
    </row>
    <row r="1867" spans="1:2" ht="12.75">
      <c r="A1867" s="2"/>
      <c r="B1867" s="2"/>
    </row>
    <row r="1868" spans="1:2" ht="12.75">
      <c r="A1868" s="2"/>
      <c r="B1868" s="2"/>
    </row>
    <row r="1869" spans="1:2" ht="12.75">
      <c r="A1869" s="2"/>
      <c r="B1869" s="2"/>
    </row>
    <row r="1870" spans="1:2" ht="12.75">
      <c r="A1870" s="2"/>
      <c r="B1870" s="2"/>
    </row>
    <row r="1871" spans="1:2" ht="12.75">
      <c r="A1871" s="2"/>
      <c r="B1871" s="2"/>
    </row>
    <row r="1872" spans="1:2" ht="12.75">
      <c r="A1872" s="2"/>
      <c r="B1872" s="2"/>
    </row>
    <row r="1873" spans="1:2" ht="12.75">
      <c r="A1873" s="2"/>
      <c r="B1873" s="2"/>
    </row>
    <row r="1874" spans="1:2" ht="12.75">
      <c r="A1874" s="2"/>
      <c r="B1874" s="2"/>
    </row>
    <row r="1875" spans="1:2" ht="12.75">
      <c r="A1875" s="2"/>
      <c r="B1875" s="2"/>
    </row>
    <row r="1876" spans="1:2" ht="12.75">
      <c r="A1876" s="2"/>
      <c r="B1876" s="2"/>
    </row>
    <row r="1877" spans="1:2" ht="12.75">
      <c r="A1877" s="2"/>
      <c r="B1877" s="2"/>
    </row>
    <row r="1878" spans="1:2" ht="12.75">
      <c r="A1878" s="2"/>
      <c r="B1878" s="2"/>
    </row>
    <row r="1879" spans="1:2" ht="12.75">
      <c r="A1879" s="2"/>
      <c r="B1879" s="2"/>
    </row>
    <row r="1880" spans="1:2" ht="12.75">
      <c r="A1880" s="2"/>
      <c r="B1880" s="2"/>
    </row>
    <row r="1881" spans="1:2" ht="12.75">
      <c r="A1881" s="2"/>
      <c r="B1881" s="2"/>
    </row>
    <row r="1882" spans="1:2" ht="12.75">
      <c r="A1882" s="2"/>
      <c r="B1882" s="2"/>
    </row>
    <row r="1883" spans="1:2" ht="12.75">
      <c r="A1883" s="2"/>
      <c r="B1883" s="2"/>
    </row>
    <row r="1884" spans="1:2" ht="12.75">
      <c r="A1884" s="2"/>
      <c r="B1884" s="2"/>
    </row>
    <row r="1885" spans="1:2" ht="12.75">
      <c r="A1885" s="2"/>
      <c r="B1885" s="2"/>
    </row>
    <row r="1886" spans="1:2" ht="12.75">
      <c r="A1886" s="2"/>
      <c r="B1886" s="2"/>
    </row>
    <row r="1887" spans="1:2" ht="12.75">
      <c r="A1887" s="2"/>
      <c r="B1887" s="2"/>
    </row>
    <row r="1888" spans="1:2" ht="12.75">
      <c r="A1888" s="2"/>
      <c r="B1888" s="2"/>
    </row>
    <row r="1889" spans="1:2" ht="12.75">
      <c r="A1889" s="2"/>
      <c r="B1889" s="2"/>
    </row>
    <row r="1890" spans="1:2" ht="12.75">
      <c r="A1890" s="2"/>
      <c r="B1890" s="2"/>
    </row>
    <row r="1891" spans="1:2" ht="12.75">
      <c r="A1891" s="2"/>
      <c r="B1891" s="2"/>
    </row>
    <row r="1892" spans="1:2" ht="12.75">
      <c r="A1892" s="2"/>
      <c r="B1892" s="2"/>
    </row>
    <row r="1893" spans="1:2" ht="12.75">
      <c r="A1893" s="2"/>
      <c r="B1893" s="2"/>
    </row>
    <row r="1894" spans="1:2" ht="12.75">
      <c r="A1894" s="2"/>
      <c r="B1894" s="2"/>
    </row>
    <row r="1895" spans="1:2" ht="12.75">
      <c r="A1895" s="2"/>
      <c r="B1895" s="2"/>
    </row>
    <row r="1896" spans="1:2" ht="12.75">
      <c r="A1896" s="2"/>
      <c r="B1896" s="2"/>
    </row>
    <row r="1897" spans="1:2" ht="12.75">
      <c r="A1897" s="2"/>
      <c r="B1897" s="2"/>
    </row>
    <row r="1898" spans="1:2" ht="12.75">
      <c r="A1898" s="2"/>
      <c r="B1898" s="2"/>
    </row>
    <row r="1899" spans="1:2" ht="12.75">
      <c r="A1899" s="2"/>
      <c r="B1899" s="2"/>
    </row>
    <row r="1900" spans="1:2" ht="12.75">
      <c r="A1900" s="2"/>
      <c r="B1900" s="2"/>
    </row>
    <row r="1901" spans="1:2" ht="12.75">
      <c r="A1901" s="2"/>
      <c r="B1901" s="2"/>
    </row>
    <row r="1902" spans="1:2" ht="12.75">
      <c r="A1902" s="2"/>
      <c r="B1902" s="2"/>
    </row>
    <row r="1903" spans="1:2" ht="12.75">
      <c r="A1903" s="2"/>
      <c r="B1903" s="2"/>
    </row>
    <row r="1904" spans="1:2" ht="12.75">
      <c r="A1904" s="2"/>
      <c r="B1904" s="2"/>
    </row>
    <row r="1905" spans="1:2" ht="12.75">
      <c r="A1905" s="2"/>
      <c r="B1905" s="2"/>
    </row>
    <row r="1906" spans="1:2" ht="12.75">
      <c r="A1906" s="2"/>
      <c r="B1906" s="2"/>
    </row>
    <row r="1907" spans="1:2" ht="12.75">
      <c r="A1907" s="2"/>
      <c r="B1907" s="2"/>
    </row>
    <row r="1908" spans="1:2" ht="12.75">
      <c r="A1908" s="2"/>
      <c r="B1908" s="2"/>
    </row>
    <row r="1909" spans="1:2" ht="12.75">
      <c r="A1909" s="2"/>
      <c r="B1909" s="2"/>
    </row>
    <row r="1910" spans="1:2" ht="12.75">
      <c r="A1910" s="2"/>
      <c r="B1910" s="2"/>
    </row>
    <row r="1911" spans="1:2" ht="12.75">
      <c r="A1911" s="2"/>
      <c r="B1911" s="2"/>
    </row>
    <row r="1912" spans="1:2" ht="12.75">
      <c r="A1912" s="2"/>
      <c r="B1912" s="2"/>
    </row>
    <row r="1913" spans="1:2" ht="12.75">
      <c r="A1913" s="2"/>
      <c r="B1913" s="2"/>
    </row>
    <row r="1914" spans="1:2" ht="12.75">
      <c r="A1914" s="2"/>
      <c r="B1914" s="2"/>
    </row>
    <row r="1915" spans="1:2" ht="12.75">
      <c r="A1915" s="2"/>
      <c r="B1915" s="2"/>
    </row>
    <row r="1916" spans="1:2" ht="12.75">
      <c r="A1916" s="2"/>
      <c r="B1916" s="2"/>
    </row>
    <row r="1917" spans="1:2" ht="12.75">
      <c r="A1917" s="2"/>
      <c r="B1917" s="2"/>
    </row>
    <row r="1918" spans="1:2" ht="12.75">
      <c r="A1918" s="2"/>
      <c r="B1918" s="2"/>
    </row>
    <row r="1919" spans="1:2" ht="12.75">
      <c r="A1919" s="2"/>
      <c r="B1919" s="2"/>
    </row>
    <row r="1920" spans="1:2" ht="12.75">
      <c r="A1920" s="2"/>
      <c r="B1920" s="2"/>
    </row>
    <row r="1921" spans="1:2" ht="12.75">
      <c r="A1921" s="2"/>
      <c r="B1921" s="2"/>
    </row>
    <row r="1922" spans="1:2" ht="12.75">
      <c r="A1922" s="2"/>
      <c r="B1922" s="2"/>
    </row>
    <row r="1923" spans="1:2" ht="12.75">
      <c r="A1923" s="2"/>
      <c r="B1923" s="2"/>
    </row>
    <row r="1924" spans="1:2" ht="12.75">
      <c r="A1924" s="2"/>
      <c r="B1924" s="2"/>
    </row>
    <row r="1925" spans="1:2" ht="12.75">
      <c r="A1925" s="2"/>
      <c r="B1925" s="2"/>
    </row>
    <row r="1926" spans="1:2" ht="12.75">
      <c r="A1926" s="2"/>
      <c r="B1926" s="2"/>
    </row>
    <row r="1927" spans="1:2" ht="12.75">
      <c r="A1927" s="2"/>
      <c r="B1927" s="2"/>
    </row>
    <row r="1928" spans="1:2" ht="12.75">
      <c r="A1928" s="2"/>
      <c r="B1928" s="2"/>
    </row>
    <row r="1929" spans="1:2" ht="12.75">
      <c r="A1929" s="2"/>
      <c r="B1929" s="2"/>
    </row>
    <row r="1930" spans="1:2" ht="12.75">
      <c r="A1930" s="2"/>
      <c r="B1930" s="2"/>
    </row>
    <row r="1931" spans="1:2" ht="12.75">
      <c r="A1931" s="2"/>
      <c r="B1931" s="2"/>
    </row>
    <row r="1932" spans="1:2" ht="12.75">
      <c r="A1932" s="2"/>
      <c r="B1932" s="2"/>
    </row>
    <row r="1933" spans="1:2" ht="12.75">
      <c r="A1933" s="2"/>
      <c r="B1933" s="2"/>
    </row>
    <row r="1934" spans="1:2" ht="12.75">
      <c r="A1934" s="2"/>
      <c r="B1934" s="2"/>
    </row>
    <row r="1935" spans="1:2" ht="12.75">
      <c r="A1935" s="2"/>
      <c r="B1935" s="2"/>
    </row>
    <row r="1936" spans="1:2" ht="12.75">
      <c r="A1936" s="2"/>
      <c r="B1936" s="2"/>
    </row>
    <row r="1937" spans="1:2" ht="12.75">
      <c r="A1937" s="2"/>
      <c r="B1937" s="2"/>
    </row>
    <row r="1938" spans="1:2" ht="12.75">
      <c r="A1938" s="2"/>
      <c r="B1938" s="2"/>
    </row>
    <row r="1939" spans="1:2" ht="12.75">
      <c r="A1939" s="2"/>
      <c r="B1939" s="2"/>
    </row>
    <row r="1940" spans="1:2" ht="12.75">
      <c r="A1940" s="2"/>
      <c r="B1940" s="2"/>
    </row>
    <row r="1941" spans="1:2" ht="12.75">
      <c r="A1941" s="2"/>
      <c r="B1941" s="2"/>
    </row>
    <row r="1942" spans="1:2" ht="12.75">
      <c r="A1942" s="2"/>
      <c r="B1942" s="2"/>
    </row>
    <row r="1943" spans="1:2" ht="12.75">
      <c r="A1943" s="2"/>
      <c r="B1943" s="2"/>
    </row>
    <row r="1944" spans="1:2" ht="12.75">
      <c r="A1944" s="2"/>
      <c r="B1944" s="2"/>
    </row>
    <row r="1945" spans="1:2" ht="12.75">
      <c r="A1945" s="2"/>
      <c r="B1945" s="2"/>
    </row>
    <row r="1946" spans="1:2" ht="12.75">
      <c r="A1946" s="2"/>
      <c r="B1946" s="2"/>
    </row>
    <row r="1947" spans="1:2" ht="12.75">
      <c r="A1947" s="2"/>
      <c r="B1947" s="2"/>
    </row>
    <row r="1948" spans="1:2" ht="12.75">
      <c r="A1948" s="2"/>
      <c r="B1948" s="2"/>
    </row>
    <row r="1949" spans="1:2" ht="12.75">
      <c r="A1949" s="2"/>
      <c r="B1949" s="2"/>
    </row>
    <row r="1950" spans="1:2" ht="12.75">
      <c r="A1950" s="2"/>
      <c r="B1950" s="2"/>
    </row>
    <row r="1951" spans="1:2" ht="12.75">
      <c r="A1951" s="2"/>
      <c r="B1951" s="2"/>
    </row>
    <row r="1952" spans="1:2" ht="12.75">
      <c r="A1952" s="2"/>
      <c r="B1952" s="2"/>
    </row>
    <row r="1953" spans="1:2" ht="12.75">
      <c r="A1953" s="2"/>
      <c r="B1953" s="2"/>
    </row>
    <row r="1954" spans="1:2" ht="12.75">
      <c r="A1954" s="2"/>
      <c r="B1954" s="2"/>
    </row>
    <row r="1955" spans="1:2" ht="12.75">
      <c r="A1955" s="2"/>
      <c r="B1955" s="2"/>
    </row>
    <row r="1956" spans="1:2" ht="12.75">
      <c r="A1956" s="2"/>
      <c r="B1956" s="2"/>
    </row>
    <row r="1957" spans="1:2" ht="12.75">
      <c r="A1957" s="2"/>
      <c r="B1957" s="2"/>
    </row>
    <row r="1958" spans="1:2" ht="12.75">
      <c r="A1958" s="2"/>
      <c r="B1958" s="2"/>
    </row>
    <row r="1959" spans="1:2" ht="12.75">
      <c r="A1959" s="2"/>
      <c r="B1959" s="2"/>
    </row>
    <row r="1960" spans="1:2" ht="12.75">
      <c r="A1960" s="2"/>
      <c r="B1960" s="2"/>
    </row>
    <row r="1961" spans="1:2" ht="12.75">
      <c r="A1961" s="2"/>
      <c r="B1961" s="2"/>
    </row>
    <row r="1962" spans="1:2" ht="12.75">
      <c r="A1962" s="2"/>
      <c r="B1962" s="2"/>
    </row>
    <row r="1963" spans="1:2" ht="12.75">
      <c r="A1963" s="2"/>
      <c r="B1963" s="2"/>
    </row>
    <row r="1964" spans="1:2" ht="12.75">
      <c r="A1964" s="2"/>
      <c r="B1964" s="2"/>
    </row>
    <row r="1965" spans="1:2" ht="12.75">
      <c r="A1965" s="2"/>
      <c r="B1965" s="2"/>
    </row>
    <row r="1966" spans="1:2" ht="12.75">
      <c r="A1966" s="2"/>
      <c r="B1966" s="2"/>
    </row>
    <row r="1967" spans="1:2" ht="12.75">
      <c r="A1967" s="2"/>
      <c r="B1967" s="2"/>
    </row>
    <row r="1968" spans="1:2" ht="12.75">
      <c r="A1968" s="2"/>
      <c r="B1968" s="2"/>
    </row>
    <row r="1969" spans="1:2" ht="12.75">
      <c r="A1969" s="2"/>
      <c r="B1969" s="2"/>
    </row>
    <row r="1970" spans="1:2" ht="12.75">
      <c r="A1970" s="2"/>
      <c r="B1970" s="2"/>
    </row>
    <row r="1971" spans="1:2" ht="12.75">
      <c r="A1971" s="2"/>
      <c r="B1971" s="2"/>
    </row>
    <row r="1972" spans="1:2" ht="12.75">
      <c r="A1972" s="2"/>
      <c r="B1972" s="2"/>
    </row>
    <row r="1973" spans="1:2" ht="12.75">
      <c r="A1973" s="2"/>
      <c r="B1973" s="2"/>
    </row>
    <row r="1974" spans="1:2" ht="12.75">
      <c r="A1974" s="2"/>
      <c r="B1974" s="2"/>
    </row>
    <row r="1975" spans="1:2" ht="12.75">
      <c r="A1975" s="2"/>
      <c r="B1975" s="2"/>
    </row>
    <row r="1976" spans="1:2" ht="12.75">
      <c r="A1976" s="2"/>
      <c r="B1976" s="2"/>
    </row>
    <row r="1977" spans="1:2" ht="12.75">
      <c r="A1977" s="2"/>
      <c r="B1977" s="2"/>
    </row>
    <row r="1978" spans="1:2" ht="12.75">
      <c r="A1978" s="2"/>
      <c r="B1978" s="2"/>
    </row>
    <row r="1979" spans="1:2" ht="12.75">
      <c r="A1979" s="2"/>
      <c r="B1979" s="2"/>
    </row>
    <row r="1980" spans="1:2" ht="12.75">
      <c r="A1980" s="2"/>
      <c r="B1980" s="2"/>
    </row>
    <row r="1981" spans="1:2" ht="12.75">
      <c r="A1981" s="2"/>
      <c r="B1981" s="2"/>
    </row>
    <row r="1982" spans="1:2" ht="12.75">
      <c r="A1982" s="2"/>
      <c r="B1982" s="2"/>
    </row>
    <row r="1983" spans="1:2" ht="12.75">
      <c r="A1983" s="2"/>
      <c r="B1983" s="2"/>
    </row>
    <row r="1984" spans="1:2" ht="12.75">
      <c r="A1984" s="2"/>
      <c r="B1984" s="2"/>
    </row>
    <row r="1985" spans="1:2" ht="12.75">
      <c r="A1985" s="2"/>
      <c r="B1985" s="2"/>
    </row>
    <row r="1986" spans="1:2" ht="12.75">
      <c r="A1986" s="2"/>
      <c r="B1986" s="2"/>
    </row>
    <row r="1987" spans="1:2" ht="12.75">
      <c r="A1987" s="2"/>
      <c r="B1987" s="2"/>
    </row>
    <row r="1988" spans="1:2" ht="12.75">
      <c r="A1988" s="2"/>
      <c r="B1988" s="2"/>
    </row>
    <row r="1989" spans="1:2" ht="12.75">
      <c r="A1989" s="2"/>
      <c r="B1989" s="2"/>
    </row>
    <row r="1990" spans="1:2" ht="12.75">
      <c r="A1990" s="2"/>
      <c r="B1990" s="2"/>
    </row>
    <row r="1991" spans="1:2" ht="12.75">
      <c r="A1991" s="2"/>
      <c r="B1991" s="2"/>
    </row>
    <row r="1992" spans="1:2" ht="12.75">
      <c r="A1992" s="2"/>
      <c r="B1992" s="2"/>
    </row>
    <row r="1993" spans="1:2" ht="12.75">
      <c r="A1993" s="2"/>
      <c r="B1993" s="2"/>
    </row>
    <row r="1994" spans="1:2" ht="12.75">
      <c r="A1994" s="2"/>
      <c r="B1994" s="2"/>
    </row>
    <row r="1995" spans="1:2" ht="12.75">
      <c r="A1995" s="2"/>
      <c r="B1995" s="2"/>
    </row>
    <row r="1996" spans="1:2" ht="12.75">
      <c r="A1996" s="2"/>
      <c r="B1996" s="2"/>
    </row>
    <row r="1997" spans="1:2" ht="12.75">
      <c r="A1997" s="2"/>
      <c r="B1997" s="2"/>
    </row>
    <row r="1998" spans="1:2" ht="12.75">
      <c r="A1998" s="2"/>
      <c r="B1998" s="2"/>
    </row>
    <row r="1999" spans="1:2" ht="12.75">
      <c r="A1999" s="2"/>
      <c r="B1999" s="2"/>
    </row>
    <row r="2000" spans="1:2" ht="12.75">
      <c r="A2000" s="2"/>
      <c r="B2000" s="2"/>
    </row>
    <row r="2001" spans="1:2" ht="12.75">
      <c r="A2001" s="2"/>
      <c r="B2001" s="2"/>
    </row>
    <row r="2002" spans="1:2" ht="12.75">
      <c r="A2002" s="2"/>
      <c r="B2002" s="2"/>
    </row>
    <row r="2003" spans="1:2" ht="12.75">
      <c r="A2003" s="2"/>
      <c r="B2003" s="2"/>
    </row>
    <row r="2004" spans="1:2" ht="12.75">
      <c r="A2004" s="2"/>
      <c r="B2004" s="2"/>
    </row>
    <row r="2005" spans="1:2" ht="12.75">
      <c r="A2005" s="2"/>
      <c r="B2005" s="2"/>
    </row>
    <row r="2006" spans="1:2" ht="12.75">
      <c r="A2006" s="2"/>
      <c r="B2006" s="2"/>
    </row>
    <row r="2007" spans="1:2" ht="12.75">
      <c r="A2007" s="2"/>
      <c r="B2007" s="2"/>
    </row>
    <row r="2008" spans="1:2" ht="12.75">
      <c r="A2008" s="2"/>
      <c r="B2008" s="2"/>
    </row>
    <row r="2009" spans="1:2" ht="12.75">
      <c r="A2009" s="2"/>
      <c r="B2009" s="2"/>
    </row>
    <row r="2010" spans="1:2" ht="12.75">
      <c r="A2010" s="2"/>
      <c r="B2010" s="2"/>
    </row>
    <row r="2011" spans="1:2" ht="12.75">
      <c r="A2011" s="2"/>
      <c r="B2011" s="2"/>
    </row>
    <row r="2012" spans="1:2" ht="12.75">
      <c r="A2012" s="2"/>
      <c r="B2012" s="2"/>
    </row>
    <row r="2013" spans="1:2" ht="12.75">
      <c r="A2013" s="2"/>
      <c r="B2013" s="2"/>
    </row>
    <row r="2014" spans="1:2" ht="12.75">
      <c r="A2014" s="2"/>
      <c r="B2014" s="2"/>
    </row>
    <row r="2015" spans="1:2" ht="12.75">
      <c r="A2015" s="2"/>
      <c r="B2015" s="2"/>
    </row>
    <row r="2016" spans="1:2" ht="12.75">
      <c r="A2016" s="2"/>
      <c r="B2016" s="2"/>
    </row>
    <row r="2017" spans="1:2" ht="12.75">
      <c r="A2017" s="2"/>
      <c r="B2017" s="2"/>
    </row>
    <row r="2018" spans="1:2" ht="12.75">
      <c r="A2018" s="2"/>
      <c r="B2018" s="2"/>
    </row>
    <row r="2019" spans="1:2" ht="12.75">
      <c r="A2019" s="2"/>
      <c r="B2019" s="2"/>
    </row>
    <row r="2020" spans="1:2" ht="12.75">
      <c r="A2020" s="2"/>
      <c r="B2020" s="2"/>
    </row>
    <row r="2021" spans="1:2" ht="12.75">
      <c r="A2021" s="2"/>
      <c r="B2021" s="2"/>
    </row>
    <row r="2022" spans="1:2" ht="12.75">
      <c r="A2022" s="2"/>
      <c r="B2022" s="2"/>
    </row>
    <row r="2023" spans="1:2" ht="12.75">
      <c r="A2023" s="2"/>
      <c r="B2023" s="2"/>
    </row>
    <row r="2024" spans="1:2" ht="12.75">
      <c r="A2024" s="2"/>
      <c r="B2024" s="2"/>
    </row>
    <row r="2025" spans="1:2" ht="12.75">
      <c r="A2025" s="2"/>
      <c r="B2025" s="2"/>
    </row>
    <row r="2026" spans="1:2" ht="12.75">
      <c r="A2026" s="2"/>
      <c r="B2026" s="2"/>
    </row>
    <row r="2027" spans="1:2" ht="12.75">
      <c r="A2027" s="2"/>
      <c r="B2027" s="2"/>
    </row>
    <row r="2028" spans="1:2" ht="12.75">
      <c r="A2028" s="2"/>
      <c r="B2028" s="2"/>
    </row>
    <row r="2029" spans="1:2" ht="12.75">
      <c r="A2029" s="2"/>
      <c r="B2029" s="2"/>
    </row>
    <row r="2030" spans="1:2" ht="12.75">
      <c r="A2030" s="2"/>
      <c r="B2030" s="2"/>
    </row>
    <row r="2031" spans="1:2" ht="12.75">
      <c r="A2031" s="2"/>
      <c r="B2031" s="2"/>
    </row>
    <row r="2032" spans="1:2" ht="12.75">
      <c r="A2032" s="2"/>
      <c r="B2032" s="2"/>
    </row>
    <row r="2033" spans="1:2" ht="12.75">
      <c r="A2033" s="2"/>
      <c r="B2033" s="2"/>
    </row>
    <row r="2034" spans="1:2" ht="12.75">
      <c r="A2034" s="2"/>
      <c r="B2034" s="2"/>
    </row>
    <row r="2035" spans="1:2" ht="12.75">
      <c r="A2035" s="2"/>
      <c r="B2035" s="2"/>
    </row>
    <row r="2036" spans="1:2" ht="12.75">
      <c r="A2036" s="2"/>
      <c r="B2036" s="2"/>
    </row>
    <row r="2037" spans="1:2" ht="12.75">
      <c r="A2037" s="2"/>
      <c r="B2037" s="2"/>
    </row>
    <row r="2038" spans="1:2" ht="12.75">
      <c r="A2038" s="2"/>
      <c r="B2038" s="2"/>
    </row>
    <row r="2039" spans="1:2" ht="12.75">
      <c r="A2039" s="2"/>
      <c r="B2039" s="2"/>
    </row>
    <row r="2040" spans="1:2" ht="12.75">
      <c r="A2040" s="2"/>
      <c r="B2040" s="2"/>
    </row>
    <row r="2041" spans="1:2" ht="12.75">
      <c r="A2041" s="2"/>
      <c r="B2041" s="2"/>
    </row>
    <row r="2042" spans="1:2" ht="12.75">
      <c r="A2042" s="2"/>
      <c r="B2042" s="2"/>
    </row>
    <row r="2043" spans="1:2" ht="12.75">
      <c r="A2043" s="2"/>
      <c r="B2043" s="2"/>
    </row>
    <row r="2044" spans="1:2" ht="12.75">
      <c r="A2044" s="2"/>
      <c r="B2044" s="2"/>
    </row>
    <row r="2045" spans="1:2" ht="12.75">
      <c r="A2045" s="2"/>
      <c r="B2045" s="2"/>
    </row>
    <row r="2046" spans="1:2" ht="12.75">
      <c r="A2046" s="2"/>
      <c r="B2046" s="2"/>
    </row>
    <row r="2047" spans="1:2" ht="12.75">
      <c r="A2047" s="2"/>
      <c r="B2047" s="2"/>
    </row>
    <row r="2048" spans="1:2" ht="12.75">
      <c r="A2048" s="2"/>
      <c r="B2048" s="2"/>
    </row>
    <row r="2049" spans="1:2" ht="12.75">
      <c r="A2049" s="2"/>
      <c r="B2049" s="2"/>
    </row>
    <row r="2050" spans="1:2" ht="12.75">
      <c r="A2050" s="2"/>
      <c r="B2050" s="2"/>
    </row>
    <row r="2051" spans="1:2" ht="12.75">
      <c r="A2051" s="2"/>
      <c r="B2051" s="2"/>
    </row>
    <row r="2052" spans="1:2" ht="12.75">
      <c r="A2052" s="2"/>
      <c r="B2052" s="2"/>
    </row>
    <row r="2053" spans="1:2" ht="12.75">
      <c r="A2053" s="2"/>
      <c r="B2053" s="2"/>
    </row>
    <row r="2054" spans="1:2" ht="12.75">
      <c r="A2054" s="2"/>
      <c r="B2054" s="2"/>
    </row>
    <row r="2055" spans="1:2" ht="12.75">
      <c r="A2055" s="2"/>
      <c r="B2055" s="2"/>
    </row>
    <row r="2056" spans="1:2" ht="12.75">
      <c r="A2056" s="2"/>
      <c r="B2056" s="2"/>
    </row>
    <row r="2057" spans="1:2" ht="12.75">
      <c r="A2057" s="2"/>
      <c r="B2057" s="2"/>
    </row>
    <row r="2058" spans="1:2" ht="12.75">
      <c r="A2058" s="2"/>
      <c r="B2058" s="2"/>
    </row>
    <row r="2059" spans="1:2" ht="12.75">
      <c r="A2059" s="2"/>
      <c r="B2059" s="2"/>
    </row>
    <row r="2060" spans="1:2" ht="12.75">
      <c r="A2060" s="2"/>
      <c r="B2060" s="2"/>
    </row>
    <row r="2061" spans="1:2" ht="12.75">
      <c r="A2061" s="2"/>
      <c r="B2061" s="2"/>
    </row>
    <row r="2062" spans="1:2" ht="12.75">
      <c r="A2062" s="2"/>
      <c r="B2062" s="2"/>
    </row>
    <row r="2063" spans="1:2" ht="12.75">
      <c r="A2063" s="2"/>
      <c r="B2063" s="2"/>
    </row>
    <row r="2064" spans="1:2" ht="12.75">
      <c r="A2064" s="2"/>
      <c r="B2064" s="2"/>
    </row>
    <row r="2065" spans="1:2" ht="12.75">
      <c r="A2065" s="2"/>
      <c r="B2065" s="2"/>
    </row>
    <row r="2066" spans="1:2" ht="12.75">
      <c r="A2066" s="2"/>
      <c r="B2066" s="2"/>
    </row>
    <row r="2067" spans="1:2" ht="12.75">
      <c r="A2067" s="2"/>
      <c r="B2067" s="2"/>
    </row>
    <row r="2068" spans="1:2" ht="12.75">
      <c r="A2068" s="2"/>
      <c r="B2068" s="2"/>
    </row>
    <row r="2069" spans="1:2" ht="12.75">
      <c r="A2069" s="2"/>
      <c r="B2069" s="2"/>
    </row>
    <row r="2070" spans="1:2" ht="12.75">
      <c r="A2070" s="2"/>
      <c r="B2070" s="2"/>
    </row>
    <row r="2071" spans="1:2" ht="12.75">
      <c r="A2071" s="2"/>
      <c r="B2071" s="2"/>
    </row>
    <row r="2072" spans="1:2" ht="12.75">
      <c r="A2072" s="2"/>
      <c r="B2072" s="2"/>
    </row>
    <row r="2073" spans="1:2" ht="12.75">
      <c r="A2073" s="2"/>
      <c r="B2073" s="2"/>
    </row>
    <row r="2074" spans="1:2" ht="12.75">
      <c r="A2074" s="2"/>
      <c r="B2074" s="2"/>
    </row>
    <row r="2075" spans="1:2" ht="12.75">
      <c r="A2075" s="2"/>
      <c r="B2075" s="2"/>
    </row>
    <row r="2076" spans="1:2" ht="12.75">
      <c r="A2076" s="2"/>
      <c r="B2076" s="2"/>
    </row>
    <row r="2077" spans="1:2" ht="12.75">
      <c r="A2077" s="2"/>
      <c r="B2077" s="2"/>
    </row>
    <row r="2078" spans="1:2" ht="12.75">
      <c r="A2078" s="2"/>
      <c r="B2078" s="2"/>
    </row>
    <row r="2079" spans="1:2" ht="12.75">
      <c r="A2079" s="2"/>
      <c r="B2079" s="2"/>
    </row>
    <row r="2080" spans="1:2" ht="12.75">
      <c r="A2080" s="2"/>
      <c r="B2080" s="2"/>
    </row>
    <row r="2081" spans="1:2" ht="12.75">
      <c r="A2081" s="2"/>
      <c r="B2081" s="2"/>
    </row>
    <row r="2082" spans="1:2" ht="12.75">
      <c r="A2082" s="2"/>
      <c r="B2082" s="2"/>
    </row>
    <row r="2083" spans="1:2" ht="12.75">
      <c r="A2083" s="2"/>
      <c r="B2083" s="2"/>
    </row>
    <row r="2084" spans="1:2" ht="12.75">
      <c r="A2084" s="2"/>
      <c r="B2084" s="2"/>
    </row>
    <row r="2085" spans="1:2" ht="12.75">
      <c r="A2085" s="2"/>
      <c r="B2085" s="2"/>
    </row>
    <row r="2086" spans="1:2" ht="12.75">
      <c r="A2086" s="2"/>
      <c r="B2086" s="2"/>
    </row>
    <row r="2087" spans="1:2" ht="12.75">
      <c r="A2087" s="2"/>
      <c r="B2087" s="2"/>
    </row>
    <row r="2088" spans="1:2" ht="12.75">
      <c r="A2088" s="2"/>
      <c r="B2088" s="2"/>
    </row>
    <row r="2089" spans="1:2" ht="12.75">
      <c r="A2089" s="2"/>
      <c r="B2089" s="2"/>
    </row>
    <row r="2090" spans="1:2" ht="12.75">
      <c r="A2090" s="2"/>
      <c r="B2090" s="2"/>
    </row>
    <row r="2091" spans="1:2" ht="12.75">
      <c r="A2091" s="2"/>
      <c r="B2091" s="2"/>
    </row>
    <row r="2092" spans="1:2" ht="12.75">
      <c r="A2092" s="2"/>
      <c r="B2092" s="2"/>
    </row>
    <row r="2093" spans="1:2" ht="12.75">
      <c r="A2093" s="2"/>
      <c r="B2093" s="2"/>
    </row>
    <row r="2094" spans="1:2" ht="12.75">
      <c r="A2094" s="2"/>
      <c r="B2094" s="2"/>
    </row>
    <row r="2095" spans="1:2" ht="12.75">
      <c r="A2095" s="2"/>
      <c r="B2095" s="2"/>
    </row>
    <row r="2096" spans="1:2" ht="12.75">
      <c r="A2096" s="2"/>
      <c r="B2096" s="2"/>
    </row>
    <row r="2097" spans="1:2" ht="12.75">
      <c r="A2097" s="2"/>
      <c r="B2097" s="2"/>
    </row>
    <row r="2098" spans="1:2" ht="12.75">
      <c r="A2098" s="2"/>
      <c r="B2098" s="2"/>
    </row>
    <row r="2099" spans="1:2" ht="12.75">
      <c r="A2099" s="2"/>
      <c r="B2099" s="2"/>
    </row>
    <row r="2100" spans="1:2" ht="12.75">
      <c r="A2100" s="2"/>
      <c r="B2100" s="2"/>
    </row>
    <row r="2101" spans="1:2" ht="12.75">
      <c r="A2101" s="2"/>
      <c r="B2101" s="2"/>
    </row>
    <row r="2102" spans="1:2" ht="12.75">
      <c r="A2102" s="2"/>
      <c r="B2102" s="2"/>
    </row>
    <row r="2103" spans="1:2" ht="12.75">
      <c r="A2103" s="2"/>
      <c r="B2103" s="2"/>
    </row>
    <row r="2104" spans="1:2" ht="12.75">
      <c r="A2104" s="2"/>
      <c r="B2104" s="2"/>
    </row>
    <row r="2105" spans="1:2" ht="12.75">
      <c r="A2105" s="2"/>
      <c r="B2105" s="2"/>
    </row>
    <row r="2106" spans="1:2" ht="12.75">
      <c r="A2106" s="2"/>
      <c r="B2106" s="2"/>
    </row>
    <row r="2107" spans="1:2" ht="12.75">
      <c r="A2107" s="2"/>
      <c r="B2107" s="2"/>
    </row>
    <row r="2108" spans="1:2" ht="12.75">
      <c r="A2108" s="2"/>
      <c r="B2108" s="2"/>
    </row>
    <row r="2109" spans="1:2" ht="12.75">
      <c r="A2109" s="2"/>
      <c r="B2109" s="2"/>
    </row>
    <row r="2110" spans="1:2" ht="12.75">
      <c r="A2110" s="2"/>
      <c r="B2110" s="2"/>
    </row>
    <row r="2111" spans="1:2" ht="12.75">
      <c r="A2111" s="2"/>
      <c r="B2111" s="2"/>
    </row>
    <row r="2112" spans="1:2" ht="12.75">
      <c r="A2112" s="2"/>
      <c r="B2112" s="2"/>
    </row>
    <row r="2113" spans="1:2" ht="12.75">
      <c r="A2113" s="2"/>
      <c r="B2113" s="2"/>
    </row>
    <row r="2114" spans="1:2" ht="12.75">
      <c r="A2114" s="2"/>
      <c r="B2114" s="2"/>
    </row>
    <row r="2115" spans="1:2" ht="12.75">
      <c r="A2115" s="2"/>
      <c r="B2115" s="2"/>
    </row>
    <row r="2116" spans="1:2" ht="12.75">
      <c r="A2116" s="2"/>
      <c r="B2116" s="2"/>
    </row>
    <row r="2117" spans="1:2" ht="12.75">
      <c r="A2117" s="2"/>
      <c r="B2117" s="2"/>
    </row>
    <row r="2118" spans="1:2" ht="12.75">
      <c r="A2118" s="2"/>
      <c r="B2118" s="2"/>
    </row>
    <row r="2119" spans="1:2" ht="12.75">
      <c r="A2119" s="2"/>
      <c r="B2119" s="2"/>
    </row>
    <row r="2120" spans="1:2" ht="12.75">
      <c r="A2120" s="2"/>
      <c r="B2120" s="2"/>
    </row>
    <row r="2121" spans="1:2" ht="12.75">
      <c r="A2121" s="2"/>
      <c r="B2121" s="2"/>
    </row>
    <row r="2122" spans="1:2" ht="12.75">
      <c r="A2122" s="2"/>
      <c r="B2122" s="2"/>
    </row>
    <row r="2123" spans="1:2" ht="12.75">
      <c r="A2123" s="2"/>
      <c r="B2123" s="2"/>
    </row>
    <row r="2124" spans="1:2" ht="12.75">
      <c r="A2124" s="2"/>
      <c r="B2124" s="2"/>
    </row>
    <row r="2125" spans="1:2" ht="12.75">
      <c r="A2125" s="2"/>
      <c r="B2125" s="2"/>
    </row>
    <row r="2126" spans="1:2" ht="12.75">
      <c r="A2126" s="2"/>
      <c r="B2126" s="2"/>
    </row>
    <row r="2127" spans="1:2" ht="12.75">
      <c r="A2127" s="2"/>
      <c r="B2127" s="2"/>
    </row>
    <row r="2128" spans="1:2" ht="12.75">
      <c r="A2128" s="2"/>
      <c r="B2128" s="2"/>
    </row>
    <row r="2129" spans="1:2" ht="12.75">
      <c r="A2129" s="2"/>
      <c r="B2129" s="2"/>
    </row>
    <row r="2130" spans="1:2" ht="12.75">
      <c r="A2130" s="2"/>
      <c r="B2130" s="2"/>
    </row>
    <row r="2131" spans="1:2" ht="12.75">
      <c r="A2131" s="2"/>
      <c r="B2131" s="2"/>
    </row>
    <row r="2132" spans="1:2" ht="12.75">
      <c r="A2132" s="2"/>
      <c r="B2132" s="2"/>
    </row>
    <row r="2133" spans="1:2" ht="12.75">
      <c r="A2133" s="2"/>
      <c r="B2133" s="2"/>
    </row>
    <row r="2134" spans="1:2" ht="12.75">
      <c r="A2134" s="2"/>
      <c r="B2134" s="2"/>
    </row>
    <row r="2135" spans="1:2" ht="12.75">
      <c r="A2135" s="2"/>
      <c r="B2135" s="2"/>
    </row>
    <row r="2136" spans="1:2" ht="12.75">
      <c r="A2136" s="2"/>
      <c r="B2136" s="2"/>
    </row>
    <row r="2137" spans="1:2" ht="12.75">
      <c r="A2137" s="2"/>
      <c r="B2137" s="2"/>
    </row>
    <row r="2138" spans="1:2" ht="12.75">
      <c r="A2138" s="2"/>
      <c r="B2138" s="2"/>
    </row>
    <row r="2139" spans="1:2" ht="12.75">
      <c r="A2139" s="2"/>
      <c r="B2139" s="2"/>
    </row>
    <row r="2140" spans="1:2" ht="12.75">
      <c r="A2140" s="2"/>
      <c r="B2140" s="2"/>
    </row>
    <row r="2141" spans="1:2" ht="12.75">
      <c r="A2141" s="2"/>
      <c r="B2141" s="2"/>
    </row>
    <row r="2142" spans="1:2" ht="12.75">
      <c r="A2142" s="2"/>
      <c r="B2142" s="2"/>
    </row>
    <row r="2143" spans="1:2" ht="12.75">
      <c r="A2143" s="2"/>
      <c r="B2143" s="2"/>
    </row>
    <row r="2144" spans="1:2" ht="12.75">
      <c r="A2144" s="2"/>
      <c r="B2144" s="2"/>
    </row>
    <row r="2145" spans="1:2" ht="12.75">
      <c r="A2145" s="2"/>
      <c r="B2145" s="2"/>
    </row>
    <row r="2146" spans="1:2" ht="12.75">
      <c r="A2146" s="2"/>
      <c r="B2146" s="2"/>
    </row>
    <row r="2147" spans="1:2" ht="12.75">
      <c r="A2147" s="2"/>
      <c r="B2147" s="2"/>
    </row>
    <row r="2148" spans="1:2" ht="12.75">
      <c r="A2148" s="2"/>
      <c r="B2148" s="2"/>
    </row>
    <row r="2149" spans="1:2" ht="12.75">
      <c r="A2149" s="2"/>
      <c r="B2149" s="2"/>
    </row>
    <row r="2150" spans="1:2" ht="12.75">
      <c r="A2150" s="2"/>
      <c r="B2150" s="2"/>
    </row>
    <row r="2151" spans="1:2" ht="12.75">
      <c r="A2151" s="2"/>
      <c r="B2151" s="2"/>
    </row>
    <row r="2152" spans="1:2" ht="12.75">
      <c r="A2152" s="2"/>
      <c r="B2152" s="2"/>
    </row>
    <row r="2153" spans="1:2" ht="12.75">
      <c r="A2153" s="2"/>
      <c r="B2153" s="2"/>
    </row>
    <row r="2154" spans="1:2" ht="12.75">
      <c r="A2154" s="2"/>
      <c r="B2154" s="2"/>
    </row>
    <row r="2155" spans="1:2" ht="12.75">
      <c r="A2155" s="2"/>
      <c r="B2155" s="2"/>
    </row>
    <row r="2156" spans="1:2" ht="12.75">
      <c r="A2156" s="2"/>
      <c r="B2156" s="2"/>
    </row>
    <row r="2157" spans="1:2" ht="12.75">
      <c r="A2157" s="2"/>
      <c r="B2157" s="2"/>
    </row>
    <row r="2158" spans="1:2" ht="12.75">
      <c r="A2158" s="2"/>
      <c r="B2158" s="2"/>
    </row>
    <row r="2159" spans="1:2" ht="12.75">
      <c r="A2159" s="2"/>
      <c r="B2159" s="2"/>
    </row>
    <row r="2160" spans="1:2" ht="12.75">
      <c r="A2160" s="2"/>
      <c r="B2160" s="2"/>
    </row>
    <row r="2161" spans="1:2" ht="12.75">
      <c r="A2161" s="2"/>
      <c r="B2161" s="2"/>
    </row>
    <row r="2162" spans="1:2" ht="12.75">
      <c r="A2162" s="2"/>
      <c r="B2162" s="2"/>
    </row>
    <row r="2163" spans="1:2" ht="12.75">
      <c r="A2163" s="2"/>
      <c r="B2163" s="2"/>
    </row>
    <row r="2164" spans="1:2" ht="12.75">
      <c r="A2164" s="2"/>
      <c r="B2164" s="2"/>
    </row>
    <row r="2165" spans="1:2" ht="12.75">
      <c r="A2165" s="2"/>
      <c r="B2165" s="2"/>
    </row>
    <row r="2166" spans="1:2" ht="12.75">
      <c r="A2166" s="2"/>
      <c r="B2166" s="2"/>
    </row>
    <row r="2167" spans="1:2" ht="12.75">
      <c r="A2167" s="2"/>
      <c r="B2167" s="2"/>
    </row>
    <row r="2168" spans="1:2" ht="12.75">
      <c r="A2168" s="2"/>
      <c r="B2168" s="2"/>
    </row>
    <row r="2169" spans="1:2" ht="12.75">
      <c r="A2169" s="2"/>
      <c r="B2169" s="2"/>
    </row>
    <row r="2170" spans="1:2" ht="12.75">
      <c r="A2170" s="2"/>
      <c r="B2170" s="2"/>
    </row>
    <row r="2171" spans="1:2" ht="12.75">
      <c r="A2171" s="2"/>
      <c r="B2171" s="2"/>
    </row>
    <row r="2172" spans="1:2" ht="12.75">
      <c r="A2172" s="2"/>
      <c r="B2172" s="2"/>
    </row>
    <row r="2173" spans="1:2" ht="12.75">
      <c r="A2173" s="2"/>
      <c r="B2173" s="2"/>
    </row>
    <row r="2174" spans="1:2" ht="12.75">
      <c r="A2174" s="2"/>
      <c r="B2174" s="2"/>
    </row>
    <row r="2175" spans="1:2" ht="12.75">
      <c r="A2175" s="2"/>
      <c r="B2175" s="2"/>
    </row>
    <row r="2176" spans="1:2" ht="12.75">
      <c r="A2176" s="2"/>
      <c r="B2176" s="2"/>
    </row>
    <row r="2177" spans="1:2" ht="12.75">
      <c r="A2177" s="2"/>
      <c r="B2177" s="2"/>
    </row>
    <row r="2178" spans="1:2" ht="12.75">
      <c r="A2178" s="2"/>
      <c r="B2178" s="2"/>
    </row>
    <row r="2179" spans="1:2" ht="12.75">
      <c r="A2179" s="2"/>
      <c r="B2179" s="2"/>
    </row>
    <row r="2180" spans="1:2" ht="12.75">
      <c r="A2180" s="2"/>
      <c r="B2180" s="2"/>
    </row>
    <row r="2181" spans="1:2" ht="12.75">
      <c r="A2181" s="2"/>
      <c r="B2181" s="2"/>
    </row>
    <row r="2182" spans="1:2" ht="12.75">
      <c r="A2182" s="2"/>
      <c r="B2182" s="2"/>
    </row>
    <row r="2183" spans="1:2" ht="12.75">
      <c r="A2183" s="2"/>
      <c r="B2183" s="2"/>
    </row>
    <row r="2184" spans="1:2" ht="12.75">
      <c r="A2184" s="2"/>
      <c r="B2184" s="2"/>
    </row>
    <row r="2185" spans="1:2" ht="12.75">
      <c r="A2185" s="2"/>
      <c r="B2185" s="2"/>
    </row>
    <row r="2186" spans="1:2" ht="12.75">
      <c r="A2186" s="2"/>
      <c r="B2186" s="2"/>
    </row>
    <row r="2187" spans="1:2" ht="12.75">
      <c r="A2187" s="2"/>
      <c r="B2187" s="2"/>
    </row>
    <row r="2188" spans="1:2" ht="12.75">
      <c r="A2188" s="2"/>
      <c r="B2188" s="2"/>
    </row>
    <row r="2189" spans="1:2" ht="12.75">
      <c r="A2189" s="2"/>
      <c r="B2189" s="2"/>
    </row>
    <row r="2190" spans="1:2" ht="12.75">
      <c r="A2190" s="2"/>
      <c r="B2190" s="2"/>
    </row>
    <row r="2191" spans="1:2" ht="12.75">
      <c r="A2191" s="2"/>
      <c r="B2191" s="2"/>
    </row>
    <row r="2192" spans="1:2" ht="12.75">
      <c r="A2192" s="2"/>
      <c r="B2192" s="2"/>
    </row>
    <row r="2193" spans="1:2" ht="12.75">
      <c r="A2193" s="2"/>
      <c r="B2193" s="2"/>
    </row>
    <row r="2194" spans="1:2" ht="12.75">
      <c r="A2194" s="2"/>
      <c r="B2194" s="2"/>
    </row>
    <row r="2195" spans="1:2" ht="12.75">
      <c r="A2195" s="2"/>
      <c r="B2195" s="2"/>
    </row>
    <row r="2196" spans="1:2" ht="12.75">
      <c r="A2196" s="2"/>
      <c r="B2196" s="2"/>
    </row>
    <row r="2197" spans="1:2" ht="12.75">
      <c r="A2197" s="2"/>
      <c r="B2197" s="2"/>
    </row>
    <row r="2198" spans="1:2" ht="12.75">
      <c r="A2198" s="2"/>
      <c r="B2198" s="2"/>
    </row>
    <row r="2199" spans="1:2" ht="12.75">
      <c r="A2199" s="2"/>
      <c r="B2199" s="2"/>
    </row>
    <row r="2200" spans="1:2" ht="12.75">
      <c r="A2200" s="2"/>
      <c r="B2200" s="2"/>
    </row>
    <row r="2201" spans="1:2" ht="12.75">
      <c r="A2201" s="2"/>
      <c r="B2201" s="2"/>
    </row>
    <row r="2202" spans="1:2" ht="12.75">
      <c r="A2202" s="2"/>
      <c r="B2202" s="2"/>
    </row>
    <row r="2203" spans="1:2" ht="12.75">
      <c r="A2203" s="2"/>
      <c r="B2203" s="2"/>
    </row>
    <row r="2204" spans="1:2" ht="12.75">
      <c r="A2204" s="2"/>
      <c r="B2204" s="2"/>
    </row>
    <row r="2205" spans="1:2" ht="12.75">
      <c r="A2205" s="2"/>
      <c r="B2205" s="2"/>
    </row>
    <row r="2206" spans="1:2" ht="12.75">
      <c r="A2206" s="2"/>
      <c r="B2206" s="2"/>
    </row>
    <row r="2207" spans="1:2" ht="12.75">
      <c r="A2207" s="2"/>
      <c r="B2207" s="2"/>
    </row>
    <row r="2208" spans="1:2" ht="12.75">
      <c r="A2208" s="2"/>
      <c r="B2208" s="2"/>
    </row>
    <row r="2209" spans="1:2" ht="12.75">
      <c r="A2209" s="2"/>
      <c r="B2209" s="2"/>
    </row>
    <row r="2210" spans="1:2" ht="12.75">
      <c r="A2210" s="2"/>
      <c r="B2210" s="2"/>
    </row>
    <row r="2211" spans="1:2" ht="12.75">
      <c r="A2211" s="2"/>
      <c r="B2211" s="2"/>
    </row>
    <row r="2212" spans="1:2" ht="12.75">
      <c r="A2212" s="2"/>
      <c r="B2212" s="2"/>
    </row>
    <row r="2213" spans="1:2" ht="12.75">
      <c r="A2213" s="2"/>
      <c r="B2213" s="2"/>
    </row>
    <row r="2214" spans="1:2" ht="12.75">
      <c r="A2214" s="2"/>
      <c r="B2214" s="2"/>
    </row>
    <row r="2215" spans="1:2" ht="12.75">
      <c r="A2215" s="2"/>
      <c r="B2215" s="2"/>
    </row>
    <row r="2216" spans="1:2" ht="12.75">
      <c r="A2216" s="2"/>
      <c r="B2216" s="2"/>
    </row>
    <row r="2217" spans="1:2" ht="12.75">
      <c r="A2217" s="2"/>
      <c r="B2217" s="2"/>
    </row>
    <row r="2218" spans="1:2" ht="12.75">
      <c r="A2218" s="2"/>
      <c r="B2218" s="2"/>
    </row>
    <row r="2219" spans="1:2" ht="12.75">
      <c r="A2219" s="2"/>
      <c r="B2219" s="2"/>
    </row>
    <row r="2220" spans="1:2" ht="12.75">
      <c r="A2220" s="2"/>
      <c r="B2220" s="2"/>
    </row>
    <row r="2221" spans="1:2" ht="12.75">
      <c r="A2221" s="2"/>
      <c r="B2221" s="2"/>
    </row>
    <row r="2222" spans="1:2" ht="12.75">
      <c r="A2222" s="2"/>
      <c r="B2222" s="2"/>
    </row>
    <row r="2223" spans="1:2" ht="12.75">
      <c r="A2223" s="2"/>
      <c r="B2223" s="2"/>
    </row>
    <row r="2224" spans="1:2" ht="12.75">
      <c r="A2224" s="2"/>
      <c r="B2224" s="2"/>
    </row>
    <row r="2225" spans="1:2" ht="12.75">
      <c r="A2225" s="2"/>
      <c r="B2225" s="2"/>
    </row>
    <row r="2226" spans="1:2" ht="12.75">
      <c r="A2226" s="2"/>
      <c r="B2226" s="2"/>
    </row>
    <row r="2227" spans="1:2" ht="12.75">
      <c r="A2227" s="2"/>
      <c r="B2227" s="2"/>
    </row>
    <row r="2228" spans="1:2" ht="12.75">
      <c r="A2228" s="2"/>
      <c r="B2228" s="2"/>
    </row>
    <row r="2229" spans="1:2" ht="12.75">
      <c r="A2229" s="2"/>
      <c r="B2229" s="2"/>
    </row>
    <row r="2230" spans="1:2" ht="12.75">
      <c r="A2230" s="2"/>
      <c r="B2230" s="2"/>
    </row>
    <row r="2231" spans="1:2" ht="12.75">
      <c r="A2231" s="2"/>
      <c r="B2231" s="2"/>
    </row>
    <row r="2232" spans="1:2" ht="12.75">
      <c r="A2232" s="2"/>
      <c r="B2232" s="2"/>
    </row>
    <row r="2233" spans="1:2" ht="12.75">
      <c r="A2233" s="2"/>
      <c r="B2233" s="2"/>
    </row>
    <row r="2234" spans="1:2" ht="12.75">
      <c r="A2234" s="2"/>
      <c r="B2234" s="2"/>
    </row>
    <row r="2235" spans="1:2" ht="12.75">
      <c r="A2235" s="2"/>
      <c r="B2235" s="2"/>
    </row>
    <row r="2236" spans="1:2" ht="12.75">
      <c r="A2236" s="2"/>
      <c r="B2236" s="2"/>
    </row>
    <row r="2237" spans="1:2" ht="12.75">
      <c r="A2237" s="2"/>
      <c r="B2237" s="2"/>
    </row>
    <row r="2238" spans="1:2" ht="12.75">
      <c r="A2238" s="2"/>
      <c r="B2238" s="2"/>
    </row>
    <row r="2239" spans="1:2" ht="12.75">
      <c r="A2239" s="2"/>
      <c r="B2239" s="2"/>
    </row>
    <row r="2240" spans="1:2" ht="12.75">
      <c r="A2240" s="2"/>
      <c r="B2240" s="2"/>
    </row>
    <row r="2241" spans="1:2" ht="12.75">
      <c r="A2241" s="2"/>
      <c r="B2241" s="2"/>
    </row>
    <row r="2242" spans="1:2" ht="12.75">
      <c r="A2242" s="2"/>
      <c r="B2242" s="2"/>
    </row>
    <row r="2243" spans="1:2" ht="12.75">
      <c r="A2243" s="2"/>
      <c r="B2243" s="2"/>
    </row>
    <row r="2244" spans="1:2" ht="12.75">
      <c r="A2244" s="2"/>
      <c r="B2244" s="2"/>
    </row>
    <row r="2245" spans="1:2" ht="12.75">
      <c r="A2245" s="2"/>
      <c r="B2245" s="2"/>
    </row>
    <row r="2246" spans="1:2" ht="12.75">
      <c r="A2246" s="2"/>
      <c r="B2246" s="2"/>
    </row>
    <row r="2247" spans="1:2" ht="12.75">
      <c r="A2247" s="2"/>
      <c r="B2247" s="2"/>
    </row>
    <row r="2248" spans="1:2" ht="12.75">
      <c r="A2248" s="2"/>
      <c r="B2248" s="2"/>
    </row>
    <row r="2249" spans="1:2" ht="12.75">
      <c r="A2249" s="2"/>
      <c r="B2249" s="2"/>
    </row>
    <row r="2250" spans="1:2" ht="12.75">
      <c r="A2250" s="2"/>
      <c r="B2250" s="2"/>
    </row>
    <row r="2251" spans="1:2" ht="12.75">
      <c r="A2251" s="2"/>
      <c r="B2251" s="2"/>
    </row>
    <row r="2252" spans="1:2" ht="12.75">
      <c r="A2252" s="2"/>
      <c r="B2252" s="2"/>
    </row>
    <row r="2253" spans="1:2" ht="12.75">
      <c r="A2253" s="2"/>
      <c r="B2253" s="2"/>
    </row>
    <row r="2254" spans="1:2" ht="12.75">
      <c r="A2254" s="2"/>
      <c r="B2254" s="2"/>
    </row>
    <row r="2255" spans="1:2" ht="12.75">
      <c r="A2255" s="2"/>
      <c r="B2255" s="2"/>
    </row>
    <row r="2256" spans="1:2" ht="12.75">
      <c r="A2256" s="2"/>
      <c r="B2256" s="2"/>
    </row>
    <row r="2257" spans="1:2" ht="12.75">
      <c r="A2257" s="2"/>
      <c r="B2257" s="2"/>
    </row>
    <row r="2258" spans="1:2" ht="12.75">
      <c r="A2258" s="2"/>
      <c r="B2258" s="2"/>
    </row>
    <row r="2259" spans="1:2" ht="12.75">
      <c r="A2259" s="2"/>
      <c r="B2259" s="2"/>
    </row>
    <row r="2260" spans="1:2" ht="12.75">
      <c r="A2260" s="2"/>
      <c r="B2260" s="2"/>
    </row>
    <row r="2261" spans="1:2" ht="12.75">
      <c r="A2261" s="2"/>
      <c r="B2261" s="2"/>
    </row>
    <row r="2262" spans="1:2" ht="12.75">
      <c r="A2262" s="2"/>
      <c r="B2262" s="2"/>
    </row>
    <row r="2263" spans="1:2" ht="12.75">
      <c r="A2263" s="2"/>
      <c r="B2263" s="2"/>
    </row>
    <row r="2264" spans="1:2" ht="12.75">
      <c r="A2264" s="2"/>
      <c r="B2264" s="2"/>
    </row>
    <row r="2265" spans="1:2" ht="12.75">
      <c r="A2265" s="2"/>
      <c r="B2265" s="2"/>
    </row>
    <row r="2266" spans="1:2" ht="12.75">
      <c r="A2266" s="2"/>
      <c r="B2266" s="2"/>
    </row>
    <row r="2267" spans="1:2" ht="12.75">
      <c r="A2267" s="2"/>
      <c r="B2267" s="2"/>
    </row>
    <row r="2268" spans="1:2" ht="12.75">
      <c r="A2268" s="2"/>
      <c r="B2268" s="2"/>
    </row>
    <row r="2269" spans="1:2" ht="12.75">
      <c r="A2269" s="2"/>
      <c r="B2269" s="2"/>
    </row>
    <row r="2270" spans="1:2" ht="12.75">
      <c r="A2270" s="2"/>
      <c r="B2270" s="2"/>
    </row>
    <row r="2271" spans="1:2" ht="12.75">
      <c r="A2271" s="2"/>
      <c r="B2271" s="2"/>
    </row>
    <row r="2272" spans="1:2" ht="12.75">
      <c r="A2272" s="2"/>
      <c r="B2272" s="2"/>
    </row>
    <row r="2273" spans="1:2" ht="12.75">
      <c r="A2273" s="2"/>
      <c r="B2273" s="2"/>
    </row>
    <row r="2274" spans="1:2" ht="12.75">
      <c r="A2274" s="2"/>
      <c r="B2274" s="2"/>
    </row>
    <row r="2275" spans="1:2" ht="12.75">
      <c r="A2275" s="2"/>
      <c r="B2275" s="2"/>
    </row>
    <row r="2276" spans="1:2" ht="12.75">
      <c r="A2276" s="2"/>
      <c r="B2276" s="2"/>
    </row>
    <row r="2277" spans="1:2" ht="12.75">
      <c r="A2277" s="2"/>
      <c r="B2277" s="2"/>
    </row>
    <row r="2278" spans="1:2" ht="12.75">
      <c r="A2278" s="2"/>
      <c r="B2278" s="2"/>
    </row>
    <row r="2279" spans="1:2" ht="12.75">
      <c r="A2279" s="2"/>
      <c r="B2279" s="2"/>
    </row>
    <row r="2280" spans="1:2" ht="12.75">
      <c r="A2280" s="2"/>
      <c r="B2280" s="2"/>
    </row>
    <row r="2281" spans="1:2" ht="12.75">
      <c r="A2281" s="2"/>
      <c r="B2281" s="2"/>
    </row>
    <row r="2282" spans="1:2" ht="12.75">
      <c r="A2282" s="2"/>
      <c r="B2282" s="2"/>
    </row>
    <row r="2283" spans="1:2" ht="12.75">
      <c r="A2283" s="2"/>
      <c r="B2283" s="2"/>
    </row>
    <row r="2284" spans="1:2" ht="12.75">
      <c r="A2284" s="2"/>
      <c r="B2284" s="2"/>
    </row>
    <row r="2285" spans="1:2" ht="12.75">
      <c r="A2285" s="2"/>
      <c r="B2285" s="2"/>
    </row>
    <row r="2286" spans="1:2" ht="12.75">
      <c r="A2286" s="2"/>
      <c r="B2286" s="2"/>
    </row>
    <row r="2287" spans="1:2" ht="12.75">
      <c r="A2287" s="2"/>
      <c r="B2287" s="2"/>
    </row>
    <row r="2288" spans="1:2" ht="12.75">
      <c r="A2288" s="2"/>
      <c r="B2288" s="2"/>
    </row>
    <row r="2289" spans="1:2" ht="12.75">
      <c r="A2289" s="2"/>
      <c r="B2289" s="2"/>
    </row>
    <row r="2290" spans="1:2" ht="12.75">
      <c r="A2290" s="2"/>
      <c r="B2290" s="2"/>
    </row>
    <row r="2291" spans="1:2" ht="12.75">
      <c r="A2291" s="2"/>
      <c r="B2291" s="2"/>
    </row>
    <row r="2292" spans="1:2" ht="12.75">
      <c r="A2292" s="2"/>
      <c r="B2292" s="2"/>
    </row>
    <row r="2293" spans="1:2" ht="12.75">
      <c r="A2293" s="2"/>
      <c r="B2293" s="2"/>
    </row>
    <row r="2294" spans="1:2" ht="12.75">
      <c r="A2294" s="2"/>
      <c r="B2294" s="2"/>
    </row>
    <row r="2295" spans="1:2" ht="12.75">
      <c r="A2295" s="2"/>
      <c r="B2295" s="2"/>
    </row>
    <row r="2296" spans="1:2" ht="12.75">
      <c r="A2296" s="2"/>
      <c r="B2296" s="2"/>
    </row>
    <row r="2297" spans="1:2" ht="12.75">
      <c r="A2297" s="2"/>
      <c r="B2297" s="2"/>
    </row>
    <row r="2298" spans="1:2" ht="12.75">
      <c r="A2298" s="2"/>
      <c r="B2298" s="2"/>
    </row>
    <row r="2299" spans="1:2" ht="12.75">
      <c r="A2299" s="2"/>
      <c r="B2299" s="2"/>
    </row>
    <row r="2300" spans="1:2" ht="12.75">
      <c r="A2300" s="2"/>
      <c r="B2300" s="2"/>
    </row>
    <row r="2301" spans="1:2" ht="12.75">
      <c r="A2301" s="2"/>
      <c r="B2301" s="2"/>
    </row>
    <row r="2302" spans="1:2" ht="12.75">
      <c r="A2302" s="2"/>
      <c r="B2302" s="2"/>
    </row>
    <row r="2303" spans="1:2" ht="12.75">
      <c r="A2303" s="2"/>
      <c r="B2303" s="2"/>
    </row>
    <row r="2304" spans="1:2" ht="12.75">
      <c r="A2304" s="2"/>
      <c r="B2304" s="2"/>
    </row>
    <row r="2305" spans="1:2" ht="12.75">
      <c r="A2305" s="2"/>
      <c r="B2305" s="2"/>
    </row>
    <row r="2306" spans="1:2" ht="12.75">
      <c r="A2306" s="2"/>
      <c r="B2306" s="2"/>
    </row>
    <row r="2307" spans="1:2" ht="12.75">
      <c r="A2307" s="2"/>
      <c r="B2307" s="2"/>
    </row>
    <row r="2308" spans="1:2" ht="12.75">
      <c r="A2308" s="2"/>
      <c r="B2308" s="2"/>
    </row>
    <row r="2309" spans="1:2" ht="12.75">
      <c r="A2309" s="2"/>
      <c r="B2309" s="2"/>
    </row>
    <row r="2310" spans="1:2" ht="12.75">
      <c r="A2310" s="2"/>
      <c r="B2310" s="2"/>
    </row>
    <row r="2311" spans="1:2" ht="12.75">
      <c r="A2311" s="2"/>
      <c r="B2311" s="2"/>
    </row>
    <row r="2312" spans="1:2" ht="12.75">
      <c r="A2312" s="2"/>
      <c r="B2312" s="2"/>
    </row>
    <row r="2313" spans="1:2" ht="12.75">
      <c r="A2313" s="2"/>
      <c r="B2313" s="2"/>
    </row>
    <row r="2314" spans="1:2" ht="12.75">
      <c r="A2314" s="2"/>
      <c r="B2314" s="2"/>
    </row>
    <row r="2315" spans="1:2" ht="12.75">
      <c r="A2315" s="2"/>
      <c r="B2315" s="2"/>
    </row>
    <row r="2316" spans="1:2" ht="12.75">
      <c r="A2316" s="2"/>
      <c r="B2316" s="2"/>
    </row>
    <row r="2317" spans="1:2" ht="12.75">
      <c r="A2317" s="2"/>
      <c r="B2317" s="2"/>
    </row>
    <row r="2318" spans="1:2" ht="12.75">
      <c r="A2318" s="2"/>
      <c r="B2318" s="2"/>
    </row>
    <row r="2319" spans="1:2" ht="12.75">
      <c r="A2319" s="2"/>
      <c r="B2319" s="2"/>
    </row>
    <row r="2320" spans="1:2" ht="12.75">
      <c r="A2320" s="2"/>
      <c r="B2320" s="2"/>
    </row>
    <row r="2321" spans="1:2" ht="12.75">
      <c r="A2321" s="2"/>
      <c r="B2321" s="2"/>
    </row>
    <row r="2322" spans="1:2" ht="12.75">
      <c r="A2322" s="2"/>
      <c r="B2322" s="2"/>
    </row>
    <row r="2323" spans="1:2" ht="12.75">
      <c r="A2323" s="2"/>
      <c r="B2323" s="2"/>
    </row>
    <row r="2324" spans="1:2" ht="12.75">
      <c r="A2324" s="2"/>
      <c r="B2324" s="2"/>
    </row>
    <row r="2325" spans="1:2" ht="12.75">
      <c r="A2325" s="2"/>
      <c r="B2325" s="2"/>
    </row>
    <row r="2326" spans="1:2" ht="12.75">
      <c r="A2326" s="2"/>
      <c r="B2326" s="2"/>
    </row>
    <row r="2327" spans="1:2" ht="12.75">
      <c r="A2327" s="2"/>
      <c r="B2327" s="2"/>
    </row>
    <row r="2328" spans="1:2" ht="12.75">
      <c r="A2328" s="2"/>
      <c r="B2328" s="2"/>
    </row>
    <row r="2329" spans="1:2" ht="12.75">
      <c r="A2329" s="2"/>
      <c r="B2329" s="2"/>
    </row>
    <row r="2330" spans="1:2" ht="12.75">
      <c r="A2330" s="2"/>
      <c r="B2330" s="2"/>
    </row>
    <row r="2331" spans="1:2" ht="12.75">
      <c r="A2331" s="2"/>
      <c r="B2331" s="2"/>
    </row>
    <row r="2332" spans="1:2" ht="12.75">
      <c r="A2332" s="2"/>
      <c r="B2332" s="2"/>
    </row>
    <row r="2333" spans="1:2" ht="12.75">
      <c r="A2333" s="2"/>
      <c r="B2333" s="2"/>
    </row>
    <row r="2334" spans="1:2" ht="12.75">
      <c r="A2334" s="2"/>
      <c r="B2334" s="2"/>
    </row>
    <row r="2335" spans="1:2" ht="12.75">
      <c r="A2335" s="2"/>
      <c r="B2335" s="2"/>
    </row>
    <row r="2336" spans="1:2" ht="12.75">
      <c r="A2336" s="2"/>
      <c r="B2336" s="2"/>
    </row>
    <row r="2337" spans="1:2" ht="12.75">
      <c r="A2337" s="2"/>
      <c r="B2337" s="2"/>
    </row>
    <row r="2338" spans="1:2" ht="12.75">
      <c r="A2338" s="2"/>
      <c r="B2338" s="2"/>
    </row>
    <row r="2339" spans="1:2" ht="12.75">
      <c r="A2339" s="2"/>
      <c r="B2339" s="2"/>
    </row>
    <row r="2340" spans="1:2" ht="12.75">
      <c r="A2340" s="2"/>
      <c r="B2340" s="2"/>
    </row>
    <row r="2341" spans="1:2" ht="12.75">
      <c r="A2341" s="2"/>
      <c r="B2341" s="2"/>
    </row>
    <row r="2342" spans="1:2" ht="12.75">
      <c r="A2342" s="2"/>
      <c r="B2342" s="2"/>
    </row>
    <row r="2343" spans="1:2" ht="12.75">
      <c r="A2343" s="2"/>
      <c r="B2343" s="2"/>
    </row>
    <row r="2344" spans="1:2" ht="12.75">
      <c r="A2344" s="2"/>
      <c r="B2344" s="2"/>
    </row>
    <row r="2345" spans="1:2" ht="12.75">
      <c r="A2345" s="2"/>
      <c r="B2345" s="2"/>
    </row>
    <row r="2346" spans="1:2" ht="12.75">
      <c r="A2346" s="2"/>
      <c r="B2346" s="2"/>
    </row>
    <row r="2347" spans="1:2" ht="12.75">
      <c r="A2347" s="2"/>
      <c r="B2347" s="2"/>
    </row>
    <row r="2348" spans="1:2" ht="12.75">
      <c r="A2348" s="2"/>
      <c r="B2348" s="2"/>
    </row>
    <row r="2349" spans="1:2" ht="12.75">
      <c r="A2349" s="2"/>
      <c r="B2349" s="2"/>
    </row>
    <row r="2350" spans="1:2" ht="12.75">
      <c r="A2350" s="2"/>
      <c r="B2350" s="2"/>
    </row>
    <row r="2351" spans="1:2" ht="12.75">
      <c r="A2351" s="2"/>
      <c r="B2351" s="2"/>
    </row>
    <row r="2352" spans="1:2" ht="12.75">
      <c r="A2352" s="2"/>
      <c r="B2352" s="2"/>
    </row>
    <row r="2353" spans="1:2" ht="12.75">
      <c r="A2353" s="2"/>
      <c r="B2353" s="2"/>
    </row>
    <row r="2354" spans="1:2" ht="12.75">
      <c r="A2354" s="2"/>
      <c r="B2354" s="2"/>
    </row>
    <row r="2355" spans="1:2" ht="12.75">
      <c r="A2355" s="2"/>
      <c r="B2355" s="2"/>
    </row>
    <row r="2356" spans="1:2" ht="12.75">
      <c r="A2356" s="2"/>
      <c r="B2356" s="2"/>
    </row>
    <row r="2357" spans="1:2" ht="12.75">
      <c r="A2357" s="2"/>
      <c r="B2357" s="2"/>
    </row>
    <row r="2358" spans="1:2" ht="12.75">
      <c r="A2358" s="2"/>
      <c r="B2358" s="2"/>
    </row>
    <row r="2359" spans="1:2" ht="12.75">
      <c r="A2359" s="2"/>
      <c r="B2359" s="2"/>
    </row>
    <row r="2360" spans="1:2" ht="12.75">
      <c r="A2360" s="2"/>
      <c r="B2360" s="2"/>
    </row>
    <row r="2361" spans="1:2" ht="12.75">
      <c r="A2361" s="2"/>
      <c r="B2361" s="2"/>
    </row>
    <row r="2362" spans="1:2" ht="12.75">
      <c r="A2362" s="2"/>
      <c r="B2362" s="2"/>
    </row>
    <row r="2363" spans="1:2" ht="12.75">
      <c r="A2363" s="2"/>
      <c r="B2363" s="2"/>
    </row>
    <row r="2364" spans="1:2" ht="12.75">
      <c r="A2364" s="2"/>
      <c r="B2364" s="2"/>
    </row>
    <row r="2365" spans="1:2" ht="12.75">
      <c r="A2365" s="2"/>
      <c r="B2365" s="2"/>
    </row>
    <row r="2366" spans="1:2" ht="12.75">
      <c r="A2366" s="2"/>
      <c r="B2366" s="2"/>
    </row>
    <row r="2367" spans="1:2" ht="12.75">
      <c r="A2367" s="2"/>
      <c r="B2367" s="2"/>
    </row>
    <row r="2368" spans="1:2" ht="12.75">
      <c r="A2368" s="2"/>
      <c r="B2368" s="2"/>
    </row>
    <row r="2369" spans="1:2" ht="12.75">
      <c r="A2369" s="2"/>
      <c r="B2369" s="2"/>
    </row>
    <row r="2370" spans="1:2" ht="12.75">
      <c r="A2370" s="2"/>
      <c r="B2370" s="2"/>
    </row>
    <row r="2371" spans="1:2" ht="12.75">
      <c r="A2371" s="2"/>
      <c r="B2371" s="2"/>
    </row>
    <row r="2372" spans="1:2" ht="12.75">
      <c r="A2372" s="2"/>
      <c r="B2372" s="2"/>
    </row>
    <row r="2373" spans="1:2" ht="12.75">
      <c r="A2373" s="2"/>
      <c r="B2373" s="2"/>
    </row>
    <row r="2374" spans="1:2" ht="12.75">
      <c r="A2374" s="2"/>
      <c r="B2374" s="2"/>
    </row>
    <row r="2375" spans="1:2" ht="12.75">
      <c r="A2375" s="2"/>
      <c r="B2375" s="2"/>
    </row>
    <row r="2376" spans="1:2" ht="12.75">
      <c r="A2376" s="2"/>
      <c r="B2376" s="2"/>
    </row>
    <row r="2377" spans="1:2" ht="12.75">
      <c r="A2377" s="2"/>
      <c r="B2377" s="2"/>
    </row>
    <row r="2378" spans="1:2" ht="12.75">
      <c r="A2378" s="2"/>
      <c r="B2378" s="2"/>
    </row>
    <row r="2379" spans="1:2" ht="12.75">
      <c r="A2379" s="2"/>
      <c r="B2379" s="2"/>
    </row>
    <row r="2380" spans="1:2" ht="12.75">
      <c r="A2380" s="2"/>
      <c r="B2380" s="2"/>
    </row>
    <row r="2381" spans="1:2" ht="12.75">
      <c r="A2381" s="2"/>
      <c r="B2381" s="2"/>
    </row>
    <row r="2382" spans="1:2" ht="12.75">
      <c r="A2382" s="2"/>
      <c r="B2382" s="2"/>
    </row>
    <row r="2383" spans="1:2" ht="12.75">
      <c r="A2383" s="2"/>
      <c r="B2383" s="2"/>
    </row>
    <row r="2384" spans="1:2" ht="12.75">
      <c r="A2384" s="2"/>
      <c r="B2384" s="2"/>
    </row>
    <row r="2385" spans="1:2" ht="12.75">
      <c r="A2385" s="2"/>
      <c r="B2385" s="2"/>
    </row>
    <row r="2386" spans="1:2" ht="12.75">
      <c r="A2386" s="2"/>
      <c r="B2386" s="2"/>
    </row>
    <row r="2387" spans="1:2" ht="12.75">
      <c r="A2387" s="2"/>
      <c r="B2387" s="2"/>
    </row>
    <row r="2388" spans="1:2" ht="12.75">
      <c r="A2388" s="2"/>
      <c r="B2388" s="2"/>
    </row>
    <row r="2389" spans="1:2" ht="12.75">
      <c r="A2389" s="2"/>
      <c r="B2389" s="2"/>
    </row>
    <row r="2390" spans="1:2" ht="12.75">
      <c r="A2390" s="2"/>
      <c r="B2390" s="2"/>
    </row>
    <row r="2391" spans="1:2" ht="12.75">
      <c r="A2391" s="2"/>
      <c r="B2391" s="2"/>
    </row>
    <row r="2392" spans="1:2" ht="12.75">
      <c r="A2392" s="2"/>
      <c r="B2392" s="2"/>
    </row>
    <row r="2393" spans="1:2" ht="12.75">
      <c r="A2393" s="2"/>
      <c r="B2393" s="2"/>
    </row>
    <row r="2394" spans="1:2" ht="12.75">
      <c r="A2394" s="2"/>
      <c r="B2394" s="2"/>
    </row>
    <row r="2395" spans="1:2" ht="12.75">
      <c r="A2395" s="2"/>
      <c r="B2395" s="2"/>
    </row>
    <row r="2396" spans="1:2" ht="12.75">
      <c r="A2396" s="2"/>
      <c r="B2396" s="2"/>
    </row>
    <row r="2397" spans="1:2" ht="12.75">
      <c r="A2397" s="2"/>
      <c r="B2397" s="2"/>
    </row>
    <row r="2398" spans="1:2" ht="12.75">
      <c r="A2398" s="2"/>
      <c r="B2398" s="2"/>
    </row>
    <row r="2399" spans="1:2" ht="12.75">
      <c r="A2399" s="2"/>
      <c r="B2399" s="2"/>
    </row>
    <row r="2400" spans="1:2" ht="12.75">
      <c r="A2400" s="2"/>
      <c r="B2400" s="2"/>
    </row>
    <row r="2401" spans="1:2" ht="12.75">
      <c r="A2401" s="2"/>
      <c r="B2401" s="2"/>
    </row>
    <row r="2402" spans="1:2" ht="12.75">
      <c r="A2402" s="2"/>
      <c r="B2402" s="2"/>
    </row>
    <row r="2403" spans="1:2" ht="12.75">
      <c r="A2403" s="2"/>
      <c r="B2403" s="2"/>
    </row>
    <row r="2404" spans="1:2" ht="12.75">
      <c r="A2404" s="2"/>
      <c r="B2404" s="2"/>
    </row>
    <row r="2405" spans="1:2" ht="12.75">
      <c r="A2405" s="2"/>
      <c r="B2405" s="2"/>
    </row>
    <row r="2406" spans="1:2" ht="12.75">
      <c r="A2406" s="2"/>
      <c r="B2406" s="2"/>
    </row>
    <row r="2407" spans="1:2" ht="12.75">
      <c r="A2407" s="2"/>
      <c r="B2407" s="2"/>
    </row>
    <row r="2408" spans="1:2" ht="12.75">
      <c r="A2408" s="2"/>
      <c r="B2408" s="2"/>
    </row>
    <row r="2409" spans="1:2" ht="12.75">
      <c r="A2409" s="2"/>
      <c r="B2409" s="2"/>
    </row>
    <row r="2410" spans="1:2" ht="12.75">
      <c r="A2410" s="2"/>
      <c r="B2410" s="2"/>
    </row>
    <row r="2411" spans="1:2" ht="12.75">
      <c r="A2411" s="2"/>
      <c r="B2411" s="2"/>
    </row>
    <row r="2412" spans="1:2" ht="12.75">
      <c r="A2412" s="2"/>
      <c r="B2412" s="2"/>
    </row>
    <row r="2413" spans="1:2" ht="12.75">
      <c r="A2413" s="2"/>
      <c r="B2413" s="2"/>
    </row>
    <row r="2414" spans="1:2" ht="12.75">
      <c r="A2414" s="2"/>
      <c r="B2414" s="2"/>
    </row>
    <row r="2415" spans="1:2" ht="12.75">
      <c r="A2415" s="2"/>
      <c r="B2415" s="2"/>
    </row>
    <row r="2416" spans="1:2" ht="12.75">
      <c r="A2416" s="2"/>
      <c r="B2416" s="2"/>
    </row>
    <row r="2417" spans="1:2" ht="12.75">
      <c r="A2417" s="2"/>
      <c r="B2417" s="2"/>
    </row>
    <row r="2418" spans="1:2" ht="12.75">
      <c r="A2418" s="2"/>
      <c r="B2418" s="2"/>
    </row>
    <row r="2419" spans="1:2" ht="12.75">
      <c r="A2419" s="2"/>
      <c r="B2419" s="2"/>
    </row>
    <row r="2420" spans="1:2" ht="12.75">
      <c r="A2420" s="2"/>
      <c r="B2420" s="2"/>
    </row>
    <row r="2421" spans="1:2" ht="12.75">
      <c r="A2421" s="2"/>
      <c r="B2421" s="2"/>
    </row>
    <row r="2422" spans="1:2" ht="12.75">
      <c r="A2422" s="2"/>
      <c r="B2422" s="2"/>
    </row>
    <row r="2423" spans="1:2" ht="12.75">
      <c r="A2423" s="2"/>
      <c r="B2423" s="2"/>
    </row>
    <row r="2424" spans="1:2" ht="12.75">
      <c r="A2424" s="2"/>
      <c r="B2424" s="2"/>
    </row>
    <row r="2425" spans="1:2" ht="12.75">
      <c r="A2425" s="2"/>
      <c r="B2425" s="2"/>
    </row>
    <row r="2426" spans="1:2" ht="12.75">
      <c r="A2426" s="2"/>
      <c r="B2426" s="2"/>
    </row>
    <row r="2427" spans="1:2" ht="12.75">
      <c r="A2427" s="2"/>
      <c r="B2427" s="2"/>
    </row>
    <row r="2428" spans="1:2" ht="12.75">
      <c r="A2428" s="2"/>
      <c r="B2428" s="2"/>
    </row>
    <row r="2429" spans="1:2" ht="12.75">
      <c r="A2429" s="2"/>
      <c r="B2429" s="2"/>
    </row>
    <row r="2430" spans="1:2" ht="12.75">
      <c r="A2430" s="2"/>
      <c r="B2430" s="2"/>
    </row>
    <row r="2431" spans="1:2" ht="12.75">
      <c r="A2431" s="2"/>
      <c r="B2431" s="2"/>
    </row>
    <row r="2432" spans="1:2" ht="12.75">
      <c r="A2432" s="2"/>
      <c r="B2432" s="2"/>
    </row>
    <row r="2433" spans="1:2" ht="12.75">
      <c r="A2433" s="2"/>
      <c r="B2433" s="2"/>
    </row>
    <row r="2434" spans="1:2" ht="12.75">
      <c r="A2434" s="2"/>
      <c r="B2434" s="2"/>
    </row>
    <row r="2435" spans="1:2" ht="12.75">
      <c r="A2435" s="2"/>
      <c r="B2435" s="2"/>
    </row>
    <row r="2436" spans="1:2" ht="12.75">
      <c r="A2436" s="2"/>
      <c r="B2436" s="2"/>
    </row>
    <row r="2437" spans="1:2" ht="12.75">
      <c r="A2437" s="2"/>
      <c r="B2437" s="2"/>
    </row>
    <row r="2438" spans="1:2" ht="12.75">
      <c r="A2438" s="2"/>
      <c r="B2438" s="2"/>
    </row>
    <row r="2439" spans="1:2" ht="12.75">
      <c r="A2439" s="2"/>
      <c r="B2439" s="2"/>
    </row>
    <row r="2440" spans="1:2" ht="12.75">
      <c r="A2440" s="2"/>
      <c r="B2440" s="2"/>
    </row>
    <row r="2441" spans="1:2" ht="12.75">
      <c r="A2441" s="2"/>
      <c r="B2441" s="2"/>
    </row>
    <row r="2442" spans="1:2" ht="12.75">
      <c r="A2442" s="2"/>
      <c r="B2442" s="2"/>
    </row>
    <row r="2443" spans="1:2" ht="12.75">
      <c r="A2443" s="2"/>
      <c r="B2443" s="2"/>
    </row>
    <row r="2444" spans="1:2" ht="12.75">
      <c r="A2444" s="2"/>
      <c r="B2444" s="2"/>
    </row>
    <row r="2445" spans="1:2" ht="12.75">
      <c r="A2445" s="2"/>
      <c r="B2445" s="2"/>
    </row>
    <row r="2446" spans="1:2" ht="12.75">
      <c r="A2446" s="2"/>
      <c r="B2446" s="2"/>
    </row>
    <row r="2447" spans="1:2" ht="12.75">
      <c r="A2447" s="2"/>
      <c r="B2447" s="2"/>
    </row>
    <row r="2448" spans="1:2" ht="12.75">
      <c r="A2448" s="2"/>
      <c r="B2448" s="2"/>
    </row>
    <row r="2449" spans="1:2" ht="12.75">
      <c r="A2449" s="2"/>
      <c r="B2449" s="2"/>
    </row>
    <row r="2450" spans="1:2" ht="12.75">
      <c r="A2450" s="2"/>
      <c r="B2450" s="2"/>
    </row>
    <row r="2451" spans="1:2" ht="12.75">
      <c r="A2451" s="2"/>
      <c r="B2451" s="2"/>
    </row>
    <row r="2452" spans="1:2" ht="12.75">
      <c r="A2452" s="2"/>
      <c r="B2452" s="2"/>
    </row>
    <row r="2453" spans="1:2" ht="12.75">
      <c r="A2453" s="2"/>
      <c r="B2453" s="2"/>
    </row>
    <row r="2454" spans="1:2" ht="12.75">
      <c r="A2454" s="2"/>
      <c r="B2454" s="2"/>
    </row>
    <row r="2455" spans="1:2" ht="12.75">
      <c r="A2455" s="2"/>
      <c r="B2455" s="2"/>
    </row>
    <row r="2456" spans="1:2" ht="12.75">
      <c r="A2456" s="2"/>
      <c r="B2456" s="2"/>
    </row>
    <row r="2457" spans="1:2" ht="12.75">
      <c r="A2457" s="2"/>
      <c r="B2457" s="2"/>
    </row>
    <row r="2458" spans="1:2" ht="12.75">
      <c r="A2458" s="2"/>
      <c r="B2458" s="2"/>
    </row>
    <row r="2459" spans="1:2" ht="12.75">
      <c r="A2459" s="2"/>
      <c r="B2459" s="2"/>
    </row>
    <row r="2460" spans="1:2" ht="12.75">
      <c r="A2460" s="2"/>
      <c r="B2460" s="2"/>
    </row>
    <row r="2461" spans="1:2" ht="12.75">
      <c r="A2461" s="2"/>
      <c r="B2461" s="2"/>
    </row>
    <row r="2462" spans="1:2" ht="12.75">
      <c r="A2462" s="2"/>
      <c r="B2462" s="2"/>
    </row>
    <row r="2463" spans="1:2" ht="12.75">
      <c r="A2463" s="2"/>
      <c r="B2463" s="2"/>
    </row>
    <row r="2464" spans="1:2" ht="12.75">
      <c r="A2464" s="2"/>
      <c r="B2464" s="2"/>
    </row>
    <row r="2465" spans="1:2" ht="12.75">
      <c r="A2465" s="2"/>
      <c r="B2465" s="2"/>
    </row>
    <row r="2466" spans="1:2" ht="12.75">
      <c r="A2466" s="2"/>
      <c r="B2466" s="2"/>
    </row>
    <row r="2467" spans="1:2" ht="12.75">
      <c r="A2467" s="2"/>
      <c r="B2467" s="2"/>
    </row>
    <row r="2468" spans="1:2" ht="12.75">
      <c r="A2468" s="2"/>
      <c r="B2468" s="2"/>
    </row>
    <row r="2469" spans="1:2" ht="12.75">
      <c r="A2469" s="2"/>
      <c r="B2469" s="2"/>
    </row>
    <row r="2470" spans="1:2" ht="12.75">
      <c r="A2470" s="2"/>
      <c r="B2470" s="2"/>
    </row>
    <row r="2471" spans="1:2" ht="12.75">
      <c r="A2471" s="2"/>
      <c r="B2471" s="2"/>
    </row>
    <row r="2472" spans="1:2" ht="12.75">
      <c r="A2472" s="2"/>
      <c r="B2472" s="2"/>
    </row>
    <row r="2473" spans="1:2" ht="12.75">
      <c r="A2473" s="2"/>
      <c r="B2473" s="2"/>
    </row>
    <row r="2474" spans="1:2" ht="12.75">
      <c r="A2474" s="2"/>
      <c r="B2474" s="2"/>
    </row>
    <row r="2475" spans="1:2" ht="12.75">
      <c r="A2475" s="2"/>
      <c r="B2475" s="2"/>
    </row>
    <row r="2476" spans="1:2" ht="12.75">
      <c r="A2476" s="2"/>
      <c r="B2476" s="2"/>
    </row>
    <row r="2477" spans="1:2" ht="12.75">
      <c r="A2477" s="2"/>
      <c r="B2477" s="2"/>
    </row>
    <row r="2478" spans="1:2" ht="12.75">
      <c r="A2478" s="2"/>
      <c r="B2478" s="2"/>
    </row>
    <row r="2479" spans="1:2" ht="12.75">
      <c r="A2479" s="2"/>
      <c r="B2479" s="2"/>
    </row>
    <row r="2480" spans="1:2" ht="12.75">
      <c r="A2480" s="2"/>
      <c r="B2480" s="2"/>
    </row>
    <row r="2481" spans="1:2" ht="12.75">
      <c r="A2481" s="2"/>
      <c r="B2481" s="2"/>
    </row>
    <row r="2482" spans="1:2" ht="12.75">
      <c r="A2482" s="2"/>
      <c r="B2482" s="2"/>
    </row>
    <row r="2483" spans="1:2" ht="12.75">
      <c r="A2483" s="2"/>
      <c r="B2483" s="2"/>
    </row>
    <row r="2484" spans="1:2" ht="12.75">
      <c r="A2484" s="2"/>
      <c r="B2484" s="2"/>
    </row>
    <row r="2485" spans="1:2" ht="12.75">
      <c r="A2485" s="2"/>
      <c r="B2485" s="2"/>
    </row>
    <row r="2486" spans="1:2" ht="12.75">
      <c r="A2486" s="2"/>
      <c r="B2486" s="2"/>
    </row>
    <row r="2487" spans="1:2" ht="12.75">
      <c r="A2487" s="2"/>
      <c r="B2487" s="2"/>
    </row>
    <row r="2488" spans="1:2" ht="12.75">
      <c r="A2488" s="2"/>
      <c r="B2488" s="2"/>
    </row>
    <row r="2489" spans="1:2" ht="12.75">
      <c r="A2489" s="2"/>
      <c r="B2489" s="2"/>
    </row>
    <row r="2490" spans="1:2" ht="12.75">
      <c r="A2490" s="2"/>
      <c r="B2490" s="2"/>
    </row>
    <row r="2491" spans="1:2" ht="12.75">
      <c r="A2491" s="2"/>
      <c r="B2491" s="2"/>
    </row>
    <row r="2492" spans="1:2" ht="12.75">
      <c r="A2492" s="2"/>
      <c r="B2492" s="2"/>
    </row>
    <row r="2493" spans="1:2" ht="12.75">
      <c r="A2493" s="2"/>
      <c r="B2493" s="2"/>
    </row>
    <row r="2494" spans="1:2" ht="12.75">
      <c r="A2494" s="2"/>
      <c r="B2494" s="2"/>
    </row>
    <row r="2495" spans="1:2" ht="12.75">
      <c r="A2495" s="2"/>
      <c r="B2495" s="2"/>
    </row>
    <row r="2496" spans="1:2" ht="12.75">
      <c r="A2496" s="2"/>
      <c r="B2496" s="2"/>
    </row>
    <row r="2497" spans="1:2" ht="12.75">
      <c r="A2497" s="2"/>
      <c r="B2497" s="2"/>
    </row>
    <row r="2498" spans="1:2" ht="12.75">
      <c r="A2498" s="2"/>
      <c r="B2498" s="2"/>
    </row>
    <row r="2499" spans="1:2" ht="12.75">
      <c r="A2499" s="2"/>
      <c r="B2499" s="2"/>
    </row>
    <row r="2500" spans="1:2" ht="12.75">
      <c r="A2500" s="2"/>
      <c r="B2500" s="2"/>
    </row>
    <row r="2501" spans="1:2" ht="12.75">
      <c r="A2501" s="2"/>
      <c r="B2501" s="2"/>
    </row>
    <row r="2502" spans="1:2" ht="12.75">
      <c r="A2502" s="2"/>
      <c r="B2502" s="2"/>
    </row>
    <row r="2503" spans="1:2" ht="12.75">
      <c r="A2503" s="2"/>
      <c r="B2503" s="2"/>
    </row>
    <row r="2504" spans="1:2" ht="12.75">
      <c r="A2504" s="2"/>
      <c r="B2504" s="2"/>
    </row>
    <row r="2505" spans="1:2" ht="12.75">
      <c r="A2505" s="2"/>
      <c r="B2505" s="2"/>
    </row>
    <row r="2506" spans="1:2" ht="12.75">
      <c r="A2506" s="2"/>
      <c r="B2506" s="2"/>
    </row>
    <row r="2507" spans="1:2" ht="12.75">
      <c r="A2507" s="2"/>
      <c r="B2507" s="2"/>
    </row>
    <row r="2508" spans="1:2" ht="12.75">
      <c r="A2508" s="2"/>
      <c r="B2508" s="2"/>
    </row>
    <row r="2509" spans="1:2" ht="12.75">
      <c r="A2509" s="2"/>
      <c r="B2509" s="2"/>
    </row>
    <row r="2510" spans="1:2" ht="12.75">
      <c r="A2510" s="2"/>
      <c r="B2510" s="2"/>
    </row>
    <row r="2511" spans="1:2" ht="12.75">
      <c r="A2511" s="2"/>
      <c r="B2511" s="2"/>
    </row>
    <row r="2512" spans="1:2" ht="12.75">
      <c r="A2512" s="2"/>
      <c r="B2512" s="2"/>
    </row>
    <row r="2513" spans="1:2" ht="12.75">
      <c r="A2513" s="2"/>
      <c r="B2513" s="2"/>
    </row>
    <row r="2514" spans="1:2" ht="12.75">
      <c r="A2514" s="2"/>
      <c r="B2514" s="2"/>
    </row>
    <row r="2515" spans="1:2" ht="12.75">
      <c r="A2515" s="2"/>
      <c r="B2515" s="2"/>
    </row>
    <row r="2516" spans="1:2" ht="12.75">
      <c r="A2516" s="2"/>
      <c r="B2516" s="2"/>
    </row>
    <row r="2517" spans="1:2" ht="12.75">
      <c r="A2517" s="2"/>
      <c r="B2517" s="2"/>
    </row>
    <row r="2518" spans="1:2" ht="12.75">
      <c r="A2518" s="2"/>
      <c r="B2518" s="2"/>
    </row>
    <row r="2519" spans="1:2" ht="12.75">
      <c r="A2519" s="2"/>
      <c r="B2519" s="2"/>
    </row>
    <row r="2520" spans="1:2" ht="12.75">
      <c r="A2520" s="2"/>
      <c r="B2520" s="2"/>
    </row>
    <row r="2521" spans="1:2" ht="12.75">
      <c r="A2521" s="2"/>
      <c r="B2521" s="2"/>
    </row>
    <row r="2522" spans="1:2" ht="12.75">
      <c r="A2522" s="2"/>
      <c r="B2522" s="2"/>
    </row>
    <row r="2523" spans="1:2" ht="12.75">
      <c r="A2523" s="2"/>
      <c r="B2523" s="2"/>
    </row>
    <row r="2524" spans="1:2" ht="12.75">
      <c r="A2524" s="2"/>
      <c r="B2524" s="2"/>
    </row>
    <row r="2525" spans="1:2" ht="12.75">
      <c r="A2525" s="2"/>
      <c r="B2525" s="2"/>
    </row>
    <row r="2526" spans="1:2" ht="12.75">
      <c r="A2526" s="2"/>
      <c r="B2526" s="2"/>
    </row>
    <row r="2527" spans="1:2" ht="12.75">
      <c r="A2527" s="2"/>
      <c r="B2527" s="2"/>
    </row>
    <row r="2528" spans="1:2" ht="12.75">
      <c r="A2528" s="2"/>
      <c r="B2528" s="2"/>
    </row>
    <row r="2529" spans="1:2" ht="12.75">
      <c r="A2529" s="2"/>
      <c r="B2529" s="2"/>
    </row>
    <row r="2530" spans="1:2" ht="12.75">
      <c r="A2530" s="2"/>
      <c r="B2530" s="2"/>
    </row>
    <row r="2531" spans="1:2" ht="12.75">
      <c r="A2531" s="2"/>
      <c r="B2531" s="2"/>
    </row>
    <row r="2532" spans="1:2" ht="12.75">
      <c r="A2532" s="2"/>
      <c r="B2532" s="2"/>
    </row>
    <row r="2533" spans="1:2" ht="12.75">
      <c r="A2533" s="2"/>
      <c r="B2533" s="2"/>
    </row>
    <row r="2534" spans="1:2" ht="12.75">
      <c r="A2534" s="2"/>
      <c r="B2534" s="2"/>
    </row>
    <row r="2535" spans="1:2" ht="12.75">
      <c r="A2535" s="2"/>
      <c r="B2535" s="2"/>
    </row>
    <row r="2536" spans="1:2" ht="12.75">
      <c r="A2536" s="2"/>
      <c r="B2536" s="2"/>
    </row>
    <row r="2537" spans="1:2" ht="12.75">
      <c r="A2537" s="2"/>
      <c r="B2537" s="2"/>
    </row>
    <row r="2538" spans="1:2" ht="12.75">
      <c r="A2538" s="2"/>
      <c r="B2538" s="2"/>
    </row>
    <row r="2539" spans="1:2" ht="12.75">
      <c r="A2539" s="2"/>
      <c r="B2539" s="2"/>
    </row>
    <row r="2540" spans="1:2" ht="12.75">
      <c r="A2540" s="2"/>
      <c r="B2540" s="2"/>
    </row>
    <row r="2541" spans="1:2" ht="12.75">
      <c r="A2541" s="2"/>
      <c r="B2541" s="2"/>
    </row>
    <row r="2542" spans="1:2" ht="12.75">
      <c r="A2542" s="2"/>
      <c r="B2542" s="2"/>
    </row>
    <row r="2543" spans="1:2" ht="12.75">
      <c r="A2543" s="2"/>
      <c r="B2543" s="2"/>
    </row>
    <row r="2544" spans="1:2" ht="12.75">
      <c r="A2544" s="2"/>
      <c r="B2544" s="2"/>
    </row>
    <row r="2545" spans="1:2" ht="12.75">
      <c r="A2545" s="2"/>
      <c r="B2545" s="2"/>
    </row>
    <row r="2546" spans="1:2" ht="12.75">
      <c r="A2546" s="2"/>
      <c r="B2546" s="2"/>
    </row>
    <row r="2547" spans="1:2" ht="12.75">
      <c r="A2547" s="2"/>
      <c r="B2547" s="2"/>
    </row>
    <row r="2548" spans="1:2" ht="12.75">
      <c r="A2548" s="2"/>
      <c r="B2548" s="2"/>
    </row>
    <row r="2549" spans="1:2" ht="12.75">
      <c r="A2549" s="2"/>
      <c r="B2549" s="2"/>
    </row>
    <row r="2550" spans="1:2" ht="12.75">
      <c r="A2550" s="2"/>
      <c r="B2550" s="2"/>
    </row>
    <row r="2551" spans="1:2" ht="12.75">
      <c r="A2551" s="2"/>
      <c r="B2551" s="2"/>
    </row>
    <row r="2552" spans="1:2" ht="12.75">
      <c r="A2552" s="2"/>
      <c r="B2552" s="2"/>
    </row>
    <row r="2553" spans="1:2" ht="12.75">
      <c r="A2553" s="2"/>
      <c r="B2553" s="2"/>
    </row>
    <row r="2554" spans="1:2" ht="12.75">
      <c r="A2554" s="2"/>
      <c r="B2554" s="2"/>
    </row>
    <row r="2555" spans="1:2" ht="12.75">
      <c r="A2555" s="2"/>
      <c r="B2555" s="2"/>
    </row>
    <row r="2556" spans="1:2" ht="12.75">
      <c r="A2556" s="2"/>
      <c r="B2556" s="2"/>
    </row>
    <row r="2557" spans="1:2" ht="12.75">
      <c r="A2557" s="2"/>
      <c r="B2557" s="2"/>
    </row>
    <row r="2558" spans="1:2" ht="12.75">
      <c r="A2558" s="2"/>
      <c r="B2558" s="2"/>
    </row>
    <row r="2559" spans="1:2" ht="12.75">
      <c r="A2559" s="2"/>
      <c r="B2559" s="2"/>
    </row>
    <row r="2560" spans="1:2" ht="12.75">
      <c r="A2560" s="2"/>
      <c r="B2560" s="2"/>
    </row>
    <row r="2561" spans="1:2" ht="12.75">
      <c r="A2561" s="2"/>
      <c r="B2561" s="2"/>
    </row>
    <row r="2562" spans="1:2" ht="12.75">
      <c r="A2562" s="2"/>
      <c r="B2562" s="2"/>
    </row>
    <row r="2563" spans="1:2" ht="12.75">
      <c r="A2563" s="2"/>
      <c r="B2563" s="2"/>
    </row>
    <row r="2564" spans="1:2" ht="12.75">
      <c r="A2564" s="2"/>
      <c r="B2564" s="2"/>
    </row>
    <row r="2565" spans="1:2" ht="12.75">
      <c r="A2565" s="2"/>
      <c r="B2565" s="2"/>
    </row>
    <row r="2566" spans="1:2" ht="12.75">
      <c r="A2566" s="2"/>
      <c r="B2566" s="2"/>
    </row>
    <row r="2567" spans="1:2" ht="12.75">
      <c r="A2567" s="2"/>
      <c r="B2567" s="2"/>
    </row>
    <row r="2568" spans="1:2" ht="12.75">
      <c r="A2568" s="2"/>
      <c r="B2568" s="2"/>
    </row>
    <row r="2569" spans="1:2" ht="12.75">
      <c r="A2569" s="2"/>
      <c r="B2569" s="2"/>
    </row>
    <row r="2570" spans="1:2" ht="12.75">
      <c r="A2570" s="2"/>
      <c r="B2570" s="2"/>
    </row>
    <row r="2571" spans="1:2" ht="12.75">
      <c r="A2571" s="2"/>
      <c r="B2571" s="2"/>
    </row>
    <row r="2572" spans="1:2" ht="12.75">
      <c r="A2572" s="2"/>
      <c r="B2572" s="2"/>
    </row>
    <row r="2573" spans="1:2" ht="12.75">
      <c r="A2573" s="2"/>
      <c r="B2573" s="2"/>
    </row>
    <row r="2574" spans="1:2" ht="12.75">
      <c r="A2574" s="2"/>
      <c r="B2574" s="2"/>
    </row>
    <row r="2575" spans="1:2" ht="12.75">
      <c r="A2575" s="2"/>
      <c r="B2575" s="2"/>
    </row>
    <row r="2576" spans="1:2" ht="12.75">
      <c r="A2576" s="2"/>
      <c r="B2576" s="2"/>
    </row>
    <row r="2577" spans="1:2" ht="12.75">
      <c r="A2577" s="2"/>
      <c r="B2577" s="2"/>
    </row>
    <row r="2578" spans="1:2" ht="12.75">
      <c r="A2578" s="2"/>
      <c r="B2578" s="2"/>
    </row>
    <row r="2579" spans="1:2" ht="12.75">
      <c r="A2579" s="2"/>
      <c r="B2579" s="2"/>
    </row>
    <row r="2580" spans="1:2" ht="12.75">
      <c r="A2580" s="2"/>
      <c r="B2580" s="2"/>
    </row>
    <row r="2581" spans="1:2" ht="12.75">
      <c r="A2581" s="2"/>
      <c r="B2581" s="2"/>
    </row>
    <row r="2582" spans="1:2" ht="12.75">
      <c r="A2582" s="2"/>
      <c r="B2582" s="2"/>
    </row>
    <row r="2583" spans="1:2" ht="12.75">
      <c r="A2583" s="2"/>
      <c r="B2583" s="2"/>
    </row>
    <row r="2584" spans="1:2" ht="12.75">
      <c r="A2584" s="2"/>
      <c r="B2584" s="2"/>
    </row>
    <row r="2585" spans="1:2" ht="12.75">
      <c r="A2585" s="2"/>
      <c r="B2585" s="2"/>
    </row>
    <row r="2586" spans="1:2" ht="12.75">
      <c r="A2586" s="2"/>
      <c r="B2586" s="2"/>
    </row>
    <row r="2587" spans="1:2" ht="12.75">
      <c r="A2587" s="2"/>
      <c r="B2587" s="2"/>
    </row>
    <row r="2588" spans="1:2" ht="12.75">
      <c r="A2588" s="2"/>
      <c r="B2588" s="2"/>
    </row>
    <row r="2589" spans="1:2" ht="12.75">
      <c r="A2589" s="2"/>
      <c r="B2589" s="2"/>
    </row>
    <row r="2590" spans="1:2" ht="12.75">
      <c r="A2590" s="2"/>
      <c r="B2590" s="2"/>
    </row>
    <row r="2591" spans="1:2" ht="12.75">
      <c r="A2591" s="2"/>
      <c r="B2591" s="2"/>
    </row>
    <row r="2592" spans="1:2" ht="12.75">
      <c r="A2592" s="2"/>
      <c r="B2592" s="2"/>
    </row>
    <row r="2593" spans="1:2" ht="12.75">
      <c r="A2593" s="2"/>
      <c r="B2593" s="2"/>
    </row>
    <row r="2594" spans="1:2" ht="12.75">
      <c r="A2594" s="2"/>
      <c r="B2594" s="2"/>
    </row>
    <row r="2595" spans="1:2" ht="12.75">
      <c r="A2595" s="2"/>
      <c r="B2595" s="2"/>
    </row>
    <row r="2596" spans="1:2" ht="12.75">
      <c r="A2596" s="2"/>
      <c r="B2596" s="2"/>
    </row>
    <row r="2597" spans="1:2" ht="12.75">
      <c r="A2597" s="2"/>
      <c r="B2597" s="2"/>
    </row>
    <row r="2598" spans="1:2" ht="12.75">
      <c r="A2598" s="2"/>
      <c r="B2598" s="2"/>
    </row>
    <row r="2599" spans="1:2" ht="12.75">
      <c r="A2599" s="2"/>
      <c r="B2599" s="2"/>
    </row>
    <row r="2600" spans="1:2" ht="12.75">
      <c r="A2600" s="2"/>
      <c r="B2600" s="2"/>
    </row>
    <row r="2601" spans="1:2" ht="12.75">
      <c r="A2601" s="2"/>
      <c r="B2601" s="2"/>
    </row>
    <row r="2602" spans="1:2" ht="12.75">
      <c r="A2602" s="2"/>
      <c r="B2602" s="2"/>
    </row>
    <row r="2603" spans="1:2" ht="12.75">
      <c r="A2603" s="2"/>
      <c r="B2603" s="2"/>
    </row>
    <row r="2604" spans="1:2" ht="12.75">
      <c r="A2604" s="2"/>
      <c r="B2604" s="2"/>
    </row>
    <row r="2605" spans="1:2" ht="12.75">
      <c r="A2605" s="2"/>
      <c r="B2605" s="2"/>
    </row>
    <row r="2606" spans="1:2" ht="12.75">
      <c r="A2606" s="2"/>
      <c r="B2606" s="2"/>
    </row>
    <row r="2607" spans="1:2" ht="12.75">
      <c r="A2607" s="2"/>
      <c r="B2607" s="2"/>
    </row>
    <row r="2608" spans="1:2" ht="12.75">
      <c r="A2608" s="2"/>
      <c r="B2608" s="2"/>
    </row>
    <row r="2609" spans="1:2" ht="12.75">
      <c r="A2609" s="2"/>
      <c r="B2609" s="2"/>
    </row>
    <row r="2610" spans="1:2" ht="12.75">
      <c r="A2610" s="2"/>
      <c r="B2610" s="2"/>
    </row>
    <row r="2611" spans="1:2" ht="12.75">
      <c r="A2611" s="2"/>
      <c r="B2611" s="2"/>
    </row>
    <row r="2612" spans="1:2" ht="12.75">
      <c r="A2612" s="2"/>
      <c r="B2612" s="2"/>
    </row>
    <row r="2613" spans="1:2" ht="12.75">
      <c r="A2613" s="2"/>
      <c r="B2613" s="2"/>
    </row>
    <row r="2614" spans="1:2" ht="12.75">
      <c r="A2614" s="2"/>
      <c r="B2614" s="2"/>
    </row>
    <row r="2615" spans="1:2" ht="12.75">
      <c r="A2615" s="2"/>
      <c r="B2615" s="2"/>
    </row>
    <row r="2616" spans="1:2" ht="12.75">
      <c r="A2616" s="2"/>
      <c r="B2616" s="2"/>
    </row>
    <row r="2617" spans="1:2" ht="12.75">
      <c r="A2617" s="2"/>
      <c r="B2617" s="2"/>
    </row>
    <row r="2618" spans="1:2" ht="12.75">
      <c r="A2618" s="2"/>
      <c r="B2618" s="2"/>
    </row>
    <row r="2619" spans="1:2" ht="12.75">
      <c r="A2619" s="2"/>
      <c r="B2619" s="2"/>
    </row>
    <row r="2620" spans="1:2" ht="12.75">
      <c r="A2620" s="2"/>
      <c r="B2620" s="2"/>
    </row>
    <row r="2621" spans="1:2" ht="12.75">
      <c r="A2621" s="2"/>
      <c r="B2621" s="2"/>
    </row>
    <row r="2622" spans="1:2" ht="12.75">
      <c r="A2622" s="2"/>
      <c r="B2622" s="2"/>
    </row>
    <row r="2623" spans="1:2" ht="12.75">
      <c r="A2623" s="2"/>
      <c r="B2623" s="2"/>
    </row>
    <row r="2624" spans="1:2" ht="12.75">
      <c r="A2624" s="2"/>
      <c r="B2624" s="2"/>
    </row>
    <row r="2625" spans="1:2" ht="12.75">
      <c r="A2625" s="2"/>
      <c r="B2625" s="2"/>
    </row>
    <row r="2626" spans="1:2" ht="12.75">
      <c r="A2626" s="2"/>
      <c r="B2626" s="2"/>
    </row>
    <row r="2627" spans="1:2" ht="12.75">
      <c r="A2627" s="2"/>
      <c r="B2627" s="2"/>
    </row>
    <row r="2628" spans="1:2" ht="12.75">
      <c r="A2628" s="2"/>
      <c r="B2628" s="2"/>
    </row>
    <row r="2629" spans="1:2" ht="12.75">
      <c r="A2629" s="2"/>
      <c r="B2629" s="2"/>
    </row>
    <row r="2630" spans="1:2" ht="12.75">
      <c r="A2630" s="2"/>
      <c r="B2630" s="2"/>
    </row>
    <row r="2631" spans="1:2" ht="12.75">
      <c r="A2631" s="2"/>
      <c r="B2631" s="2"/>
    </row>
    <row r="2632" spans="1:2" ht="12.75">
      <c r="A2632" s="2"/>
      <c r="B2632" s="2"/>
    </row>
    <row r="2633" spans="1:2" ht="12.75">
      <c r="A2633" s="2"/>
      <c r="B2633" s="2"/>
    </row>
    <row r="2634" spans="1:2" ht="12.75">
      <c r="A2634" s="2"/>
      <c r="B2634" s="2"/>
    </row>
    <row r="2635" spans="1:2" ht="12.75">
      <c r="A2635" s="2"/>
      <c r="B2635" s="2"/>
    </row>
    <row r="2636" spans="1:2" ht="12.75">
      <c r="A2636" s="2"/>
      <c r="B2636" s="2"/>
    </row>
    <row r="2637" spans="1:2" ht="12.75">
      <c r="A2637" s="2"/>
      <c r="B2637" s="2"/>
    </row>
    <row r="2638" spans="1:2" ht="12.75">
      <c r="A2638" s="2"/>
      <c r="B2638" s="2"/>
    </row>
    <row r="2639" spans="1:2" ht="12.75">
      <c r="A2639" s="2"/>
      <c r="B2639" s="2"/>
    </row>
    <row r="2640" spans="1:2" ht="12.75">
      <c r="A2640" s="2"/>
      <c r="B2640" s="2"/>
    </row>
    <row r="2641" spans="1:2" ht="12.75">
      <c r="A2641" s="2"/>
      <c r="B2641" s="2"/>
    </row>
    <row r="2642" spans="1:2" ht="12.75">
      <c r="A2642" s="2"/>
      <c r="B2642" s="2"/>
    </row>
    <row r="2643" spans="1:2" ht="12.75">
      <c r="A2643" s="2"/>
      <c r="B2643" s="2"/>
    </row>
    <row r="2644" spans="1:2" ht="12.75">
      <c r="A2644" s="2"/>
      <c r="B2644" s="2"/>
    </row>
    <row r="2645" spans="1:2" ht="12.75">
      <c r="A2645" s="2"/>
      <c r="B2645" s="2"/>
    </row>
    <row r="2646" spans="1:2" ht="12.75">
      <c r="A2646" s="2"/>
      <c r="B2646" s="2"/>
    </row>
    <row r="2647" spans="1:2" ht="12.75">
      <c r="A2647" s="2"/>
      <c r="B2647" s="2"/>
    </row>
    <row r="2648" spans="1:2" ht="12.75">
      <c r="A2648" s="2"/>
      <c r="B2648" s="2"/>
    </row>
    <row r="2649" spans="1:2" ht="12.75">
      <c r="A2649" s="2"/>
      <c r="B2649" s="2"/>
    </row>
    <row r="2650" spans="1:2" ht="12.75">
      <c r="A2650" s="2"/>
      <c r="B2650" s="2"/>
    </row>
    <row r="2651" spans="1:2" ht="12.75">
      <c r="A2651" s="2"/>
      <c r="B2651" s="2"/>
    </row>
    <row r="2652" spans="1:2" ht="12.75">
      <c r="A2652" s="2"/>
      <c r="B2652" s="2"/>
    </row>
    <row r="2653" spans="1:2" ht="12.75">
      <c r="A2653" s="2"/>
      <c r="B2653" s="2"/>
    </row>
    <row r="2654" spans="1:2" ht="12.75">
      <c r="A2654" s="2"/>
      <c r="B2654" s="2"/>
    </row>
    <row r="2655" spans="1:2" ht="12.75">
      <c r="A2655" s="2"/>
      <c r="B2655" s="2"/>
    </row>
    <row r="2656" spans="1:2" ht="12.75">
      <c r="A2656" s="2"/>
      <c r="B2656" s="2"/>
    </row>
    <row r="2657" spans="1:2" ht="12.75">
      <c r="A2657" s="2"/>
      <c r="B2657" s="2"/>
    </row>
    <row r="2658" spans="1:2" ht="12.75">
      <c r="A2658" s="2"/>
      <c r="B2658" s="2"/>
    </row>
    <row r="2659" spans="1:2" ht="12.75">
      <c r="A2659" s="2"/>
      <c r="B2659" s="2"/>
    </row>
    <row r="2660" spans="1:2" ht="12.75">
      <c r="A2660" s="2"/>
      <c r="B2660" s="2"/>
    </row>
    <row r="2661" spans="1:2" ht="12.75">
      <c r="A2661" s="2"/>
      <c r="B2661" s="2"/>
    </row>
    <row r="2662" spans="1:2" ht="12.75">
      <c r="A2662" s="2"/>
      <c r="B2662" s="2"/>
    </row>
    <row r="2663" spans="1:2" ht="12.75">
      <c r="A2663" s="2"/>
      <c r="B2663" s="2"/>
    </row>
    <row r="2664" spans="1:2" ht="12.75">
      <c r="A2664" s="2"/>
      <c r="B2664" s="2"/>
    </row>
    <row r="2665" spans="1:2" ht="12.75">
      <c r="A2665" s="2"/>
      <c r="B2665" s="2"/>
    </row>
    <row r="2666" spans="1:2" ht="12.75">
      <c r="A2666" s="2"/>
      <c r="B2666" s="2"/>
    </row>
    <row r="2667" spans="1:2" ht="12.75">
      <c r="A2667" s="2"/>
      <c r="B2667" s="2"/>
    </row>
    <row r="2668" spans="1:2" ht="12.75">
      <c r="A2668" s="2"/>
      <c r="B2668" s="2"/>
    </row>
    <row r="2669" spans="1:2" ht="12.75">
      <c r="A2669" s="2"/>
      <c r="B2669" s="2"/>
    </row>
    <row r="2670" spans="1:2" ht="12.75">
      <c r="A2670" s="2"/>
      <c r="B2670" s="2"/>
    </row>
    <row r="2671" spans="1:2" ht="12.75">
      <c r="A2671" s="2"/>
      <c r="B2671" s="2"/>
    </row>
    <row r="2672" spans="1:2" ht="12.75">
      <c r="A2672" s="2"/>
      <c r="B2672" s="2"/>
    </row>
    <row r="2673" spans="1:2" ht="12.75">
      <c r="A2673" s="2"/>
      <c r="B2673" s="2"/>
    </row>
    <row r="2674" spans="1:2" ht="12.75">
      <c r="A2674" s="2"/>
      <c r="B2674" s="2"/>
    </row>
    <row r="2675" spans="1:2" ht="12.75">
      <c r="A2675" s="2"/>
      <c r="B2675" s="2"/>
    </row>
    <row r="2676" spans="1:2" ht="12.75">
      <c r="A2676" s="2"/>
      <c r="B2676" s="2"/>
    </row>
    <row r="2677" spans="1:2" ht="12.75">
      <c r="A2677" s="2"/>
      <c r="B2677" s="2"/>
    </row>
    <row r="2678" spans="1:2" ht="12.75">
      <c r="A2678" s="2"/>
      <c r="B2678" s="2"/>
    </row>
    <row r="2679" spans="1:2" ht="12.75">
      <c r="A2679" s="2"/>
      <c r="B2679" s="2"/>
    </row>
    <row r="2680" spans="1:2" ht="12.75">
      <c r="A2680" s="2"/>
      <c r="B2680" s="2"/>
    </row>
    <row r="2681" spans="1:2" ht="12.75">
      <c r="A2681" s="2"/>
      <c r="B2681" s="2"/>
    </row>
    <row r="2682" spans="1:2" ht="12.75">
      <c r="A2682" s="2"/>
      <c r="B2682" s="2"/>
    </row>
    <row r="2683" spans="1:2" ht="12.75">
      <c r="A2683" s="2"/>
      <c r="B2683" s="2"/>
    </row>
    <row r="2684" spans="1:2" ht="12.75">
      <c r="A2684" s="2"/>
      <c r="B2684" s="2"/>
    </row>
    <row r="2685" spans="1:2" ht="12.75">
      <c r="A2685" s="2"/>
      <c r="B2685" s="2"/>
    </row>
    <row r="2686" spans="1:2" ht="12.75">
      <c r="A2686" s="2"/>
      <c r="B2686" s="2"/>
    </row>
    <row r="2687" spans="1:2" ht="12.75">
      <c r="A2687" s="2"/>
      <c r="B2687" s="2"/>
    </row>
    <row r="2688" spans="1:2" ht="12.75">
      <c r="A2688" s="2"/>
      <c r="B2688" s="2"/>
    </row>
    <row r="2689" spans="1:2" ht="12.75">
      <c r="A2689" s="2"/>
      <c r="B2689" s="2"/>
    </row>
    <row r="2690" spans="1:2" ht="12.75">
      <c r="A2690" s="2"/>
      <c r="B2690" s="2"/>
    </row>
    <row r="2691" spans="1:2" ht="12.75">
      <c r="A2691" s="2"/>
      <c r="B2691" s="2"/>
    </row>
    <row r="2692" spans="1:2" ht="12.75">
      <c r="A2692" s="2"/>
      <c r="B2692" s="2"/>
    </row>
    <row r="2693" spans="1:2" ht="12.75">
      <c r="A2693" s="2"/>
      <c r="B2693" s="2"/>
    </row>
    <row r="2694" spans="1:2" ht="12.75">
      <c r="A2694" s="2"/>
      <c r="B2694" s="2"/>
    </row>
    <row r="2695" spans="1:2" ht="12.75">
      <c r="A2695" s="2"/>
      <c r="B2695" s="2"/>
    </row>
    <row r="2696" spans="1:2" ht="12.75">
      <c r="A2696" s="2"/>
      <c r="B2696" s="2"/>
    </row>
    <row r="2697" spans="1:2" ht="12.75">
      <c r="A2697" s="2"/>
      <c r="B2697" s="2"/>
    </row>
    <row r="2698" spans="1:2" ht="12.75">
      <c r="A2698" s="2"/>
      <c r="B2698" s="2"/>
    </row>
    <row r="2699" spans="1:2" ht="12.75">
      <c r="A2699" s="2"/>
      <c r="B2699" s="2"/>
    </row>
    <row r="2700" spans="1:2" ht="12.75">
      <c r="A2700" s="2"/>
      <c r="B2700" s="2"/>
    </row>
    <row r="2701" spans="1:2" ht="12.75">
      <c r="A2701" s="2"/>
      <c r="B2701" s="2"/>
    </row>
    <row r="2702" spans="1:2" ht="12.75">
      <c r="A2702" s="2"/>
      <c r="B2702" s="2"/>
    </row>
    <row r="2703" spans="1:2" ht="12.75">
      <c r="A2703" s="2"/>
      <c r="B2703" s="2"/>
    </row>
    <row r="2704" spans="1:2" ht="12.75">
      <c r="A2704" s="2"/>
      <c r="B2704" s="2"/>
    </row>
    <row r="2705" spans="1:2" ht="12.75">
      <c r="A2705" s="2"/>
      <c r="B2705" s="2"/>
    </row>
    <row r="2706" spans="1:2" ht="12.75">
      <c r="A2706" s="2"/>
      <c r="B2706" s="2"/>
    </row>
    <row r="2707" spans="1:2" ht="12.75">
      <c r="A2707" s="2"/>
      <c r="B2707" s="2"/>
    </row>
    <row r="2708" spans="1:2" ht="12.75">
      <c r="A2708" s="2"/>
      <c r="B2708" s="2"/>
    </row>
    <row r="2709" spans="1:2" ht="12.75">
      <c r="A2709" s="2"/>
      <c r="B2709" s="2"/>
    </row>
    <row r="2710" spans="1:2" ht="12.75">
      <c r="A2710" s="2"/>
      <c r="B2710" s="2"/>
    </row>
    <row r="2711" spans="1:2" ht="12.75">
      <c r="A2711" s="2"/>
      <c r="B2711" s="2"/>
    </row>
    <row r="2712" spans="1:2" ht="12.75">
      <c r="A2712" s="2"/>
      <c r="B2712" s="2"/>
    </row>
    <row r="2713" spans="1:2" ht="12.75">
      <c r="A2713" s="2"/>
      <c r="B2713" s="2"/>
    </row>
    <row r="2714" spans="1:2" ht="12.75">
      <c r="A2714" s="2"/>
      <c r="B2714" s="2"/>
    </row>
    <row r="2715" spans="1:2" ht="12.75">
      <c r="A2715" s="2"/>
      <c r="B2715" s="2"/>
    </row>
    <row r="2716" spans="1:2" ht="12.75">
      <c r="A2716" s="2"/>
      <c r="B2716" s="2"/>
    </row>
    <row r="2717" spans="1:2" ht="12.75">
      <c r="A2717" s="2"/>
      <c r="B2717" s="2"/>
    </row>
    <row r="2718" spans="1:2" ht="12.75">
      <c r="A2718" s="2"/>
      <c r="B2718" s="2"/>
    </row>
    <row r="2719" spans="1:2" ht="12.75">
      <c r="A2719" s="2"/>
      <c r="B2719" s="2"/>
    </row>
    <row r="2720" spans="1:2" ht="12.75">
      <c r="A2720" s="2"/>
      <c r="B2720" s="2"/>
    </row>
    <row r="2721" spans="1:2" ht="12.75">
      <c r="A2721" s="2"/>
      <c r="B2721" s="2"/>
    </row>
    <row r="2722" spans="1:2" ht="12.75">
      <c r="A2722" s="2"/>
      <c r="B2722" s="2"/>
    </row>
    <row r="2723" spans="1:2" ht="12.75">
      <c r="A2723" s="2"/>
      <c r="B2723" s="2"/>
    </row>
    <row r="2724" spans="1:2" ht="12.75">
      <c r="A2724" s="2"/>
      <c r="B2724" s="2"/>
    </row>
    <row r="2725" spans="1:2" ht="12.75">
      <c r="A2725" s="2"/>
      <c r="B2725" s="2"/>
    </row>
    <row r="2726" spans="1:2" ht="12.75">
      <c r="A2726" s="2"/>
      <c r="B2726" s="2"/>
    </row>
    <row r="2727" spans="1:2" ht="12.75">
      <c r="A2727" s="2"/>
      <c r="B2727" s="2"/>
    </row>
    <row r="2728" spans="1:2" ht="12.75">
      <c r="A2728" s="2"/>
      <c r="B2728" s="2"/>
    </row>
    <row r="2729" spans="1:2" ht="12.75">
      <c r="A2729" s="2"/>
      <c r="B2729" s="2"/>
    </row>
    <row r="2730" spans="1:2" ht="12.75">
      <c r="A2730" s="2"/>
      <c r="B2730" s="2"/>
    </row>
    <row r="2731" spans="1:2" ht="12.75">
      <c r="A2731" s="2"/>
      <c r="B2731" s="2"/>
    </row>
    <row r="2732" spans="1:2" ht="12.75">
      <c r="A2732" s="2"/>
      <c r="B2732" s="2"/>
    </row>
    <row r="2733" spans="1:2" ht="12.75">
      <c r="A2733" s="2"/>
      <c r="B2733" s="2"/>
    </row>
    <row r="2734" spans="1:2" ht="12.75">
      <c r="A2734" s="2"/>
      <c r="B2734" s="2"/>
    </row>
    <row r="2735" spans="1:2" ht="12.75">
      <c r="A2735" s="2"/>
      <c r="B2735" s="2"/>
    </row>
    <row r="2736" spans="1:2" ht="12.75">
      <c r="A2736" s="2"/>
      <c r="B2736" s="2"/>
    </row>
    <row r="2737" spans="1:2" ht="12.75">
      <c r="A2737" s="2"/>
      <c r="B2737" s="2"/>
    </row>
    <row r="2738" spans="1:2" ht="12.75">
      <c r="A2738" s="2"/>
      <c r="B2738" s="2"/>
    </row>
    <row r="2739" spans="1:2" ht="12.75">
      <c r="A2739" s="2"/>
      <c r="B2739" s="2"/>
    </row>
    <row r="2740" spans="1:2" ht="12.75">
      <c r="A2740" s="2"/>
      <c r="B2740" s="2"/>
    </row>
    <row r="2741" spans="1:2" ht="12.75">
      <c r="A2741" s="2"/>
      <c r="B2741" s="2"/>
    </row>
    <row r="2742" spans="1:2" ht="12.75">
      <c r="A2742" s="2"/>
      <c r="B2742" s="2"/>
    </row>
    <row r="2743" spans="1:2" ht="12.75">
      <c r="A2743" s="2"/>
      <c r="B2743" s="2"/>
    </row>
    <row r="2744" spans="1:2" ht="12.75">
      <c r="A2744" s="2"/>
      <c r="B2744" s="2"/>
    </row>
    <row r="2745" spans="1:2" ht="12.75">
      <c r="A2745" s="2"/>
      <c r="B2745" s="2"/>
    </row>
    <row r="2746" spans="1:2" ht="12.75">
      <c r="A2746" s="2"/>
      <c r="B2746" s="2"/>
    </row>
    <row r="2747" spans="1:2" ht="12.75">
      <c r="A2747" s="2"/>
      <c r="B2747" s="2"/>
    </row>
    <row r="2748" spans="1:2" ht="12.75">
      <c r="A2748" s="2"/>
      <c r="B2748" s="2"/>
    </row>
    <row r="2749" spans="1:2" ht="12.75">
      <c r="A2749" s="2"/>
      <c r="B2749" s="2"/>
    </row>
    <row r="2750" spans="1:2" ht="12.75">
      <c r="A2750" s="2"/>
      <c r="B2750" s="2"/>
    </row>
    <row r="2751" spans="1:2" ht="12.75">
      <c r="A2751" s="2"/>
      <c r="B2751" s="2"/>
    </row>
    <row r="2752" spans="1:2" ht="12.75">
      <c r="A2752" s="2"/>
      <c r="B2752" s="2"/>
    </row>
    <row r="2753" spans="1:2" ht="12.75">
      <c r="A2753" s="2"/>
      <c r="B2753" s="2"/>
    </row>
    <row r="2754" spans="1:2" ht="12.75">
      <c r="A2754" s="2"/>
      <c r="B2754" s="2"/>
    </row>
    <row r="2755" spans="1:2" ht="12.75">
      <c r="A2755" s="2"/>
      <c r="B2755" s="2"/>
    </row>
    <row r="2756" spans="1:2" ht="12.75">
      <c r="A2756" s="2"/>
      <c r="B2756" s="2"/>
    </row>
    <row r="2757" spans="1:2" ht="12.75">
      <c r="A2757" s="2"/>
      <c r="B2757" s="2"/>
    </row>
    <row r="2758" spans="1:2" ht="12.75">
      <c r="A2758" s="2"/>
      <c r="B2758" s="2"/>
    </row>
    <row r="2759" spans="1:2" ht="12.75">
      <c r="A2759" s="2"/>
      <c r="B2759" s="2"/>
    </row>
    <row r="2760" spans="1:2" ht="12.75">
      <c r="A2760" s="2"/>
      <c r="B2760" s="2"/>
    </row>
    <row r="2761" spans="1:2" ht="12.75">
      <c r="A2761" s="2"/>
      <c r="B2761" s="2"/>
    </row>
    <row r="2762" spans="1:2" ht="12.75">
      <c r="A2762" s="2"/>
      <c r="B2762" s="2"/>
    </row>
    <row r="2763" spans="1:2" ht="12.75">
      <c r="A2763" s="2"/>
      <c r="B2763" s="2"/>
    </row>
    <row r="2764" spans="1:2" ht="12.75">
      <c r="A2764" s="2"/>
      <c r="B2764" s="2"/>
    </row>
    <row r="2765" spans="1:2" ht="12.75">
      <c r="A2765" s="2"/>
      <c r="B2765" s="2"/>
    </row>
    <row r="2766" spans="1:2" ht="12.75">
      <c r="A2766" s="2"/>
      <c r="B2766" s="2"/>
    </row>
    <row r="2767" spans="1:2" ht="12.75">
      <c r="A2767" s="2"/>
      <c r="B2767" s="2"/>
    </row>
    <row r="2768" spans="1:2" ht="12.75">
      <c r="A2768" s="2"/>
      <c r="B2768" s="2"/>
    </row>
    <row r="2769" spans="1:2" ht="12.75">
      <c r="A2769" s="2"/>
      <c r="B2769" s="2"/>
    </row>
    <row r="2770" spans="1:2" ht="12.75">
      <c r="A2770" s="2"/>
      <c r="B2770" s="2"/>
    </row>
    <row r="2771" spans="1:2" ht="12.75">
      <c r="A2771" s="2"/>
      <c r="B2771" s="2"/>
    </row>
    <row r="2772" spans="1:2" ht="12.75">
      <c r="A2772" s="2"/>
      <c r="B2772" s="2"/>
    </row>
    <row r="2773" spans="1:2" ht="12.75">
      <c r="A2773" s="2"/>
      <c r="B2773" s="2"/>
    </row>
    <row r="2774" spans="1:2" ht="12.75">
      <c r="A2774" s="2"/>
      <c r="B2774" s="2"/>
    </row>
    <row r="2775" spans="1:2" ht="12.75">
      <c r="A2775" s="2"/>
      <c r="B2775" s="2"/>
    </row>
    <row r="2776" spans="1:2" ht="12.75">
      <c r="A2776" s="2"/>
      <c r="B2776" s="2"/>
    </row>
    <row r="2777" spans="1:2" ht="12.75">
      <c r="A2777" s="2"/>
      <c r="B2777" s="2"/>
    </row>
    <row r="2778" spans="1:2" ht="12.75">
      <c r="A2778" s="2"/>
      <c r="B2778" s="2"/>
    </row>
    <row r="2779" spans="1:2" ht="12.75">
      <c r="A2779" s="2"/>
      <c r="B2779" s="2"/>
    </row>
    <row r="2780" spans="1:2" ht="12.75">
      <c r="A2780" s="2"/>
      <c r="B2780" s="2"/>
    </row>
    <row r="2781" spans="1:2" ht="12.75">
      <c r="A2781" s="2"/>
      <c r="B2781" s="2"/>
    </row>
    <row r="2782" spans="1:2" ht="12.75">
      <c r="A2782" s="2"/>
      <c r="B2782" s="2"/>
    </row>
    <row r="2783" spans="1:2" ht="12.75">
      <c r="A2783" s="2"/>
      <c r="B2783" s="2"/>
    </row>
    <row r="2784" spans="1:2" ht="12.75">
      <c r="A2784" s="2"/>
      <c r="B2784" s="2"/>
    </row>
    <row r="2785" spans="1:2" ht="12.75">
      <c r="A2785" s="2"/>
      <c r="B2785" s="2"/>
    </row>
    <row r="2786" spans="1:2" ht="12.75">
      <c r="A2786" s="2"/>
      <c r="B2786" s="2"/>
    </row>
    <row r="2787" spans="1:2" ht="12.75">
      <c r="A2787" s="2"/>
      <c r="B2787" s="2"/>
    </row>
    <row r="2788" spans="1:2" ht="12.75">
      <c r="A2788" s="2"/>
      <c r="B2788" s="2"/>
    </row>
    <row r="2789" spans="1:2" ht="12.75">
      <c r="A2789" s="2"/>
      <c r="B2789" s="2"/>
    </row>
    <row r="2790" spans="1:2" ht="12.75">
      <c r="A2790" s="2"/>
      <c r="B2790" s="2"/>
    </row>
    <row r="2791" spans="1:2" ht="12.75">
      <c r="A2791" s="2"/>
      <c r="B2791" s="2"/>
    </row>
    <row r="2792" spans="1:2" ht="12.75">
      <c r="A2792" s="2"/>
      <c r="B2792" s="2"/>
    </row>
    <row r="2793" spans="1:2" ht="12.75">
      <c r="A2793" s="2"/>
      <c r="B2793" s="2"/>
    </row>
    <row r="2794" spans="1:2" ht="12.75">
      <c r="A2794" s="2"/>
      <c r="B2794" s="2"/>
    </row>
    <row r="2795" spans="1:2" ht="12.75">
      <c r="A2795" s="2"/>
      <c r="B2795" s="2"/>
    </row>
    <row r="2796" spans="1:2" ht="12.75">
      <c r="A2796" s="2"/>
      <c r="B2796" s="2"/>
    </row>
    <row r="2797" spans="1:2" ht="12.75">
      <c r="A2797" s="2"/>
      <c r="B2797" s="2"/>
    </row>
    <row r="2798" spans="1:2" ht="12.75">
      <c r="A2798" s="2"/>
      <c r="B2798" s="2"/>
    </row>
    <row r="2799" spans="1:2" ht="12.75">
      <c r="A2799" s="2"/>
      <c r="B2799" s="2"/>
    </row>
    <row r="2800" spans="1:2" ht="12.75">
      <c r="A2800" s="2"/>
      <c r="B2800" s="2"/>
    </row>
    <row r="2801" spans="1:2" ht="12.75">
      <c r="A2801" s="2"/>
      <c r="B2801" s="2"/>
    </row>
    <row r="2802" spans="1:2" ht="12.75">
      <c r="A2802" s="2"/>
      <c r="B2802" s="2"/>
    </row>
    <row r="2803" spans="1:2" ht="12.75">
      <c r="A2803" s="2"/>
      <c r="B2803" s="2"/>
    </row>
    <row r="2804" spans="1:2" ht="12.75">
      <c r="A2804" s="2"/>
      <c r="B2804" s="2"/>
    </row>
    <row r="2805" spans="1:2" ht="12.75">
      <c r="A2805" s="2"/>
      <c r="B2805" s="2"/>
    </row>
    <row r="2806" spans="1:2" ht="12.75">
      <c r="A2806" s="2"/>
      <c r="B2806" s="2"/>
    </row>
    <row r="2807" spans="1:2" ht="12.75">
      <c r="A2807" s="2"/>
      <c r="B2807" s="2"/>
    </row>
    <row r="2808" spans="1:2" ht="12.75">
      <c r="A2808" s="2"/>
      <c r="B2808" s="2"/>
    </row>
    <row r="2809" spans="1:2" ht="12.75">
      <c r="A2809" s="2"/>
      <c r="B2809" s="2"/>
    </row>
    <row r="2810" spans="1:2" ht="12.75">
      <c r="A2810" s="2"/>
      <c r="B2810" s="2"/>
    </row>
    <row r="2811" spans="1:2" ht="12.75">
      <c r="A2811" s="2"/>
      <c r="B2811" s="2"/>
    </row>
    <row r="2812" spans="1:2" ht="12.75">
      <c r="A2812" s="2"/>
      <c r="B2812" s="2"/>
    </row>
    <row r="2813" spans="1:2" ht="12.75">
      <c r="A2813" s="2"/>
      <c r="B2813" s="2"/>
    </row>
    <row r="2814" spans="1:2" ht="12.75">
      <c r="A2814" s="2"/>
      <c r="B2814" s="2"/>
    </row>
    <row r="2815" spans="1:2" ht="12.75">
      <c r="A2815" s="2"/>
      <c r="B2815" s="2"/>
    </row>
    <row r="2816" spans="1:2" ht="12.75">
      <c r="A2816" s="2"/>
      <c r="B2816" s="2"/>
    </row>
    <row r="2817" spans="1:2" ht="12.75">
      <c r="A2817" s="2"/>
      <c r="B2817" s="2"/>
    </row>
    <row r="2818" spans="1:2" ht="12.75">
      <c r="A2818" s="2"/>
      <c r="B2818" s="2"/>
    </row>
    <row r="2819" spans="1:2" ht="12.75">
      <c r="A2819" s="2"/>
      <c r="B2819" s="2"/>
    </row>
    <row r="2820" spans="1:2" ht="12.75">
      <c r="A2820" s="2"/>
      <c r="B2820" s="2"/>
    </row>
    <row r="2821" spans="1:2" ht="12.75">
      <c r="A2821" s="2"/>
      <c r="B2821" s="2"/>
    </row>
    <row r="2822" spans="1:2" ht="12.75">
      <c r="A2822" s="2"/>
      <c r="B2822" s="2"/>
    </row>
    <row r="2823" spans="1:2" ht="12.75">
      <c r="A2823" s="2"/>
      <c r="B2823" s="2"/>
    </row>
    <row r="2824" spans="1:2" ht="12.75">
      <c r="A2824" s="2"/>
      <c r="B2824" s="2"/>
    </row>
    <row r="2825" spans="1:2" ht="12.75">
      <c r="A2825" s="2"/>
      <c r="B2825" s="2"/>
    </row>
    <row r="2826" spans="1:2" ht="12.75">
      <c r="A2826" s="2"/>
      <c r="B2826" s="2"/>
    </row>
    <row r="2827" spans="1:2" ht="12.75">
      <c r="A2827" s="2"/>
      <c r="B2827" s="2"/>
    </row>
    <row r="2828" spans="1:2" ht="12.75">
      <c r="A2828" s="2"/>
      <c r="B2828" s="2"/>
    </row>
    <row r="2829" spans="1:2" ht="12.75">
      <c r="A2829" s="2"/>
      <c r="B2829" s="2"/>
    </row>
    <row r="2830" spans="1:2" ht="12.75">
      <c r="A2830" s="2"/>
      <c r="B2830" s="2"/>
    </row>
    <row r="2831" spans="1:2" ht="12.75">
      <c r="A2831" s="2"/>
      <c r="B2831" s="2"/>
    </row>
    <row r="2832" spans="1:2" ht="12.75">
      <c r="A2832" s="2"/>
      <c r="B2832" s="2"/>
    </row>
    <row r="2833" spans="1:2" ht="12.75">
      <c r="A2833" s="2"/>
      <c r="B2833" s="2"/>
    </row>
    <row r="2834" spans="1:2" ht="12.75">
      <c r="A2834" s="2"/>
      <c r="B2834" s="2"/>
    </row>
    <row r="2835" spans="1:2" ht="12.75">
      <c r="A2835" s="2"/>
      <c r="B2835" s="2"/>
    </row>
    <row r="2836" spans="1:2" ht="12.75">
      <c r="A2836" s="2"/>
      <c r="B2836" s="2"/>
    </row>
    <row r="2837" spans="1:2" ht="12.75">
      <c r="A2837" s="2"/>
      <c r="B2837" s="2"/>
    </row>
    <row r="2838" spans="1:2" ht="12.75">
      <c r="A2838" s="2"/>
      <c r="B2838" s="2"/>
    </row>
    <row r="2839" spans="1:2" ht="12.75">
      <c r="A2839" s="2"/>
      <c r="B2839" s="2"/>
    </row>
    <row r="2840" spans="1:2" ht="12.75">
      <c r="A2840" s="2"/>
      <c r="B2840" s="2"/>
    </row>
    <row r="2841" spans="1:2" ht="12.75">
      <c r="A2841" s="2"/>
      <c r="B2841" s="2"/>
    </row>
    <row r="2842" spans="1:2" ht="12.75">
      <c r="A2842" s="2"/>
      <c r="B2842" s="2"/>
    </row>
    <row r="2843" spans="1:2" ht="12.75">
      <c r="A2843" s="2"/>
      <c r="B2843" s="2"/>
    </row>
    <row r="2844" spans="1:2" ht="12.75">
      <c r="A2844" s="2"/>
      <c r="B2844" s="2"/>
    </row>
    <row r="2845" spans="1:2" ht="12.75">
      <c r="A2845" s="2"/>
      <c r="B2845" s="2"/>
    </row>
    <row r="2846" spans="1:2" ht="12.75">
      <c r="A2846" s="2"/>
      <c r="B2846" s="2"/>
    </row>
    <row r="2847" spans="1:2" ht="12.75">
      <c r="A2847" s="2"/>
      <c r="B2847" s="2"/>
    </row>
    <row r="2848" spans="1:2" ht="12.75">
      <c r="A2848" s="2"/>
      <c r="B2848" s="2"/>
    </row>
    <row r="2849" spans="1:2" ht="12.75">
      <c r="A2849" s="2"/>
      <c r="B2849" s="2"/>
    </row>
    <row r="2850" spans="1:2" ht="12.75">
      <c r="A2850" s="2"/>
      <c r="B2850" s="2"/>
    </row>
    <row r="2851" spans="1:2" ht="12.75">
      <c r="A2851" s="2"/>
      <c r="B2851" s="2"/>
    </row>
    <row r="2852" spans="1:2" ht="12.75">
      <c r="A2852" s="2"/>
      <c r="B2852" s="2"/>
    </row>
    <row r="2853" spans="1:2" ht="12.75">
      <c r="A2853" s="2"/>
      <c r="B2853" s="2"/>
    </row>
    <row r="2854" spans="1:2" ht="12.75">
      <c r="A2854" s="2"/>
      <c r="B2854" s="2"/>
    </row>
    <row r="2855" spans="1:2" ht="12.75">
      <c r="A2855" s="2"/>
      <c r="B2855" s="2"/>
    </row>
    <row r="2856" spans="1:2" ht="12.75">
      <c r="A2856" s="2"/>
      <c r="B2856" s="2"/>
    </row>
    <row r="2857" spans="1:2" ht="12.75">
      <c r="A2857" s="2"/>
      <c r="B2857" s="2"/>
    </row>
    <row r="2858" spans="1:2" ht="12.75">
      <c r="A2858" s="2"/>
      <c r="B2858" s="2"/>
    </row>
    <row r="2859" spans="1:2" ht="12.75">
      <c r="A2859" s="2"/>
      <c r="B2859" s="2"/>
    </row>
    <row r="2860" spans="1:2" ht="12.75">
      <c r="A2860" s="2"/>
      <c r="B2860" s="2"/>
    </row>
    <row r="2861" spans="1:2" ht="12.75">
      <c r="A2861" s="2"/>
      <c r="B2861" s="2"/>
    </row>
    <row r="2862" spans="1:2" ht="12.75">
      <c r="A2862" s="2"/>
      <c r="B2862" s="2"/>
    </row>
    <row r="2863" spans="1:2" ht="12.75">
      <c r="A2863" s="2"/>
      <c r="B2863" s="2"/>
    </row>
    <row r="2864" spans="1:2" ht="12.75">
      <c r="A2864" s="2"/>
      <c r="B2864" s="2"/>
    </row>
    <row r="2865" spans="1:2" ht="12.75">
      <c r="A2865" s="2"/>
      <c r="B2865" s="2"/>
    </row>
    <row r="2866" spans="1:2" ht="12.75">
      <c r="A2866" s="2"/>
      <c r="B2866" s="2"/>
    </row>
    <row r="2867" spans="1:2" ht="12.75">
      <c r="A2867" s="2"/>
      <c r="B2867" s="2"/>
    </row>
    <row r="2868" spans="1:2" ht="12.75">
      <c r="A2868" s="2"/>
      <c r="B2868" s="2"/>
    </row>
    <row r="2869" spans="1:2" ht="12.75">
      <c r="A2869" s="2"/>
      <c r="B2869" s="2"/>
    </row>
    <row r="2870" spans="1:2" ht="12.75">
      <c r="A2870" s="2"/>
      <c r="B2870" s="2"/>
    </row>
    <row r="2871" spans="1:2" ht="12.75">
      <c r="A2871" s="2"/>
      <c r="B2871" s="2"/>
    </row>
    <row r="2872" spans="1:2" ht="12.75">
      <c r="A2872" s="2"/>
      <c r="B2872" s="2"/>
    </row>
    <row r="2873" spans="1:2" ht="12.75">
      <c r="A2873" s="2"/>
      <c r="B2873" s="2"/>
    </row>
    <row r="2874" spans="1:2" ht="12.75">
      <c r="A2874" s="2"/>
      <c r="B2874" s="2"/>
    </row>
    <row r="2875" spans="1:2" ht="12.75">
      <c r="A2875" s="2"/>
      <c r="B2875" s="2"/>
    </row>
    <row r="2876" spans="1:2" ht="12.75">
      <c r="A2876" s="2"/>
      <c r="B2876" s="2"/>
    </row>
    <row r="2877" spans="1:2" ht="12.75">
      <c r="A2877" s="2"/>
      <c r="B2877" s="2"/>
    </row>
    <row r="2878" spans="1:2" ht="12.75">
      <c r="A2878" s="2"/>
      <c r="B2878" s="2"/>
    </row>
    <row r="2879" spans="1:2" ht="12.75">
      <c r="A2879" s="2"/>
      <c r="B2879" s="2"/>
    </row>
    <row r="2880" spans="1:2" ht="12.75">
      <c r="A2880" s="2"/>
      <c r="B2880" s="2"/>
    </row>
    <row r="2881" spans="1:2" ht="12.75">
      <c r="A2881" s="2"/>
      <c r="B2881" s="2"/>
    </row>
    <row r="2882" spans="1:2" ht="12.75">
      <c r="A2882" s="2"/>
      <c r="B2882" s="2"/>
    </row>
    <row r="2883" spans="1:2" ht="12.75">
      <c r="A2883" s="2"/>
      <c r="B2883" s="2"/>
    </row>
    <row r="2884" spans="1:2" ht="12.75">
      <c r="A2884" s="2"/>
      <c r="B2884" s="2"/>
    </row>
    <row r="2885" spans="1:2" ht="12.75">
      <c r="A2885" s="2"/>
      <c r="B2885" s="2"/>
    </row>
    <row r="2886" spans="1:2" ht="12.75">
      <c r="A2886" s="2"/>
      <c r="B2886" s="2"/>
    </row>
    <row r="2887" spans="1:2" ht="12.75">
      <c r="A2887" s="2"/>
      <c r="B2887" s="2"/>
    </row>
    <row r="2888" spans="1:2" ht="12.75">
      <c r="A2888" s="2"/>
      <c r="B2888" s="2"/>
    </row>
    <row r="2889" spans="1:2" ht="12.75">
      <c r="A2889" s="2"/>
      <c r="B2889" s="2"/>
    </row>
    <row r="2890" spans="1:2" ht="12.75">
      <c r="A2890" s="2"/>
      <c r="B2890" s="2"/>
    </row>
    <row r="2891" spans="1:2" ht="12.75">
      <c r="A2891" s="2"/>
      <c r="B2891" s="2"/>
    </row>
    <row r="2892" spans="1:2" ht="12.75">
      <c r="A2892" s="2"/>
      <c r="B2892" s="2"/>
    </row>
    <row r="2893" spans="1:2" ht="12.75">
      <c r="A2893" s="2"/>
      <c r="B2893" s="2"/>
    </row>
    <row r="2894" spans="1:2" ht="12.75">
      <c r="A2894" s="2"/>
      <c r="B2894" s="2"/>
    </row>
    <row r="2895" spans="1:2" ht="12.75">
      <c r="A2895" s="2"/>
      <c r="B2895" s="2"/>
    </row>
    <row r="2896" spans="1:2" ht="12.75">
      <c r="A2896" s="2"/>
      <c r="B2896" s="2"/>
    </row>
    <row r="2897" spans="1:2" ht="12.75">
      <c r="A2897" s="2"/>
      <c r="B2897" s="2"/>
    </row>
    <row r="2898" spans="1:2" ht="12.75">
      <c r="A2898" s="2"/>
      <c r="B2898" s="2"/>
    </row>
    <row r="2899" spans="1:2" ht="12.75">
      <c r="A2899" s="2"/>
      <c r="B2899" s="2"/>
    </row>
    <row r="2900" spans="1:2" ht="12.75">
      <c r="A2900" s="2"/>
      <c r="B2900" s="2"/>
    </row>
    <row r="2901" spans="1:2" ht="12.75">
      <c r="A2901" s="2"/>
      <c r="B2901" s="2"/>
    </row>
    <row r="2902" spans="1:2" ht="12.75">
      <c r="A2902" s="2"/>
      <c r="B2902" s="2"/>
    </row>
    <row r="2903" spans="1:2" ht="12.75">
      <c r="A2903" s="2"/>
      <c r="B2903" s="2"/>
    </row>
    <row r="2904" spans="1:2" ht="12.75">
      <c r="A2904" s="2"/>
      <c r="B2904" s="2"/>
    </row>
    <row r="2905" spans="1:2" ht="12.75">
      <c r="A2905" s="2"/>
      <c r="B2905" s="2"/>
    </row>
    <row r="2906" spans="1:2" ht="12.75">
      <c r="A2906" s="2"/>
      <c r="B2906" s="2"/>
    </row>
    <row r="2907" spans="1:2" ht="12.75">
      <c r="A2907" s="2"/>
      <c r="B2907" s="2"/>
    </row>
    <row r="2908" spans="1:2" ht="12.75">
      <c r="A2908" s="2"/>
      <c r="B2908" s="2"/>
    </row>
    <row r="2909" spans="1:2" ht="12.75">
      <c r="A2909" s="2"/>
      <c r="B2909" s="2"/>
    </row>
    <row r="2910" spans="1:2" ht="12.75">
      <c r="A2910" s="2"/>
      <c r="B2910" s="2"/>
    </row>
    <row r="2911" spans="1:2" ht="12.75">
      <c r="A2911" s="2"/>
      <c r="B2911" s="2"/>
    </row>
    <row r="2912" spans="1:2" ht="12.75">
      <c r="A2912" s="2"/>
      <c r="B2912" s="2"/>
    </row>
    <row r="2913" spans="1:2" ht="12.75">
      <c r="A2913" s="2"/>
      <c r="B2913" s="2"/>
    </row>
    <row r="2914" spans="1:2" ht="12.75">
      <c r="A2914" s="2"/>
      <c r="B2914" s="2"/>
    </row>
    <row r="2915" spans="1:2" ht="12.75">
      <c r="A2915" s="2"/>
      <c r="B2915" s="2"/>
    </row>
    <row r="2916" spans="1:2" ht="12.75">
      <c r="A2916" s="2"/>
      <c r="B2916" s="2"/>
    </row>
    <row r="2917" spans="1:2" ht="12.75">
      <c r="A2917" s="2"/>
      <c r="B2917" s="2"/>
    </row>
    <row r="2918" spans="1:2" ht="12.75">
      <c r="A2918" s="2"/>
      <c r="B2918" s="2"/>
    </row>
    <row r="2919" spans="1:2" ht="12.75">
      <c r="A2919" s="2"/>
      <c r="B2919" s="2"/>
    </row>
    <row r="2920" spans="1:2" ht="12.75">
      <c r="A2920" s="2"/>
      <c r="B2920" s="2"/>
    </row>
    <row r="2921" spans="1:2" ht="12.75">
      <c r="A2921" s="2"/>
      <c r="B2921" s="2"/>
    </row>
    <row r="2922" spans="1:2" ht="12.75">
      <c r="A2922" s="2"/>
      <c r="B2922" s="2"/>
    </row>
    <row r="2923" spans="1:2" ht="12.75">
      <c r="A2923" s="2"/>
      <c r="B2923" s="2"/>
    </row>
    <row r="2924" spans="1:2" ht="12.75">
      <c r="A2924" s="2"/>
      <c r="B2924" s="2"/>
    </row>
    <row r="2925" spans="1:2" ht="12.75">
      <c r="A2925" s="2"/>
      <c r="B2925" s="2"/>
    </row>
    <row r="2926" spans="1:2" ht="12.75">
      <c r="A2926" s="2"/>
      <c r="B2926" s="2"/>
    </row>
    <row r="2927" spans="1:2" ht="12.75">
      <c r="A2927" s="2"/>
      <c r="B2927" s="2"/>
    </row>
    <row r="2928" spans="1:2" ht="12.75">
      <c r="A2928" s="2"/>
      <c r="B2928" s="2"/>
    </row>
    <row r="2929" spans="1:2" ht="12.75">
      <c r="A2929" s="2"/>
      <c r="B2929" s="2"/>
    </row>
    <row r="2930" spans="1:2" ht="12.75">
      <c r="A2930" s="2"/>
      <c r="B2930" s="2"/>
    </row>
    <row r="2931" spans="1:2" ht="12.75">
      <c r="A2931" s="2"/>
      <c r="B2931" s="2"/>
    </row>
    <row r="2932" spans="1:2" ht="12.75">
      <c r="A2932" s="2"/>
      <c r="B2932" s="2"/>
    </row>
    <row r="2933" spans="1:2" ht="12.75">
      <c r="A2933" s="2"/>
      <c r="B2933" s="2"/>
    </row>
    <row r="2934" spans="1:2" ht="12.75">
      <c r="A2934" s="2"/>
      <c r="B2934" s="2"/>
    </row>
    <row r="2935" spans="1:2" ht="12.75">
      <c r="A2935" s="2"/>
      <c r="B2935" s="2"/>
    </row>
    <row r="2936" spans="1:2" ht="12.75">
      <c r="A2936" s="2"/>
      <c r="B2936" s="2"/>
    </row>
    <row r="2937" spans="1:2" ht="12.75">
      <c r="A2937" s="2"/>
      <c r="B2937" s="2"/>
    </row>
    <row r="2938" spans="1:2" ht="12.75">
      <c r="A2938" s="2"/>
      <c r="B2938" s="2"/>
    </row>
    <row r="2939" spans="1:2" ht="12.75">
      <c r="A2939" s="2"/>
      <c r="B2939" s="2"/>
    </row>
    <row r="2940" spans="1:2" ht="12.75">
      <c r="A2940" s="2"/>
      <c r="B2940" s="2"/>
    </row>
    <row r="2941" spans="1:2" ht="12.75">
      <c r="A2941" s="2"/>
      <c r="B2941" s="2"/>
    </row>
    <row r="2942" spans="1:2" ht="12.75">
      <c r="A2942" s="2"/>
      <c r="B2942" s="2"/>
    </row>
    <row r="2943" spans="1:2" ht="12.75">
      <c r="A2943" s="2"/>
      <c r="B2943" s="2"/>
    </row>
    <row r="2944" spans="1:2" ht="12.75">
      <c r="A2944" s="2"/>
      <c r="B2944" s="2"/>
    </row>
    <row r="2945" spans="1:2" ht="12.75">
      <c r="A2945" s="2"/>
      <c r="B2945" s="2"/>
    </row>
    <row r="2946" spans="1:2" ht="12.75">
      <c r="A2946" s="2"/>
      <c r="B2946" s="2"/>
    </row>
    <row r="2947" spans="1:2" ht="12.75">
      <c r="A2947" s="2"/>
      <c r="B2947" s="2"/>
    </row>
    <row r="2948" spans="1:2" ht="12.75">
      <c r="A2948" s="2"/>
      <c r="B2948" s="2"/>
    </row>
    <row r="2949" spans="1:2" ht="12.75">
      <c r="A2949" s="2"/>
      <c r="B2949" s="2"/>
    </row>
    <row r="2950" spans="1:2" ht="12.75">
      <c r="A2950" s="2"/>
      <c r="B2950" s="2"/>
    </row>
    <row r="2951" spans="1:2" ht="12.75">
      <c r="A2951" s="2"/>
      <c r="B2951" s="2"/>
    </row>
    <row r="2952" spans="1:2" ht="12.75">
      <c r="A2952" s="2"/>
      <c r="B2952" s="2"/>
    </row>
    <row r="2953" spans="1:2" ht="12.75">
      <c r="A2953" s="2"/>
      <c r="B2953" s="2"/>
    </row>
    <row r="2954" spans="1:2" ht="12.75">
      <c r="A2954" s="2"/>
      <c r="B2954" s="2"/>
    </row>
    <row r="2955" spans="1:2" ht="12.75">
      <c r="A2955" s="2"/>
      <c r="B2955" s="2"/>
    </row>
    <row r="2956" spans="1:2" ht="12.75">
      <c r="A2956" s="2"/>
      <c r="B2956" s="2"/>
    </row>
    <row r="2957" spans="1:2" ht="12.75">
      <c r="A2957" s="2"/>
      <c r="B2957" s="2"/>
    </row>
    <row r="2958" spans="1:2" ht="12.75">
      <c r="A2958" s="2"/>
      <c r="B2958" s="2"/>
    </row>
    <row r="2959" spans="1:2" ht="12.75">
      <c r="A2959" s="2"/>
      <c r="B2959" s="2"/>
    </row>
    <row r="2960" spans="1:2" ht="12.75">
      <c r="A2960" s="2"/>
      <c r="B2960" s="2"/>
    </row>
    <row r="2961" spans="1:2" ht="12.75">
      <c r="A2961" s="2"/>
      <c r="B2961" s="2"/>
    </row>
    <row r="2962" spans="1:2" ht="12.75">
      <c r="A2962" s="2"/>
      <c r="B2962" s="2"/>
    </row>
    <row r="2963" spans="1:2" ht="12.75">
      <c r="A2963" s="2"/>
      <c r="B2963" s="2"/>
    </row>
    <row r="2964" spans="1:2" ht="12.75">
      <c r="A2964" s="2"/>
      <c r="B2964" s="2"/>
    </row>
    <row r="2965" spans="1:2" ht="12.75">
      <c r="A2965" s="2"/>
      <c r="B2965" s="2"/>
    </row>
    <row r="2966" spans="1:2" ht="12.75">
      <c r="A2966" s="2"/>
      <c r="B2966" s="2"/>
    </row>
    <row r="2967" spans="1:2" ht="12.75">
      <c r="A2967" s="2"/>
      <c r="B2967" s="2"/>
    </row>
    <row r="2968" spans="1:2" ht="12.75">
      <c r="A2968" s="2"/>
      <c r="B2968" s="2"/>
    </row>
    <row r="2969" spans="1:2" ht="12.75">
      <c r="A2969" s="2"/>
      <c r="B2969" s="2"/>
    </row>
    <row r="2970" spans="1:2" ht="12.75">
      <c r="A2970" s="2"/>
      <c r="B2970" s="2"/>
    </row>
    <row r="2971" spans="1:2" ht="12.75">
      <c r="A2971" s="2"/>
      <c r="B2971" s="2"/>
    </row>
    <row r="2972" spans="1:2" ht="12.75">
      <c r="A2972" s="2"/>
      <c r="B2972" s="2"/>
    </row>
    <row r="2973" spans="1:2" ht="12.75">
      <c r="A2973" s="2"/>
      <c r="B2973" s="2"/>
    </row>
    <row r="2974" spans="1:2" ht="12.75">
      <c r="A2974" s="2"/>
      <c r="B2974" s="2"/>
    </row>
    <row r="2975" spans="1:2" ht="12.75">
      <c r="A2975" s="2"/>
      <c r="B2975" s="2"/>
    </row>
    <row r="2976" spans="1:2" ht="12.75">
      <c r="A2976" s="2"/>
      <c r="B2976" s="2"/>
    </row>
    <row r="2977" spans="1:2" ht="12.75">
      <c r="A2977" s="2"/>
      <c r="B2977" s="2"/>
    </row>
    <row r="2978" spans="1:2" ht="12.75">
      <c r="A2978" s="2"/>
      <c r="B2978" s="2"/>
    </row>
    <row r="2979" spans="1:2" ht="12.75">
      <c r="A2979" s="2"/>
      <c r="B2979" s="2"/>
    </row>
    <row r="2980" spans="1:2" ht="12.75">
      <c r="A2980" s="2"/>
      <c r="B2980" s="2"/>
    </row>
    <row r="2981" spans="1:2" ht="12.75">
      <c r="A2981" s="2"/>
      <c r="B2981" s="2"/>
    </row>
    <row r="2982" spans="1:2" ht="12.75">
      <c r="A2982" s="2"/>
      <c r="B2982" s="2"/>
    </row>
    <row r="2983" spans="1:2" ht="12.75">
      <c r="A2983" s="2"/>
      <c r="B2983" s="2"/>
    </row>
    <row r="2984" spans="1:2" ht="12.75">
      <c r="A2984" s="2"/>
      <c r="B2984" s="2"/>
    </row>
    <row r="2985" spans="1:2" ht="12.75">
      <c r="A2985" s="2"/>
      <c r="B2985" s="2"/>
    </row>
    <row r="2986" spans="1:2" ht="12.75">
      <c r="A2986" s="2"/>
      <c r="B2986" s="2"/>
    </row>
    <row r="2987" spans="1:2" ht="12.75">
      <c r="A2987" s="2"/>
      <c r="B2987" s="2"/>
    </row>
    <row r="2988" spans="1:2" ht="12.75">
      <c r="A2988" s="2"/>
      <c r="B2988" s="2"/>
    </row>
    <row r="2989" spans="1:2" ht="12.75">
      <c r="A2989" s="2"/>
      <c r="B2989" s="2"/>
    </row>
    <row r="2990" spans="1:2" ht="12.75">
      <c r="A2990" s="2"/>
      <c r="B2990" s="2"/>
    </row>
    <row r="2991" spans="1:2" ht="12.75">
      <c r="A2991" s="2"/>
      <c r="B2991" s="2"/>
    </row>
    <row r="2992" spans="1:2" ht="12.75">
      <c r="A2992" s="2"/>
      <c r="B2992" s="2"/>
    </row>
    <row r="2993" spans="1:2" ht="12.75">
      <c r="A2993" s="2"/>
      <c r="B2993" s="2"/>
    </row>
    <row r="2994" spans="1:2" ht="12.75">
      <c r="A2994" s="2"/>
      <c r="B2994" s="2"/>
    </row>
    <row r="2995" spans="1:2" ht="12.75">
      <c r="A2995" s="2"/>
      <c r="B2995" s="2"/>
    </row>
    <row r="2996" spans="1:2" ht="12.75">
      <c r="A2996" s="2"/>
      <c r="B2996" s="2"/>
    </row>
    <row r="2997" spans="1:2" ht="12.75">
      <c r="A2997" s="2"/>
      <c r="B2997" s="2"/>
    </row>
    <row r="2998" spans="1:2" ht="12.75">
      <c r="A2998" s="2"/>
      <c r="B2998" s="2"/>
    </row>
    <row r="2999" spans="1:2" ht="12.75">
      <c r="A2999" s="2"/>
      <c r="B2999" s="2"/>
    </row>
    <row r="3000" spans="1:2" ht="12.75">
      <c r="A3000" s="2"/>
      <c r="B3000" s="2"/>
    </row>
    <row r="3001" spans="1:2" ht="12.75">
      <c r="A3001" s="2"/>
      <c r="B3001" s="2"/>
    </row>
    <row r="3002" spans="1:2" ht="12.75">
      <c r="A3002" s="2"/>
      <c r="B3002" s="2"/>
    </row>
    <row r="3003" spans="1:2" ht="12.75">
      <c r="A3003" s="2"/>
      <c r="B3003" s="2"/>
    </row>
    <row r="3004" spans="1:2" ht="12.75">
      <c r="A3004" s="2"/>
      <c r="B3004" s="2"/>
    </row>
    <row r="3005" spans="1:2" ht="12.75">
      <c r="A3005" s="2"/>
      <c r="B3005" s="2"/>
    </row>
    <row r="3006" spans="1:2" ht="12.75">
      <c r="A3006" s="2"/>
      <c r="B3006" s="2"/>
    </row>
    <row r="3007" spans="1:2" ht="12.75">
      <c r="A3007" s="2"/>
      <c r="B3007" s="2"/>
    </row>
    <row r="3008" spans="1:2" ht="12.75">
      <c r="A3008" s="2"/>
      <c r="B3008" s="2"/>
    </row>
    <row r="3009" spans="1:2" ht="12.75">
      <c r="A3009" s="2"/>
      <c r="B3009" s="2"/>
    </row>
    <row r="3010" spans="1:2" ht="12.75">
      <c r="A3010" s="2"/>
      <c r="B3010" s="2"/>
    </row>
    <row r="3011" spans="1:2" ht="12.75">
      <c r="A3011" s="2"/>
      <c r="B3011" s="2"/>
    </row>
    <row r="3012" spans="1:2" ht="12.75">
      <c r="A3012" s="2"/>
      <c r="B3012" s="2"/>
    </row>
    <row r="3013" spans="1:2" ht="12.75">
      <c r="A3013" s="2"/>
      <c r="B3013" s="2"/>
    </row>
    <row r="3014" spans="1:2" ht="12.75">
      <c r="A3014" s="2"/>
      <c r="B3014" s="2"/>
    </row>
    <row r="3015" spans="1:2" ht="12.75">
      <c r="A3015" s="2"/>
      <c r="B3015" s="2"/>
    </row>
    <row r="3016" spans="1:2" ht="12.75">
      <c r="A3016" s="2"/>
      <c r="B3016" s="2"/>
    </row>
    <row r="3017" spans="1:2" ht="12.75">
      <c r="A3017" s="2"/>
      <c r="B3017" s="2"/>
    </row>
    <row r="3018" spans="1:2" ht="12.75">
      <c r="A3018" s="2"/>
      <c r="B3018" s="2"/>
    </row>
    <row r="3019" spans="1:2" ht="12.75">
      <c r="A3019" s="2"/>
      <c r="B3019" s="2"/>
    </row>
    <row r="3020" spans="1:2" ht="12.75">
      <c r="A3020" s="2"/>
      <c r="B3020" s="2"/>
    </row>
    <row r="3021" spans="1:2" ht="12.75">
      <c r="A3021" s="2"/>
      <c r="B3021" s="2"/>
    </row>
    <row r="3022" spans="1:2" ht="12.75">
      <c r="A3022" s="2"/>
      <c r="B3022" s="2"/>
    </row>
    <row r="3023" spans="1:2" ht="12.75">
      <c r="A3023" s="2"/>
      <c r="B3023" s="2"/>
    </row>
    <row r="3024" spans="1:2" ht="12.75">
      <c r="A3024" s="2"/>
      <c r="B3024" s="2"/>
    </row>
    <row r="3025" spans="1:2" ht="12.75">
      <c r="A3025" s="2"/>
      <c r="B3025" s="2"/>
    </row>
    <row r="3026" spans="1:2" ht="12.75">
      <c r="A3026" s="2"/>
      <c r="B3026" s="2"/>
    </row>
    <row r="3027" spans="1:2" ht="12.75">
      <c r="A3027" s="2"/>
      <c r="B3027" s="2"/>
    </row>
    <row r="3028" spans="1:2" ht="12.75">
      <c r="A3028" s="2"/>
      <c r="B3028" s="2"/>
    </row>
    <row r="3029" spans="1:2" ht="12.75">
      <c r="A3029" s="2"/>
      <c r="B3029" s="2"/>
    </row>
    <row r="3030" spans="1:2" ht="12.75">
      <c r="A3030" s="2"/>
      <c r="B3030" s="2"/>
    </row>
    <row r="3031" spans="1:2" ht="12.75">
      <c r="A3031" s="2"/>
      <c r="B3031" s="2"/>
    </row>
    <row r="3032" spans="1:2" ht="12.75">
      <c r="A3032" s="2"/>
      <c r="B3032" s="2"/>
    </row>
    <row r="3033" spans="1:2" ht="12.75">
      <c r="A3033" s="2"/>
      <c r="B3033" s="2"/>
    </row>
    <row r="3034" spans="1:2" ht="12.75">
      <c r="A3034" s="2"/>
      <c r="B3034" s="2"/>
    </row>
    <row r="3035" spans="1:2" ht="12.75">
      <c r="A3035" s="2"/>
      <c r="B3035" s="2"/>
    </row>
    <row r="3036" spans="1:2" ht="12.75">
      <c r="A3036" s="2"/>
      <c r="B3036" s="2"/>
    </row>
    <row r="3037" spans="1:2" ht="12.75">
      <c r="A3037" s="2"/>
      <c r="B3037" s="2"/>
    </row>
    <row r="3038" spans="1:2" ht="12.75">
      <c r="A3038" s="2"/>
      <c r="B3038" s="2"/>
    </row>
    <row r="3039" spans="1:2" ht="12.75">
      <c r="A3039" s="2"/>
      <c r="B3039" s="2"/>
    </row>
    <row r="3040" spans="1:2" ht="12.75">
      <c r="A3040" s="2"/>
      <c r="B3040" s="2"/>
    </row>
    <row r="3041" spans="1:2" ht="12.75">
      <c r="A3041" s="2"/>
      <c r="B3041" s="2"/>
    </row>
    <row r="3042" spans="1:2" ht="12.75">
      <c r="A3042" s="2"/>
      <c r="B3042" s="2"/>
    </row>
    <row r="3043" spans="1:2" ht="12.75">
      <c r="A3043" s="2"/>
      <c r="B3043" s="2"/>
    </row>
    <row r="3044" spans="1:2" ht="12.75">
      <c r="A3044" s="2"/>
      <c r="B3044" s="2"/>
    </row>
    <row r="3045" spans="1:2" ht="12.75">
      <c r="A3045" s="2"/>
      <c r="B3045" s="2"/>
    </row>
    <row r="3046" spans="1:2" ht="12.75">
      <c r="A3046" s="2"/>
      <c r="B3046" s="2"/>
    </row>
    <row r="3047" spans="1:2" ht="12.75">
      <c r="A3047" s="2"/>
      <c r="B3047" s="2"/>
    </row>
    <row r="3048" spans="1:2" ht="12.75">
      <c r="A3048" s="2"/>
      <c r="B3048" s="2"/>
    </row>
    <row r="3049" spans="1:2" ht="12.75">
      <c r="A3049" s="2"/>
      <c r="B3049" s="2"/>
    </row>
    <row r="3050" spans="1:2" ht="12.75">
      <c r="A3050" s="2"/>
      <c r="B3050" s="2"/>
    </row>
    <row r="3051" spans="1:2" ht="12.75">
      <c r="A3051" s="2"/>
      <c r="B3051" s="2"/>
    </row>
    <row r="3052" spans="1:2" ht="12.75">
      <c r="A3052" s="2"/>
      <c r="B3052" s="2"/>
    </row>
    <row r="3053" spans="1:2" ht="12.75">
      <c r="A3053" s="2"/>
      <c r="B3053" s="2"/>
    </row>
    <row r="3054" spans="1:2" ht="12.75">
      <c r="A3054" s="2"/>
      <c r="B3054" s="2"/>
    </row>
    <row r="3055" spans="1:2" ht="12.75">
      <c r="A3055" s="2"/>
      <c r="B3055" s="2"/>
    </row>
    <row r="3056" spans="1:2" ht="12.75">
      <c r="A3056" s="2"/>
      <c r="B3056" s="2"/>
    </row>
    <row r="3057" spans="1:2" ht="12.75">
      <c r="A3057" s="2"/>
      <c r="B3057" s="2"/>
    </row>
    <row r="3058" spans="1:2" ht="12.75">
      <c r="A3058" s="2"/>
      <c r="B3058" s="2"/>
    </row>
    <row r="3059" spans="1:2" ht="12.75">
      <c r="A3059" s="2"/>
      <c r="B3059" s="2"/>
    </row>
    <row r="3060" spans="1:2" ht="12.75">
      <c r="A3060" s="2"/>
      <c r="B3060" s="2"/>
    </row>
    <row r="3061" spans="1:2" ht="12.75">
      <c r="A3061" s="2"/>
      <c r="B3061" s="2"/>
    </row>
    <row r="3062" spans="1:2" ht="12.75">
      <c r="A3062" s="2"/>
      <c r="B3062" s="2"/>
    </row>
    <row r="3063" spans="1:2" ht="12.75">
      <c r="A3063" s="2"/>
      <c r="B3063" s="2"/>
    </row>
    <row r="3064" spans="1:2" ht="12.75">
      <c r="A3064" s="2"/>
      <c r="B3064" s="2"/>
    </row>
    <row r="3065" spans="1:2" ht="12.75">
      <c r="A3065" s="2"/>
      <c r="B3065" s="2"/>
    </row>
    <row r="3066" spans="1:2" ht="12.75">
      <c r="A3066" s="2"/>
      <c r="B3066" s="2"/>
    </row>
    <row r="3067" spans="1:2" ht="12.75">
      <c r="A3067" s="2"/>
      <c r="B3067" s="2"/>
    </row>
    <row r="3068" spans="1:2" ht="12.75">
      <c r="A3068" s="2"/>
      <c r="B3068" s="2"/>
    </row>
    <row r="3069" spans="1:2" ht="12.75">
      <c r="A3069" s="2"/>
      <c r="B3069" s="2"/>
    </row>
    <row r="3070" spans="1:2" ht="12.75">
      <c r="A3070" s="2"/>
      <c r="B3070" s="2"/>
    </row>
    <row r="3071" spans="1:2" ht="12.75">
      <c r="A3071" s="2"/>
      <c r="B3071" s="2"/>
    </row>
    <row r="3072" spans="1:2" ht="12.75">
      <c r="A3072" s="2"/>
      <c r="B3072" s="2"/>
    </row>
    <row r="3073" spans="1:2" ht="12.75">
      <c r="A3073" s="2"/>
      <c r="B3073" s="2"/>
    </row>
    <row r="3074" spans="1:2" ht="12.75">
      <c r="A3074" s="2"/>
      <c r="B3074" s="2"/>
    </row>
    <row r="3075" spans="1:2" ht="12.75">
      <c r="A3075" s="2"/>
      <c r="B3075" s="2"/>
    </row>
    <row r="3076" spans="1:2" ht="12.75">
      <c r="A3076" s="2"/>
      <c r="B3076" s="2"/>
    </row>
    <row r="3077" spans="1:2" ht="12.75">
      <c r="A3077" s="2"/>
      <c r="B3077" s="2"/>
    </row>
    <row r="3078" spans="1:2" ht="12.75">
      <c r="A3078" s="2"/>
      <c r="B3078" s="2"/>
    </row>
    <row r="3079" spans="1:2" ht="12.75">
      <c r="A3079" s="2"/>
      <c r="B3079" s="2"/>
    </row>
    <row r="3080" spans="1:2" ht="12.75">
      <c r="A3080" s="2"/>
      <c r="B3080" s="2"/>
    </row>
    <row r="3081" spans="1:2" ht="12.75">
      <c r="A3081" s="2"/>
      <c r="B3081" s="2"/>
    </row>
    <row r="3082" spans="1:2" ht="12.75">
      <c r="A3082" s="2"/>
      <c r="B3082" s="2"/>
    </row>
    <row r="3083" spans="1:2" ht="12.75">
      <c r="A3083" s="2"/>
      <c r="B3083" s="2"/>
    </row>
    <row r="3084" spans="1:2" ht="12.75">
      <c r="A3084" s="2"/>
      <c r="B3084" s="2"/>
    </row>
    <row r="3085" spans="1:2" ht="12.75">
      <c r="A3085" s="2"/>
      <c r="B3085" s="2"/>
    </row>
    <row r="3086" spans="1:2" ht="12.75">
      <c r="A3086" s="2"/>
      <c r="B3086" s="2"/>
    </row>
    <row r="3087" spans="1:2" ht="12.75">
      <c r="A3087" s="2"/>
      <c r="B3087" s="2"/>
    </row>
    <row r="3088" spans="1:2" ht="12.75">
      <c r="A3088" s="2"/>
      <c r="B3088" s="2"/>
    </row>
    <row r="3089" spans="1:2" ht="12.75">
      <c r="A3089" s="2"/>
      <c r="B3089" s="2"/>
    </row>
    <row r="3090" spans="1:2" ht="12.75">
      <c r="A3090" s="2"/>
      <c r="B3090" s="2"/>
    </row>
    <row r="3091" spans="1:2" ht="12.75">
      <c r="A3091" s="2"/>
      <c r="B3091" s="2"/>
    </row>
    <row r="3092" spans="1:2" ht="12.75">
      <c r="A3092" s="2"/>
      <c r="B3092" s="2"/>
    </row>
    <row r="3093" spans="1:2" ht="12.75">
      <c r="A3093" s="2"/>
      <c r="B3093" s="2"/>
    </row>
    <row r="3094" spans="1:2" ht="12.75">
      <c r="A3094" s="2"/>
      <c r="B3094" s="2"/>
    </row>
    <row r="3095" spans="1:2" ht="12.75">
      <c r="A3095" s="2"/>
      <c r="B3095" s="2"/>
    </row>
    <row r="3096" spans="1:2" ht="12.75">
      <c r="A3096" s="2"/>
      <c r="B3096" s="2"/>
    </row>
    <row r="3097" spans="1:2" ht="12.75">
      <c r="A3097" s="2"/>
      <c r="B3097" s="2"/>
    </row>
    <row r="3098" spans="1:2" ht="12.75">
      <c r="A3098" s="2"/>
      <c r="B3098" s="2"/>
    </row>
    <row r="3099" spans="1:2" ht="12.75">
      <c r="A3099" s="2"/>
      <c r="B3099" s="2"/>
    </row>
    <row r="3100" spans="1:2" ht="12.75">
      <c r="A3100" s="2"/>
      <c r="B3100" s="2"/>
    </row>
    <row r="3101" spans="1:2" ht="12.75">
      <c r="A3101" s="2"/>
      <c r="B3101" s="2"/>
    </row>
    <row r="3102" spans="1:2" ht="12.75">
      <c r="A3102" s="2"/>
      <c r="B3102" s="2"/>
    </row>
    <row r="3103" spans="1:2" ht="12.75">
      <c r="A3103" s="2"/>
      <c r="B3103" s="2"/>
    </row>
    <row r="3104" spans="1:2" ht="12.75">
      <c r="A3104" s="2"/>
      <c r="B3104" s="2"/>
    </row>
    <row r="3105" spans="1:2" ht="12.75">
      <c r="A3105" s="2"/>
      <c r="B3105" s="2"/>
    </row>
    <row r="3106" spans="1:2" ht="12.75">
      <c r="A3106" s="2"/>
      <c r="B3106" s="2"/>
    </row>
    <row r="3107" spans="1:2" ht="12.75">
      <c r="A3107" s="2"/>
      <c r="B3107" s="2"/>
    </row>
    <row r="3108" spans="1:2" ht="12.75">
      <c r="A3108" s="2"/>
      <c r="B3108" s="2"/>
    </row>
    <row r="3109" spans="1:2" ht="12.75">
      <c r="A3109" s="2"/>
      <c r="B3109" s="2"/>
    </row>
    <row r="3110" spans="1:2" ht="12.75">
      <c r="A3110" s="2"/>
      <c r="B3110" s="2"/>
    </row>
    <row r="3111" spans="1:2" ht="12.75">
      <c r="A3111" s="2"/>
      <c r="B3111" s="2"/>
    </row>
    <row r="3112" spans="1:2" ht="12.75">
      <c r="A3112" s="2"/>
      <c r="B3112" s="2"/>
    </row>
    <row r="3113" spans="1:2" ht="12.75">
      <c r="A3113" s="2"/>
      <c r="B3113" s="2"/>
    </row>
    <row r="3114" spans="1:2" ht="12.75">
      <c r="A3114" s="2"/>
      <c r="B3114" s="2"/>
    </row>
    <row r="3115" spans="1:2" ht="12.75">
      <c r="A3115" s="2"/>
      <c r="B3115" s="2"/>
    </row>
    <row r="3116" spans="1:2" ht="12.75">
      <c r="A3116" s="2"/>
      <c r="B3116" s="2"/>
    </row>
    <row r="3117" spans="1:2" ht="12.75">
      <c r="A3117" s="2"/>
      <c r="B3117" s="2"/>
    </row>
    <row r="3118" spans="1:2" ht="12.75">
      <c r="A3118" s="2"/>
      <c r="B3118" s="2"/>
    </row>
    <row r="3119" spans="1:2" ht="12.75">
      <c r="A3119" s="2"/>
      <c r="B3119" s="2"/>
    </row>
    <row r="3120" spans="1:2" ht="12.75">
      <c r="A3120" s="2"/>
      <c r="B3120" s="2"/>
    </row>
    <row r="3121" spans="1:2" ht="12.75">
      <c r="A3121" s="2"/>
      <c r="B3121" s="2"/>
    </row>
    <row r="3122" spans="1:2" ht="12.75">
      <c r="A3122" s="2"/>
      <c r="B3122" s="2"/>
    </row>
    <row r="3123" spans="1:2" ht="12.75">
      <c r="A3123" s="2"/>
      <c r="B3123" s="2"/>
    </row>
    <row r="3124" spans="1:2" ht="12.75">
      <c r="A3124" s="2"/>
      <c r="B3124" s="2"/>
    </row>
    <row r="3125" spans="1:2" ht="12.75">
      <c r="A3125" s="2"/>
      <c r="B3125" s="2"/>
    </row>
    <row r="3126" spans="1:2" ht="12.75">
      <c r="A3126" s="2"/>
      <c r="B3126" s="2"/>
    </row>
    <row r="3127" spans="1:2" ht="12.75">
      <c r="A3127" s="2"/>
      <c r="B3127" s="2"/>
    </row>
    <row r="3128" spans="1:2" ht="12.75">
      <c r="A3128" s="2"/>
      <c r="B3128" s="2"/>
    </row>
    <row r="3129" spans="1:2" ht="12.75">
      <c r="A3129" s="2"/>
      <c r="B3129" s="2"/>
    </row>
    <row r="3130" spans="1:2" ht="12.75">
      <c r="A3130" s="2"/>
      <c r="B3130" s="2"/>
    </row>
    <row r="3131" spans="1:2" ht="12.75">
      <c r="A3131" s="2"/>
      <c r="B3131" s="2"/>
    </row>
    <row r="3132" spans="1:2" ht="12.75">
      <c r="A3132" s="2"/>
      <c r="B3132" s="2"/>
    </row>
    <row r="3133" spans="1:2" ht="12.75">
      <c r="A3133" s="2"/>
      <c r="B3133" s="2"/>
    </row>
    <row r="3134" spans="1:2" ht="12.75">
      <c r="A3134" s="2"/>
      <c r="B3134" s="2"/>
    </row>
    <row r="3135" spans="1:2" ht="12.75">
      <c r="A3135" s="2"/>
      <c r="B3135" s="2"/>
    </row>
    <row r="3136" spans="1:2" ht="12.75">
      <c r="A3136" s="2"/>
      <c r="B3136" s="2"/>
    </row>
    <row r="3137" spans="1:2" ht="12.75">
      <c r="A3137" s="2"/>
      <c r="B3137" s="2"/>
    </row>
    <row r="3138" spans="1:2" ht="12.75">
      <c r="A3138" s="2"/>
      <c r="B3138" s="2"/>
    </row>
    <row r="3139" spans="1:2" ht="12.75">
      <c r="A3139" s="2"/>
      <c r="B3139" s="2"/>
    </row>
    <row r="3140" spans="1:2" ht="12.75">
      <c r="A3140" s="2"/>
      <c r="B3140" s="2"/>
    </row>
    <row r="3141" spans="1:2" ht="12.75">
      <c r="A3141" s="2"/>
      <c r="B3141" s="2"/>
    </row>
    <row r="3142" spans="1:2" ht="12.75">
      <c r="A3142" s="2"/>
      <c r="B3142" s="2"/>
    </row>
    <row r="3143" spans="1:2" ht="12.75">
      <c r="A3143" s="2"/>
      <c r="B3143" s="2"/>
    </row>
    <row r="3144" spans="1:2" ht="12.75">
      <c r="A3144" s="2"/>
      <c r="B3144" s="2"/>
    </row>
    <row r="3145" spans="1:2" ht="12.75">
      <c r="A3145" s="2"/>
      <c r="B3145" s="2"/>
    </row>
    <row r="3146" spans="1:2" ht="12.75">
      <c r="A3146" s="2"/>
      <c r="B3146" s="2"/>
    </row>
    <row r="3147" spans="1:2" ht="12.75">
      <c r="A3147" s="2"/>
      <c r="B3147" s="2"/>
    </row>
    <row r="3148" spans="1:2" ht="12.75">
      <c r="A3148" s="2"/>
      <c r="B3148" s="2"/>
    </row>
    <row r="3149" spans="1:2" ht="12.75">
      <c r="A3149" s="2"/>
      <c r="B3149" s="2"/>
    </row>
    <row r="3150" spans="1:2" ht="12.75">
      <c r="A3150" s="2"/>
      <c r="B3150" s="2"/>
    </row>
    <row r="3151" spans="1:2" ht="12.75">
      <c r="A3151" s="2"/>
      <c r="B3151" s="2"/>
    </row>
    <row r="3152" spans="1:2" ht="12.75">
      <c r="A3152" s="2"/>
      <c r="B3152" s="2"/>
    </row>
    <row r="3153" spans="1:2" ht="12.75">
      <c r="A3153" s="2"/>
      <c r="B3153" s="2"/>
    </row>
    <row r="3154" spans="1:2" ht="12.75">
      <c r="A3154" s="2"/>
      <c r="B3154" s="2"/>
    </row>
    <row r="3155" spans="1:2" ht="12.75">
      <c r="A3155" s="2"/>
      <c r="B3155" s="2"/>
    </row>
    <row r="3156" spans="1:2" ht="12.75">
      <c r="A3156" s="2"/>
      <c r="B3156" s="2"/>
    </row>
    <row r="3157" spans="1:2" ht="12.75">
      <c r="A3157" s="2"/>
      <c r="B3157" s="2"/>
    </row>
    <row r="3158" spans="1:2" ht="12.75">
      <c r="A3158" s="2"/>
      <c r="B3158" s="2"/>
    </row>
    <row r="3159" spans="1:2" ht="12.75">
      <c r="A3159" s="2"/>
      <c r="B3159" s="2"/>
    </row>
    <row r="3160" spans="1:2" ht="12.75">
      <c r="A3160" s="2"/>
      <c r="B3160" s="2"/>
    </row>
    <row r="3161" spans="1:2" ht="12.75">
      <c r="A3161" s="2"/>
      <c r="B3161" s="2"/>
    </row>
    <row r="3162" spans="1:2" ht="12.75">
      <c r="A3162" s="2"/>
      <c r="B3162" s="2"/>
    </row>
    <row r="3163" spans="1:2" ht="12.75">
      <c r="A3163" s="2"/>
      <c r="B3163" s="2"/>
    </row>
    <row r="3164" spans="1:2" ht="12.75">
      <c r="A3164" s="2"/>
      <c r="B3164" s="2"/>
    </row>
    <row r="3165" spans="1:2" ht="12.75">
      <c r="A3165" s="2"/>
      <c r="B3165" s="2"/>
    </row>
    <row r="3166" spans="1:2" ht="12.75">
      <c r="A3166" s="2"/>
      <c r="B3166" s="2"/>
    </row>
    <row r="3167" spans="1:2" ht="12.75">
      <c r="A3167" s="2"/>
      <c r="B3167" s="2"/>
    </row>
    <row r="3168" spans="1:2" ht="12.75">
      <c r="A3168" s="2"/>
      <c r="B3168" s="2"/>
    </row>
    <row r="3169" spans="1:2" ht="12.75">
      <c r="A3169" s="2"/>
      <c r="B3169" s="2"/>
    </row>
    <row r="3170" spans="1:2" ht="12.75">
      <c r="A3170" s="2"/>
      <c r="B3170" s="2"/>
    </row>
    <row r="3171" spans="1:2" ht="12.75">
      <c r="A3171" s="2"/>
      <c r="B3171" s="2"/>
    </row>
    <row r="3172" spans="1:2" ht="12.75">
      <c r="A3172" s="2"/>
      <c r="B3172" s="2"/>
    </row>
    <row r="3173" spans="1:2" ht="12.75">
      <c r="A3173" s="2"/>
      <c r="B3173" s="2"/>
    </row>
    <row r="3174" spans="1:2" ht="12.75">
      <c r="A3174" s="2"/>
      <c r="B3174" s="2"/>
    </row>
    <row r="3175" spans="1:2" ht="12.75">
      <c r="A3175" s="2"/>
      <c r="B3175" s="2"/>
    </row>
    <row r="3176" spans="1:2" ht="12.75">
      <c r="A3176" s="2"/>
      <c r="B3176" s="2"/>
    </row>
    <row r="3177" spans="1:2" ht="12.75">
      <c r="A3177" s="2"/>
      <c r="B3177" s="2"/>
    </row>
    <row r="3178" spans="1:2" ht="12.75">
      <c r="A3178" s="2"/>
      <c r="B3178" s="2"/>
    </row>
    <row r="3179" spans="1:2" ht="12.75">
      <c r="A3179" s="2"/>
      <c r="B3179" s="2"/>
    </row>
    <row r="3180" spans="1:2" ht="12.75">
      <c r="A3180" s="2"/>
      <c r="B3180" s="2"/>
    </row>
    <row r="3181" spans="1:2" ht="12.75">
      <c r="A3181" s="2"/>
      <c r="B3181" s="2"/>
    </row>
    <row r="3182" spans="1:2" ht="12.75">
      <c r="A3182" s="2"/>
      <c r="B3182" s="2"/>
    </row>
    <row r="3183" spans="1:2" ht="12.75">
      <c r="A3183" s="2"/>
      <c r="B3183" s="2"/>
    </row>
    <row r="3184" spans="1:2" ht="12.75">
      <c r="A3184" s="2"/>
      <c r="B3184" s="2"/>
    </row>
    <row r="3185" spans="1:2" ht="12.75">
      <c r="A3185" s="2"/>
      <c r="B3185" s="2"/>
    </row>
    <row r="3186" spans="1:2" ht="12.75">
      <c r="A3186" s="2"/>
      <c r="B3186" s="2"/>
    </row>
    <row r="3187" spans="1:2" ht="12.75">
      <c r="A3187" s="2"/>
      <c r="B3187" s="2"/>
    </row>
    <row r="3188" spans="1:2" ht="12.75">
      <c r="A3188" s="2"/>
      <c r="B3188" s="2"/>
    </row>
    <row r="3189" spans="1:2" ht="12.75">
      <c r="A3189" s="2"/>
      <c r="B3189" s="2"/>
    </row>
    <row r="3190" spans="1:2" ht="12.75">
      <c r="A3190" s="2"/>
      <c r="B3190" s="2"/>
    </row>
    <row r="3191" spans="1:2" ht="12.75">
      <c r="A3191" s="2"/>
      <c r="B3191" s="2"/>
    </row>
    <row r="3192" spans="1:2" ht="12.75">
      <c r="A3192" s="2"/>
      <c r="B3192" s="2"/>
    </row>
    <row r="3193" spans="1:2" ht="12.75">
      <c r="A3193" s="2"/>
      <c r="B3193" s="2"/>
    </row>
    <row r="3194" spans="1:2" ht="12.75">
      <c r="A3194" s="2"/>
      <c r="B3194" s="2"/>
    </row>
    <row r="3195" spans="1:2" ht="12.75">
      <c r="A3195" s="2"/>
      <c r="B3195" s="2"/>
    </row>
    <row r="3196" spans="1:2" ht="12.75">
      <c r="A3196" s="2"/>
      <c r="B3196" s="2"/>
    </row>
    <row r="3197" spans="1:2" ht="12.75">
      <c r="A3197" s="2"/>
      <c r="B3197" s="2"/>
    </row>
    <row r="3198" spans="1:2" ht="12.75">
      <c r="A3198" s="2"/>
      <c r="B3198" s="2"/>
    </row>
    <row r="3199" spans="1:2" ht="12.75">
      <c r="A3199" s="2"/>
      <c r="B3199" s="2"/>
    </row>
    <row r="3200" spans="1:2" ht="12.75">
      <c r="A3200" s="2"/>
      <c r="B3200" s="2"/>
    </row>
    <row r="3201" spans="1:2" ht="12.75">
      <c r="A3201" s="2"/>
      <c r="B3201" s="2"/>
    </row>
    <row r="3202" spans="1:2" ht="12.75">
      <c r="A3202" s="2"/>
      <c r="B3202" s="2"/>
    </row>
    <row r="3203" spans="1:2" ht="12.75">
      <c r="A3203" s="2"/>
      <c r="B3203" s="2"/>
    </row>
    <row r="3204" spans="1:2" ht="12.75">
      <c r="A3204" s="2"/>
      <c r="B3204" s="2"/>
    </row>
    <row r="3205" spans="1:2" ht="12.75">
      <c r="A3205" s="2"/>
      <c r="B3205" s="2"/>
    </row>
    <row r="3206" spans="1:2" ht="12.75">
      <c r="A3206" s="2"/>
      <c r="B3206" s="2"/>
    </row>
    <row r="3207" spans="1:2" ht="12.75">
      <c r="A3207" s="2"/>
      <c r="B3207" s="2"/>
    </row>
    <row r="3208" spans="1:2" ht="12.75">
      <c r="A3208" s="2"/>
      <c r="B3208" s="2"/>
    </row>
    <row r="3209" spans="1:2" ht="12.75">
      <c r="A3209" s="2"/>
      <c r="B3209" s="2"/>
    </row>
    <row r="3210" spans="1:2" ht="12.75">
      <c r="A3210" s="2"/>
      <c r="B3210" s="2"/>
    </row>
    <row r="3211" spans="1:2" ht="12.75">
      <c r="A3211" s="2"/>
      <c r="B3211" s="2"/>
    </row>
    <row r="3212" spans="1:2" ht="12.75">
      <c r="A3212" s="2"/>
      <c r="B3212" s="2"/>
    </row>
    <row r="3213" spans="1:2" ht="12.75">
      <c r="A3213" s="2"/>
      <c r="B3213" s="2"/>
    </row>
    <row r="3214" spans="1:2" ht="12.75">
      <c r="A3214" s="2"/>
      <c r="B3214" s="2"/>
    </row>
    <row r="3215" spans="1:2" ht="12.75">
      <c r="A3215" s="2"/>
      <c r="B3215" s="2"/>
    </row>
    <row r="3216" spans="1:2" ht="12.75">
      <c r="A3216" s="2"/>
      <c r="B3216" s="2"/>
    </row>
    <row r="3217" spans="1:2" ht="12.75">
      <c r="A3217" s="2"/>
      <c r="B3217" s="2"/>
    </row>
    <row r="3218" spans="1:2" ht="12.75">
      <c r="A3218" s="2"/>
      <c r="B3218" s="2"/>
    </row>
    <row r="3219" spans="1:2" ht="12.75">
      <c r="A3219" s="2"/>
      <c r="B3219" s="2"/>
    </row>
    <row r="3220" spans="1:2" ht="12.75">
      <c r="A3220" s="2"/>
      <c r="B3220" s="2"/>
    </row>
    <row r="3221" spans="1:2" ht="12.75">
      <c r="A3221" s="2"/>
      <c r="B3221" s="2"/>
    </row>
    <row r="3222" spans="1:2" ht="12.75">
      <c r="A3222" s="2"/>
      <c r="B3222" s="2"/>
    </row>
    <row r="3223" spans="1:2" ht="12.75">
      <c r="A3223" s="2"/>
      <c r="B3223" s="2"/>
    </row>
    <row r="3224" spans="1:2" ht="12.75">
      <c r="A3224" s="2"/>
      <c r="B3224" s="2"/>
    </row>
    <row r="3225" spans="1:2" ht="12.75">
      <c r="A3225" s="2"/>
      <c r="B3225" s="2"/>
    </row>
    <row r="3226" spans="1:2" ht="12.75">
      <c r="A3226" s="2"/>
      <c r="B3226" s="2"/>
    </row>
    <row r="3227" spans="1:2" ht="12.75">
      <c r="A3227" s="2"/>
      <c r="B3227" s="2"/>
    </row>
    <row r="3228" spans="1:2" ht="12.75">
      <c r="A3228" s="2"/>
      <c r="B3228" s="2"/>
    </row>
    <row r="3229" spans="1:2" ht="12.75">
      <c r="A3229" s="2"/>
      <c r="B3229" s="2"/>
    </row>
    <row r="3230" spans="1:2" ht="12.75">
      <c r="A3230" s="2"/>
      <c r="B3230" s="2"/>
    </row>
    <row r="3231" spans="1:2" ht="12.75">
      <c r="A3231" s="2"/>
      <c r="B3231" s="2"/>
    </row>
    <row r="3232" spans="1:2" ht="12.75">
      <c r="A3232" s="2"/>
      <c r="B3232" s="2"/>
    </row>
    <row r="3233" spans="1:2" ht="12.75">
      <c r="A3233" s="2"/>
      <c r="B3233" s="2"/>
    </row>
    <row r="3234" spans="1:2" ht="12.75">
      <c r="A3234" s="2"/>
      <c r="B3234" s="2"/>
    </row>
    <row r="3235" spans="1:2" ht="12.75">
      <c r="A3235" s="2"/>
      <c r="B3235" s="2"/>
    </row>
    <row r="3236" spans="1:2" ht="12.75">
      <c r="A3236" s="2"/>
      <c r="B3236" s="2"/>
    </row>
    <row r="3237" spans="1:2" ht="12.75">
      <c r="A3237" s="2"/>
      <c r="B3237" s="2"/>
    </row>
    <row r="3238" spans="1:2" ht="12.75">
      <c r="A3238" s="2"/>
      <c r="B3238" s="2"/>
    </row>
    <row r="3239" spans="1:2" ht="12.75">
      <c r="A3239" s="2"/>
      <c r="B3239" s="2"/>
    </row>
    <row r="3240" spans="1:2" ht="12.75">
      <c r="A3240" s="2"/>
      <c r="B3240" s="2"/>
    </row>
    <row r="3241" spans="1:2" ht="12.75">
      <c r="A3241" s="2"/>
      <c r="B3241" s="2"/>
    </row>
    <row r="3242" spans="1:2" ht="12.75">
      <c r="A3242" s="2"/>
      <c r="B3242" s="2"/>
    </row>
    <row r="3243" spans="1:2" ht="12.75">
      <c r="A3243" s="2"/>
      <c r="B3243" s="2"/>
    </row>
    <row r="3244" spans="1:2" ht="12.75">
      <c r="A3244" s="2"/>
      <c r="B3244" s="2"/>
    </row>
    <row r="3245" spans="1:2" ht="12.75">
      <c r="A3245" s="2"/>
      <c r="B3245" s="2"/>
    </row>
    <row r="3246" spans="1:2" ht="12.75">
      <c r="A3246" s="2"/>
      <c r="B3246" s="2"/>
    </row>
    <row r="3247" spans="1:2" ht="12.75">
      <c r="A3247" s="2"/>
      <c r="B3247" s="2"/>
    </row>
    <row r="3248" spans="1:2" ht="12.75">
      <c r="A3248" s="2"/>
      <c r="B3248" s="2"/>
    </row>
    <row r="3249" spans="1:2" ht="12.75">
      <c r="A3249" s="2"/>
      <c r="B3249" s="2"/>
    </row>
    <row r="3250" spans="1:2" ht="12.75">
      <c r="A3250" s="2"/>
      <c r="B3250" s="2"/>
    </row>
    <row r="3251" spans="1:2" ht="12.75">
      <c r="A3251" s="2"/>
      <c r="B3251" s="2"/>
    </row>
    <row r="3252" spans="1:2" ht="12.75">
      <c r="A3252" s="2"/>
      <c r="B3252" s="2"/>
    </row>
    <row r="3253" spans="1:2" ht="12.75">
      <c r="A3253" s="2"/>
      <c r="B3253" s="2"/>
    </row>
    <row r="3254" spans="1:2" ht="12.75">
      <c r="A3254" s="2"/>
      <c r="B3254" s="2"/>
    </row>
    <row r="3255" spans="1:2" ht="12.75">
      <c r="A3255" s="2"/>
      <c r="B3255" s="2"/>
    </row>
    <row r="3256" spans="1:2" ht="12.75">
      <c r="A3256" s="2"/>
      <c r="B3256" s="2"/>
    </row>
    <row r="3257" spans="1:2" ht="12.75">
      <c r="A3257" s="2"/>
      <c r="B3257" s="2"/>
    </row>
    <row r="3258" spans="1:2" ht="12.75">
      <c r="A3258" s="2"/>
      <c r="B3258" s="2"/>
    </row>
    <row r="3259" spans="1:2" ht="12.75">
      <c r="A3259" s="2"/>
      <c r="B3259" s="2"/>
    </row>
    <row r="3260" spans="1:2" ht="12.75">
      <c r="A3260" s="2"/>
      <c r="B3260" s="2"/>
    </row>
    <row r="3261" spans="1:2" ht="12.75">
      <c r="A3261" s="2"/>
      <c r="B3261" s="2"/>
    </row>
    <row r="3262" spans="1:2" ht="12.75">
      <c r="A3262" s="2"/>
      <c r="B3262" s="2"/>
    </row>
    <row r="3263" spans="1:2" ht="12.75">
      <c r="A3263" s="2"/>
      <c r="B3263" s="2"/>
    </row>
    <row r="3264" spans="1:2" ht="12.75">
      <c r="A3264" s="2"/>
      <c r="B3264" s="2"/>
    </row>
    <row r="3265" spans="1:2" ht="12.75">
      <c r="A3265" s="2"/>
      <c r="B3265" s="2"/>
    </row>
    <row r="3266" spans="1:2" ht="12.75">
      <c r="A3266" s="2"/>
      <c r="B3266" s="2"/>
    </row>
    <row r="3267" spans="1:2" ht="12.75">
      <c r="A3267" s="2"/>
      <c r="B3267" s="2"/>
    </row>
    <row r="3268" spans="1:2" ht="12.75">
      <c r="A3268" s="2"/>
      <c r="B3268" s="2"/>
    </row>
    <row r="3269" spans="1:2" ht="12.75">
      <c r="A3269" s="2"/>
      <c r="B3269" s="2"/>
    </row>
    <row r="3270" spans="1:2" ht="12.75">
      <c r="A3270" s="2"/>
      <c r="B3270" s="2"/>
    </row>
    <row r="3271" spans="1:2" ht="12.75">
      <c r="A3271" s="2"/>
      <c r="B3271" s="2"/>
    </row>
    <row r="3272" spans="1:2" ht="12.75">
      <c r="A3272" s="2"/>
      <c r="B3272" s="2"/>
    </row>
    <row r="3273" spans="1:2" ht="12.75">
      <c r="A3273" s="2"/>
      <c r="B3273" s="2"/>
    </row>
    <row r="3274" spans="1:2" ht="12.75">
      <c r="A3274" s="2"/>
      <c r="B3274" s="2"/>
    </row>
    <row r="3275" spans="1:2" ht="12.75">
      <c r="A3275" s="2"/>
      <c r="B3275" s="2"/>
    </row>
    <row r="3276" spans="1:2" ht="12.75">
      <c r="A3276" s="2"/>
      <c r="B3276" s="2"/>
    </row>
    <row r="3277" spans="1:2" ht="12.75">
      <c r="A3277" s="2"/>
      <c r="B3277" s="2"/>
    </row>
    <row r="3278" spans="1:2" ht="12.75">
      <c r="A3278" s="2"/>
      <c r="B3278" s="2"/>
    </row>
    <row r="3279" spans="1:2" ht="12.75">
      <c r="A3279" s="2"/>
      <c r="B3279" s="2"/>
    </row>
    <row r="3280" spans="1:2" ht="12.75">
      <c r="A3280" s="2"/>
      <c r="B3280" s="2"/>
    </row>
    <row r="3281" spans="1:2" ht="12.75">
      <c r="A3281" s="2"/>
      <c r="B3281" s="2"/>
    </row>
    <row r="3282" spans="1:2" ht="12.75">
      <c r="A3282" s="2"/>
      <c r="B3282" s="2"/>
    </row>
    <row r="3283" spans="1:2" ht="12.75">
      <c r="A3283" s="2"/>
      <c r="B3283" s="2"/>
    </row>
    <row r="3284" spans="1:2" ht="12.75">
      <c r="A3284" s="2"/>
      <c r="B3284" s="2"/>
    </row>
    <row r="3285" spans="1:2" ht="12.75">
      <c r="A3285" s="2"/>
      <c r="B3285" s="2"/>
    </row>
    <row r="3286" spans="1:2" ht="12.75">
      <c r="A3286" s="2"/>
      <c r="B3286" s="2"/>
    </row>
    <row r="3287" spans="1:2" ht="12.75">
      <c r="A3287" s="2"/>
      <c r="B3287" s="2"/>
    </row>
    <row r="3288" spans="1:2" ht="12.75">
      <c r="A3288" s="2"/>
      <c r="B3288" s="2"/>
    </row>
    <row r="3289" spans="1:2" ht="12.75">
      <c r="A3289" s="2"/>
      <c r="B3289" s="2"/>
    </row>
    <row r="3290" spans="1:2" ht="12.75">
      <c r="A3290" s="2"/>
      <c r="B3290" s="2"/>
    </row>
    <row r="3291" spans="1:2" ht="12.75">
      <c r="A3291" s="2"/>
      <c r="B3291" s="2"/>
    </row>
    <row r="3292" spans="1:2" ht="12.75">
      <c r="A3292" s="2"/>
      <c r="B3292" s="2"/>
    </row>
    <row r="3293" spans="1:2" ht="12.75">
      <c r="A3293" s="2"/>
      <c r="B3293" s="2"/>
    </row>
    <row r="3294" spans="1:2" ht="12.75">
      <c r="A3294" s="2"/>
      <c r="B3294" s="2"/>
    </row>
    <row r="3295" spans="1:2" ht="12.75">
      <c r="A3295" s="2"/>
      <c r="B3295" s="2"/>
    </row>
    <row r="3296" spans="1:2" ht="12.75">
      <c r="A3296" s="2"/>
      <c r="B3296" s="2"/>
    </row>
    <row r="3297" spans="1:2" ht="12.75">
      <c r="A3297" s="2"/>
      <c r="B3297" s="2"/>
    </row>
    <row r="3298" spans="1:2" ht="12.75">
      <c r="A3298" s="2"/>
      <c r="B3298" s="2"/>
    </row>
    <row r="3299" spans="1:2" ht="12.75">
      <c r="A3299" s="2"/>
      <c r="B3299" s="2"/>
    </row>
    <row r="3300" spans="1:2" ht="12.75">
      <c r="A3300" s="2"/>
      <c r="B3300" s="2"/>
    </row>
    <row r="3301" spans="1:2" ht="12.75">
      <c r="A3301" s="2"/>
      <c r="B3301" s="2"/>
    </row>
    <row r="3302" spans="1:2" ht="12.75">
      <c r="A3302" s="2"/>
      <c r="B3302" s="2"/>
    </row>
    <row r="3303" spans="1:2" ht="12.75">
      <c r="A3303" s="2"/>
      <c r="B3303" s="2"/>
    </row>
    <row r="3304" spans="1:2" ht="12.75">
      <c r="A3304" s="2"/>
      <c r="B3304" s="2"/>
    </row>
    <row r="3305" spans="1:2" ht="12.75">
      <c r="A3305" s="2"/>
      <c r="B3305" s="2"/>
    </row>
    <row r="3306" spans="1:2" ht="12.75">
      <c r="A3306" s="2"/>
      <c r="B3306" s="2"/>
    </row>
    <row r="3307" spans="1:2" ht="12.75">
      <c r="A3307" s="2"/>
      <c r="B3307" s="2"/>
    </row>
    <row r="3308" spans="1:2" ht="12.75">
      <c r="A3308" s="2"/>
      <c r="B3308" s="2"/>
    </row>
    <row r="3309" spans="1:2" ht="12.75">
      <c r="A3309" s="2"/>
      <c r="B3309" s="2"/>
    </row>
    <row r="3310" spans="1:2" ht="12.75">
      <c r="A3310" s="2"/>
      <c r="B3310" s="2"/>
    </row>
    <row r="3311" spans="1:2" ht="12.75">
      <c r="A3311" s="2"/>
      <c r="B3311" s="2"/>
    </row>
    <row r="3312" spans="1:2" ht="12.75">
      <c r="A3312" s="2"/>
      <c r="B3312" s="2"/>
    </row>
    <row r="3313" spans="1:2" ht="12.75">
      <c r="A3313" s="2"/>
      <c r="B3313" s="2"/>
    </row>
    <row r="3314" spans="1:2" ht="12.75">
      <c r="A3314" s="2"/>
      <c r="B3314" s="2"/>
    </row>
    <row r="3315" spans="1:2" ht="12.75">
      <c r="A3315" s="2"/>
      <c r="B3315" s="2"/>
    </row>
    <row r="3316" spans="1:2" ht="12.75">
      <c r="A3316" s="2"/>
      <c r="B3316" s="2"/>
    </row>
    <row r="3317" spans="1:2" ht="12.75">
      <c r="A3317" s="2"/>
      <c r="B3317" s="2"/>
    </row>
    <row r="3318" spans="1:2" ht="12.75">
      <c r="A3318" s="2"/>
      <c r="B3318" s="2"/>
    </row>
    <row r="3319" spans="1:2" ht="12.75">
      <c r="A3319" s="2"/>
      <c r="B3319" s="2"/>
    </row>
    <row r="3320" spans="1:2" ht="12.75">
      <c r="A3320" s="2"/>
      <c r="B3320" s="2"/>
    </row>
    <row r="3321" spans="1:2" ht="12.75">
      <c r="A3321" s="2"/>
      <c r="B3321" s="2"/>
    </row>
    <row r="3322" spans="1:2" ht="12.75">
      <c r="A3322" s="2"/>
      <c r="B3322" s="2"/>
    </row>
    <row r="3323" spans="1:2" ht="12.75">
      <c r="A3323" s="2"/>
      <c r="B3323" s="2"/>
    </row>
    <row r="3324" spans="1:2" ht="12.75">
      <c r="A3324" s="2"/>
      <c r="B3324" s="2"/>
    </row>
    <row r="3325" spans="1:2" ht="12.75">
      <c r="A3325" s="2"/>
      <c r="B3325" s="2"/>
    </row>
    <row r="3326" spans="1:2" ht="12.75">
      <c r="A3326" s="2"/>
      <c r="B3326" s="2"/>
    </row>
    <row r="3327" spans="1:2" ht="12.75">
      <c r="A3327" s="2"/>
      <c r="B3327" s="2"/>
    </row>
    <row r="3328" spans="1:2" ht="12.75">
      <c r="A3328" s="2"/>
      <c r="B3328" s="2"/>
    </row>
    <row r="3329" spans="1:2" ht="12.75">
      <c r="A3329" s="2"/>
      <c r="B3329" s="2"/>
    </row>
    <row r="3330" spans="1:2" ht="12.75">
      <c r="A3330" s="2"/>
      <c r="B3330" s="2"/>
    </row>
    <row r="3331" spans="1:2" ht="12.75">
      <c r="A3331" s="2"/>
      <c r="B3331" s="2"/>
    </row>
    <row r="3332" spans="1:2" ht="12.75">
      <c r="A3332" s="2"/>
      <c r="B3332" s="2"/>
    </row>
    <row r="3333" spans="1:2" ht="12.75">
      <c r="A3333" s="2"/>
      <c r="B3333" s="2"/>
    </row>
    <row r="3334" spans="1:2" ht="12.75">
      <c r="A3334" s="2"/>
      <c r="B3334" s="2"/>
    </row>
    <row r="3335" spans="1:2" ht="12.75">
      <c r="A3335" s="2"/>
      <c r="B3335" s="2"/>
    </row>
    <row r="3336" spans="1:2" ht="12.75">
      <c r="A3336" s="2"/>
      <c r="B3336" s="2"/>
    </row>
    <row r="3337" spans="1:2" ht="12.75">
      <c r="A3337" s="2"/>
      <c r="B3337" s="2"/>
    </row>
    <row r="3338" spans="1:2" ht="12.75">
      <c r="A3338" s="2"/>
      <c r="B3338" s="2"/>
    </row>
    <row r="3339" spans="1:2" ht="12.75">
      <c r="A3339" s="2"/>
      <c r="B3339" s="2"/>
    </row>
    <row r="3340" spans="1:2" ht="12.75">
      <c r="A3340" s="2"/>
      <c r="B3340" s="2"/>
    </row>
    <row r="3341" spans="1:2" ht="12.75">
      <c r="A3341" s="2"/>
      <c r="B3341" s="2"/>
    </row>
    <row r="3342" spans="1:2" ht="12.75">
      <c r="A3342" s="2"/>
      <c r="B3342" s="2"/>
    </row>
    <row r="3343" spans="1:2" ht="12.75">
      <c r="A3343" s="2"/>
      <c r="B3343" s="2"/>
    </row>
    <row r="3344" spans="1:2" ht="12.75">
      <c r="A3344" s="2"/>
      <c r="B3344" s="2"/>
    </row>
    <row r="3345" spans="1:2" ht="12.75">
      <c r="A3345" s="2"/>
      <c r="B3345" s="2"/>
    </row>
    <row r="3346" spans="1:2" ht="12.75">
      <c r="A3346" s="2"/>
      <c r="B3346" s="2"/>
    </row>
    <row r="3347" spans="1:2" ht="12.75">
      <c r="A3347" s="2"/>
      <c r="B3347" s="2"/>
    </row>
    <row r="3348" spans="1:2" ht="12.75">
      <c r="A3348" s="2"/>
      <c r="B3348" s="2"/>
    </row>
    <row r="3349" spans="1:2" ht="12.75">
      <c r="A3349" s="2"/>
      <c r="B3349" s="2"/>
    </row>
    <row r="3350" spans="1:2" ht="12.75">
      <c r="A3350" s="2"/>
      <c r="B3350" s="2"/>
    </row>
    <row r="3351" spans="1:2" ht="12.75">
      <c r="A3351" s="2"/>
      <c r="B3351" s="2"/>
    </row>
    <row r="3352" spans="1:2" ht="12.75">
      <c r="A3352" s="2"/>
      <c r="B3352" s="2"/>
    </row>
    <row r="3353" spans="1:2" ht="12.75">
      <c r="A3353" s="2"/>
      <c r="B3353" s="2"/>
    </row>
    <row r="3354" spans="1:2" ht="12.75">
      <c r="A3354" s="2"/>
      <c r="B3354" s="2"/>
    </row>
    <row r="3355" spans="1:2" ht="12.75">
      <c r="A3355" s="2"/>
      <c r="B3355" s="2"/>
    </row>
    <row r="3356" spans="1:2" ht="12.75">
      <c r="A3356" s="2"/>
      <c r="B3356" s="2"/>
    </row>
    <row r="3357" spans="1:2" ht="12.75">
      <c r="A3357" s="2"/>
      <c r="B3357" s="2"/>
    </row>
    <row r="3358" spans="1:2" ht="12.75">
      <c r="A3358" s="2"/>
      <c r="B3358" s="2"/>
    </row>
    <row r="3359" spans="1:2" ht="12.75">
      <c r="A3359" s="2"/>
      <c r="B3359" s="2"/>
    </row>
    <row r="3360" spans="1:2" ht="12.75">
      <c r="A3360" s="2"/>
      <c r="B3360" s="2"/>
    </row>
    <row r="3361" spans="1:2" ht="12.75">
      <c r="A3361" s="2"/>
      <c r="B3361" s="2"/>
    </row>
    <row r="3362" spans="1:2" ht="12.75">
      <c r="A3362" s="2"/>
      <c r="B3362" s="2"/>
    </row>
    <row r="3363" spans="1:2" ht="12.75">
      <c r="A3363" s="2"/>
      <c r="B3363" s="2"/>
    </row>
    <row r="3364" spans="1:2" ht="12.75">
      <c r="A3364" s="2"/>
      <c r="B3364" s="2"/>
    </row>
    <row r="3365" spans="1:2" ht="12.75">
      <c r="A3365" s="2"/>
      <c r="B3365" s="2"/>
    </row>
    <row r="3366" spans="1:2" ht="12.75">
      <c r="A3366" s="2"/>
      <c r="B3366" s="2"/>
    </row>
    <row r="3367" spans="1:2" ht="12.75">
      <c r="A3367" s="2"/>
      <c r="B3367" s="2"/>
    </row>
    <row r="3368" spans="1:2" ht="12.75">
      <c r="A3368" s="2"/>
      <c r="B3368" s="2"/>
    </row>
    <row r="3369" spans="1:2" ht="12.75">
      <c r="A3369" s="2"/>
      <c r="B3369" s="2"/>
    </row>
    <row r="3370" spans="1:2" ht="12.75">
      <c r="A3370" s="2"/>
      <c r="B3370" s="2"/>
    </row>
    <row r="3371" spans="1:2" ht="12.75">
      <c r="A3371" s="2"/>
      <c r="B3371" s="2"/>
    </row>
    <row r="3372" spans="1:2" ht="12.75">
      <c r="A3372" s="2"/>
      <c r="B3372" s="2"/>
    </row>
    <row r="3373" spans="1:2" ht="12.75">
      <c r="A3373" s="2"/>
      <c r="B3373" s="2"/>
    </row>
    <row r="3374" spans="1:2" ht="12.75">
      <c r="A3374" s="2"/>
      <c r="B3374" s="2"/>
    </row>
    <row r="3375" spans="1:2" ht="12.75">
      <c r="A3375" s="2"/>
      <c r="B3375" s="2"/>
    </row>
    <row r="3376" spans="1:2" ht="12.75">
      <c r="A3376" s="2"/>
      <c r="B3376" s="2"/>
    </row>
    <row r="3377" spans="1:2" ht="12.75">
      <c r="A3377" s="2"/>
      <c r="B3377" s="2"/>
    </row>
    <row r="3378" spans="1:2" ht="12.75">
      <c r="A3378" s="2"/>
      <c r="B3378" s="2"/>
    </row>
    <row r="3379" spans="1:2" ht="12.75">
      <c r="A3379" s="2"/>
      <c r="B3379" s="2"/>
    </row>
    <row r="3380" spans="1:2" ht="12.75">
      <c r="A3380" s="2"/>
      <c r="B3380" s="2"/>
    </row>
    <row r="3381" spans="1:2" ht="12.75">
      <c r="A3381" s="2"/>
      <c r="B3381" s="2"/>
    </row>
    <row r="3382" spans="1:2" ht="12.75">
      <c r="A3382" s="2"/>
      <c r="B3382" s="2"/>
    </row>
    <row r="3383" spans="1:2" ht="12.75">
      <c r="A3383" s="2"/>
      <c r="B3383" s="2"/>
    </row>
    <row r="3384" spans="1:2" ht="12.75">
      <c r="A3384" s="2"/>
      <c r="B3384" s="2"/>
    </row>
    <row r="3385" spans="1:2" ht="12.75">
      <c r="A3385" s="2"/>
      <c r="B3385" s="2"/>
    </row>
    <row r="3386" spans="1:2" ht="12.75">
      <c r="A3386" s="2"/>
      <c r="B3386" s="2"/>
    </row>
    <row r="3387" spans="1:2" ht="12.75">
      <c r="A3387" s="2"/>
      <c r="B3387" s="2"/>
    </row>
    <row r="3388" spans="1:2" ht="12.75">
      <c r="A3388" s="2"/>
      <c r="B3388" s="2"/>
    </row>
    <row r="3389" spans="1:2" ht="12.75">
      <c r="A3389" s="2"/>
      <c r="B3389" s="2"/>
    </row>
    <row r="3390" spans="1:2" ht="12.75">
      <c r="A3390" s="2"/>
      <c r="B3390" s="2"/>
    </row>
    <row r="3391" spans="1:2" ht="12.75">
      <c r="A3391" s="2"/>
      <c r="B3391" s="2"/>
    </row>
    <row r="3392" spans="1:2" ht="12.75">
      <c r="A3392" s="2"/>
      <c r="B3392" s="2"/>
    </row>
    <row r="3393" spans="1:2" ht="12.75">
      <c r="A3393" s="2"/>
      <c r="B3393" s="2"/>
    </row>
    <row r="3394" spans="1:2" ht="12.75">
      <c r="A3394" s="2"/>
      <c r="B3394" s="2"/>
    </row>
    <row r="3395" spans="1:2" ht="12.75">
      <c r="A3395" s="2"/>
      <c r="B3395" s="2"/>
    </row>
    <row r="3396" spans="1:2" ht="12.75">
      <c r="A3396" s="2"/>
      <c r="B3396" s="2"/>
    </row>
    <row r="3397" spans="1:2" ht="12.75">
      <c r="A3397" s="2"/>
      <c r="B3397" s="2"/>
    </row>
    <row r="3398" spans="1:2" ht="12.75">
      <c r="A3398" s="2"/>
      <c r="B3398" s="2"/>
    </row>
    <row r="3399" spans="1:2" ht="12.75">
      <c r="A3399" s="2"/>
      <c r="B3399" s="2"/>
    </row>
    <row r="3400" spans="1:2" ht="12.75">
      <c r="A3400" s="2"/>
      <c r="B3400" s="2"/>
    </row>
    <row r="3401" spans="1:2" ht="12.75">
      <c r="A3401" s="2"/>
      <c r="B3401" s="2"/>
    </row>
    <row r="3402" spans="1:2" ht="12.75">
      <c r="A3402" s="2"/>
      <c r="B3402" s="2"/>
    </row>
    <row r="3403" spans="1:2" ht="12.75">
      <c r="A3403" s="2"/>
      <c r="B3403" s="2"/>
    </row>
    <row r="3404" spans="1:2" ht="12.75">
      <c r="A3404" s="2"/>
      <c r="B3404" s="2"/>
    </row>
    <row r="3405" spans="1:2" ht="12.75">
      <c r="A3405" s="2"/>
      <c r="B3405" s="2"/>
    </row>
    <row r="3406" spans="1:2" ht="12.75">
      <c r="A3406" s="2"/>
      <c r="B3406" s="2"/>
    </row>
    <row r="3407" spans="1:2" ht="12.75">
      <c r="A3407" s="2"/>
      <c r="B3407" s="2"/>
    </row>
    <row r="3408" spans="1:2" ht="12.75">
      <c r="A3408" s="2"/>
      <c r="B3408" s="2"/>
    </row>
    <row r="3409" spans="1:2" ht="12.75">
      <c r="A3409" s="2"/>
      <c r="B3409" s="2"/>
    </row>
    <row r="3410" spans="1:2" ht="12.75">
      <c r="A3410" s="2"/>
      <c r="B3410" s="2"/>
    </row>
    <row r="3411" spans="1:2" ht="12.75">
      <c r="A3411" s="2"/>
      <c r="B3411" s="2"/>
    </row>
    <row r="3412" spans="1:2" ht="12.75">
      <c r="A3412" s="2"/>
      <c r="B3412" s="2"/>
    </row>
    <row r="3413" spans="1:2" ht="12.75">
      <c r="A3413" s="2"/>
      <c r="B3413" s="2"/>
    </row>
    <row r="3414" spans="1:2" ht="12.75">
      <c r="A3414" s="2"/>
      <c r="B3414" s="2"/>
    </row>
    <row r="3415" spans="1:2" ht="12.75">
      <c r="A3415" s="2"/>
      <c r="B3415" s="2"/>
    </row>
    <row r="3416" spans="1:2" ht="12.75">
      <c r="A3416" s="2"/>
      <c r="B3416" s="2"/>
    </row>
    <row r="3417" spans="1:2" ht="12.75">
      <c r="A3417" s="2"/>
      <c r="B3417" s="2"/>
    </row>
    <row r="3418" spans="1:2" ht="12.75">
      <c r="A3418" s="2"/>
      <c r="B3418" s="2"/>
    </row>
    <row r="3419" spans="1:2" ht="12.75">
      <c r="A3419" s="2"/>
      <c r="B3419" s="2"/>
    </row>
    <row r="3420" spans="1:2" ht="12.75">
      <c r="A3420" s="2"/>
      <c r="B3420" s="2"/>
    </row>
    <row r="3421" spans="1:2" ht="12.75">
      <c r="A3421" s="2"/>
      <c r="B3421" s="2"/>
    </row>
    <row r="3422" spans="1:2" ht="12.75">
      <c r="A3422" s="2"/>
      <c r="B3422" s="2"/>
    </row>
    <row r="3423" spans="1:2" ht="12.75">
      <c r="A3423" s="2"/>
      <c r="B3423" s="2"/>
    </row>
    <row r="3424" spans="1:2" ht="12.75">
      <c r="A3424" s="2"/>
      <c r="B3424" s="2"/>
    </row>
    <row r="3425" spans="1:2" ht="12.75">
      <c r="A3425" s="2"/>
      <c r="B3425" s="2"/>
    </row>
    <row r="3426" spans="1:2" ht="12.75">
      <c r="A3426" s="2"/>
      <c r="B3426" s="2"/>
    </row>
    <row r="3427" spans="1:2" ht="12.75">
      <c r="A3427" s="2"/>
      <c r="B3427" s="2"/>
    </row>
    <row r="3428" spans="1:2" ht="12.75">
      <c r="A3428" s="2"/>
      <c r="B3428" s="2"/>
    </row>
    <row r="3429" spans="1:2" ht="12.75">
      <c r="A3429" s="2"/>
      <c r="B3429" s="2"/>
    </row>
    <row r="3430" spans="1:2" ht="12.75">
      <c r="A3430" s="2"/>
      <c r="B3430" s="2"/>
    </row>
    <row r="3431" spans="1:2" ht="12.75">
      <c r="A3431" s="2"/>
      <c r="B3431" s="2"/>
    </row>
    <row r="3432" spans="1:2" ht="12.75">
      <c r="A3432" s="2"/>
      <c r="B3432" s="2"/>
    </row>
    <row r="3433" spans="1:2" ht="12.75">
      <c r="A3433" s="2"/>
      <c r="B3433" s="2"/>
    </row>
    <row r="3434" spans="1:2" ht="12.75">
      <c r="A3434" s="2"/>
      <c r="B3434" s="2"/>
    </row>
    <row r="3435" spans="1:2" ht="12.75">
      <c r="A3435" s="2"/>
      <c r="B3435" s="2"/>
    </row>
    <row r="3436" spans="1:2" ht="12.75">
      <c r="A3436" s="2"/>
      <c r="B3436" s="2"/>
    </row>
    <row r="3437" spans="1:2" ht="12.75">
      <c r="A3437" s="2"/>
      <c r="B3437" s="2"/>
    </row>
    <row r="3438" spans="1:2" ht="12.75">
      <c r="A3438" s="2"/>
      <c r="B3438" s="2"/>
    </row>
    <row r="3439" spans="1:2" ht="12.75">
      <c r="A3439" s="2"/>
      <c r="B3439" s="2"/>
    </row>
    <row r="3440" spans="1:2" ht="12.75">
      <c r="A3440" s="2"/>
      <c r="B3440" s="2"/>
    </row>
    <row r="3441" spans="1:2" ht="12.75">
      <c r="A3441" s="2"/>
      <c r="B3441" s="2"/>
    </row>
    <row r="3442" spans="1:2" ht="12.75">
      <c r="A3442" s="2"/>
      <c r="B3442" s="2"/>
    </row>
    <row r="3443" spans="1:2" ht="12.75">
      <c r="A3443" s="2"/>
      <c r="B3443" s="2"/>
    </row>
    <row r="3444" spans="1:2" ht="12.75">
      <c r="A3444" s="2"/>
      <c r="B3444" s="2"/>
    </row>
    <row r="3445" spans="1:2" ht="12.75">
      <c r="A3445" s="2"/>
      <c r="B3445" s="2"/>
    </row>
    <row r="3446" spans="1:2" ht="12.75">
      <c r="A3446" s="2"/>
      <c r="B3446" s="2"/>
    </row>
    <row r="3447" spans="1:2" ht="12.75">
      <c r="A3447" s="2"/>
      <c r="B3447" s="2"/>
    </row>
    <row r="3448" spans="1:2" ht="12.75">
      <c r="A3448" s="2"/>
      <c r="B3448" s="2"/>
    </row>
    <row r="3449" spans="1:2" ht="12.75">
      <c r="A3449" s="2"/>
      <c r="B3449" s="2"/>
    </row>
    <row r="3450" spans="1:2" ht="12.75">
      <c r="A3450" s="2"/>
      <c r="B3450" s="2"/>
    </row>
    <row r="3451" spans="1:2" ht="12.75">
      <c r="A3451" s="2"/>
      <c r="B3451" s="2"/>
    </row>
    <row r="3452" spans="1:2" ht="12.75">
      <c r="A3452" s="2"/>
      <c r="B3452" s="2"/>
    </row>
    <row r="3453" spans="1:2" ht="12.75">
      <c r="A3453" s="2"/>
      <c r="B3453" s="2"/>
    </row>
    <row r="3454" spans="1:2" ht="12.75">
      <c r="A3454" s="2"/>
      <c r="B3454" s="2"/>
    </row>
    <row r="3455" spans="1:2" ht="12.75">
      <c r="A3455" s="2"/>
      <c r="B3455" s="2"/>
    </row>
    <row r="3456" spans="1:2" ht="12.75">
      <c r="A3456" s="2"/>
      <c r="B3456" s="2"/>
    </row>
    <row r="3457" spans="1:2" ht="12.75">
      <c r="A3457" s="2"/>
      <c r="B3457" s="2"/>
    </row>
    <row r="3458" spans="1:2" ht="12.75">
      <c r="A3458" s="2"/>
      <c r="B3458" s="2"/>
    </row>
    <row r="3459" spans="1:2" ht="12.75">
      <c r="A3459" s="2"/>
      <c r="B3459" s="2"/>
    </row>
    <row r="3460" spans="1:2" ht="12.75">
      <c r="A3460" s="2"/>
      <c r="B3460" s="2"/>
    </row>
    <row r="3461" spans="1:2" ht="12.75">
      <c r="A3461" s="2"/>
      <c r="B3461" s="2"/>
    </row>
    <row r="3462" spans="1:2" ht="12.75">
      <c r="A3462" s="2"/>
      <c r="B3462" s="2"/>
    </row>
    <row r="3463" spans="1:2" ht="12.75">
      <c r="A3463" s="2"/>
      <c r="B3463" s="2"/>
    </row>
    <row r="3464" spans="1:2" ht="12.75">
      <c r="A3464" s="2"/>
      <c r="B3464" s="2"/>
    </row>
    <row r="3465" spans="1:2" ht="12.75">
      <c r="A3465" s="2"/>
      <c r="B3465" s="2"/>
    </row>
    <row r="3466" spans="1:2" ht="12.75">
      <c r="A3466" s="2"/>
      <c r="B3466" s="2"/>
    </row>
    <row r="3467" spans="1:2" ht="12.75">
      <c r="A3467" s="2"/>
      <c r="B3467" s="2"/>
    </row>
    <row r="3468" spans="1:2" ht="12.75">
      <c r="A3468" s="2"/>
      <c r="B3468" s="2"/>
    </row>
    <row r="3469" spans="1:2" ht="12.75">
      <c r="A3469" s="2"/>
      <c r="B3469" s="2"/>
    </row>
    <row r="3470" spans="1:2" ht="12.75">
      <c r="A3470" s="2"/>
      <c r="B3470" s="2"/>
    </row>
    <row r="3471" spans="1:2" ht="12.75">
      <c r="A3471" s="2"/>
      <c r="B3471" s="2"/>
    </row>
    <row r="3472" spans="1:2" ht="12.75">
      <c r="A3472" s="2"/>
      <c r="B3472" s="2"/>
    </row>
    <row r="3473" spans="1:2" ht="12.75">
      <c r="A3473" s="2"/>
      <c r="B3473" s="2"/>
    </row>
    <row r="3474" spans="1:2" ht="12.75">
      <c r="A3474" s="2"/>
      <c r="B3474" s="2"/>
    </row>
    <row r="3475" spans="1:2" ht="12.75">
      <c r="A3475" s="2"/>
      <c r="B3475" s="2"/>
    </row>
    <row r="3476" spans="1:2" ht="12.75">
      <c r="A3476" s="2"/>
      <c r="B3476" s="2"/>
    </row>
    <row r="3477" spans="1:2" ht="12.75">
      <c r="A3477" s="2"/>
      <c r="B3477" s="2"/>
    </row>
    <row r="3478" spans="1:2" ht="12.75">
      <c r="A3478" s="2"/>
      <c r="B3478" s="2"/>
    </row>
    <row r="3479" spans="1:2" ht="12.75">
      <c r="A3479" s="2"/>
      <c r="B3479" s="2"/>
    </row>
    <row r="3480" spans="1:2" ht="12.75">
      <c r="A3480" s="2"/>
      <c r="B3480" s="2"/>
    </row>
    <row r="3481" spans="1:2" ht="12.75">
      <c r="A3481" s="2"/>
      <c r="B3481" s="2"/>
    </row>
    <row r="3482" spans="1:2" ht="12.75">
      <c r="A3482" s="2"/>
      <c r="B3482" s="2"/>
    </row>
    <row r="3483" spans="1:2" ht="12.75">
      <c r="A3483" s="2"/>
      <c r="B3483" s="2"/>
    </row>
    <row r="3484" spans="1:2" ht="12.75">
      <c r="A3484" s="2"/>
      <c r="B3484" s="2"/>
    </row>
    <row r="3485" spans="1:2" ht="12.75">
      <c r="A3485" s="2"/>
      <c r="B3485" s="2"/>
    </row>
    <row r="3486" spans="1:2" ht="12.75">
      <c r="A3486" s="2"/>
      <c r="B3486" s="2"/>
    </row>
    <row r="3487" spans="1:2" ht="12.75">
      <c r="A3487" s="2"/>
      <c r="B3487" s="2"/>
    </row>
    <row r="3488" spans="1:2" ht="12.75">
      <c r="A3488" s="2"/>
      <c r="B3488" s="2"/>
    </row>
    <row r="3489" spans="1:2" ht="12.75">
      <c r="A3489" s="2"/>
      <c r="B3489" s="2"/>
    </row>
    <row r="3490" spans="1:2" ht="12.75">
      <c r="A3490" s="2"/>
      <c r="B3490" s="2"/>
    </row>
    <row r="3491" spans="1:2" ht="12.75">
      <c r="A3491" s="2"/>
      <c r="B3491" s="2"/>
    </row>
    <row r="3492" spans="1:2" ht="12.75">
      <c r="A3492" s="2"/>
      <c r="B3492" s="2"/>
    </row>
    <row r="3493" spans="1:2" ht="12.75">
      <c r="A3493" s="2"/>
      <c r="B3493" s="2"/>
    </row>
    <row r="3494" spans="1:2" ht="12.75">
      <c r="A3494" s="2"/>
      <c r="B3494" s="2"/>
    </row>
    <row r="3495" spans="1:2" ht="12.75">
      <c r="A3495" s="2"/>
      <c r="B3495" s="2"/>
    </row>
    <row r="3496" spans="1:2" ht="12.75">
      <c r="A3496" s="2"/>
      <c r="B3496" s="2"/>
    </row>
    <row r="3497" spans="1:2" ht="12.75">
      <c r="A3497" s="2"/>
      <c r="B3497" s="2"/>
    </row>
    <row r="3498" spans="1:2" ht="12.75">
      <c r="A3498" s="2"/>
      <c r="B3498" s="2"/>
    </row>
    <row r="3499" spans="1:2" ht="12.75">
      <c r="A3499" s="2"/>
      <c r="B3499" s="2"/>
    </row>
    <row r="3500" spans="1:2" ht="12.75">
      <c r="A3500" s="2"/>
      <c r="B3500" s="2"/>
    </row>
    <row r="3501" spans="1:2" ht="12.75">
      <c r="A3501" s="2"/>
      <c r="B3501" s="2"/>
    </row>
    <row r="3502" spans="1:2" ht="12.75">
      <c r="A3502" s="2"/>
      <c r="B3502" s="2"/>
    </row>
    <row r="3503" spans="1:2" ht="12.75">
      <c r="A3503" s="2"/>
      <c r="B3503" s="2"/>
    </row>
    <row r="3504" spans="1:2" ht="12.75">
      <c r="A3504" s="2"/>
      <c r="B3504" s="2"/>
    </row>
    <row r="3505" spans="1:2" ht="12.75">
      <c r="A3505" s="2"/>
      <c r="B3505" s="2"/>
    </row>
    <row r="3506" spans="1:2" ht="12.75">
      <c r="A3506" s="2"/>
      <c r="B3506" s="2"/>
    </row>
    <row r="3507" spans="1:2" ht="12.75">
      <c r="A3507" s="2"/>
      <c r="B3507" s="2"/>
    </row>
    <row r="3508" spans="1:2" ht="12.75">
      <c r="A3508" s="2"/>
      <c r="B3508" s="2"/>
    </row>
    <row r="3509" spans="1:2" ht="12.75">
      <c r="A3509" s="2"/>
      <c r="B3509" s="2"/>
    </row>
    <row r="3510" spans="1:2" ht="12.75">
      <c r="A3510" s="2"/>
      <c r="B3510" s="2"/>
    </row>
    <row r="3511" spans="1:2" ht="12.75">
      <c r="A3511" s="2"/>
      <c r="B3511" s="2"/>
    </row>
    <row r="3512" spans="1:2" ht="12.75">
      <c r="A3512" s="2"/>
      <c r="B3512" s="2"/>
    </row>
    <row r="3513" spans="1:2" ht="12.75">
      <c r="A3513" s="2"/>
      <c r="B3513" s="2"/>
    </row>
    <row r="3514" spans="1:2" ht="12.75">
      <c r="A3514" s="2"/>
      <c r="B3514" s="2"/>
    </row>
    <row r="3515" spans="1:2" ht="12.75">
      <c r="A3515" s="2"/>
      <c r="B3515" s="2"/>
    </row>
    <row r="3516" spans="1:2" ht="12.75">
      <c r="A3516" s="2"/>
      <c r="B3516" s="2"/>
    </row>
    <row r="3517" spans="1:2" ht="12.75">
      <c r="A3517" s="2"/>
      <c r="B3517" s="2"/>
    </row>
    <row r="3518" spans="1:2" ht="12.75">
      <c r="A3518" s="2"/>
      <c r="B3518" s="2"/>
    </row>
    <row r="3519" spans="1:2" ht="12.75">
      <c r="A3519" s="2"/>
      <c r="B3519" s="2"/>
    </row>
    <row r="3520" spans="1:2" ht="12.75">
      <c r="A3520" s="2"/>
      <c r="B3520" s="2"/>
    </row>
    <row r="3521" spans="1:2" ht="12.75">
      <c r="A3521" s="2"/>
      <c r="B3521" s="2"/>
    </row>
    <row r="3522" spans="1:2" ht="12.75">
      <c r="A3522" s="2"/>
      <c r="B3522" s="2"/>
    </row>
    <row r="3523" spans="1:2" ht="12.75">
      <c r="A3523" s="2"/>
      <c r="B3523" s="2"/>
    </row>
    <row r="3524" spans="1:2" ht="12.75">
      <c r="A3524" s="2"/>
      <c r="B3524" s="2"/>
    </row>
    <row r="3525" spans="1:2" ht="12.75">
      <c r="A3525" s="2"/>
      <c r="B3525" s="2"/>
    </row>
    <row r="3526" spans="1:2" ht="12.75">
      <c r="A3526" s="2"/>
      <c r="B3526" s="2"/>
    </row>
    <row r="3527" spans="1:2" ht="12.75">
      <c r="A3527" s="2"/>
      <c r="B3527" s="2"/>
    </row>
    <row r="3528" spans="1:2" ht="12.75">
      <c r="A3528" s="2"/>
      <c r="B3528" s="2"/>
    </row>
    <row r="3529" spans="1:2" ht="12.75">
      <c r="A3529" s="2"/>
      <c r="B3529" s="2"/>
    </row>
    <row r="3530" spans="1:2" ht="12.75">
      <c r="A3530" s="2"/>
      <c r="B3530" s="2"/>
    </row>
    <row r="3531" spans="1:2" ht="12.75">
      <c r="A3531" s="2"/>
      <c r="B3531" s="2"/>
    </row>
    <row r="3532" spans="1:2" ht="12.75">
      <c r="A3532" s="2"/>
      <c r="B3532" s="2"/>
    </row>
    <row r="3533" spans="1:2" ht="12.75">
      <c r="A3533" s="2"/>
      <c r="B3533" s="2"/>
    </row>
    <row r="3534" spans="1:2" ht="12.75">
      <c r="A3534" s="2"/>
      <c r="B3534" s="2"/>
    </row>
    <row r="3535" spans="1:2" ht="12.75">
      <c r="A3535" s="2"/>
      <c r="B3535" s="2"/>
    </row>
    <row r="3536" spans="1:2" ht="12.75">
      <c r="A3536" s="2"/>
      <c r="B3536" s="2"/>
    </row>
    <row r="3537" spans="1:2" ht="12.75">
      <c r="A3537" s="2"/>
      <c r="B3537" s="2"/>
    </row>
    <row r="3538" spans="1:2" ht="12.75">
      <c r="A3538" s="2"/>
      <c r="B3538" s="2"/>
    </row>
    <row r="3539" spans="1:2" ht="12.75">
      <c r="A3539" s="2"/>
      <c r="B3539" s="2"/>
    </row>
    <row r="3540" spans="1:2" ht="12.75">
      <c r="A3540" s="2"/>
      <c r="B3540" s="2"/>
    </row>
    <row r="3541" spans="1:2" ht="12.75">
      <c r="A3541" s="2"/>
      <c r="B3541" s="2"/>
    </row>
    <row r="3542" spans="1:2" ht="12.75">
      <c r="A3542" s="2"/>
      <c r="B3542" s="2"/>
    </row>
    <row r="3543" spans="1:2" ht="12.75">
      <c r="A3543" s="2"/>
      <c r="B3543" s="2"/>
    </row>
    <row r="3544" spans="1:2" ht="12.75">
      <c r="A3544" s="2"/>
      <c r="B3544" s="2"/>
    </row>
    <row r="3545" spans="1:2" ht="12.75">
      <c r="A3545" s="2"/>
      <c r="B3545" s="2"/>
    </row>
    <row r="3546" spans="1:2" ht="12.75">
      <c r="A3546" s="2"/>
      <c r="B3546" s="2"/>
    </row>
    <row r="3547" spans="1:2" ht="12.75">
      <c r="A3547" s="2"/>
      <c r="B3547" s="2"/>
    </row>
    <row r="3548" spans="1:2" ht="12.75">
      <c r="A3548" s="2"/>
      <c r="B3548" s="2"/>
    </row>
    <row r="3549" spans="1:2" ht="12.75">
      <c r="A3549" s="2"/>
      <c r="B3549" s="2"/>
    </row>
    <row r="3550" spans="1:2" ht="12.75">
      <c r="A3550" s="2"/>
      <c r="B3550" s="2"/>
    </row>
    <row r="3551" spans="1:2" ht="12.75">
      <c r="A3551" s="2"/>
      <c r="B3551" s="2"/>
    </row>
    <row r="3552" spans="1:2" ht="12.75">
      <c r="A3552" s="2"/>
      <c r="B3552" s="2"/>
    </row>
    <row r="3553" spans="1:2" ht="12.75">
      <c r="A3553" s="2"/>
      <c r="B3553" s="2"/>
    </row>
    <row r="3554" spans="1:2" ht="12.75">
      <c r="A3554" s="2"/>
      <c r="B3554" s="2"/>
    </row>
    <row r="3555" spans="1:2" ht="12.75">
      <c r="A3555" s="2"/>
      <c r="B3555" s="2"/>
    </row>
    <row r="3556" spans="1:2" ht="12.75">
      <c r="A3556" s="2"/>
      <c r="B3556" s="2"/>
    </row>
    <row r="3557" spans="1:2" ht="12.75">
      <c r="A3557" s="2"/>
      <c r="B3557" s="2"/>
    </row>
    <row r="3558" spans="1:2" ht="12.75">
      <c r="A3558" s="2"/>
      <c r="B3558" s="2"/>
    </row>
    <row r="3559" spans="1:2" ht="12.75">
      <c r="A3559" s="2"/>
      <c r="B3559" s="2"/>
    </row>
    <row r="3560" spans="1:2" ht="12.75">
      <c r="A3560" s="2"/>
      <c r="B3560" s="2"/>
    </row>
    <row r="3561" spans="1:2" ht="12.75">
      <c r="A3561" s="2"/>
      <c r="B3561" s="2"/>
    </row>
    <row r="3562" spans="1:2" ht="12.75">
      <c r="A3562" s="2"/>
      <c r="B3562" s="2"/>
    </row>
    <row r="3563" spans="1:2" ht="12.75">
      <c r="A3563" s="2"/>
      <c r="B3563" s="2"/>
    </row>
    <row r="3564" spans="1:2" ht="12.75">
      <c r="A3564" s="2"/>
      <c r="B3564" s="2"/>
    </row>
    <row r="3565" spans="1:2" ht="12.75">
      <c r="A3565" s="2"/>
      <c r="B3565" s="2"/>
    </row>
    <row r="3566" spans="1:2" ht="12.75">
      <c r="A3566" s="2"/>
      <c r="B3566" s="2"/>
    </row>
    <row r="3567" spans="1:2" ht="12.75">
      <c r="A3567" s="2"/>
      <c r="B3567" s="2"/>
    </row>
    <row r="3568" spans="1:2" ht="12.75">
      <c r="A3568" s="2"/>
      <c r="B3568" s="2"/>
    </row>
    <row r="3569" spans="1:2" ht="12.75">
      <c r="A3569" s="2"/>
      <c r="B3569" s="2"/>
    </row>
    <row r="3570" spans="1:2" ht="12.75">
      <c r="A3570" s="2"/>
      <c r="B3570" s="2"/>
    </row>
    <row r="3571" spans="1:2" ht="12.75">
      <c r="A3571" s="2"/>
      <c r="B3571" s="2"/>
    </row>
    <row r="3572" spans="1:2" ht="12.75">
      <c r="A3572" s="2"/>
      <c r="B3572" s="2"/>
    </row>
    <row r="3573" spans="1:2" ht="12.75">
      <c r="A3573" s="2"/>
      <c r="B3573" s="2"/>
    </row>
    <row r="3574" spans="1:2" ht="12.75">
      <c r="A3574" s="2"/>
      <c r="B3574" s="2"/>
    </row>
    <row r="3575" spans="1:2" ht="12.75">
      <c r="A3575" s="2"/>
      <c r="B3575" s="2"/>
    </row>
    <row r="3576" spans="1:2" ht="12.75">
      <c r="A3576" s="2"/>
      <c r="B3576" s="2"/>
    </row>
    <row r="3577" spans="1:2" ht="12.75">
      <c r="A3577" s="2"/>
      <c r="B3577" s="2"/>
    </row>
    <row r="3578" spans="1:2" ht="12.75">
      <c r="A3578" s="2"/>
      <c r="B3578" s="2"/>
    </row>
    <row r="3579" spans="1:2" ht="12.75">
      <c r="A3579" s="2"/>
      <c r="B3579" s="2"/>
    </row>
    <row r="3580" spans="1:2" ht="12.75">
      <c r="A3580" s="2"/>
      <c r="B3580" s="2"/>
    </row>
    <row r="3581" spans="1:2" ht="12.75">
      <c r="A3581" s="2"/>
      <c r="B3581" s="2"/>
    </row>
    <row r="3582" spans="1:2" ht="12.75">
      <c r="A3582" s="2"/>
      <c r="B3582" s="2"/>
    </row>
    <row r="3583" spans="1:2" ht="12.75">
      <c r="A3583" s="2"/>
      <c r="B3583" s="2"/>
    </row>
    <row r="3584" spans="1:2" ht="12.75">
      <c r="A3584" s="2"/>
      <c r="B3584" s="2"/>
    </row>
    <row r="3585" spans="1:2" ht="12.75">
      <c r="A3585" s="2"/>
      <c r="B3585" s="2"/>
    </row>
    <row r="3586" spans="1:2" ht="12.75">
      <c r="A3586" s="2"/>
      <c r="B3586" s="2"/>
    </row>
    <row r="3587" spans="1:2" ht="12.75">
      <c r="A3587" s="2"/>
      <c r="B3587" s="2"/>
    </row>
    <row r="3588" spans="1:2" ht="12.75">
      <c r="A3588" s="2"/>
      <c r="B3588" s="2"/>
    </row>
    <row r="3589" spans="1:2" ht="12.75">
      <c r="A3589" s="2"/>
      <c r="B3589" s="2"/>
    </row>
    <row r="3590" spans="1:2" ht="12.75">
      <c r="A3590" s="2"/>
      <c r="B3590" s="2"/>
    </row>
    <row r="3591" spans="1:2" ht="12.75">
      <c r="A3591" s="2"/>
      <c r="B3591" s="2"/>
    </row>
    <row r="3592" spans="1:2" ht="12.75">
      <c r="A3592" s="2"/>
      <c r="B3592" s="2"/>
    </row>
    <row r="3593" spans="1:2" ht="12.75">
      <c r="A3593" s="2"/>
      <c r="B3593" s="2"/>
    </row>
    <row r="3594" spans="1:2" ht="12.75">
      <c r="A3594" s="2"/>
      <c r="B3594" s="2"/>
    </row>
    <row r="3595" spans="1:2" ht="12.75">
      <c r="A3595" s="2"/>
      <c r="B3595" s="2"/>
    </row>
    <row r="3596" spans="1:2" ht="12.75">
      <c r="A3596" s="2"/>
      <c r="B3596" s="2"/>
    </row>
    <row r="3597" spans="1:2" ht="12.75">
      <c r="A3597" s="2"/>
      <c r="B3597" s="2"/>
    </row>
    <row r="3598" spans="1:2" ht="12.75">
      <c r="A3598" s="2"/>
      <c r="B3598" s="2"/>
    </row>
    <row r="3599" spans="1:2" ht="12.75">
      <c r="A3599" s="2"/>
      <c r="B3599" s="2"/>
    </row>
    <row r="3600" spans="1:2" ht="12.75">
      <c r="A3600" s="2"/>
      <c r="B3600" s="2"/>
    </row>
    <row r="3601" spans="1:2" ht="12.75">
      <c r="A3601" s="2"/>
      <c r="B3601" s="2"/>
    </row>
    <row r="3602" spans="1:2" ht="12.75">
      <c r="A3602" s="2"/>
      <c r="B3602" s="2"/>
    </row>
    <row r="3603" spans="1:2" ht="12.75">
      <c r="A3603" s="2"/>
      <c r="B3603" s="2"/>
    </row>
    <row r="3604" spans="1:2" ht="12.75">
      <c r="A3604" s="2"/>
      <c r="B3604" s="2"/>
    </row>
    <row r="3605" spans="1:2" ht="12.75">
      <c r="A3605" s="2"/>
      <c r="B3605" s="2"/>
    </row>
    <row r="3606" spans="1:2" ht="12.75">
      <c r="A3606" s="2"/>
      <c r="B3606" s="2"/>
    </row>
    <row r="3607" spans="1:2" ht="12.75">
      <c r="A3607" s="2"/>
      <c r="B3607" s="2"/>
    </row>
    <row r="3608" spans="1:2" ht="12.75">
      <c r="A3608" s="2"/>
      <c r="B3608" s="2"/>
    </row>
    <row r="3609" spans="1:2" ht="12.75">
      <c r="A3609" s="2"/>
      <c r="B3609" s="2"/>
    </row>
    <row r="3610" spans="1:2" ht="12.75">
      <c r="A3610" s="2"/>
      <c r="B3610" s="2"/>
    </row>
    <row r="3611" spans="1:2" ht="12.75">
      <c r="A3611" s="2"/>
      <c r="B3611" s="2"/>
    </row>
    <row r="3612" spans="1:2" ht="12.75">
      <c r="A3612" s="2"/>
      <c r="B3612" s="2"/>
    </row>
    <row r="3613" spans="1:2" ht="12.75">
      <c r="A3613" s="2"/>
      <c r="B3613" s="2"/>
    </row>
    <row r="3614" spans="1:2" ht="12.75">
      <c r="A3614" s="2"/>
      <c r="B3614" s="2"/>
    </row>
    <row r="3615" spans="1:2" ht="12.75">
      <c r="A3615" s="2"/>
      <c r="B3615" s="2"/>
    </row>
    <row r="3616" spans="1:2" ht="12.75">
      <c r="A3616" s="2"/>
      <c r="B3616" s="2"/>
    </row>
    <row r="3617" spans="1:2" ht="12.75">
      <c r="A3617" s="2"/>
      <c r="B3617" s="2"/>
    </row>
    <row r="3618" spans="1:2" ht="12.75">
      <c r="A3618" s="2"/>
      <c r="B3618" s="2"/>
    </row>
    <row r="3619" spans="1:2" ht="12.75">
      <c r="A3619" s="2"/>
      <c r="B3619" s="2"/>
    </row>
    <row r="3620" spans="1:2" ht="12.75">
      <c r="A3620" s="2"/>
      <c r="B3620" s="2"/>
    </row>
    <row r="3621" spans="1:2" ht="12.75">
      <c r="A3621" s="2"/>
      <c r="B3621" s="2"/>
    </row>
    <row r="3622" spans="1:2" ht="12.75">
      <c r="A3622" s="2"/>
      <c r="B3622" s="2"/>
    </row>
    <row r="3623" spans="1:2" ht="12.75">
      <c r="A3623" s="2"/>
      <c r="B3623" s="2"/>
    </row>
    <row r="3624" spans="1:2" ht="12.75">
      <c r="A3624" s="2"/>
      <c r="B3624" s="2"/>
    </row>
    <row r="3625" spans="1:2" ht="12.75">
      <c r="A3625" s="2"/>
      <c r="B3625" s="2"/>
    </row>
    <row r="3626" spans="1:2" ht="12.75">
      <c r="A3626" s="2"/>
      <c r="B3626" s="2"/>
    </row>
    <row r="3627" spans="1:2" ht="12.75">
      <c r="A3627" s="2"/>
      <c r="B3627" s="2"/>
    </row>
    <row r="3628" spans="1:2" ht="12.75">
      <c r="A3628" s="2"/>
      <c r="B3628" s="2"/>
    </row>
    <row r="3629" spans="1:2" ht="12.75">
      <c r="A3629" s="2"/>
      <c r="B3629" s="2"/>
    </row>
    <row r="3630" spans="1:2" ht="12.75">
      <c r="A3630" s="2"/>
      <c r="B3630" s="2"/>
    </row>
    <row r="3631" spans="1:2" ht="12.75">
      <c r="A3631" s="2"/>
      <c r="B3631" s="2"/>
    </row>
    <row r="3632" spans="1:2" ht="12.75">
      <c r="A3632" s="2"/>
      <c r="B3632" s="2"/>
    </row>
    <row r="3633" spans="1:2" ht="12.75">
      <c r="A3633" s="2"/>
      <c r="B3633" s="2"/>
    </row>
    <row r="3634" spans="1:2" ht="12.75">
      <c r="A3634" s="2"/>
      <c r="B3634" s="2"/>
    </row>
    <row r="3635" spans="1:2" ht="12.75">
      <c r="A3635" s="2"/>
      <c r="B3635" s="2"/>
    </row>
    <row r="3636" spans="1:2" ht="12.75">
      <c r="A3636" s="2"/>
      <c r="B3636" s="2"/>
    </row>
    <row r="3637" spans="1:2" ht="12.75">
      <c r="A3637" s="2"/>
      <c r="B3637" s="2"/>
    </row>
    <row r="3638" spans="1:2" ht="12.75">
      <c r="A3638" s="2"/>
      <c r="B3638" s="2"/>
    </row>
    <row r="3639" spans="1:2" ht="12.75">
      <c r="A3639" s="2"/>
      <c r="B3639" s="2"/>
    </row>
    <row r="3640" spans="1:2" ht="12.75">
      <c r="A3640" s="2"/>
      <c r="B3640" s="2"/>
    </row>
    <row r="3641" spans="1:2" ht="12.75">
      <c r="A3641" s="2"/>
      <c r="B3641" s="2"/>
    </row>
    <row r="3642" spans="1:2" ht="12.75">
      <c r="A3642" s="2"/>
      <c r="B3642" s="2"/>
    </row>
    <row r="3643" spans="1:2" ht="12.75">
      <c r="A3643" s="2"/>
      <c r="B3643" s="2"/>
    </row>
    <row r="3644" spans="1:2" ht="12.75">
      <c r="A3644" s="2"/>
      <c r="B3644" s="2"/>
    </row>
    <row r="3645" spans="1:2" ht="12.75">
      <c r="A3645" s="2"/>
      <c r="B3645" s="2"/>
    </row>
    <row r="3646" spans="1:2" ht="12.75">
      <c r="A3646" s="2"/>
      <c r="B3646" s="2"/>
    </row>
    <row r="3647" spans="1:2" ht="12.75">
      <c r="A3647" s="2"/>
      <c r="B3647" s="2"/>
    </row>
    <row r="3648" spans="1:2" ht="12.75">
      <c r="A3648" s="2"/>
      <c r="B3648" s="2"/>
    </row>
    <row r="3649" spans="1:2" ht="12.75">
      <c r="A3649" s="2"/>
      <c r="B3649" s="2"/>
    </row>
    <row r="3650" spans="1:2" ht="12.75">
      <c r="A3650" s="2"/>
      <c r="B3650" s="2"/>
    </row>
    <row r="3651" spans="1:2" ht="12.75">
      <c r="A3651" s="2"/>
      <c r="B3651" s="2"/>
    </row>
    <row r="3652" spans="1:2" ht="12.75">
      <c r="A3652" s="2"/>
      <c r="B3652" s="2"/>
    </row>
    <row r="3653" spans="1:2" ht="12.75">
      <c r="A3653" s="2"/>
      <c r="B3653" s="2"/>
    </row>
    <row r="3654" spans="1:2" ht="12.75">
      <c r="A3654" s="2"/>
      <c r="B3654" s="2"/>
    </row>
    <row r="3655" spans="1:2" ht="12.75">
      <c r="A3655" s="2"/>
      <c r="B3655" s="2"/>
    </row>
    <row r="3656" spans="1:2" ht="12.75">
      <c r="A3656" s="2"/>
      <c r="B3656" s="2"/>
    </row>
    <row r="3657" spans="1:2" ht="12.75">
      <c r="A3657" s="2"/>
      <c r="B3657" s="2"/>
    </row>
    <row r="3658" spans="1:2" ht="12.75">
      <c r="A3658" s="2"/>
      <c r="B3658" s="2"/>
    </row>
    <row r="3659" spans="1:2" ht="12.75">
      <c r="A3659" s="2"/>
      <c r="B3659" s="2"/>
    </row>
    <row r="3660" spans="1:2" ht="12.75">
      <c r="A3660" s="2"/>
      <c r="B3660" s="2"/>
    </row>
    <row r="3661" spans="1:2" ht="12.75">
      <c r="A3661" s="2"/>
      <c r="B3661" s="2"/>
    </row>
    <row r="3662" spans="1:2" ht="12.75">
      <c r="A3662" s="2"/>
      <c r="B3662" s="2"/>
    </row>
    <row r="3663" spans="1:2" ht="12.75">
      <c r="A3663" s="2"/>
      <c r="B3663" s="2"/>
    </row>
    <row r="3664" spans="1:2" ht="12.75">
      <c r="A3664" s="2"/>
      <c r="B3664" s="2"/>
    </row>
    <row r="3665" spans="1:2" ht="12.75">
      <c r="A3665" s="2"/>
      <c r="B3665" s="2"/>
    </row>
    <row r="3666" spans="1:2" ht="12.75">
      <c r="A3666" s="2"/>
      <c r="B3666" s="2"/>
    </row>
    <row r="3667" spans="1:2" ht="12.75">
      <c r="A3667" s="2"/>
      <c r="B3667" s="2"/>
    </row>
    <row r="3668" spans="1:2" ht="12.75">
      <c r="A3668" s="2"/>
      <c r="B3668" s="2"/>
    </row>
    <row r="3669" spans="1:2" ht="12.75">
      <c r="A3669" s="2"/>
      <c r="B3669" s="2"/>
    </row>
    <row r="3670" spans="1:2" ht="12.75">
      <c r="A3670" s="2"/>
      <c r="B3670" s="2"/>
    </row>
    <row r="3671" spans="1:2" ht="12.75">
      <c r="A3671" s="2"/>
      <c r="B3671" s="2"/>
    </row>
    <row r="3672" spans="1:2" ht="12.75">
      <c r="A3672" s="2"/>
      <c r="B3672" s="2"/>
    </row>
    <row r="3673" spans="1:2" ht="12.75">
      <c r="A3673" s="2"/>
      <c r="B3673" s="2"/>
    </row>
    <row r="3674" spans="1:2" ht="12.75">
      <c r="A3674" s="2"/>
      <c r="B3674" s="2"/>
    </row>
    <row r="3675" spans="1:2" ht="12.75">
      <c r="A3675" s="2"/>
      <c r="B3675" s="2"/>
    </row>
    <row r="3676" spans="1:2" ht="12.75">
      <c r="A3676" s="2"/>
      <c r="B3676" s="2"/>
    </row>
    <row r="3677" spans="1:2" ht="12.75">
      <c r="A3677" s="2"/>
      <c r="B3677" s="2"/>
    </row>
    <row r="3678" spans="1:2" ht="12.75">
      <c r="A3678" s="2"/>
      <c r="B3678" s="2"/>
    </row>
    <row r="3679" spans="1:2" ht="12.75">
      <c r="A3679" s="2"/>
      <c r="B3679" s="2"/>
    </row>
    <row r="3680" spans="1:2" ht="12.75">
      <c r="A3680" s="2"/>
      <c r="B3680" s="2"/>
    </row>
    <row r="3681" spans="1:2" ht="12.75">
      <c r="A3681" s="2"/>
      <c r="B3681" s="2"/>
    </row>
    <row r="3682" spans="1:2" ht="12.75">
      <c r="A3682" s="2"/>
      <c r="B3682" s="2"/>
    </row>
    <row r="3683" spans="1:2" ht="12.75">
      <c r="A3683" s="2"/>
      <c r="B3683" s="2"/>
    </row>
    <row r="3684" spans="1:2" ht="12.75">
      <c r="A3684" s="2"/>
      <c r="B3684" s="2"/>
    </row>
    <row r="3685" spans="1:2" ht="12.75">
      <c r="A3685" s="2"/>
      <c r="B3685" s="2"/>
    </row>
    <row r="3686" spans="1:2" ht="12.75">
      <c r="A3686" s="2"/>
      <c r="B3686" s="2"/>
    </row>
    <row r="3687" spans="1:2" ht="12.75">
      <c r="A3687" s="2"/>
      <c r="B3687" s="2"/>
    </row>
    <row r="3688" spans="1:2" ht="12.75">
      <c r="A3688" s="2"/>
      <c r="B3688" s="2"/>
    </row>
    <row r="3689" spans="1:2" ht="12.75">
      <c r="A3689" s="2"/>
      <c r="B3689" s="2"/>
    </row>
    <row r="3690" spans="1:2" ht="12.75">
      <c r="A3690" s="2"/>
      <c r="B3690" s="2"/>
    </row>
    <row r="3691" spans="1:2" ht="12.75">
      <c r="A3691" s="2"/>
      <c r="B3691" s="2"/>
    </row>
    <row r="3692" spans="1:2" ht="12.75">
      <c r="A3692" s="2"/>
      <c r="B3692" s="2"/>
    </row>
    <row r="3693" spans="1:2" ht="12.75">
      <c r="A3693" s="2"/>
      <c r="B3693" s="2"/>
    </row>
    <row r="3694" spans="1:2" ht="12.75">
      <c r="A3694" s="2"/>
      <c r="B3694" s="2"/>
    </row>
    <row r="3695" spans="1:2" ht="12.75">
      <c r="A3695" s="2"/>
      <c r="B3695" s="2"/>
    </row>
    <row r="3696" spans="1:2" ht="12.75">
      <c r="A3696" s="2"/>
      <c r="B3696" s="2"/>
    </row>
    <row r="3697" spans="1:2" ht="12.75">
      <c r="A3697" s="2"/>
      <c r="B3697" s="2"/>
    </row>
    <row r="3698" spans="1:2" ht="12.75">
      <c r="A3698" s="2"/>
      <c r="B3698" s="2"/>
    </row>
    <row r="3699" spans="1:2" ht="12.75">
      <c r="A3699" s="2"/>
      <c r="B3699" s="2"/>
    </row>
    <row r="3700" spans="1:2" ht="12.75">
      <c r="A3700" s="2"/>
      <c r="B3700" s="2"/>
    </row>
    <row r="3701" spans="1:2" ht="12.75">
      <c r="A3701" s="2"/>
      <c r="B3701" s="2"/>
    </row>
    <row r="3702" spans="1:2" ht="12.75">
      <c r="A3702" s="2"/>
      <c r="B3702" s="2"/>
    </row>
    <row r="3703" spans="1:2" ht="12.75">
      <c r="A3703" s="2"/>
      <c r="B3703" s="2"/>
    </row>
    <row r="3704" spans="1:2" ht="12.75">
      <c r="A3704" s="2"/>
      <c r="B3704" s="2"/>
    </row>
    <row r="3705" spans="1:2" ht="12.75">
      <c r="A3705" s="2"/>
      <c r="B3705" s="2"/>
    </row>
    <row r="3706" spans="1:2" ht="12.75">
      <c r="A3706" s="2"/>
      <c r="B3706" s="2"/>
    </row>
    <row r="3707" spans="1:2" ht="12.75">
      <c r="A3707" s="2"/>
      <c r="B3707" s="2"/>
    </row>
    <row r="3708" spans="1:2" ht="12.75">
      <c r="A3708" s="2"/>
      <c r="B3708" s="2"/>
    </row>
    <row r="3709" spans="1:2" ht="12.75">
      <c r="A3709" s="2"/>
      <c r="B3709" s="2"/>
    </row>
    <row r="3710" spans="1:2" ht="12.75">
      <c r="A3710" s="2"/>
      <c r="B3710" s="2"/>
    </row>
    <row r="3711" spans="1:2" ht="12.75">
      <c r="A3711" s="2"/>
      <c r="B3711" s="2"/>
    </row>
    <row r="3712" spans="1:2" ht="12.75">
      <c r="A3712" s="2"/>
      <c r="B3712" s="2"/>
    </row>
    <row r="3713" spans="1:2" ht="12.75">
      <c r="A3713" s="2"/>
      <c r="B3713" s="2"/>
    </row>
    <row r="3714" spans="1:2" ht="12.75">
      <c r="A3714" s="2"/>
      <c r="B3714" s="2"/>
    </row>
    <row r="3715" spans="1:2" ht="12.75">
      <c r="A3715" s="2"/>
      <c r="B3715" s="2"/>
    </row>
    <row r="3716" spans="1:2" ht="12.75">
      <c r="A3716" s="2"/>
      <c r="B3716" s="2"/>
    </row>
    <row r="3717" spans="1:2" ht="12.75">
      <c r="A3717" s="2"/>
      <c r="B3717" s="2"/>
    </row>
    <row r="3718" spans="1:2" ht="12.75">
      <c r="A3718" s="2"/>
      <c r="B3718" s="2"/>
    </row>
    <row r="3719" spans="1:2" ht="12.75">
      <c r="A3719" s="2"/>
      <c r="B3719" s="2"/>
    </row>
    <row r="3720" spans="1:2" ht="12.75">
      <c r="A3720" s="2"/>
      <c r="B3720" s="2"/>
    </row>
    <row r="3721" spans="1:2" ht="12.75">
      <c r="A3721" s="2"/>
      <c r="B3721" s="2"/>
    </row>
    <row r="3722" spans="1:2" ht="12.75">
      <c r="A3722" s="2"/>
      <c r="B3722" s="2"/>
    </row>
    <row r="3723" spans="1:2" ht="12.75">
      <c r="A3723" s="2"/>
      <c r="B3723" s="2"/>
    </row>
    <row r="3724" spans="1:2" ht="12.75">
      <c r="A3724" s="2"/>
      <c r="B3724" s="2"/>
    </row>
    <row r="3725" spans="1:2" ht="12.75">
      <c r="A3725" s="2"/>
      <c r="B3725" s="2"/>
    </row>
    <row r="3726" spans="1:2" ht="12.75">
      <c r="A3726" s="2"/>
      <c r="B3726" s="2"/>
    </row>
    <row r="3727" spans="1:2" ht="12.75">
      <c r="A3727" s="2"/>
      <c r="B3727" s="2"/>
    </row>
    <row r="3728" spans="1:2" ht="12.75">
      <c r="A3728" s="2"/>
      <c r="B3728" s="2"/>
    </row>
    <row r="3729" spans="1:2" ht="12.75">
      <c r="A3729" s="2"/>
      <c r="B3729" s="2"/>
    </row>
    <row r="3730" spans="1:2" ht="12.75">
      <c r="A3730" s="2"/>
      <c r="B3730" s="2"/>
    </row>
    <row r="3731" spans="1:2" ht="12.75">
      <c r="A3731" s="2"/>
      <c r="B3731" s="2"/>
    </row>
    <row r="3732" spans="1:2" ht="12.75">
      <c r="A3732" s="2"/>
      <c r="B3732" s="2"/>
    </row>
    <row r="3733" spans="1:2" ht="12.75">
      <c r="A3733" s="2"/>
      <c r="B3733" s="2"/>
    </row>
    <row r="3734" spans="1:2" ht="12.75">
      <c r="A3734" s="2"/>
      <c r="B3734" s="2"/>
    </row>
    <row r="3735" spans="1:2" ht="12.75">
      <c r="A3735" s="2"/>
      <c r="B3735" s="2"/>
    </row>
    <row r="3736" spans="1:2" ht="12.75">
      <c r="A3736" s="2"/>
      <c r="B3736" s="2"/>
    </row>
    <row r="3737" spans="1:2" ht="12.75">
      <c r="A3737" s="2"/>
      <c r="B3737" s="2"/>
    </row>
    <row r="3738" spans="1:2" ht="12.75">
      <c r="A3738" s="2"/>
      <c r="B3738" s="2"/>
    </row>
    <row r="3739" spans="1:2" ht="12.75">
      <c r="A3739" s="2"/>
      <c r="B3739" s="2"/>
    </row>
    <row r="3740" spans="1:2" ht="12.75">
      <c r="A3740" s="2"/>
      <c r="B3740" s="2"/>
    </row>
    <row r="3741" spans="1:2" ht="12.75">
      <c r="A3741" s="2"/>
      <c r="B3741" s="2"/>
    </row>
    <row r="3742" spans="1:2" ht="12.75">
      <c r="A3742" s="2"/>
      <c r="B3742" s="2"/>
    </row>
    <row r="3743" spans="1:2" ht="12.75">
      <c r="A3743" s="2"/>
      <c r="B3743" s="2"/>
    </row>
    <row r="3744" spans="1:2" ht="12.75">
      <c r="A3744" s="2"/>
      <c r="B3744" s="2"/>
    </row>
    <row r="3745" spans="1:2" ht="12.75">
      <c r="A3745" s="2"/>
      <c r="B3745" s="2"/>
    </row>
    <row r="3746" spans="1:2" ht="12.75">
      <c r="A3746" s="2"/>
      <c r="B3746" s="2"/>
    </row>
    <row r="3747" spans="1:2" ht="12.75">
      <c r="A3747" s="2"/>
      <c r="B3747" s="2"/>
    </row>
    <row r="3748" spans="1:2" ht="12.75">
      <c r="A3748" s="2"/>
      <c r="B3748" s="2"/>
    </row>
    <row r="3749" spans="1:2" ht="12.75">
      <c r="A3749" s="2"/>
      <c r="B3749" s="2"/>
    </row>
    <row r="3750" spans="1:2" ht="12.75">
      <c r="A3750" s="2"/>
      <c r="B3750" s="2"/>
    </row>
    <row r="3751" spans="1:2" ht="12.75">
      <c r="A3751" s="2"/>
      <c r="B3751" s="2"/>
    </row>
    <row r="3752" spans="1:2" ht="12.75">
      <c r="A3752" s="2"/>
      <c r="B3752" s="2"/>
    </row>
    <row r="3753" spans="1:2" ht="12.75">
      <c r="A3753" s="2"/>
      <c r="B3753" s="2"/>
    </row>
    <row r="3754" spans="1:2" ht="12.75">
      <c r="A3754" s="2"/>
      <c r="B3754" s="2"/>
    </row>
    <row r="3755" spans="1:2" ht="12.75">
      <c r="A3755" s="2"/>
      <c r="B3755" s="2"/>
    </row>
    <row r="3756" spans="1:2" ht="12.75">
      <c r="A3756" s="2"/>
      <c r="B3756" s="2"/>
    </row>
    <row r="3757" spans="1:2" ht="12.75">
      <c r="A3757" s="2"/>
      <c r="B3757" s="2"/>
    </row>
    <row r="3758" spans="1:2" ht="12.75">
      <c r="A3758" s="2"/>
      <c r="B3758" s="2"/>
    </row>
    <row r="3759" spans="1:2" ht="12.75">
      <c r="A3759" s="2"/>
      <c r="B3759" s="2"/>
    </row>
    <row r="3760" spans="1:2" ht="12.75">
      <c r="A3760" s="2"/>
      <c r="B3760" s="2"/>
    </row>
    <row r="3761" spans="1:2" ht="12.75">
      <c r="A3761" s="2"/>
      <c r="B3761" s="2"/>
    </row>
    <row r="3762" spans="1:2" ht="12.75">
      <c r="A3762" s="2"/>
      <c r="B3762" s="2"/>
    </row>
    <row r="3763" spans="1:2" ht="12.75">
      <c r="A3763" s="2"/>
      <c r="B3763" s="2"/>
    </row>
    <row r="3764" spans="1:2" ht="12.75">
      <c r="A3764" s="2"/>
      <c r="B3764" s="2"/>
    </row>
    <row r="3765" spans="1:2" ht="12.75">
      <c r="A3765" s="2"/>
      <c r="B3765" s="2"/>
    </row>
    <row r="3766" spans="1:2" ht="12.75">
      <c r="A3766" s="2"/>
      <c r="B3766" s="2"/>
    </row>
    <row r="3767" spans="1:2" ht="12.75">
      <c r="A3767" s="2"/>
      <c r="B3767" s="2"/>
    </row>
    <row r="3768" spans="1:2" ht="12.75">
      <c r="A3768" s="2"/>
      <c r="B3768" s="2"/>
    </row>
    <row r="3769" spans="1:2" ht="12.75">
      <c r="A3769" s="2"/>
      <c r="B3769" s="2"/>
    </row>
    <row r="3770" spans="1:2" ht="12.75">
      <c r="A3770" s="2"/>
      <c r="B3770" s="2"/>
    </row>
    <row r="3771" spans="1:2" ht="12.75">
      <c r="A3771" s="2"/>
      <c r="B3771" s="2"/>
    </row>
    <row r="3772" spans="1:2" ht="12.75">
      <c r="A3772" s="2"/>
      <c r="B3772" s="2"/>
    </row>
    <row r="3773" spans="1:2" ht="12.75">
      <c r="A3773" s="2"/>
      <c r="B3773" s="2"/>
    </row>
    <row r="3774" spans="1:2" ht="12.75">
      <c r="A3774" s="2"/>
      <c r="B3774" s="2"/>
    </row>
    <row r="3775" spans="1:2" ht="12.75">
      <c r="A3775" s="2"/>
      <c r="B3775" s="2"/>
    </row>
    <row r="3776" spans="1:2" ht="12.75">
      <c r="A3776" s="2"/>
      <c r="B3776" s="2"/>
    </row>
  </sheetData>
  <sheetProtection password="CC45" sheet="1" objects="1" scenarios="1"/>
  <mergeCells count="165">
    <mergeCell ref="K32:L32"/>
    <mergeCell ref="J39:N39"/>
    <mergeCell ref="M30:N30"/>
    <mergeCell ref="A30:D30"/>
    <mergeCell ref="E30:H30"/>
    <mergeCell ref="I30:J30"/>
    <mergeCell ref="K30:L30"/>
    <mergeCell ref="D49:E49"/>
    <mergeCell ref="A39:E39"/>
    <mergeCell ref="J41:N41"/>
    <mergeCell ref="J40:N40"/>
    <mergeCell ref="M31:N31"/>
    <mergeCell ref="A31:D31"/>
    <mergeCell ref="E31:H31"/>
    <mergeCell ref="I31:J31"/>
    <mergeCell ref="K31:L31"/>
    <mergeCell ref="I32:J32"/>
    <mergeCell ref="E29:H29"/>
    <mergeCell ref="I29:J29"/>
    <mergeCell ref="A53:B53"/>
    <mergeCell ref="A32:D32"/>
    <mergeCell ref="E32:H32"/>
    <mergeCell ref="D53:E53"/>
    <mergeCell ref="A52:B52"/>
    <mergeCell ref="D52:E52"/>
    <mergeCell ref="E33:H33"/>
    <mergeCell ref="A49:B49"/>
    <mergeCell ref="M29:N29"/>
    <mergeCell ref="G27:N27"/>
    <mergeCell ref="F39:I39"/>
    <mergeCell ref="A33:D33"/>
    <mergeCell ref="A40:E41"/>
    <mergeCell ref="A36:C36"/>
    <mergeCell ref="F40:I40"/>
    <mergeCell ref="F41:I41"/>
    <mergeCell ref="K29:L29"/>
    <mergeCell ref="A29:D29"/>
    <mergeCell ref="A12:D12"/>
    <mergeCell ref="A9:D9"/>
    <mergeCell ref="A13:D14"/>
    <mergeCell ref="A11:D11"/>
    <mergeCell ref="M32:N32"/>
    <mergeCell ref="J42:N42"/>
    <mergeCell ref="M33:N33"/>
    <mergeCell ref="J21:L21"/>
    <mergeCell ref="M28:N28"/>
    <mergeCell ref="M21:N21"/>
    <mergeCell ref="E28:H28"/>
    <mergeCell ref="A28:D28"/>
    <mergeCell ref="K28:L28"/>
    <mergeCell ref="I28:J28"/>
    <mergeCell ref="E11:N11"/>
    <mergeCell ref="E9:N9"/>
    <mergeCell ref="A10:N10"/>
    <mergeCell ref="E14:G14"/>
    <mergeCell ref="H14:J14"/>
    <mergeCell ref="K13:M13"/>
    <mergeCell ref="A18:D18"/>
    <mergeCell ref="A19:D19"/>
    <mergeCell ref="A23:D23"/>
    <mergeCell ref="A24:D24"/>
    <mergeCell ref="K33:L33"/>
    <mergeCell ref="A27:F27"/>
    <mergeCell ref="I33:J33"/>
    <mergeCell ref="E21:I21"/>
    <mergeCell ref="E24:N24"/>
    <mergeCell ref="M22:N22"/>
    <mergeCell ref="A25:D25"/>
    <mergeCell ref="E19:N19"/>
    <mergeCell ref="H25:K25"/>
    <mergeCell ref="L25:M25"/>
    <mergeCell ref="E23:N23"/>
    <mergeCell ref="M20:N20"/>
    <mergeCell ref="E20:I20"/>
    <mergeCell ref="J22:L22"/>
    <mergeCell ref="M35:N35"/>
    <mergeCell ref="D36:N36"/>
    <mergeCell ref="A34:L34"/>
    <mergeCell ref="A35:B35"/>
    <mergeCell ref="D35:G35"/>
    <mergeCell ref="H35:I35"/>
    <mergeCell ref="J35:L35"/>
    <mergeCell ref="M34:N34"/>
    <mergeCell ref="A1:N1"/>
    <mergeCell ref="A3:N3"/>
    <mergeCell ref="A5:D5"/>
    <mergeCell ref="E5:J5"/>
    <mergeCell ref="K5:L5"/>
    <mergeCell ref="M5:N5"/>
    <mergeCell ref="A4:D4"/>
    <mergeCell ref="E4:N4"/>
    <mergeCell ref="A65:D65"/>
    <mergeCell ref="E65:I65"/>
    <mergeCell ref="G61:N61"/>
    <mergeCell ref="E58:I58"/>
    <mergeCell ref="A63:D63"/>
    <mergeCell ref="E63:I63"/>
    <mergeCell ref="A60:N60"/>
    <mergeCell ref="A64:D64"/>
    <mergeCell ref="E64:I64"/>
    <mergeCell ref="A62:F62"/>
    <mergeCell ref="A7:D7"/>
    <mergeCell ref="E7:J7"/>
    <mergeCell ref="A8:D8"/>
    <mergeCell ref="E8:J8"/>
    <mergeCell ref="K14:M14"/>
    <mergeCell ref="J63:N63"/>
    <mergeCell ref="G62:N62"/>
    <mergeCell ref="A57:D57"/>
    <mergeCell ref="A59:I59"/>
    <mergeCell ref="E57:I57"/>
    <mergeCell ref="K6:L6"/>
    <mergeCell ref="A6:D6"/>
    <mergeCell ref="E6:J6"/>
    <mergeCell ref="A20:D22"/>
    <mergeCell ref="J20:L20"/>
    <mergeCell ref="E22:I22"/>
    <mergeCell ref="E18:N18"/>
    <mergeCell ref="M6:N6"/>
    <mergeCell ref="K7:L7"/>
    <mergeCell ref="M7:N7"/>
    <mergeCell ref="M8:N8"/>
    <mergeCell ref="H13:J13"/>
    <mergeCell ref="E12:N12"/>
    <mergeCell ref="E13:G13"/>
    <mergeCell ref="J43:N43"/>
    <mergeCell ref="F43:I43"/>
    <mergeCell ref="A42:E43"/>
    <mergeCell ref="A17:N17"/>
    <mergeCell ref="K8:L8"/>
    <mergeCell ref="E25:G25"/>
    <mergeCell ref="D47:E48"/>
    <mergeCell ref="C47:C48"/>
    <mergeCell ref="F47:F48"/>
    <mergeCell ref="A48:B48"/>
    <mergeCell ref="A47:B47"/>
    <mergeCell ref="J64:N66"/>
    <mergeCell ref="A66:I66"/>
    <mergeCell ref="A61:F61"/>
    <mergeCell ref="A58:D58"/>
    <mergeCell ref="J57:N59"/>
    <mergeCell ref="A46:C46"/>
    <mergeCell ref="E46:F46"/>
    <mergeCell ref="G46:I46"/>
    <mergeCell ref="F42:I42"/>
    <mergeCell ref="A44:I44"/>
    <mergeCell ref="A45:N45"/>
    <mergeCell ref="L44:N44"/>
    <mergeCell ref="J44:K44"/>
    <mergeCell ref="J56:N56"/>
    <mergeCell ref="J46:K46"/>
    <mergeCell ref="L46:N46"/>
    <mergeCell ref="M47:N47"/>
    <mergeCell ref="K47:L47"/>
    <mergeCell ref="G47:J47"/>
    <mergeCell ref="A50:B50"/>
    <mergeCell ref="D50:E50"/>
    <mergeCell ref="A56:D56"/>
    <mergeCell ref="E56:I56"/>
    <mergeCell ref="A51:B51"/>
    <mergeCell ref="D51:E51"/>
    <mergeCell ref="A55:B55"/>
    <mergeCell ref="D55:E55"/>
    <mergeCell ref="A54:B54"/>
    <mergeCell ref="D54:E54"/>
  </mergeCells>
  <dataValidations count="14">
    <dataValidation type="decimal" allowBlank="1" showInputMessage="1" showErrorMessage="1" error="Dopuščen je le vnos številk" sqref="F38">
      <formula1>0</formula1>
      <formula2>99000000</formula2>
    </dataValidation>
    <dataValidation type="decimal" allowBlank="1" showInputMessage="1" showErrorMessage="1" error="Dopuščen je vnos številk med&#10;0 - 99.000.000,0&#10;" sqref="A38:B38">
      <formula1>0</formula1>
      <formula2>99000000</formula2>
    </dataValidation>
    <dataValidation type="decimal" allowBlank="1" showInputMessage="1" showErrorMessage="1" error="Dopuščen je vnos številk med&#10;0 - 99.000.000,0" sqref="D38:E38 G38:N38">
      <formula1>0</formula1>
      <formula2>99000000</formula2>
    </dataValidation>
    <dataValidation type="decimal" allowBlank="1" showInputMessage="1" showErrorMessage="1" error="Dovoljen je vnos števil med&#10;0 - 99.000.000,0" sqref="M29:M33">
      <formula1>0</formula1>
      <formula2>99000000</formula2>
    </dataValidation>
    <dataValidation type="list" allowBlank="1" showInputMessage="1" showErrorMessage="1" sqref="L44:N44">
      <formula1>"tu izberite ustrezno enoto,g topil/m2 , g/kg žice, g/m2, kg/m3,g/izdelek, kg/t živalskih ali rastlinskih snovi"</formula1>
    </dataValidation>
    <dataValidation type="list" allowBlank="1" showInputMessage="1" showErrorMessage="1" sqref="E25:G25">
      <formula1>"termični sežig, katalitski sežig, absorbcija, adsorbcija na aktivnem oglju,brez čiščenja,ostalo (opisati)"</formula1>
    </dataValidation>
    <dataValidation type="list" allowBlank="1" showInputMessage="1" showErrorMessage="1" sqref="G46:I46">
      <formula1>"prve meritve, trajne meritve, občasne meritve,"</formula1>
    </dataValidation>
    <dataValidation type="whole" allowBlank="1" showInputMessage="1" showErrorMessage="1" promptTitle="Davčna številka" prompt="Vnese se davčna št. brez SI" sqref="M6:N6">
      <formula1>10000000</formula1>
      <formula2>99999999</formula2>
    </dataValidation>
    <dataValidation type="whole" allowBlank="1" showInputMessage="1" showErrorMessage="1" promptTitle="Matična številka" prompt="Vnese se 7 ali 10 mestna matična št." sqref="M5:N5">
      <formula1>1000000</formula1>
      <formula2>9999999999</formula2>
    </dataValidation>
    <dataValidation type="whole" operator="lessThan" allowBlank="1" showInputMessage="1" showErrorMessage="1" promptTitle="Šifra KO" prompt="Vpis številke, ki predstavlja šifro KO. VIR je GURS" error="Mogoč je vpis največ  4 mestnega števila." sqref="N13">
      <formula1>10000</formula1>
    </dataValidation>
    <dataValidation type="whole" operator="lessThan" allowBlank="1" showInputMessage="1" showErrorMessage="1" promptTitle="Številka stavbe v KO" prompt="Vpis številke, ki predstavlja številko stavbe. VIR je GURS" error="Mogoč je vpis največ 5 mestnega števila." sqref="N14">
      <formula1>100000</formula1>
    </dataValidation>
    <dataValidation type="list" allowBlank="1" showInputMessage="1" showErrorMessage="1" sqref="F55">
      <formula1>"očiščeni, odpadni, po sušenju,"</formula1>
    </dataValidation>
    <dataValidation type="list" allowBlank="1" showInputMessage="1" showErrorMessage="1" sqref="E9:N9">
      <formula1>$A$69:$A$644</formula1>
    </dataValidation>
    <dataValidation type="list" allowBlank="1" showInputMessage="1" showErrorMessage="1" sqref="F49:F54">
      <formula1>"očiščeni,neočiščeni,"</formula1>
    </dataValidation>
  </dataValidations>
  <printOptions/>
  <pageMargins left="0.49" right="0.75" top="0.19" bottom="0.19" header="0.19" footer="0.21"/>
  <pageSetup horizontalDpi="600" verticalDpi="600" orientation="portrait" paperSize="9" scale="82" r:id="rId4"/>
  <drawing r:id="rId3"/>
  <legacyDrawing r:id="rId2"/>
</worksheet>
</file>

<file path=xl/worksheets/sheet3.xml><?xml version="1.0" encoding="utf-8"?>
<worksheet xmlns="http://schemas.openxmlformats.org/spreadsheetml/2006/main" xmlns:r="http://schemas.openxmlformats.org/officeDocument/2006/relationships">
  <sheetPr codeName="List121"/>
  <dimension ref="A1:Y104"/>
  <sheetViews>
    <sheetView showZeros="0" zoomScalePageLayoutView="0" workbookViewId="0" topLeftCell="A1">
      <selection activeCell="G14" sqref="G14:J15"/>
    </sheetView>
  </sheetViews>
  <sheetFormatPr defaultColWidth="9.00390625" defaultRowHeight="12.75"/>
  <cols>
    <col min="1" max="13" width="7.75390625" style="0" customWidth="1"/>
    <col min="14" max="14" width="8.00390625" style="0" customWidth="1"/>
    <col min="15" max="16" width="7.75390625" style="88" hidden="1" customWidth="1"/>
    <col min="17" max="17" width="9.125" style="88" hidden="1" customWidth="1"/>
    <col min="18" max="23" width="9.125" style="93" customWidth="1"/>
  </cols>
  <sheetData>
    <row r="1" spans="1:14" ht="12.75">
      <c r="A1" s="61"/>
      <c r="B1" s="62"/>
      <c r="C1" s="62"/>
      <c r="D1" s="62"/>
      <c r="E1" s="62"/>
      <c r="F1" s="62"/>
      <c r="G1" s="62"/>
      <c r="H1" s="62"/>
      <c r="I1" s="62"/>
      <c r="J1" s="62"/>
      <c r="K1" s="62"/>
      <c r="L1" s="62"/>
      <c r="M1" s="62"/>
      <c r="N1" s="63"/>
    </row>
    <row r="2" spans="1:18" ht="15.75">
      <c r="A2" s="438" t="s">
        <v>570</v>
      </c>
      <c r="B2" s="439"/>
      <c r="C2" s="439"/>
      <c r="D2" s="439"/>
      <c r="E2" s="439"/>
      <c r="F2" s="439"/>
      <c r="G2" s="439"/>
      <c r="H2" s="439"/>
      <c r="I2" s="439"/>
      <c r="J2" s="439"/>
      <c r="K2" s="439"/>
      <c r="L2" s="439"/>
      <c r="M2" s="439"/>
      <c r="N2" s="440"/>
      <c r="O2" s="60"/>
      <c r="P2" s="60"/>
      <c r="Q2" s="60"/>
      <c r="R2" s="99"/>
    </row>
    <row r="3" spans="1:14" ht="12.75">
      <c r="A3" s="64"/>
      <c r="B3" s="65"/>
      <c r="C3" s="65"/>
      <c r="D3" s="65"/>
      <c r="E3" s="65"/>
      <c r="F3" s="65"/>
      <c r="G3" s="65"/>
      <c r="H3" s="65"/>
      <c r="I3" s="65"/>
      <c r="J3" s="65"/>
      <c r="K3" s="65"/>
      <c r="L3" s="65"/>
      <c r="M3" s="65"/>
      <c r="N3" s="66"/>
    </row>
    <row r="4" spans="1:14" ht="13.5" thickBot="1">
      <c r="A4" s="64"/>
      <c r="B4" s="65"/>
      <c r="C4" s="65"/>
      <c r="D4" s="65"/>
      <c r="E4" s="65"/>
      <c r="F4" s="65"/>
      <c r="G4" s="65"/>
      <c r="H4" s="65"/>
      <c r="I4" s="65"/>
      <c r="J4" s="65"/>
      <c r="K4" s="65"/>
      <c r="L4" s="65"/>
      <c r="M4" s="65"/>
      <c r="N4" s="66"/>
    </row>
    <row r="5" spans="1:14" ht="39" customHeight="1" thickBot="1">
      <c r="A5" s="458" t="s">
        <v>1188</v>
      </c>
      <c r="B5" s="459"/>
      <c r="C5" s="465">
        <f>IF('Pr6 (1)'!E4&lt;&gt;0,'Pr6 (1)'!E4,'Pr6 (2)'!E4)</f>
        <v>0</v>
      </c>
      <c r="D5" s="466"/>
      <c r="E5" s="466"/>
      <c r="F5" s="466"/>
      <c r="G5" s="466"/>
      <c r="H5" s="467"/>
      <c r="I5" s="67"/>
      <c r="J5" s="67"/>
      <c r="K5" s="67"/>
      <c r="L5" s="67"/>
      <c r="M5" s="67"/>
      <c r="N5" s="66"/>
    </row>
    <row r="6" spans="1:14" ht="12.75">
      <c r="A6" s="64"/>
      <c r="B6" s="65"/>
      <c r="C6" s="65"/>
      <c r="D6" s="65"/>
      <c r="E6" s="65"/>
      <c r="F6" s="65"/>
      <c r="G6" s="65"/>
      <c r="H6" s="65"/>
      <c r="I6" s="65"/>
      <c r="J6" s="65"/>
      <c r="K6" s="65"/>
      <c r="L6" s="65"/>
      <c r="M6" s="65"/>
      <c r="N6" s="66"/>
    </row>
    <row r="7" spans="1:14" ht="12.75">
      <c r="A7" s="64"/>
      <c r="B7" s="65"/>
      <c r="C7" s="65"/>
      <c r="D7" s="65"/>
      <c r="E7" s="65"/>
      <c r="F7" s="65"/>
      <c r="G7" s="65"/>
      <c r="H7" s="65"/>
      <c r="I7" s="65"/>
      <c r="J7" s="65"/>
      <c r="K7" s="65"/>
      <c r="L7" s="65"/>
      <c r="M7" s="65"/>
      <c r="N7" s="66"/>
    </row>
    <row r="8" spans="1:14" ht="19.5" customHeight="1">
      <c r="A8" s="443" t="s">
        <v>367</v>
      </c>
      <c r="B8" s="441" t="s">
        <v>571</v>
      </c>
      <c r="C8" s="449" t="s">
        <v>220</v>
      </c>
      <c r="D8" s="449"/>
      <c r="E8" s="449"/>
      <c r="F8" s="449"/>
      <c r="G8" s="449"/>
      <c r="H8" s="449"/>
      <c r="I8" s="449"/>
      <c r="J8" s="449"/>
      <c r="K8" s="447" t="s">
        <v>1572</v>
      </c>
      <c r="L8" s="445" t="s">
        <v>1570</v>
      </c>
      <c r="M8" s="450" t="s">
        <v>1571</v>
      </c>
      <c r="N8" s="446" t="s">
        <v>1569</v>
      </c>
    </row>
    <row r="9" spans="1:14" ht="16.5" customHeight="1">
      <c r="A9" s="444"/>
      <c r="B9" s="442"/>
      <c r="C9" s="449"/>
      <c r="D9" s="449"/>
      <c r="E9" s="449"/>
      <c r="F9" s="449"/>
      <c r="G9" s="449"/>
      <c r="H9" s="449"/>
      <c r="I9" s="449"/>
      <c r="J9" s="449"/>
      <c r="K9" s="448"/>
      <c r="L9" s="445"/>
      <c r="M9" s="451"/>
      <c r="N9" s="446"/>
    </row>
    <row r="10" spans="1:16" ht="13.5" customHeight="1">
      <c r="A10" s="68" t="s">
        <v>572</v>
      </c>
      <c r="B10" s="77">
        <f>LEFT('Pr6 (1)'!E19,4)</f>
      </c>
      <c r="C10" s="470">
        <f>'Pr6 (1)'!H13</f>
        <v>0</v>
      </c>
      <c r="D10" s="471"/>
      <c r="E10" s="471"/>
      <c r="F10" s="471"/>
      <c r="G10" s="468">
        <f>'Pr6 (1)'!H14</f>
        <v>0</v>
      </c>
      <c r="H10" s="468"/>
      <c r="I10" s="468"/>
      <c r="J10" s="469"/>
      <c r="K10" s="90">
        <f>'Pr6 (1)'!J40</f>
        <v>0</v>
      </c>
      <c r="L10" s="78">
        <f>IF('Pr6 (1)'!J43&gt;0,'Pr6 (1)'!J43,'Pr6 (1)'!J44)</f>
        <v>0</v>
      </c>
      <c r="M10" s="79">
        <f>IF('Pr6 (1)'!J41&gt;0,'Pr6 (1)'!J41,'Pr6 (1)'!J42)</f>
        <v>0</v>
      </c>
      <c r="N10" s="76">
        <f>IF(O10,'Pr6 (1)'!Q18*1000,0)</f>
        <v>0</v>
      </c>
      <c r="O10" s="89" t="b">
        <v>0</v>
      </c>
      <c r="P10" s="88">
        <f>IF(O10,1,0)</f>
        <v>0</v>
      </c>
    </row>
    <row r="11" spans="1:16" ht="13.5" customHeight="1">
      <c r="A11" s="69" t="s">
        <v>573</v>
      </c>
      <c r="B11" s="77">
        <f>LEFT('Pr6 (2)'!E19,4)</f>
      </c>
      <c r="C11" s="470">
        <f>'Pr6 (2)'!H13</f>
        <v>0</v>
      </c>
      <c r="D11" s="471"/>
      <c r="E11" s="471"/>
      <c r="F11" s="471"/>
      <c r="G11" s="468">
        <f>'Pr6 (2)'!H14</f>
        <v>0</v>
      </c>
      <c r="H11" s="468"/>
      <c r="I11" s="468"/>
      <c r="J11" s="469"/>
      <c r="K11" s="90">
        <f>'Pr6 (2)'!J39</f>
        <v>0</v>
      </c>
      <c r="L11" s="78">
        <f>IF('Pr6 (2)'!J42&gt;0,'Pr6 (2)'!J42,'Pr6 (2)'!J43)</f>
        <v>0</v>
      </c>
      <c r="M11" s="79">
        <f>IF('Pr6 (2)'!J40&gt;0,'Pr6 (2)'!J40,'Pr6 (2)'!J41)</f>
        <v>0</v>
      </c>
      <c r="N11" s="76">
        <f>IF(O11,'Pr6 (2)'!Q18*1000,0)</f>
        <v>0</v>
      </c>
      <c r="O11" s="89" t="b">
        <v>0</v>
      </c>
      <c r="P11" s="88">
        <f>IF(O11,1,0)</f>
        <v>0</v>
      </c>
    </row>
    <row r="12" spans="1:16" ht="13.5" customHeight="1" thickBot="1">
      <c r="A12" s="64"/>
      <c r="B12" s="70"/>
      <c r="C12" s="71"/>
      <c r="D12" s="72"/>
      <c r="E12" s="72"/>
      <c r="F12" s="72"/>
      <c r="G12" s="73"/>
      <c r="H12" s="73"/>
      <c r="I12" s="73"/>
      <c r="J12" s="73"/>
      <c r="K12" s="65"/>
      <c r="L12" s="65"/>
      <c r="M12" s="74"/>
      <c r="N12" s="75"/>
      <c r="P12" s="88">
        <f>SUM(P10:P11)</f>
        <v>0</v>
      </c>
    </row>
    <row r="13" spans="1:16" ht="13.5" customHeight="1" thickBot="1">
      <c r="A13" s="248" t="s">
        <v>1503</v>
      </c>
      <c r="B13" s="249"/>
      <c r="C13" s="460"/>
      <c r="D13" s="403" t="s">
        <v>1502</v>
      </c>
      <c r="E13" s="404"/>
      <c r="F13" s="65"/>
      <c r="G13" s="412" t="s">
        <v>1344</v>
      </c>
      <c r="H13" s="413"/>
      <c r="I13" s="413"/>
      <c r="J13" s="414"/>
      <c r="K13" s="83"/>
      <c r="L13" s="410" t="s">
        <v>1685</v>
      </c>
      <c r="M13" s="411"/>
      <c r="N13" s="66"/>
      <c r="O13" s="409"/>
      <c r="P13" s="409"/>
    </row>
    <row r="14" spans="1:17" ht="12.75" customHeight="1">
      <c r="A14" s="461"/>
      <c r="B14" s="462"/>
      <c r="C14" s="463"/>
      <c r="D14" s="405">
        <f>SUM(K10*P10+K11*P11)</f>
        <v>0</v>
      </c>
      <c r="E14" s="406"/>
      <c r="F14" s="65"/>
      <c r="G14" s="415" t="str">
        <f>IF(OR(Q14&gt;0,D14&gt;0),O21,"Ni izbrane naprave")</f>
        <v>Ni izbrane naprave</v>
      </c>
      <c r="H14" s="416"/>
      <c r="I14" s="416"/>
      <c r="J14" s="417"/>
      <c r="K14" s="82"/>
      <c r="L14" s="421">
        <f>IF(AND(J22=0,J23=0),0,O23)</f>
        <v>0</v>
      </c>
      <c r="M14" s="422"/>
      <c r="N14" s="66"/>
      <c r="O14" s="409" t="s">
        <v>1568</v>
      </c>
      <c r="P14" s="409"/>
      <c r="Q14" s="88">
        <f>SUM(N10*P10+N11*P11)/IF(P12=0,1,P12)</f>
        <v>0</v>
      </c>
    </row>
    <row r="15" spans="1:14" ht="13.5" thickBot="1">
      <c r="A15" s="251"/>
      <c r="B15" s="252"/>
      <c r="C15" s="464"/>
      <c r="D15" s="407"/>
      <c r="E15" s="408"/>
      <c r="F15" s="65"/>
      <c r="G15" s="418"/>
      <c r="H15" s="419"/>
      <c r="I15" s="419"/>
      <c r="J15" s="420"/>
      <c r="K15" s="65"/>
      <c r="L15" s="423"/>
      <c r="M15" s="424"/>
      <c r="N15" s="66"/>
    </row>
    <row r="16" spans="1:14" ht="12.75">
      <c r="A16" s="84"/>
      <c r="B16" s="80"/>
      <c r="C16" s="80"/>
      <c r="D16" s="85"/>
      <c r="E16" s="65"/>
      <c r="F16" s="65"/>
      <c r="G16" s="86"/>
      <c r="H16" s="86"/>
      <c r="I16" s="86"/>
      <c r="J16" s="86"/>
      <c r="K16" s="65"/>
      <c r="L16" s="87"/>
      <c r="M16" s="87"/>
      <c r="N16" s="66"/>
    </row>
    <row r="17" spans="1:14" ht="15.75" customHeight="1">
      <c r="A17" s="431" t="s">
        <v>1343</v>
      </c>
      <c r="B17" s="432"/>
      <c r="C17" s="432"/>
      <c r="D17" s="432"/>
      <c r="E17" s="65"/>
      <c r="F17" s="65"/>
      <c r="G17" s="65"/>
      <c r="H17" s="65"/>
      <c r="I17" s="65"/>
      <c r="J17" s="65"/>
      <c r="K17" s="65"/>
      <c r="L17" s="65"/>
      <c r="M17" s="65"/>
      <c r="N17" s="66"/>
    </row>
    <row r="18" spans="1:14" ht="12.75">
      <c r="A18" s="426" t="s">
        <v>204</v>
      </c>
      <c r="B18" s="427"/>
      <c r="C18" s="428"/>
      <c r="D18" s="429" t="s">
        <v>208</v>
      </c>
      <c r="E18" s="263"/>
      <c r="F18" s="263"/>
      <c r="G18" s="263"/>
      <c r="H18" s="263"/>
      <c r="I18" s="263"/>
      <c r="J18" s="263"/>
      <c r="K18" s="263"/>
      <c r="L18" s="263"/>
      <c r="M18" s="263"/>
      <c r="N18" s="430"/>
    </row>
    <row r="19" spans="1:14" ht="12.75">
      <c r="A19" s="7" t="s">
        <v>205</v>
      </c>
      <c r="B19" s="8" t="s">
        <v>206</v>
      </c>
      <c r="C19" s="8" t="s">
        <v>207</v>
      </c>
      <c r="D19" s="6" t="s">
        <v>222</v>
      </c>
      <c r="E19" s="8" t="s">
        <v>209</v>
      </c>
      <c r="F19" s="8" t="s">
        <v>223</v>
      </c>
      <c r="G19" s="8" t="s">
        <v>210</v>
      </c>
      <c r="H19" s="8" t="s">
        <v>211</v>
      </c>
      <c r="I19" s="8" t="s">
        <v>212</v>
      </c>
      <c r="J19" s="8" t="s">
        <v>213</v>
      </c>
      <c r="K19" s="8" t="s">
        <v>214</v>
      </c>
      <c r="L19" s="8" t="s">
        <v>215</v>
      </c>
      <c r="M19" s="8" t="s">
        <v>216</v>
      </c>
      <c r="N19" s="9" t="s">
        <v>217</v>
      </c>
    </row>
    <row r="20" spans="1:16" ht="13.5" thickBot="1">
      <c r="A20" s="26">
        <f>SUM('Pr6 (1)'!A39*P10+'Pr6 (2)'!A38*P11)</f>
        <v>0</v>
      </c>
      <c r="B20" s="26">
        <f>SUM('Pr6 (1)'!B39*P10+'Pr6 (2)'!B38*P11)</f>
        <v>0</v>
      </c>
      <c r="C20" s="26">
        <f>SUM('Pr6 (1)'!C39*P10+'Pr6 (2)'!C38*P11)</f>
        <v>0</v>
      </c>
      <c r="D20" s="26">
        <f>SUM('Pr6 (1)'!D39*P10+'Pr6 (2)'!D38*P11)</f>
        <v>0</v>
      </c>
      <c r="E20" s="26">
        <f>SUM('Pr6 (1)'!E39*P10+'Pr6 (2)'!E38*P11)</f>
        <v>0</v>
      </c>
      <c r="F20" s="26">
        <f>SUM('Pr6 (1)'!F39*P10+'Pr6 (2)'!F38*P11)</f>
        <v>0</v>
      </c>
      <c r="G20" s="26">
        <f>SUM('Pr6 (1)'!G39*P10+'Pr6 (2)'!G38*P11)</f>
        <v>0</v>
      </c>
      <c r="H20" s="26">
        <f>SUM('Pr6 (1)'!H39*P10+'Pr6 (2)'!H38*P11)</f>
        <v>0</v>
      </c>
      <c r="I20" s="26">
        <f>SUM('Pr6 (1)'!I39*P10+'Pr6 (2)'!I38*P11)</f>
        <v>0</v>
      </c>
      <c r="J20" s="26">
        <f>SUM('Pr6 (1)'!J39*P10+'Pr6 (2)'!J38*P11)</f>
        <v>0</v>
      </c>
      <c r="K20" s="26">
        <f>SUM('Pr6 (1)'!K39*P10+'Pr6 (2)'!K38*P11)</f>
        <v>0</v>
      </c>
      <c r="L20" s="26">
        <f>SUM('Pr6 (1)'!L39*P10+'Pr6 (2)'!L38*P11)</f>
        <v>0</v>
      </c>
      <c r="M20" s="26">
        <f>SUM('Pr6 (1)'!M39*P10+'Pr6 (2)'!M38*P11)</f>
        <v>0</v>
      </c>
      <c r="N20" s="26">
        <f>SUM('Pr6 (1)'!N39*P10+'Pr6 (2)'!N38*P11)</f>
        <v>0</v>
      </c>
      <c r="O20" s="425" t="s">
        <v>1684</v>
      </c>
      <c r="P20" s="409"/>
    </row>
    <row r="21" spans="1:16" ht="13.5" thickTop="1">
      <c r="A21" s="190" t="s">
        <v>218</v>
      </c>
      <c r="B21" s="183"/>
      <c r="C21" s="183"/>
      <c r="D21" s="183"/>
      <c r="E21" s="184"/>
      <c r="F21" s="182" t="s">
        <v>224</v>
      </c>
      <c r="G21" s="183"/>
      <c r="H21" s="183"/>
      <c r="I21" s="184"/>
      <c r="J21" s="436">
        <f>D14</f>
        <v>0</v>
      </c>
      <c r="K21" s="436"/>
      <c r="L21" s="436"/>
      <c r="M21" s="436"/>
      <c r="N21" s="437"/>
      <c r="O21" s="425" t="str">
        <f>IF(J21&lt;Q14,"NE, poraba je manjša od mejne porabe","DA, poraba presega mejno porabo")</f>
        <v>DA, poraba presega mejno porabo</v>
      </c>
      <c r="P21" s="409"/>
    </row>
    <row r="22" spans="1:16" ht="12.75">
      <c r="A22" s="192" t="s">
        <v>1415</v>
      </c>
      <c r="B22" s="193"/>
      <c r="C22" s="193"/>
      <c r="D22" s="193"/>
      <c r="E22" s="194"/>
      <c r="F22" s="242" t="s">
        <v>1498</v>
      </c>
      <c r="G22" s="243"/>
      <c r="H22" s="243"/>
      <c r="I22" s="244"/>
      <c r="J22" s="433">
        <f>SUM('Pr6 (1)'!J41*Porocilo!P10+'Pr6 (2)'!J40*Porocilo!P11)</f>
        <v>0</v>
      </c>
      <c r="K22" s="433"/>
      <c r="L22" s="433"/>
      <c r="M22" s="433"/>
      <c r="N22" s="434"/>
      <c r="O22" s="425" t="s">
        <v>1685</v>
      </c>
      <c r="P22" s="409"/>
    </row>
    <row r="23" spans="1:16" ht="12.75">
      <c r="A23" s="195"/>
      <c r="B23" s="196"/>
      <c r="C23" s="196"/>
      <c r="D23" s="196"/>
      <c r="E23" s="197"/>
      <c r="F23" s="215" t="s">
        <v>1499</v>
      </c>
      <c r="G23" s="216"/>
      <c r="H23" s="216"/>
      <c r="I23" s="217"/>
      <c r="J23" s="433">
        <f>SUM('Pr6 (1)'!J42*Porocilo!P10+'Pr6 (2)'!J41*Porocilo!P11)</f>
        <v>0</v>
      </c>
      <c r="K23" s="433"/>
      <c r="L23" s="433"/>
      <c r="M23" s="433"/>
      <c r="N23" s="434"/>
      <c r="O23" s="425" t="e">
        <f>IF(J22,ROUND((J22/C20)*100,1),ROUND((J23/C20)*100,1))</f>
        <v>#DIV/0!</v>
      </c>
      <c r="P23" s="409"/>
    </row>
    <row r="24" spans="1:14" ht="12.75">
      <c r="A24" s="192" t="s">
        <v>1414</v>
      </c>
      <c r="B24" s="193"/>
      <c r="C24" s="193"/>
      <c r="D24" s="193"/>
      <c r="E24" s="194"/>
      <c r="F24" s="347" t="s">
        <v>1500</v>
      </c>
      <c r="G24" s="348"/>
      <c r="H24" s="348"/>
      <c r="I24" s="349"/>
      <c r="J24" s="433">
        <f>SUM('Pr6 (1)'!J43*Porocilo!P10+'Pr6 (2)'!J42*Porocilo!P11)</f>
        <v>0</v>
      </c>
      <c r="K24" s="433"/>
      <c r="L24" s="433"/>
      <c r="M24" s="433"/>
      <c r="N24" s="434"/>
    </row>
    <row r="25" spans="1:14" ht="13.5" thickBot="1">
      <c r="A25" s="251"/>
      <c r="B25" s="252"/>
      <c r="C25" s="252"/>
      <c r="D25" s="252"/>
      <c r="E25" s="252"/>
      <c r="F25" s="435" t="s">
        <v>1501</v>
      </c>
      <c r="G25" s="435"/>
      <c r="H25" s="435"/>
      <c r="I25" s="435"/>
      <c r="J25" s="433">
        <f>SUM('Pr6 (1)'!J44*Porocilo!P10+'Pr6 (2)'!J43*Porocilo!P11)</f>
        <v>0</v>
      </c>
      <c r="K25" s="433"/>
      <c r="L25" s="433"/>
      <c r="M25" s="433"/>
      <c r="N25" s="434"/>
    </row>
    <row r="26" spans="1:14" ht="12.75">
      <c r="A26" s="80"/>
      <c r="B26" s="80"/>
      <c r="C26" s="80"/>
      <c r="D26" s="80"/>
      <c r="E26" s="80"/>
      <c r="F26" s="82"/>
      <c r="G26" s="82"/>
      <c r="H26" s="82"/>
      <c r="I26" s="82"/>
      <c r="J26" s="120"/>
      <c r="K26" s="120"/>
      <c r="L26" s="120"/>
      <c r="M26" s="120"/>
      <c r="N26" s="120"/>
    </row>
    <row r="27" spans="1:14" ht="12.75">
      <c r="A27" s="80"/>
      <c r="B27" s="80"/>
      <c r="C27" s="80"/>
      <c r="D27" s="80"/>
      <c r="E27" s="80"/>
      <c r="F27" s="82"/>
      <c r="G27" s="82"/>
      <c r="H27" s="82"/>
      <c r="I27" s="82"/>
      <c r="J27" s="120"/>
      <c r="K27" s="120"/>
      <c r="L27" s="120"/>
      <c r="M27" s="120"/>
      <c r="N27" s="120"/>
    </row>
    <row r="28" spans="1:17" s="115" customFormat="1" ht="12.75">
      <c r="A28" s="111"/>
      <c r="B28" s="111"/>
      <c r="C28" s="111"/>
      <c r="D28" s="111"/>
      <c r="E28" s="111"/>
      <c r="F28" s="112"/>
      <c r="G28" s="112"/>
      <c r="H28" s="112"/>
      <c r="I28" s="112"/>
      <c r="J28" s="113"/>
      <c r="K28" s="113"/>
      <c r="L28" s="113"/>
      <c r="M28" s="113"/>
      <c r="N28" s="113"/>
      <c r="O28" s="114"/>
      <c r="P28" s="114"/>
      <c r="Q28" s="114"/>
    </row>
    <row r="29" spans="1:14" ht="12.75">
      <c r="A29" s="491" t="s">
        <v>1255</v>
      </c>
      <c r="B29" s="491"/>
      <c r="C29" s="491"/>
      <c r="D29" s="491"/>
      <c r="E29" s="491"/>
      <c r="F29" s="491"/>
      <c r="G29" s="491"/>
      <c r="H29" s="491"/>
      <c r="I29" s="491"/>
      <c r="J29" s="491"/>
      <c r="K29" s="491"/>
      <c r="L29" s="491"/>
      <c r="M29" s="491"/>
      <c r="N29" s="491"/>
    </row>
    <row r="30" spans="1:14" ht="13.5" thickBot="1">
      <c r="A30" s="157"/>
      <c r="B30" s="157"/>
      <c r="C30" s="157"/>
      <c r="D30" s="157"/>
      <c r="E30" s="157"/>
      <c r="F30" s="157"/>
      <c r="G30" s="157"/>
      <c r="H30" s="157"/>
      <c r="I30" s="157"/>
      <c r="J30" s="157"/>
      <c r="K30" s="157"/>
      <c r="L30" s="157"/>
      <c r="M30" s="157"/>
      <c r="N30" s="157"/>
    </row>
    <row r="31" spans="1:25" ht="15.75" customHeight="1">
      <c r="A31" s="472" t="s">
        <v>367</v>
      </c>
      <c r="B31" s="473" t="s">
        <v>571</v>
      </c>
      <c r="C31" s="454" t="s">
        <v>1184</v>
      </c>
      <c r="D31" s="489"/>
      <c r="E31" s="474" t="s">
        <v>1180</v>
      </c>
      <c r="F31" s="474" t="s">
        <v>1181</v>
      </c>
      <c r="G31" s="454" t="s">
        <v>1182</v>
      </c>
      <c r="H31" s="483"/>
      <c r="I31" s="476" t="s">
        <v>1183</v>
      </c>
      <c r="J31" s="455"/>
      <c r="K31" s="454" t="s">
        <v>1186</v>
      </c>
      <c r="L31" s="455"/>
      <c r="M31" s="454" t="s">
        <v>1187</v>
      </c>
      <c r="N31" s="477"/>
      <c r="R31" s="125"/>
      <c r="S31" s="125"/>
      <c r="X31" s="93"/>
      <c r="Y31" s="93"/>
    </row>
    <row r="32" spans="1:25" ht="12.75">
      <c r="A32" s="444"/>
      <c r="B32" s="442"/>
      <c r="C32" s="484"/>
      <c r="D32" s="490"/>
      <c r="E32" s="475"/>
      <c r="F32" s="475"/>
      <c r="G32" s="484"/>
      <c r="H32" s="485"/>
      <c r="I32" s="456"/>
      <c r="J32" s="457"/>
      <c r="K32" s="456"/>
      <c r="L32" s="457"/>
      <c r="M32" s="456"/>
      <c r="N32" s="478"/>
      <c r="R32" s="125"/>
      <c r="S32" s="125"/>
      <c r="X32" s="93"/>
      <c r="Y32" s="93"/>
    </row>
    <row r="33" spans="1:25" ht="12.75">
      <c r="A33" s="68" t="s">
        <v>572</v>
      </c>
      <c r="B33" s="116">
        <f>LEFT('Pr6 (1)'!E19,4)</f>
      </c>
      <c r="C33" s="481">
        <f>'Pr6 (1)'!M36</f>
        <v>0</v>
      </c>
      <c r="D33" s="482"/>
      <c r="E33" s="121"/>
      <c r="F33" s="122"/>
      <c r="G33" s="452">
        <f>C33*E33*F33/100*1.5</f>
        <v>0</v>
      </c>
      <c r="H33" s="453"/>
      <c r="I33" s="452">
        <f>C33*E33*F33/100</f>
        <v>0</v>
      </c>
      <c r="J33" s="453"/>
      <c r="K33" s="487">
        <f>IF(O33,IF((L10-G33)&lt;=0,"Ec1.5 dosežena",L10-G33),0)</f>
        <v>0</v>
      </c>
      <c r="L33" s="497"/>
      <c r="M33" s="487">
        <f>IF(O33,IF((L10-I33)&lt;=0,"Ec dosežena",L10-I33),0)</f>
        <v>0</v>
      </c>
      <c r="N33" s="488"/>
      <c r="O33" s="89" t="b">
        <v>0</v>
      </c>
      <c r="R33" s="125"/>
      <c r="S33" s="125"/>
      <c r="X33" s="93"/>
      <c r="Y33" s="93"/>
    </row>
    <row r="34" spans="1:25" ht="12.75">
      <c r="A34" s="118" t="s">
        <v>573</v>
      </c>
      <c r="B34" s="119">
        <f>LEFT('Pr6 (2)'!E19,4)</f>
      </c>
      <c r="C34" s="481">
        <f>'Pr6 (2)'!M35</f>
        <v>0</v>
      </c>
      <c r="D34" s="482"/>
      <c r="E34" s="123"/>
      <c r="F34" s="124"/>
      <c r="G34" s="481">
        <f>C34*E34*F34/100*1.5</f>
        <v>0</v>
      </c>
      <c r="H34" s="486"/>
      <c r="I34" s="481">
        <f>C34*E34*F34/100</f>
        <v>0</v>
      </c>
      <c r="J34" s="486"/>
      <c r="K34" s="479">
        <f>IF(O34,IF((L11-G34)&lt;=0,"Ec1.5 dosežena",L11-G34),0)</f>
        <v>0</v>
      </c>
      <c r="L34" s="498"/>
      <c r="M34" s="479">
        <f>IF(O34,IF((L11-I34)&lt;=0,"Ec dosežena",L11-I34),0)</f>
        <v>0</v>
      </c>
      <c r="N34" s="480"/>
      <c r="O34" s="117" t="b">
        <v>0</v>
      </c>
      <c r="P34" s="81"/>
      <c r="R34" s="125"/>
      <c r="S34" s="125"/>
      <c r="X34" s="93"/>
      <c r="Y34" s="93"/>
    </row>
    <row r="35" spans="1:14" ht="24.75" customHeight="1">
      <c r="A35" s="495" t="s">
        <v>1189</v>
      </c>
      <c r="B35" s="496"/>
      <c r="C35" s="492">
        <f>SUM(C33*O33+C34*O34)</f>
        <v>0</v>
      </c>
      <c r="D35" s="492"/>
      <c r="E35" s="121"/>
      <c r="F35" s="122"/>
      <c r="G35" s="492">
        <f>C35*E35*F35/100*1.5</f>
        <v>0</v>
      </c>
      <c r="H35" s="492"/>
      <c r="I35" s="492">
        <f>C35*E35*F35/100</f>
        <v>0</v>
      </c>
      <c r="J35" s="492"/>
      <c r="K35" s="493">
        <f>IF(OR(O33,O34),IF((L10*O33+L11*O34-G35)&lt;=0,"Ec1.5 dosežena",L10*O33+L11*O34-G35),0)</f>
        <v>0</v>
      </c>
      <c r="L35" s="494"/>
      <c r="M35" s="493">
        <f>IF(OR(O33,O34),IF((L10*O33+L11*O34-I35)&lt;=0,"Ec dosežena",L10*O33+L11*O34-I35),0)</f>
        <v>0</v>
      </c>
      <c r="N35" s="494"/>
    </row>
    <row r="36" spans="1:14" ht="12.75">
      <c r="A36" s="81"/>
      <c r="B36" s="81"/>
      <c r="C36" s="81"/>
      <c r="D36" s="81"/>
      <c r="E36" s="81"/>
      <c r="F36" s="81"/>
      <c r="G36" s="81"/>
      <c r="H36" s="81"/>
      <c r="I36" s="81"/>
      <c r="J36" s="81"/>
      <c r="K36" s="81"/>
      <c r="L36" s="81"/>
      <c r="M36" s="81"/>
      <c r="N36" s="81"/>
    </row>
    <row r="37" spans="1:14" ht="12.75">
      <c r="A37" s="81"/>
      <c r="B37" s="81"/>
      <c r="C37" s="81"/>
      <c r="D37" s="81"/>
      <c r="E37" s="81"/>
      <c r="F37" s="81"/>
      <c r="G37" s="81"/>
      <c r="H37" s="81"/>
      <c r="I37" s="81"/>
      <c r="J37" s="81"/>
      <c r="K37" s="81"/>
      <c r="L37" s="81"/>
      <c r="M37" s="81"/>
      <c r="N37" s="81"/>
    </row>
    <row r="38" spans="1:14" ht="12.75">
      <c r="A38" s="81"/>
      <c r="B38" s="81"/>
      <c r="C38" s="81"/>
      <c r="D38" s="81"/>
      <c r="E38" s="81"/>
      <c r="F38" s="81"/>
      <c r="G38" s="81"/>
      <c r="H38" s="81"/>
      <c r="I38" s="81"/>
      <c r="J38" s="81"/>
      <c r="K38" s="126"/>
      <c r="L38" s="81"/>
      <c r="M38" s="81"/>
      <c r="N38" s="81"/>
    </row>
    <row r="39" spans="1:14" ht="12.75">
      <c r="A39" s="81"/>
      <c r="B39" s="81"/>
      <c r="C39" s="81"/>
      <c r="D39" s="81"/>
      <c r="E39" s="81"/>
      <c r="F39" s="81"/>
      <c r="G39" s="81"/>
      <c r="H39" s="81"/>
      <c r="I39" s="81"/>
      <c r="J39" s="81"/>
      <c r="K39" s="81"/>
      <c r="L39" s="81"/>
      <c r="M39" s="81"/>
      <c r="N39" s="81"/>
    </row>
    <row r="40" spans="1:14" ht="12.75">
      <c r="A40" s="81"/>
      <c r="B40" s="81"/>
      <c r="C40" s="81"/>
      <c r="D40" s="81"/>
      <c r="E40" s="81"/>
      <c r="F40" s="81"/>
      <c r="G40" s="81"/>
      <c r="H40" s="81"/>
      <c r="I40" s="81"/>
      <c r="J40" s="81"/>
      <c r="K40" s="81"/>
      <c r="L40" s="81"/>
      <c r="M40" s="81"/>
      <c r="N40" s="81"/>
    </row>
    <row r="41" spans="1:14" ht="12.75">
      <c r="A41" s="81"/>
      <c r="B41" s="81"/>
      <c r="C41" s="81"/>
      <c r="D41" s="81"/>
      <c r="E41" s="81"/>
      <c r="F41" s="81"/>
      <c r="G41" s="81"/>
      <c r="H41" s="81"/>
      <c r="I41" s="81"/>
      <c r="J41" s="81"/>
      <c r="K41" s="81"/>
      <c r="L41" s="81"/>
      <c r="M41" s="81"/>
      <c r="N41" s="81"/>
    </row>
    <row r="42" spans="1:14" ht="12.75">
      <c r="A42" s="81"/>
      <c r="B42" s="81"/>
      <c r="C42" s="81"/>
      <c r="D42" s="81"/>
      <c r="E42" s="81"/>
      <c r="F42" s="81"/>
      <c r="G42" s="81"/>
      <c r="H42" s="81"/>
      <c r="I42" s="81"/>
      <c r="J42" s="81"/>
      <c r="K42" s="81"/>
      <c r="L42" s="81"/>
      <c r="M42" s="81"/>
      <c r="N42" s="81"/>
    </row>
    <row r="43" spans="1:14" ht="12.75">
      <c r="A43" s="81"/>
      <c r="B43" s="81"/>
      <c r="C43" s="81"/>
      <c r="D43" s="81"/>
      <c r="E43" s="81"/>
      <c r="F43" s="81"/>
      <c r="G43" s="81"/>
      <c r="H43" s="81"/>
      <c r="I43" s="81"/>
      <c r="J43" s="81"/>
      <c r="K43" s="81"/>
      <c r="L43" s="81"/>
      <c r="M43" s="81"/>
      <c r="N43" s="81"/>
    </row>
    <row r="44" spans="1:14" ht="12.75">
      <c r="A44" s="81"/>
      <c r="B44" s="81"/>
      <c r="C44" s="81"/>
      <c r="D44" s="81"/>
      <c r="E44" s="81"/>
      <c r="F44" s="81"/>
      <c r="G44" s="81"/>
      <c r="H44" s="81"/>
      <c r="I44" s="81"/>
      <c r="J44" s="81"/>
      <c r="K44" s="81"/>
      <c r="L44" s="81"/>
      <c r="M44" s="81"/>
      <c r="N44" s="81"/>
    </row>
    <row r="45" spans="1:14" ht="12.75">
      <c r="A45" s="81"/>
      <c r="B45" s="81"/>
      <c r="C45" s="81"/>
      <c r="D45" s="81"/>
      <c r="E45" s="81"/>
      <c r="F45" s="81"/>
      <c r="G45" s="81"/>
      <c r="H45" s="81"/>
      <c r="I45" s="81"/>
      <c r="J45" s="81"/>
      <c r="K45" s="81"/>
      <c r="L45" s="81"/>
      <c r="M45" s="81"/>
      <c r="N45" s="81"/>
    </row>
    <row r="46" spans="1:14" ht="12.75">
      <c r="A46" s="81"/>
      <c r="B46" s="81"/>
      <c r="C46" s="81"/>
      <c r="D46" s="81"/>
      <c r="E46" s="81"/>
      <c r="F46" s="81"/>
      <c r="G46" s="81"/>
      <c r="H46" s="81"/>
      <c r="I46" s="81"/>
      <c r="J46" s="81"/>
      <c r="K46" s="81"/>
      <c r="L46" s="81"/>
      <c r="M46" s="81"/>
      <c r="N46" s="81"/>
    </row>
    <row r="47" spans="1:14" ht="12.75">
      <c r="A47" s="81"/>
      <c r="B47" s="81"/>
      <c r="C47" s="81"/>
      <c r="D47" s="81"/>
      <c r="E47" s="81"/>
      <c r="F47" s="81"/>
      <c r="G47" s="81"/>
      <c r="H47" s="81"/>
      <c r="I47" s="81"/>
      <c r="J47" s="81"/>
      <c r="K47" s="81"/>
      <c r="L47" s="81"/>
      <c r="M47" s="81"/>
      <c r="N47" s="81"/>
    </row>
    <row r="48" spans="1:14" ht="12.75">
      <c r="A48" s="81"/>
      <c r="B48" s="81"/>
      <c r="C48" s="81"/>
      <c r="D48" s="81"/>
      <c r="E48" s="81"/>
      <c r="F48" s="81"/>
      <c r="G48" s="81"/>
      <c r="H48" s="81"/>
      <c r="I48" s="81"/>
      <c r="J48" s="81"/>
      <c r="K48" s="81"/>
      <c r="L48" s="81"/>
      <c r="M48" s="81"/>
      <c r="N48" s="81"/>
    </row>
    <row r="49" spans="1:14" ht="12.75">
      <c r="A49" s="81"/>
      <c r="B49" s="81"/>
      <c r="C49" s="81"/>
      <c r="D49" s="81"/>
      <c r="E49" s="81"/>
      <c r="F49" s="81"/>
      <c r="G49" s="81"/>
      <c r="H49" s="81"/>
      <c r="I49" s="81"/>
      <c r="J49" s="81"/>
      <c r="K49" s="81"/>
      <c r="L49" s="81"/>
      <c r="M49" s="81"/>
      <c r="N49" s="81"/>
    </row>
    <row r="50" spans="1:14" ht="12.75">
      <c r="A50" s="81"/>
      <c r="B50" s="81"/>
      <c r="C50" s="81"/>
      <c r="D50" s="81"/>
      <c r="E50" s="81"/>
      <c r="F50" s="81"/>
      <c r="G50" s="81"/>
      <c r="H50" s="81"/>
      <c r="I50" s="81"/>
      <c r="J50" s="81"/>
      <c r="K50" s="81"/>
      <c r="L50" s="81"/>
      <c r="M50" s="81"/>
      <c r="N50" s="81"/>
    </row>
    <row r="51" spans="1:14" ht="12.75">
      <c r="A51" s="81"/>
      <c r="B51" s="81"/>
      <c r="C51" s="81"/>
      <c r="D51" s="81"/>
      <c r="E51" s="81"/>
      <c r="F51" s="81"/>
      <c r="G51" s="81"/>
      <c r="H51" s="81"/>
      <c r="I51" s="81"/>
      <c r="J51" s="81"/>
      <c r="K51" s="81"/>
      <c r="L51" s="81"/>
      <c r="M51" s="81"/>
      <c r="N51" s="81"/>
    </row>
    <row r="52" spans="1:14" ht="12.75">
      <c r="A52" s="81"/>
      <c r="B52" s="81"/>
      <c r="C52" s="81"/>
      <c r="D52" s="81"/>
      <c r="E52" s="81"/>
      <c r="F52" s="81"/>
      <c r="G52" s="81"/>
      <c r="H52" s="81"/>
      <c r="I52" s="81"/>
      <c r="J52" s="81"/>
      <c r="K52" s="81"/>
      <c r="L52" s="81"/>
      <c r="M52" s="81"/>
      <c r="N52" s="81"/>
    </row>
    <row r="53" spans="1:14" ht="12.75">
      <c r="A53" s="81"/>
      <c r="B53" s="81"/>
      <c r="C53" s="81"/>
      <c r="D53" s="81"/>
      <c r="E53" s="81"/>
      <c r="F53" s="81"/>
      <c r="G53" s="81"/>
      <c r="H53" s="81"/>
      <c r="I53" s="81"/>
      <c r="J53" s="81"/>
      <c r="K53" s="81"/>
      <c r="L53" s="81"/>
      <c r="M53" s="81"/>
      <c r="N53" s="81"/>
    </row>
    <row r="54" spans="1:14" ht="12.75">
      <c r="A54" s="81"/>
      <c r="B54" s="81"/>
      <c r="C54" s="81"/>
      <c r="D54" s="81"/>
      <c r="E54" s="81"/>
      <c r="F54" s="81"/>
      <c r="G54" s="81"/>
      <c r="H54" s="81"/>
      <c r="I54" s="81"/>
      <c r="J54" s="81"/>
      <c r="K54" s="81"/>
      <c r="L54" s="81"/>
      <c r="M54" s="81"/>
      <c r="N54" s="81"/>
    </row>
    <row r="55" spans="1:14" ht="12.75">
      <c r="A55" s="81"/>
      <c r="B55" s="81"/>
      <c r="C55" s="81"/>
      <c r="D55" s="81"/>
      <c r="E55" s="81"/>
      <c r="F55" s="81"/>
      <c r="G55" s="81"/>
      <c r="H55" s="81"/>
      <c r="I55" s="81"/>
      <c r="J55" s="81"/>
      <c r="K55" s="81"/>
      <c r="L55" s="81"/>
      <c r="M55" s="81"/>
      <c r="N55" s="81"/>
    </row>
    <row r="56" spans="1:14" ht="12.75">
      <c r="A56" s="81"/>
      <c r="B56" s="81"/>
      <c r="C56" s="81"/>
      <c r="D56" s="81"/>
      <c r="E56" s="81"/>
      <c r="F56" s="81"/>
      <c r="G56" s="81"/>
      <c r="H56" s="81"/>
      <c r="I56" s="81"/>
      <c r="J56" s="81"/>
      <c r="K56" s="81"/>
      <c r="L56" s="81"/>
      <c r="M56" s="81"/>
      <c r="N56" s="81"/>
    </row>
    <row r="57" spans="1:14" ht="12.75">
      <c r="A57" s="81"/>
      <c r="B57" s="81"/>
      <c r="C57" s="81"/>
      <c r="D57" s="81"/>
      <c r="E57" s="81"/>
      <c r="F57" s="81"/>
      <c r="G57" s="81"/>
      <c r="H57" s="81"/>
      <c r="I57" s="81"/>
      <c r="J57" s="81"/>
      <c r="K57" s="81"/>
      <c r="L57" s="81"/>
      <c r="M57" s="81"/>
      <c r="N57" s="81"/>
    </row>
    <row r="58" spans="1:14" ht="12.75">
      <c r="A58" s="81"/>
      <c r="B58" s="81"/>
      <c r="C58" s="81"/>
      <c r="D58" s="81"/>
      <c r="E58" s="81"/>
      <c r="F58" s="81"/>
      <c r="G58" s="81"/>
      <c r="H58" s="81"/>
      <c r="I58" s="81"/>
      <c r="J58" s="81"/>
      <c r="K58" s="81"/>
      <c r="L58" s="81"/>
      <c r="M58" s="81"/>
      <c r="N58" s="81"/>
    </row>
    <row r="59" spans="1:14" ht="12.75">
      <c r="A59" s="81"/>
      <c r="B59" s="81"/>
      <c r="C59" s="81"/>
      <c r="D59" s="81"/>
      <c r="E59" s="81"/>
      <c r="F59" s="81"/>
      <c r="G59" s="81"/>
      <c r="H59" s="81"/>
      <c r="I59" s="81"/>
      <c r="J59" s="81"/>
      <c r="K59" s="81"/>
      <c r="L59" s="81"/>
      <c r="M59" s="81"/>
      <c r="N59" s="81"/>
    </row>
    <row r="60" spans="1:14" ht="12.75">
      <c r="A60" s="81"/>
      <c r="B60" s="81"/>
      <c r="C60" s="81"/>
      <c r="D60" s="81"/>
      <c r="E60" s="81"/>
      <c r="F60" s="81"/>
      <c r="G60" s="81"/>
      <c r="H60" s="81"/>
      <c r="I60" s="81"/>
      <c r="J60" s="81"/>
      <c r="K60" s="81"/>
      <c r="L60" s="81"/>
      <c r="M60" s="81"/>
      <c r="N60" s="81"/>
    </row>
    <row r="61" spans="1:14" ht="12.75">
      <c r="A61" s="81"/>
      <c r="B61" s="81"/>
      <c r="C61" s="81"/>
      <c r="D61" s="81"/>
      <c r="E61" s="81"/>
      <c r="F61" s="81"/>
      <c r="G61" s="81"/>
      <c r="H61" s="81"/>
      <c r="I61" s="81"/>
      <c r="J61" s="81"/>
      <c r="K61" s="81"/>
      <c r="L61" s="81"/>
      <c r="M61" s="81"/>
      <c r="N61" s="81"/>
    </row>
    <row r="62" spans="1:14" ht="12.75">
      <c r="A62" s="81"/>
      <c r="B62" s="81"/>
      <c r="C62" s="81"/>
      <c r="D62" s="81"/>
      <c r="E62" s="81"/>
      <c r="F62" s="81"/>
      <c r="G62" s="81"/>
      <c r="H62" s="81"/>
      <c r="I62" s="81"/>
      <c r="J62" s="81"/>
      <c r="K62" s="81"/>
      <c r="L62" s="81"/>
      <c r="M62" s="81"/>
      <c r="N62" s="81"/>
    </row>
    <row r="63" spans="1:14" ht="12.75">
      <c r="A63" s="81"/>
      <c r="B63" s="81"/>
      <c r="C63" s="81"/>
      <c r="D63" s="81"/>
      <c r="E63" s="81"/>
      <c r="F63" s="81"/>
      <c r="G63" s="81"/>
      <c r="H63" s="81"/>
      <c r="I63" s="81"/>
      <c r="J63" s="81"/>
      <c r="K63" s="81"/>
      <c r="L63" s="81"/>
      <c r="M63" s="81"/>
      <c r="N63" s="81"/>
    </row>
    <row r="64" spans="1:14" ht="12.75">
      <c r="A64" s="81"/>
      <c r="B64" s="81"/>
      <c r="C64" s="81"/>
      <c r="D64" s="81"/>
      <c r="E64" s="81"/>
      <c r="F64" s="81"/>
      <c r="G64" s="81"/>
      <c r="H64" s="81"/>
      <c r="I64" s="81"/>
      <c r="J64" s="81"/>
      <c r="K64" s="81"/>
      <c r="L64" s="81"/>
      <c r="M64" s="81"/>
      <c r="N64" s="81"/>
    </row>
    <row r="65" spans="1:14" ht="12.75">
      <c r="A65" s="81"/>
      <c r="B65" s="81"/>
      <c r="C65" s="81"/>
      <c r="D65" s="81"/>
      <c r="E65" s="81"/>
      <c r="F65" s="81"/>
      <c r="G65" s="81"/>
      <c r="H65" s="81"/>
      <c r="I65" s="81"/>
      <c r="J65" s="81"/>
      <c r="K65" s="81"/>
      <c r="L65" s="81"/>
      <c r="M65" s="81"/>
      <c r="N65" s="81"/>
    </row>
    <row r="66" spans="1:14" ht="12.75">
      <c r="A66" s="81"/>
      <c r="B66" s="81"/>
      <c r="C66" s="81"/>
      <c r="D66" s="81"/>
      <c r="E66" s="81"/>
      <c r="F66" s="81"/>
      <c r="G66" s="81"/>
      <c r="H66" s="81"/>
      <c r="I66" s="81"/>
      <c r="J66" s="81"/>
      <c r="K66" s="81"/>
      <c r="L66" s="81"/>
      <c r="M66" s="81"/>
      <c r="N66" s="81"/>
    </row>
    <row r="67" spans="1:14" ht="12.75">
      <c r="A67" s="81"/>
      <c r="B67" s="81"/>
      <c r="C67" s="81"/>
      <c r="D67" s="81"/>
      <c r="E67" s="81"/>
      <c r="F67" s="81"/>
      <c r="G67" s="81"/>
      <c r="H67" s="81"/>
      <c r="I67" s="81"/>
      <c r="J67" s="81"/>
      <c r="K67" s="81"/>
      <c r="L67" s="81"/>
      <c r="M67" s="81"/>
      <c r="N67" s="81"/>
    </row>
    <row r="68" spans="1:14" ht="12.75">
      <c r="A68" s="81"/>
      <c r="B68" s="81"/>
      <c r="C68" s="81"/>
      <c r="D68" s="81"/>
      <c r="E68" s="81"/>
      <c r="F68" s="81"/>
      <c r="G68" s="81"/>
      <c r="H68" s="81"/>
      <c r="I68" s="81"/>
      <c r="J68" s="81"/>
      <c r="K68" s="81"/>
      <c r="L68" s="81"/>
      <c r="M68" s="81"/>
      <c r="N68" s="81"/>
    </row>
    <row r="69" spans="1:14" ht="12.75">
      <c r="A69" s="81"/>
      <c r="B69" s="81"/>
      <c r="C69" s="81"/>
      <c r="D69" s="81"/>
      <c r="E69" s="81"/>
      <c r="F69" s="81"/>
      <c r="G69" s="81"/>
      <c r="H69" s="81"/>
      <c r="I69" s="81"/>
      <c r="J69" s="81"/>
      <c r="K69" s="81"/>
      <c r="L69" s="81"/>
      <c r="M69" s="81"/>
      <c r="N69" s="81"/>
    </row>
    <row r="70" spans="1:14" ht="12.75">
      <c r="A70" s="81"/>
      <c r="B70" s="81"/>
      <c r="C70" s="81"/>
      <c r="D70" s="81"/>
      <c r="E70" s="81"/>
      <c r="F70" s="81"/>
      <c r="G70" s="81"/>
      <c r="H70" s="81"/>
      <c r="I70" s="81"/>
      <c r="J70" s="81"/>
      <c r="K70" s="81"/>
      <c r="L70" s="81"/>
      <c r="M70" s="81"/>
      <c r="N70" s="81"/>
    </row>
    <row r="71" spans="1:14" ht="12.75">
      <c r="A71" s="81"/>
      <c r="B71" s="81"/>
      <c r="C71" s="81"/>
      <c r="D71" s="81"/>
      <c r="E71" s="81"/>
      <c r="F71" s="81"/>
      <c r="G71" s="81"/>
      <c r="H71" s="81"/>
      <c r="I71" s="81"/>
      <c r="J71" s="81"/>
      <c r="K71" s="81"/>
      <c r="L71" s="81"/>
      <c r="M71" s="81"/>
      <c r="N71" s="81"/>
    </row>
    <row r="72" spans="1:14" ht="12.75">
      <c r="A72" s="81"/>
      <c r="B72" s="81"/>
      <c r="C72" s="81"/>
      <c r="D72" s="81"/>
      <c r="E72" s="81"/>
      <c r="F72" s="81"/>
      <c r="G72" s="81"/>
      <c r="H72" s="81"/>
      <c r="I72" s="81"/>
      <c r="J72" s="81"/>
      <c r="K72" s="81"/>
      <c r="L72" s="81"/>
      <c r="M72" s="81"/>
      <c r="N72" s="81"/>
    </row>
    <row r="73" spans="1:14" ht="12.75">
      <c r="A73" s="81"/>
      <c r="B73" s="81"/>
      <c r="C73" s="81"/>
      <c r="D73" s="81"/>
      <c r="E73" s="81"/>
      <c r="F73" s="81"/>
      <c r="G73" s="81"/>
      <c r="H73" s="81"/>
      <c r="I73" s="81"/>
      <c r="J73" s="81"/>
      <c r="K73" s="81"/>
      <c r="L73" s="81"/>
      <c r="M73" s="81"/>
      <c r="N73" s="81"/>
    </row>
    <row r="74" spans="1:14" ht="12.75">
      <c r="A74" s="81"/>
      <c r="B74" s="81"/>
      <c r="C74" s="81"/>
      <c r="D74" s="81"/>
      <c r="E74" s="81"/>
      <c r="F74" s="81"/>
      <c r="G74" s="81"/>
      <c r="H74" s="81"/>
      <c r="I74" s="81"/>
      <c r="J74" s="81"/>
      <c r="K74" s="81"/>
      <c r="L74" s="81"/>
      <c r="M74" s="81"/>
      <c r="N74" s="81"/>
    </row>
    <row r="75" spans="1:14" ht="12.75">
      <c r="A75" s="81"/>
      <c r="B75" s="81"/>
      <c r="C75" s="81"/>
      <c r="D75" s="81"/>
      <c r="E75" s="81"/>
      <c r="F75" s="81"/>
      <c r="G75" s="81"/>
      <c r="H75" s="81"/>
      <c r="I75" s="81"/>
      <c r="J75" s="81"/>
      <c r="K75" s="81"/>
      <c r="L75" s="81"/>
      <c r="M75" s="81"/>
      <c r="N75" s="81"/>
    </row>
    <row r="76" spans="1:14" ht="12.75">
      <c r="A76" s="81"/>
      <c r="B76" s="81"/>
      <c r="C76" s="81"/>
      <c r="D76" s="81"/>
      <c r="E76" s="81"/>
      <c r="F76" s="81"/>
      <c r="G76" s="81"/>
      <c r="H76" s="81"/>
      <c r="I76" s="81"/>
      <c r="J76" s="81"/>
      <c r="K76" s="81"/>
      <c r="L76" s="81"/>
      <c r="M76" s="81"/>
      <c r="N76" s="81"/>
    </row>
    <row r="77" spans="1:14" ht="12.75">
      <c r="A77" s="81"/>
      <c r="B77" s="81"/>
      <c r="C77" s="81"/>
      <c r="D77" s="81"/>
      <c r="E77" s="81"/>
      <c r="F77" s="81"/>
      <c r="G77" s="81"/>
      <c r="H77" s="81"/>
      <c r="I77" s="81"/>
      <c r="J77" s="81"/>
      <c r="K77" s="81"/>
      <c r="L77" s="81"/>
      <c r="M77" s="81"/>
      <c r="N77" s="81"/>
    </row>
    <row r="78" spans="1:14" ht="12.75">
      <c r="A78" s="81"/>
      <c r="B78" s="81"/>
      <c r="C78" s="81"/>
      <c r="D78" s="81"/>
      <c r="E78" s="81"/>
      <c r="F78" s="81"/>
      <c r="G78" s="81"/>
      <c r="H78" s="81"/>
      <c r="I78" s="81"/>
      <c r="J78" s="81"/>
      <c r="K78" s="81"/>
      <c r="L78" s="81"/>
      <c r="M78" s="81"/>
      <c r="N78" s="81"/>
    </row>
    <row r="79" spans="1:14" ht="12.75">
      <c r="A79" s="81"/>
      <c r="B79" s="81"/>
      <c r="C79" s="81"/>
      <c r="D79" s="81"/>
      <c r="E79" s="81"/>
      <c r="F79" s="81"/>
      <c r="G79" s="81"/>
      <c r="H79" s="81"/>
      <c r="I79" s="81"/>
      <c r="J79" s="81"/>
      <c r="K79" s="81"/>
      <c r="L79" s="81"/>
      <c r="M79" s="81"/>
      <c r="N79" s="81"/>
    </row>
    <row r="80" spans="1:14" ht="12.75">
      <c r="A80" s="81"/>
      <c r="B80" s="81"/>
      <c r="C80" s="81"/>
      <c r="D80" s="81"/>
      <c r="E80" s="81"/>
      <c r="F80" s="81"/>
      <c r="G80" s="81"/>
      <c r="H80" s="81"/>
      <c r="I80" s="81"/>
      <c r="J80" s="81"/>
      <c r="K80" s="81"/>
      <c r="L80" s="81"/>
      <c r="M80" s="81"/>
      <c r="N80" s="81"/>
    </row>
    <row r="81" spans="1:14" ht="12.75">
      <c r="A81" s="81"/>
      <c r="B81" s="81"/>
      <c r="C81" s="81"/>
      <c r="D81" s="81"/>
      <c r="E81" s="81"/>
      <c r="F81" s="81"/>
      <c r="G81" s="81"/>
      <c r="H81" s="81"/>
      <c r="I81" s="81"/>
      <c r="J81" s="81"/>
      <c r="K81" s="81"/>
      <c r="L81" s="81"/>
      <c r="M81" s="81"/>
      <c r="N81" s="81"/>
    </row>
    <row r="82" spans="1:14" ht="12.75">
      <c r="A82" s="81"/>
      <c r="B82" s="81"/>
      <c r="C82" s="81"/>
      <c r="D82" s="81"/>
      <c r="E82" s="81"/>
      <c r="F82" s="81"/>
      <c r="G82" s="81"/>
      <c r="H82" s="81"/>
      <c r="I82" s="81"/>
      <c r="J82" s="81"/>
      <c r="K82" s="81"/>
      <c r="L82" s="81"/>
      <c r="M82" s="81"/>
      <c r="N82" s="81"/>
    </row>
    <row r="83" spans="1:14" ht="12.75">
      <c r="A83" s="81"/>
      <c r="B83" s="81"/>
      <c r="C83" s="81"/>
      <c r="D83" s="81"/>
      <c r="E83" s="81"/>
      <c r="F83" s="81"/>
      <c r="G83" s="81"/>
      <c r="H83" s="81"/>
      <c r="I83" s="81"/>
      <c r="J83" s="81"/>
      <c r="K83" s="81"/>
      <c r="L83" s="81"/>
      <c r="M83" s="81"/>
      <c r="N83" s="81"/>
    </row>
    <row r="84" spans="1:14" ht="12.75">
      <c r="A84" s="81"/>
      <c r="B84" s="81"/>
      <c r="C84" s="81"/>
      <c r="D84" s="81"/>
      <c r="E84" s="81"/>
      <c r="F84" s="81"/>
      <c r="G84" s="81"/>
      <c r="H84" s="81"/>
      <c r="I84" s="81"/>
      <c r="J84" s="81"/>
      <c r="K84" s="81"/>
      <c r="L84" s="81"/>
      <c r="M84" s="81"/>
      <c r="N84" s="81"/>
    </row>
    <row r="85" spans="1:14" ht="12.75">
      <c r="A85" s="81"/>
      <c r="B85" s="81"/>
      <c r="C85" s="81"/>
      <c r="D85" s="81"/>
      <c r="E85" s="81"/>
      <c r="F85" s="81"/>
      <c r="G85" s="81"/>
      <c r="H85" s="81"/>
      <c r="I85" s="81"/>
      <c r="J85" s="81"/>
      <c r="K85" s="81"/>
      <c r="L85" s="81"/>
      <c r="M85" s="81"/>
      <c r="N85" s="81"/>
    </row>
    <row r="86" spans="1:14" ht="12.75">
      <c r="A86" s="81"/>
      <c r="B86" s="81"/>
      <c r="C86" s="81"/>
      <c r="D86" s="81"/>
      <c r="E86" s="81"/>
      <c r="F86" s="81"/>
      <c r="G86" s="81"/>
      <c r="H86" s="81"/>
      <c r="I86" s="81"/>
      <c r="J86" s="81"/>
      <c r="K86" s="81"/>
      <c r="L86" s="81"/>
      <c r="M86" s="81"/>
      <c r="N86" s="81"/>
    </row>
    <row r="87" spans="1:14" ht="12.75">
      <c r="A87" s="81"/>
      <c r="B87" s="81"/>
      <c r="C87" s="81"/>
      <c r="D87" s="81"/>
      <c r="E87" s="81"/>
      <c r="F87" s="81"/>
      <c r="G87" s="81"/>
      <c r="H87" s="81"/>
      <c r="I87" s="81"/>
      <c r="J87" s="81"/>
      <c r="K87" s="81"/>
      <c r="L87" s="81"/>
      <c r="M87" s="81"/>
      <c r="N87" s="81"/>
    </row>
    <row r="88" spans="1:14" ht="12.75">
      <c r="A88" s="81"/>
      <c r="B88" s="81"/>
      <c r="C88" s="81"/>
      <c r="D88" s="81"/>
      <c r="E88" s="81"/>
      <c r="F88" s="81"/>
      <c r="G88" s="81"/>
      <c r="H88" s="81"/>
      <c r="I88" s="81"/>
      <c r="J88" s="81"/>
      <c r="K88" s="81"/>
      <c r="L88" s="81"/>
      <c r="M88" s="81"/>
      <c r="N88" s="81"/>
    </row>
    <row r="89" spans="1:14" ht="12.75">
      <c r="A89" s="81"/>
      <c r="B89" s="81"/>
      <c r="C89" s="81"/>
      <c r="D89" s="81"/>
      <c r="E89" s="81"/>
      <c r="F89" s="81"/>
      <c r="G89" s="81"/>
      <c r="H89" s="81"/>
      <c r="I89" s="81"/>
      <c r="J89" s="81"/>
      <c r="K89" s="81"/>
      <c r="L89" s="81"/>
      <c r="M89" s="81"/>
      <c r="N89" s="81"/>
    </row>
    <row r="90" spans="1:14" ht="12.75">
      <c r="A90" s="81"/>
      <c r="B90" s="81"/>
      <c r="C90" s="81"/>
      <c r="D90" s="81"/>
      <c r="E90" s="81"/>
      <c r="F90" s="81"/>
      <c r="G90" s="81"/>
      <c r="H90" s="81"/>
      <c r="I90" s="81"/>
      <c r="J90" s="81"/>
      <c r="K90" s="81"/>
      <c r="L90" s="81"/>
      <c r="M90" s="81"/>
      <c r="N90" s="81"/>
    </row>
    <row r="91" spans="1:14" ht="12.75">
      <c r="A91" s="81"/>
      <c r="B91" s="81"/>
      <c r="C91" s="81"/>
      <c r="D91" s="81"/>
      <c r="E91" s="81"/>
      <c r="F91" s="81"/>
      <c r="G91" s="81"/>
      <c r="H91" s="81"/>
      <c r="I91" s="81"/>
      <c r="J91" s="81"/>
      <c r="K91" s="81"/>
      <c r="L91" s="81"/>
      <c r="M91" s="81"/>
      <c r="N91" s="81"/>
    </row>
    <row r="92" spans="1:14" ht="12.75">
      <c r="A92" s="81"/>
      <c r="B92" s="81"/>
      <c r="C92" s="81"/>
      <c r="D92" s="81"/>
      <c r="E92" s="81"/>
      <c r="F92" s="81"/>
      <c r="G92" s="81"/>
      <c r="H92" s="81"/>
      <c r="I92" s="81"/>
      <c r="J92" s="81"/>
      <c r="K92" s="81"/>
      <c r="L92" s="81"/>
      <c r="M92" s="81"/>
      <c r="N92" s="81"/>
    </row>
    <row r="93" spans="1:14" ht="12.75">
      <c r="A93" s="81"/>
      <c r="B93" s="81"/>
      <c r="C93" s="81"/>
      <c r="D93" s="81"/>
      <c r="E93" s="81"/>
      <c r="F93" s="81"/>
      <c r="G93" s="81"/>
      <c r="H93" s="81"/>
      <c r="I93" s="81"/>
      <c r="J93" s="81"/>
      <c r="K93" s="81"/>
      <c r="L93" s="81"/>
      <c r="M93" s="81"/>
      <c r="N93" s="81"/>
    </row>
    <row r="94" spans="1:14" ht="12.75">
      <c r="A94" s="81"/>
      <c r="B94" s="81"/>
      <c r="C94" s="81"/>
      <c r="D94" s="81"/>
      <c r="E94" s="81"/>
      <c r="F94" s="81"/>
      <c r="G94" s="81"/>
      <c r="H94" s="81"/>
      <c r="I94" s="81"/>
      <c r="J94" s="81"/>
      <c r="K94" s="81"/>
      <c r="L94" s="81"/>
      <c r="M94" s="81"/>
      <c r="N94" s="81"/>
    </row>
    <row r="95" spans="1:14" ht="12.75">
      <c r="A95" s="81"/>
      <c r="B95" s="81"/>
      <c r="C95" s="81"/>
      <c r="D95" s="81"/>
      <c r="E95" s="81"/>
      <c r="F95" s="81"/>
      <c r="G95" s="81"/>
      <c r="H95" s="81"/>
      <c r="I95" s="81"/>
      <c r="J95" s="81"/>
      <c r="K95" s="81"/>
      <c r="L95" s="81"/>
      <c r="M95" s="81"/>
      <c r="N95" s="81"/>
    </row>
    <row r="96" spans="1:14" ht="12.75">
      <c r="A96" s="81"/>
      <c r="B96" s="81"/>
      <c r="C96" s="81"/>
      <c r="D96" s="81"/>
      <c r="E96" s="81"/>
      <c r="F96" s="81"/>
      <c r="G96" s="81"/>
      <c r="H96" s="81"/>
      <c r="I96" s="81"/>
      <c r="J96" s="81"/>
      <c r="K96" s="81"/>
      <c r="L96" s="81"/>
      <c r="M96" s="81"/>
      <c r="N96" s="81"/>
    </row>
    <row r="97" spans="1:14" ht="12.75">
      <c r="A97" s="81"/>
      <c r="B97" s="81"/>
      <c r="C97" s="81"/>
      <c r="D97" s="81"/>
      <c r="E97" s="81"/>
      <c r="F97" s="81"/>
      <c r="G97" s="81"/>
      <c r="H97" s="81"/>
      <c r="I97" s="81"/>
      <c r="J97" s="81"/>
      <c r="K97" s="81"/>
      <c r="L97" s="81"/>
      <c r="M97" s="81"/>
      <c r="N97" s="81"/>
    </row>
    <row r="98" spans="1:14" ht="12.75">
      <c r="A98" s="81"/>
      <c r="B98" s="81"/>
      <c r="C98" s="81"/>
      <c r="D98" s="81"/>
      <c r="E98" s="81"/>
      <c r="F98" s="81"/>
      <c r="G98" s="81"/>
      <c r="H98" s="81"/>
      <c r="I98" s="81"/>
      <c r="J98" s="81"/>
      <c r="K98" s="81"/>
      <c r="L98" s="81"/>
      <c r="M98" s="81"/>
      <c r="N98" s="81"/>
    </row>
    <row r="99" spans="1:14" ht="12.75">
      <c r="A99" s="81"/>
      <c r="B99" s="81"/>
      <c r="C99" s="81"/>
      <c r="D99" s="81"/>
      <c r="E99" s="81"/>
      <c r="F99" s="81"/>
      <c r="G99" s="81"/>
      <c r="H99" s="81"/>
      <c r="I99" s="81"/>
      <c r="J99" s="81"/>
      <c r="K99" s="81"/>
      <c r="L99" s="81"/>
      <c r="M99" s="81"/>
      <c r="N99" s="81"/>
    </row>
    <row r="100" spans="1:14" ht="12.75">
      <c r="A100" s="81"/>
      <c r="B100" s="81"/>
      <c r="C100" s="81"/>
      <c r="D100" s="81"/>
      <c r="E100" s="81"/>
      <c r="F100" s="81"/>
      <c r="G100" s="81"/>
      <c r="H100" s="81"/>
      <c r="I100" s="81"/>
      <c r="J100" s="81"/>
      <c r="K100" s="81"/>
      <c r="L100" s="81"/>
      <c r="M100" s="81"/>
      <c r="N100" s="81"/>
    </row>
    <row r="101" spans="1:14" ht="12.75">
      <c r="A101" s="81"/>
      <c r="B101" s="81"/>
      <c r="C101" s="81"/>
      <c r="D101" s="81"/>
      <c r="E101" s="81"/>
      <c r="F101" s="81"/>
      <c r="G101" s="81"/>
      <c r="H101" s="81"/>
      <c r="I101" s="81"/>
      <c r="J101" s="81"/>
      <c r="K101" s="81"/>
      <c r="L101" s="81"/>
      <c r="M101" s="81"/>
      <c r="N101" s="81"/>
    </row>
    <row r="102" spans="1:14" ht="12.75">
      <c r="A102" s="81"/>
      <c r="B102" s="81"/>
      <c r="C102" s="81"/>
      <c r="D102" s="81"/>
      <c r="E102" s="81"/>
      <c r="F102" s="81"/>
      <c r="G102" s="81"/>
      <c r="H102" s="81"/>
      <c r="I102" s="81"/>
      <c r="J102" s="81"/>
      <c r="K102" s="81"/>
      <c r="L102" s="81"/>
      <c r="M102" s="81"/>
      <c r="N102" s="81"/>
    </row>
    <row r="103" spans="1:14" ht="12.75">
      <c r="A103" s="81"/>
      <c r="B103" s="81"/>
      <c r="C103" s="81"/>
      <c r="D103" s="81"/>
      <c r="E103" s="81"/>
      <c r="F103" s="81"/>
      <c r="G103" s="81"/>
      <c r="H103" s="81"/>
      <c r="I103" s="81"/>
      <c r="J103" s="81"/>
      <c r="K103" s="81"/>
      <c r="L103" s="81"/>
      <c r="M103" s="81"/>
      <c r="N103" s="81"/>
    </row>
    <row r="104" spans="1:14" ht="12.75">
      <c r="A104" s="81"/>
      <c r="B104" s="81"/>
      <c r="C104" s="81"/>
      <c r="D104" s="81"/>
      <c r="E104" s="81"/>
      <c r="F104" s="81"/>
      <c r="G104" s="81"/>
      <c r="H104" s="81"/>
      <c r="I104" s="81"/>
      <c r="J104" s="81"/>
      <c r="K104" s="81"/>
      <c r="L104" s="81"/>
      <c r="M104" s="81"/>
      <c r="N104" s="81"/>
    </row>
  </sheetData>
  <sheetProtection password="CC45" sheet="1" objects="1" scenarios="1"/>
  <mergeCells count="69">
    <mergeCell ref="A35:B35"/>
    <mergeCell ref="I34:J34"/>
    <mergeCell ref="K33:L33"/>
    <mergeCell ref="K34:L34"/>
    <mergeCell ref="M33:N33"/>
    <mergeCell ref="C31:D32"/>
    <mergeCell ref="E31:E32"/>
    <mergeCell ref="C33:D33"/>
    <mergeCell ref="A29:N29"/>
    <mergeCell ref="C35:D35"/>
    <mergeCell ref="G35:H35"/>
    <mergeCell ref="I35:J35"/>
    <mergeCell ref="K35:L35"/>
    <mergeCell ref="M35:N35"/>
    <mergeCell ref="A31:A32"/>
    <mergeCell ref="B31:B32"/>
    <mergeCell ref="F31:F32"/>
    <mergeCell ref="I31:J32"/>
    <mergeCell ref="M31:N32"/>
    <mergeCell ref="M34:N34"/>
    <mergeCell ref="C34:D34"/>
    <mergeCell ref="G31:H32"/>
    <mergeCell ref="G33:H33"/>
    <mergeCell ref="G34:H34"/>
    <mergeCell ref="I33:J33"/>
    <mergeCell ref="K31:L32"/>
    <mergeCell ref="A5:B5"/>
    <mergeCell ref="A13:C15"/>
    <mergeCell ref="C5:H5"/>
    <mergeCell ref="G10:J10"/>
    <mergeCell ref="G11:J11"/>
    <mergeCell ref="C10:F10"/>
    <mergeCell ref="C11:F11"/>
    <mergeCell ref="A21:E21"/>
    <mergeCell ref="A2:N2"/>
    <mergeCell ref="B8:B9"/>
    <mergeCell ref="A8:A9"/>
    <mergeCell ref="L8:L9"/>
    <mergeCell ref="N8:N9"/>
    <mergeCell ref="K8:K9"/>
    <mergeCell ref="C8:J9"/>
    <mergeCell ref="M8:M9"/>
    <mergeCell ref="J24:N24"/>
    <mergeCell ref="O22:P22"/>
    <mergeCell ref="O23:P23"/>
    <mergeCell ref="A24:E25"/>
    <mergeCell ref="F24:I24"/>
    <mergeCell ref="F25:I25"/>
    <mergeCell ref="J25:N25"/>
    <mergeCell ref="A22:E23"/>
    <mergeCell ref="F22:I22"/>
    <mergeCell ref="J22:N22"/>
    <mergeCell ref="O20:P20"/>
    <mergeCell ref="A18:C18"/>
    <mergeCell ref="D18:N18"/>
    <mergeCell ref="A17:D17"/>
    <mergeCell ref="O21:P21"/>
    <mergeCell ref="J23:N23"/>
    <mergeCell ref="F21:I21"/>
    <mergeCell ref="J21:N21"/>
    <mergeCell ref="F23:I23"/>
    <mergeCell ref="D13:E13"/>
    <mergeCell ref="D14:E15"/>
    <mergeCell ref="O13:P13"/>
    <mergeCell ref="O14:P14"/>
    <mergeCell ref="L13:M13"/>
    <mergeCell ref="G13:J13"/>
    <mergeCell ref="G14:J15"/>
    <mergeCell ref="L14:M15"/>
  </mergeCells>
  <dataValidations count="1">
    <dataValidation type="decimal" allowBlank="1" showInputMessage="1" showErrorMessage="1" error="Dopuščen je vnos številk med&#10;0 - 99.000.000,0&#10;" sqref="A20:N20">
      <formula1>0</formula1>
      <formula2>99000000</formula2>
    </dataValidation>
  </dataValidations>
  <printOptions/>
  <pageMargins left="0.75" right="0.75" top="0.984251968503937" bottom="0.984251968503937" header="0" footer="0"/>
  <pageSetup horizontalDpi="600" verticalDpi="600" orientation="portrait" paperSize="9" scale="90" r:id="rId4"/>
  <drawing r:id="rId3"/>
  <legacyDrawing r:id="rId2"/>
</worksheet>
</file>

<file path=xl/worksheets/sheet4.xml><?xml version="1.0" encoding="utf-8"?>
<worksheet xmlns="http://schemas.openxmlformats.org/spreadsheetml/2006/main" xmlns:r="http://schemas.openxmlformats.org/officeDocument/2006/relationships">
  <sheetPr codeName="List1"/>
  <dimension ref="A1:G262"/>
  <sheetViews>
    <sheetView zoomScalePageLayoutView="0" workbookViewId="0" topLeftCell="A1">
      <selection activeCell="B14" sqref="B14"/>
    </sheetView>
  </sheetViews>
  <sheetFormatPr defaultColWidth="9.00390625" defaultRowHeight="12.75"/>
  <cols>
    <col min="2" max="2" width="45.25390625" style="0" customWidth="1"/>
    <col min="3" max="3" width="50.375" style="0" customWidth="1"/>
    <col min="4" max="4" width="21.375" style="0" bestFit="1" customWidth="1"/>
    <col min="5" max="5" width="15.625" style="0" bestFit="1" customWidth="1"/>
    <col min="6" max="6" width="26.75390625" style="0" customWidth="1"/>
    <col min="7" max="7" width="7.625" style="0" bestFit="1" customWidth="1"/>
  </cols>
  <sheetData>
    <row r="1" spans="1:7" ht="12.75" customHeight="1">
      <c r="A1" s="164" t="s">
        <v>1691</v>
      </c>
      <c r="B1" s="164" t="s">
        <v>1692</v>
      </c>
      <c r="C1" s="164" t="s">
        <v>1693</v>
      </c>
      <c r="D1" s="164" t="s">
        <v>583</v>
      </c>
      <c r="E1" s="164" t="s">
        <v>1694</v>
      </c>
      <c r="F1" s="164" t="s">
        <v>1695</v>
      </c>
      <c r="G1" s="164" t="s">
        <v>1696</v>
      </c>
    </row>
    <row r="2" spans="1:7" ht="12.75" customHeight="1">
      <c r="A2" s="165">
        <v>1</v>
      </c>
      <c r="B2" s="166" t="s">
        <v>1430</v>
      </c>
      <c r="C2" s="166" t="s">
        <v>1430</v>
      </c>
      <c r="D2" s="166" t="s">
        <v>611</v>
      </c>
      <c r="E2" s="166" t="s">
        <v>1430</v>
      </c>
      <c r="F2" s="166" t="s">
        <v>1430</v>
      </c>
      <c r="G2" s="166" t="s">
        <v>1430</v>
      </c>
    </row>
    <row r="3" spans="1:7" ht="12.75" customHeight="1">
      <c r="A3" s="165">
        <v>141</v>
      </c>
      <c r="B3" s="166" t="s">
        <v>846</v>
      </c>
      <c r="C3" s="166" t="s">
        <v>1430</v>
      </c>
      <c r="D3" s="166" t="s">
        <v>847</v>
      </c>
      <c r="E3" s="166" t="s">
        <v>848</v>
      </c>
      <c r="F3" s="166" t="s">
        <v>849</v>
      </c>
      <c r="G3" s="166" t="s">
        <v>1430</v>
      </c>
    </row>
    <row r="4" spans="1:7" ht="12.75" customHeight="1">
      <c r="A4" s="165">
        <v>156</v>
      </c>
      <c r="B4" s="166" t="s">
        <v>383</v>
      </c>
      <c r="C4" s="166" t="s">
        <v>1430</v>
      </c>
      <c r="D4" s="166" t="s">
        <v>384</v>
      </c>
      <c r="E4" s="166" t="s">
        <v>879</v>
      </c>
      <c r="F4" s="166" t="s">
        <v>385</v>
      </c>
      <c r="G4" s="166" t="s">
        <v>1430</v>
      </c>
    </row>
    <row r="5" spans="1:7" ht="12.75" customHeight="1">
      <c r="A5" s="165">
        <v>100</v>
      </c>
      <c r="B5" s="166" t="s">
        <v>762</v>
      </c>
      <c r="C5" s="166" t="s">
        <v>762</v>
      </c>
      <c r="D5" s="166" t="s">
        <v>763</v>
      </c>
      <c r="E5" s="166" t="s">
        <v>726</v>
      </c>
      <c r="F5" s="166" t="s">
        <v>723</v>
      </c>
      <c r="G5" s="166" t="s">
        <v>1430</v>
      </c>
    </row>
    <row r="6" spans="1:7" ht="12.75" customHeight="1">
      <c r="A6" s="165">
        <v>237</v>
      </c>
      <c r="B6" s="166" t="s">
        <v>1625</v>
      </c>
      <c r="C6" s="166" t="s">
        <v>1047</v>
      </c>
      <c r="D6" s="166" t="s">
        <v>1626</v>
      </c>
      <c r="E6" s="166" t="s">
        <v>1048</v>
      </c>
      <c r="F6" s="166" t="s">
        <v>1627</v>
      </c>
      <c r="G6" s="166" t="s">
        <v>1049</v>
      </c>
    </row>
    <row r="7" spans="1:7" ht="12.75" customHeight="1">
      <c r="A7" s="165">
        <v>113</v>
      </c>
      <c r="B7" s="166" t="s">
        <v>786</v>
      </c>
      <c r="C7" s="166" t="s">
        <v>1430</v>
      </c>
      <c r="D7" s="166" t="s">
        <v>787</v>
      </c>
      <c r="E7" s="166" t="s">
        <v>1430</v>
      </c>
      <c r="F7" s="166" t="s">
        <v>435</v>
      </c>
      <c r="G7" s="166" t="s">
        <v>1430</v>
      </c>
    </row>
    <row r="8" spans="1:7" ht="12.75" customHeight="1">
      <c r="A8" s="165">
        <v>146</v>
      </c>
      <c r="B8" s="166" t="s">
        <v>1628</v>
      </c>
      <c r="C8" s="166" t="s">
        <v>1430</v>
      </c>
      <c r="D8" s="166" t="s">
        <v>1629</v>
      </c>
      <c r="E8" s="166" t="s">
        <v>1718</v>
      </c>
      <c r="F8" s="166" t="s">
        <v>1630</v>
      </c>
      <c r="G8" s="166" t="s">
        <v>857</v>
      </c>
    </row>
    <row r="9" spans="1:7" ht="12.75" customHeight="1">
      <c r="A9" s="165">
        <v>273</v>
      </c>
      <c r="B9" s="166" t="s">
        <v>1631</v>
      </c>
      <c r="C9" s="166" t="s">
        <v>1430</v>
      </c>
      <c r="D9" s="166" t="s">
        <v>1632</v>
      </c>
      <c r="E9" s="166" t="s">
        <v>1718</v>
      </c>
      <c r="F9" s="166" t="s">
        <v>1633</v>
      </c>
      <c r="G9" s="166" t="s">
        <v>98</v>
      </c>
    </row>
    <row r="10" spans="1:7" ht="12.75" customHeight="1">
      <c r="A10" s="165">
        <v>234</v>
      </c>
      <c r="B10" s="166" t="s">
        <v>1416</v>
      </c>
      <c r="C10" s="166" t="s">
        <v>1043</v>
      </c>
      <c r="D10" s="166" t="s">
        <v>1417</v>
      </c>
      <c r="E10" s="166" t="s">
        <v>1044</v>
      </c>
      <c r="F10" s="166" t="s">
        <v>1418</v>
      </c>
      <c r="G10" s="166" t="s">
        <v>1430</v>
      </c>
    </row>
    <row r="11" spans="1:7" ht="12.75" customHeight="1">
      <c r="A11" s="165">
        <v>110</v>
      </c>
      <c r="B11" s="166" t="s">
        <v>779</v>
      </c>
      <c r="C11" s="166" t="s">
        <v>1430</v>
      </c>
      <c r="D11" s="166" t="s">
        <v>780</v>
      </c>
      <c r="E11" s="166" t="s">
        <v>711</v>
      </c>
      <c r="F11" s="166" t="s">
        <v>393</v>
      </c>
      <c r="G11" s="166" t="s">
        <v>1430</v>
      </c>
    </row>
    <row r="12" spans="1:7" ht="12.75" customHeight="1">
      <c r="A12" s="165">
        <v>29</v>
      </c>
      <c r="B12" s="166" t="s">
        <v>1419</v>
      </c>
      <c r="C12" s="166" t="s">
        <v>1420</v>
      </c>
      <c r="D12" s="166" t="s">
        <v>1421</v>
      </c>
      <c r="E12" s="166" t="s">
        <v>22</v>
      </c>
      <c r="F12" s="166" t="s">
        <v>1422</v>
      </c>
      <c r="G12" s="166" t="s">
        <v>1430</v>
      </c>
    </row>
    <row r="13" spans="1:7" ht="12.75" customHeight="1">
      <c r="A13" s="165">
        <v>134</v>
      </c>
      <c r="B13" s="166" t="s">
        <v>388</v>
      </c>
      <c r="C13" s="166" t="s">
        <v>1430</v>
      </c>
      <c r="D13" s="166" t="s">
        <v>389</v>
      </c>
      <c r="E13" s="166" t="s">
        <v>1430</v>
      </c>
      <c r="F13" s="166" t="s">
        <v>836</v>
      </c>
      <c r="G13" s="166" t="s">
        <v>1430</v>
      </c>
    </row>
    <row r="14" spans="1:7" ht="12.75" customHeight="1">
      <c r="A14" s="165">
        <v>84</v>
      </c>
      <c r="B14" s="166" t="s">
        <v>128</v>
      </c>
      <c r="C14" s="166" t="s">
        <v>1430</v>
      </c>
      <c r="D14" s="166" t="s">
        <v>129</v>
      </c>
      <c r="E14" s="166" t="s">
        <v>130</v>
      </c>
      <c r="F14" s="166" t="s">
        <v>723</v>
      </c>
      <c r="G14" s="166" t="s">
        <v>1430</v>
      </c>
    </row>
    <row r="15" spans="1:7" ht="12.75" customHeight="1">
      <c r="A15" s="165">
        <v>101</v>
      </c>
      <c r="B15" s="166" t="s">
        <v>764</v>
      </c>
      <c r="C15" s="166" t="s">
        <v>1430</v>
      </c>
      <c r="D15" s="166" t="s">
        <v>765</v>
      </c>
      <c r="E15" s="166" t="s">
        <v>1430</v>
      </c>
      <c r="F15" s="166" t="s">
        <v>1639</v>
      </c>
      <c r="G15" s="166" t="s">
        <v>1430</v>
      </c>
    </row>
    <row r="16" spans="1:7" ht="12.75" customHeight="1">
      <c r="A16" s="165">
        <v>39</v>
      </c>
      <c r="B16" s="166" t="s">
        <v>42</v>
      </c>
      <c r="C16" s="166" t="s">
        <v>1430</v>
      </c>
      <c r="D16" s="166" t="s">
        <v>43</v>
      </c>
      <c r="E16" s="166" t="s">
        <v>44</v>
      </c>
      <c r="F16" s="166" t="s">
        <v>630</v>
      </c>
      <c r="G16" s="166" t="s">
        <v>1430</v>
      </c>
    </row>
    <row r="17" spans="1:7" ht="12.75" customHeight="1">
      <c r="A17" s="165">
        <v>24</v>
      </c>
      <c r="B17" s="166" t="s">
        <v>1637</v>
      </c>
      <c r="C17" s="166" t="s">
        <v>11</v>
      </c>
      <c r="D17" s="166" t="s">
        <v>235</v>
      </c>
      <c r="E17" s="166" t="s">
        <v>12</v>
      </c>
      <c r="F17" s="166" t="s">
        <v>13</v>
      </c>
      <c r="G17" s="166" t="s">
        <v>14</v>
      </c>
    </row>
    <row r="18" spans="1:7" ht="12.75" customHeight="1">
      <c r="A18" s="165">
        <v>74</v>
      </c>
      <c r="B18" s="166" t="s">
        <v>101</v>
      </c>
      <c r="C18" s="166" t="s">
        <v>102</v>
      </c>
      <c r="D18" s="166" t="s">
        <v>441</v>
      </c>
      <c r="E18" s="166" t="s">
        <v>103</v>
      </c>
      <c r="F18" s="166" t="s">
        <v>104</v>
      </c>
      <c r="G18" s="166" t="s">
        <v>1430</v>
      </c>
    </row>
    <row r="19" spans="1:7" ht="12.75" customHeight="1">
      <c r="A19" s="165">
        <v>54</v>
      </c>
      <c r="B19" s="166" t="s">
        <v>390</v>
      </c>
      <c r="C19" s="166" t="s">
        <v>391</v>
      </c>
      <c r="D19" s="166" t="s">
        <v>392</v>
      </c>
      <c r="E19" s="166" t="s">
        <v>63</v>
      </c>
      <c r="F19" s="166" t="s">
        <v>393</v>
      </c>
      <c r="G19" s="166" t="s">
        <v>1430</v>
      </c>
    </row>
    <row r="20" spans="1:7" ht="12.75" customHeight="1">
      <c r="A20" s="165">
        <v>53</v>
      </c>
      <c r="B20" s="166" t="s">
        <v>394</v>
      </c>
      <c r="C20" s="166" t="s">
        <v>1430</v>
      </c>
      <c r="D20" s="166" t="s">
        <v>395</v>
      </c>
      <c r="E20" s="166" t="s">
        <v>62</v>
      </c>
      <c r="F20" s="166" t="s">
        <v>396</v>
      </c>
      <c r="G20" s="166" t="s">
        <v>1430</v>
      </c>
    </row>
    <row r="21" spans="1:7" ht="12.75" customHeight="1">
      <c r="A21" s="165">
        <v>120</v>
      </c>
      <c r="B21" s="166" t="s">
        <v>800</v>
      </c>
      <c r="C21" s="166" t="s">
        <v>801</v>
      </c>
      <c r="D21" s="166" t="s">
        <v>472</v>
      </c>
      <c r="E21" s="166" t="s">
        <v>802</v>
      </c>
      <c r="F21" s="166" t="s">
        <v>104</v>
      </c>
      <c r="G21" s="166" t="s">
        <v>1430</v>
      </c>
    </row>
    <row r="22" spans="1:7" ht="12.75" customHeight="1">
      <c r="A22" s="165">
        <v>114</v>
      </c>
      <c r="B22" s="166" t="s">
        <v>788</v>
      </c>
      <c r="C22" s="166" t="s">
        <v>1430</v>
      </c>
      <c r="D22" s="166" t="s">
        <v>789</v>
      </c>
      <c r="E22" s="166" t="s">
        <v>711</v>
      </c>
      <c r="F22" s="166" t="s">
        <v>790</v>
      </c>
      <c r="G22" s="166" t="s">
        <v>1430</v>
      </c>
    </row>
    <row r="23" spans="1:7" ht="12.75" customHeight="1">
      <c r="A23" s="165">
        <v>50</v>
      </c>
      <c r="B23" s="166" t="s">
        <v>55</v>
      </c>
      <c r="C23" s="166" t="s">
        <v>56</v>
      </c>
      <c r="D23" s="166" t="s">
        <v>453</v>
      </c>
      <c r="E23" s="166" t="s">
        <v>57</v>
      </c>
      <c r="F23" s="166" t="s">
        <v>640</v>
      </c>
      <c r="G23" s="166" t="s">
        <v>1430</v>
      </c>
    </row>
    <row r="24" spans="1:7" ht="12.75" customHeight="1">
      <c r="A24" s="165">
        <v>71</v>
      </c>
      <c r="B24" s="166" t="s">
        <v>92</v>
      </c>
      <c r="C24" s="166" t="s">
        <v>93</v>
      </c>
      <c r="D24" s="166" t="s">
        <v>94</v>
      </c>
      <c r="E24" s="166" t="s">
        <v>95</v>
      </c>
      <c r="F24" s="166" t="s">
        <v>96</v>
      </c>
      <c r="G24" s="166" t="s">
        <v>1430</v>
      </c>
    </row>
    <row r="25" spans="1:7" ht="12.75" customHeight="1">
      <c r="A25" s="165">
        <v>270</v>
      </c>
      <c r="B25" s="166" t="s">
        <v>398</v>
      </c>
      <c r="C25" s="166" t="s">
        <v>1430</v>
      </c>
      <c r="D25" s="166" t="s">
        <v>399</v>
      </c>
      <c r="E25" s="166" t="s">
        <v>1430</v>
      </c>
      <c r="F25" s="166" t="s">
        <v>400</v>
      </c>
      <c r="G25" s="166" t="s">
        <v>1430</v>
      </c>
    </row>
    <row r="26" spans="1:7" ht="12.75" customHeight="1">
      <c r="A26" s="165">
        <v>79</v>
      </c>
      <c r="B26" s="166" t="s">
        <v>116</v>
      </c>
      <c r="C26" s="166" t="s">
        <v>1430</v>
      </c>
      <c r="D26" s="166" t="s">
        <v>117</v>
      </c>
      <c r="E26" s="166" t="s">
        <v>1430</v>
      </c>
      <c r="F26" s="166" t="s">
        <v>118</v>
      </c>
      <c r="G26" s="166" t="s">
        <v>1430</v>
      </c>
    </row>
    <row r="27" spans="1:7" ht="12.75" customHeight="1">
      <c r="A27" s="165">
        <v>59</v>
      </c>
      <c r="B27" s="166" t="s">
        <v>71</v>
      </c>
      <c r="C27" s="166" t="s">
        <v>72</v>
      </c>
      <c r="D27" s="166" t="s">
        <v>1640</v>
      </c>
      <c r="E27" s="166" t="s">
        <v>73</v>
      </c>
      <c r="F27" s="166" t="s">
        <v>393</v>
      </c>
      <c r="G27" s="166" t="s">
        <v>36</v>
      </c>
    </row>
    <row r="28" spans="1:7" ht="12.75" customHeight="1">
      <c r="A28" s="165">
        <v>76</v>
      </c>
      <c r="B28" s="166" t="s">
        <v>107</v>
      </c>
      <c r="C28" s="166" t="s">
        <v>1430</v>
      </c>
      <c r="D28" s="166" t="s">
        <v>678</v>
      </c>
      <c r="E28" s="166" t="s">
        <v>15</v>
      </c>
      <c r="F28" s="166" t="s">
        <v>108</v>
      </c>
      <c r="G28" s="166" t="s">
        <v>109</v>
      </c>
    </row>
    <row r="29" spans="1:7" ht="12.75" customHeight="1">
      <c r="A29" s="165">
        <v>121</v>
      </c>
      <c r="B29" s="166" t="s">
        <v>803</v>
      </c>
      <c r="C29" s="166" t="s">
        <v>1430</v>
      </c>
      <c r="D29" s="166" t="s">
        <v>804</v>
      </c>
      <c r="E29" s="166" t="s">
        <v>1430</v>
      </c>
      <c r="F29" s="166" t="s">
        <v>805</v>
      </c>
      <c r="G29" s="166" t="s">
        <v>1430</v>
      </c>
    </row>
    <row r="30" spans="1:7" ht="12.75" customHeight="1">
      <c r="A30" s="165">
        <v>235</v>
      </c>
      <c r="B30" s="166" t="s">
        <v>1423</v>
      </c>
      <c r="C30" s="166" t="s">
        <v>1430</v>
      </c>
      <c r="D30" s="166" t="s">
        <v>1424</v>
      </c>
      <c r="E30" s="166" t="s">
        <v>880</v>
      </c>
      <c r="F30" s="166" t="s">
        <v>401</v>
      </c>
      <c r="G30" s="166" t="s">
        <v>1430</v>
      </c>
    </row>
    <row r="31" spans="1:7" ht="12.75" customHeight="1">
      <c r="A31" s="165">
        <v>19</v>
      </c>
      <c r="B31" s="166" t="s">
        <v>679</v>
      </c>
      <c r="C31" s="166" t="s">
        <v>1430</v>
      </c>
      <c r="D31" s="166" t="s">
        <v>680</v>
      </c>
      <c r="E31" s="166" t="s">
        <v>2</v>
      </c>
      <c r="F31" s="166" t="s">
        <v>630</v>
      </c>
      <c r="G31" s="166" t="s">
        <v>3</v>
      </c>
    </row>
    <row r="32" spans="1:7" ht="12.75" customHeight="1">
      <c r="A32" s="165">
        <v>274</v>
      </c>
      <c r="B32" s="166" t="s">
        <v>402</v>
      </c>
      <c r="C32" s="166" t="s">
        <v>1430</v>
      </c>
      <c r="D32" s="166" t="s">
        <v>403</v>
      </c>
      <c r="E32" s="166" t="s">
        <v>1115</v>
      </c>
      <c r="F32" s="166" t="s">
        <v>404</v>
      </c>
      <c r="G32" s="166" t="s">
        <v>1430</v>
      </c>
    </row>
    <row r="33" spans="1:7" ht="12.75" customHeight="1">
      <c r="A33" s="165">
        <v>52</v>
      </c>
      <c r="B33" s="166" t="s">
        <v>58</v>
      </c>
      <c r="C33" s="166" t="s">
        <v>59</v>
      </c>
      <c r="D33" s="166" t="s">
        <v>707</v>
      </c>
      <c r="E33" s="166" t="s">
        <v>60</v>
      </c>
      <c r="F33" s="166" t="s">
        <v>61</v>
      </c>
      <c r="G33" s="166" t="s">
        <v>1704</v>
      </c>
    </row>
    <row r="34" spans="1:7" ht="12.75" customHeight="1">
      <c r="A34" s="165">
        <v>56</v>
      </c>
      <c r="B34" s="166" t="s">
        <v>681</v>
      </c>
      <c r="C34" s="166" t="s">
        <v>64</v>
      </c>
      <c r="D34" s="166" t="s">
        <v>682</v>
      </c>
      <c r="E34" s="166" t="s">
        <v>65</v>
      </c>
      <c r="F34" s="166" t="s">
        <v>683</v>
      </c>
      <c r="G34" s="166" t="s">
        <v>66</v>
      </c>
    </row>
    <row r="35" spans="1:7" ht="12.75" customHeight="1">
      <c r="A35" s="165">
        <v>5</v>
      </c>
      <c r="B35" s="166" t="s">
        <v>1697</v>
      </c>
      <c r="C35" s="166" t="s">
        <v>1430</v>
      </c>
      <c r="D35" s="166" t="s">
        <v>1698</v>
      </c>
      <c r="E35" s="166" t="s">
        <v>1699</v>
      </c>
      <c r="F35" s="166" t="s">
        <v>1700</v>
      </c>
      <c r="G35" s="166" t="s">
        <v>1430</v>
      </c>
    </row>
    <row r="36" spans="1:7" ht="12.75" customHeight="1">
      <c r="A36" s="165">
        <v>25</v>
      </c>
      <c r="B36" s="166" t="s">
        <v>405</v>
      </c>
      <c r="C36" s="166" t="s">
        <v>1430</v>
      </c>
      <c r="D36" s="166" t="s">
        <v>406</v>
      </c>
      <c r="E36" s="166" t="s">
        <v>15</v>
      </c>
      <c r="F36" s="166" t="s">
        <v>708</v>
      </c>
      <c r="G36" s="166" t="s">
        <v>1430</v>
      </c>
    </row>
    <row r="37" spans="1:7" ht="12.75" customHeight="1">
      <c r="A37" s="165">
        <v>18</v>
      </c>
      <c r="B37" s="166" t="s">
        <v>1723</v>
      </c>
      <c r="C37" s="166" t="s">
        <v>0</v>
      </c>
      <c r="D37" s="166" t="s">
        <v>407</v>
      </c>
      <c r="E37" s="166" t="s">
        <v>1</v>
      </c>
      <c r="F37" s="166" t="s">
        <v>686</v>
      </c>
      <c r="G37" s="166" t="s">
        <v>1430</v>
      </c>
    </row>
    <row r="38" spans="1:7" ht="12.75" customHeight="1">
      <c r="A38" s="165">
        <v>45</v>
      </c>
      <c r="B38" s="166" t="s">
        <v>1425</v>
      </c>
      <c r="C38" s="166" t="s">
        <v>1430</v>
      </c>
      <c r="D38" s="166" t="s">
        <v>1426</v>
      </c>
      <c r="E38" s="166" t="s">
        <v>12</v>
      </c>
      <c r="F38" s="166" t="s">
        <v>1427</v>
      </c>
      <c r="G38" s="166" t="s">
        <v>1430</v>
      </c>
    </row>
    <row r="39" spans="1:7" ht="12.75" customHeight="1">
      <c r="A39" s="165">
        <v>69</v>
      </c>
      <c r="B39" s="166" t="s">
        <v>408</v>
      </c>
      <c r="C39" s="166" t="s">
        <v>1430</v>
      </c>
      <c r="D39" s="166" t="s">
        <v>409</v>
      </c>
      <c r="E39" s="166" t="s">
        <v>90</v>
      </c>
      <c r="F39" s="166" t="s">
        <v>410</v>
      </c>
      <c r="G39" s="166" t="s">
        <v>1430</v>
      </c>
    </row>
    <row r="40" spans="1:7" ht="12.75" customHeight="1">
      <c r="A40" s="165">
        <v>43</v>
      </c>
      <c r="B40" s="166" t="s">
        <v>411</v>
      </c>
      <c r="C40" s="166" t="s">
        <v>1430</v>
      </c>
      <c r="D40" s="166" t="s">
        <v>412</v>
      </c>
      <c r="E40" s="166" t="s">
        <v>1430</v>
      </c>
      <c r="F40" s="166" t="s">
        <v>413</v>
      </c>
      <c r="G40" s="166" t="s">
        <v>1430</v>
      </c>
    </row>
    <row r="41" spans="1:7" ht="12.75" customHeight="1">
      <c r="A41" s="165">
        <v>214</v>
      </c>
      <c r="B41" s="166" t="s">
        <v>998</v>
      </c>
      <c r="C41" s="166" t="s">
        <v>1430</v>
      </c>
      <c r="D41" s="166" t="s">
        <v>999</v>
      </c>
      <c r="E41" s="166" t="s">
        <v>1430</v>
      </c>
      <c r="F41" s="166" t="s">
        <v>480</v>
      </c>
      <c r="G41" s="166" t="s">
        <v>1430</v>
      </c>
    </row>
    <row r="42" spans="1:7" ht="12.75" customHeight="1">
      <c r="A42" s="165">
        <v>268</v>
      </c>
      <c r="B42" s="166" t="s">
        <v>1106</v>
      </c>
      <c r="C42" s="166" t="s">
        <v>1430</v>
      </c>
      <c r="D42" s="166" t="s">
        <v>1107</v>
      </c>
      <c r="E42" s="166" t="s">
        <v>1108</v>
      </c>
      <c r="F42" s="166" t="s">
        <v>1109</v>
      </c>
      <c r="G42" s="166" t="s">
        <v>1430</v>
      </c>
    </row>
    <row r="43" spans="1:7" ht="12.75" customHeight="1">
      <c r="A43" s="165">
        <v>221</v>
      </c>
      <c r="B43" s="166" t="s">
        <v>1428</v>
      </c>
      <c r="C43" s="166" t="s">
        <v>1430</v>
      </c>
      <c r="D43" s="166" t="s">
        <v>1429</v>
      </c>
      <c r="E43" s="166" t="s">
        <v>1010</v>
      </c>
      <c r="F43" s="166" t="s">
        <v>414</v>
      </c>
      <c r="G43" s="166" t="s">
        <v>1430</v>
      </c>
    </row>
    <row r="44" spans="1:7" ht="12.75" customHeight="1">
      <c r="A44" s="165">
        <v>223</v>
      </c>
      <c r="B44" s="166" t="s">
        <v>574</v>
      </c>
      <c r="C44" s="166" t="s">
        <v>1015</v>
      </c>
      <c r="D44" s="166" t="s">
        <v>575</v>
      </c>
      <c r="E44" s="166" t="s">
        <v>880</v>
      </c>
      <c r="F44" s="166" t="s">
        <v>1639</v>
      </c>
      <c r="G44" s="166" t="s">
        <v>715</v>
      </c>
    </row>
    <row r="45" spans="1:7" ht="12.75" customHeight="1">
      <c r="A45" s="165">
        <v>30</v>
      </c>
      <c r="B45" s="166" t="s">
        <v>23</v>
      </c>
      <c r="C45" s="166" t="s">
        <v>24</v>
      </c>
      <c r="D45" s="166" t="s">
        <v>576</v>
      </c>
      <c r="E45" s="166" t="s">
        <v>25</v>
      </c>
      <c r="F45" s="166" t="s">
        <v>1639</v>
      </c>
      <c r="G45" s="166" t="s">
        <v>26</v>
      </c>
    </row>
    <row r="46" spans="1:7" ht="12.75" customHeight="1">
      <c r="A46" s="165">
        <v>211</v>
      </c>
      <c r="B46" s="166" t="s">
        <v>993</v>
      </c>
      <c r="C46" s="166" t="s">
        <v>994</v>
      </c>
      <c r="D46" s="166" t="s">
        <v>995</v>
      </c>
      <c r="E46" s="166" t="s">
        <v>880</v>
      </c>
      <c r="F46" s="166" t="s">
        <v>996</v>
      </c>
      <c r="G46" s="166" t="s">
        <v>1430</v>
      </c>
    </row>
    <row r="47" spans="1:7" ht="12.75" customHeight="1">
      <c r="A47" s="165">
        <v>103</v>
      </c>
      <c r="B47" s="166" t="s">
        <v>769</v>
      </c>
      <c r="C47" s="166" t="s">
        <v>770</v>
      </c>
      <c r="D47" s="166" t="s">
        <v>415</v>
      </c>
      <c r="E47" s="166" t="s">
        <v>12</v>
      </c>
      <c r="F47" s="166" t="s">
        <v>771</v>
      </c>
      <c r="G47" s="166" t="s">
        <v>1430</v>
      </c>
    </row>
    <row r="48" spans="1:7" ht="12.75" customHeight="1">
      <c r="A48" s="165">
        <v>208</v>
      </c>
      <c r="B48" s="166" t="s">
        <v>986</v>
      </c>
      <c r="C48" s="166" t="s">
        <v>1430</v>
      </c>
      <c r="D48" s="166" t="s">
        <v>987</v>
      </c>
      <c r="E48" s="166" t="s">
        <v>711</v>
      </c>
      <c r="F48" s="166" t="s">
        <v>988</v>
      </c>
      <c r="G48" s="166" t="s">
        <v>1430</v>
      </c>
    </row>
    <row r="49" spans="1:7" ht="12.75" customHeight="1">
      <c r="A49" s="165">
        <v>126</v>
      </c>
      <c r="B49" s="166" t="s">
        <v>815</v>
      </c>
      <c r="C49" s="166" t="s">
        <v>1430</v>
      </c>
      <c r="D49" s="166" t="s">
        <v>816</v>
      </c>
      <c r="E49" s="166" t="s">
        <v>817</v>
      </c>
      <c r="F49" s="166" t="s">
        <v>492</v>
      </c>
      <c r="G49" s="166" t="s">
        <v>1430</v>
      </c>
    </row>
    <row r="50" spans="1:7" ht="12.75" customHeight="1">
      <c r="A50" s="165">
        <v>8</v>
      </c>
      <c r="B50" s="166" t="s">
        <v>416</v>
      </c>
      <c r="C50" s="166" t="s">
        <v>1430</v>
      </c>
      <c r="D50" s="166" t="s">
        <v>417</v>
      </c>
      <c r="E50" s="166" t="s">
        <v>1707</v>
      </c>
      <c r="F50" s="166" t="s">
        <v>686</v>
      </c>
      <c r="G50" s="166" t="s">
        <v>1430</v>
      </c>
    </row>
    <row r="51" spans="1:7" ht="12.75" customHeight="1">
      <c r="A51" s="165">
        <v>231</v>
      </c>
      <c r="B51" s="166" t="s">
        <v>1037</v>
      </c>
      <c r="C51" s="166" t="s">
        <v>1038</v>
      </c>
      <c r="D51" s="166" t="s">
        <v>1431</v>
      </c>
      <c r="E51" s="166" t="s">
        <v>1039</v>
      </c>
      <c r="F51" s="166" t="s">
        <v>1432</v>
      </c>
      <c r="G51" s="166" t="s">
        <v>1430</v>
      </c>
    </row>
    <row r="52" spans="1:7" ht="12.75" customHeight="1">
      <c r="A52" s="165">
        <v>109</v>
      </c>
      <c r="B52" s="166" t="s">
        <v>420</v>
      </c>
      <c r="C52" s="166" t="s">
        <v>1430</v>
      </c>
      <c r="D52" s="166" t="s">
        <v>778</v>
      </c>
      <c r="E52" s="166" t="s">
        <v>1430</v>
      </c>
      <c r="F52" s="166" t="s">
        <v>421</v>
      </c>
      <c r="G52" s="166" t="s">
        <v>1430</v>
      </c>
    </row>
    <row r="53" spans="1:7" ht="12.75" customHeight="1">
      <c r="A53" s="165">
        <v>144</v>
      </c>
      <c r="B53" s="166" t="s">
        <v>684</v>
      </c>
      <c r="C53" s="166" t="s">
        <v>853</v>
      </c>
      <c r="D53" s="166" t="s">
        <v>685</v>
      </c>
      <c r="E53" s="166" t="s">
        <v>854</v>
      </c>
      <c r="F53" s="166" t="s">
        <v>686</v>
      </c>
      <c r="G53" s="166" t="s">
        <v>631</v>
      </c>
    </row>
    <row r="54" spans="1:7" ht="12.75" customHeight="1">
      <c r="A54" s="165">
        <v>142</v>
      </c>
      <c r="B54" s="166" t="s">
        <v>850</v>
      </c>
      <c r="C54" s="166" t="s">
        <v>851</v>
      </c>
      <c r="D54" s="166" t="s">
        <v>471</v>
      </c>
      <c r="E54" s="166" t="s">
        <v>1430</v>
      </c>
      <c r="F54" s="166" t="s">
        <v>393</v>
      </c>
      <c r="G54" s="166" t="s">
        <v>1430</v>
      </c>
    </row>
    <row r="55" spans="1:7" ht="12.75" customHeight="1">
      <c r="A55" s="165">
        <v>239</v>
      </c>
      <c r="B55" s="166" t="s">
        <v>1052</v>
      </c>
      <c r="C55" s="166" t="s">
        <v>1430</v>
      </c>
      <c r="D55" s="166" t="s">
        <v>1053</v>
      </c>
      <c r="E55" s="166" t="s">
        <v>1430</v>
      </c>
      <c r="F55" s="166" t="s">
        <v>1054</v>
      </c>
      <c r="G55" s="166" t="s">
        <v>1430</v>
      </c>
    </row>
    <row r="56" spans="1:7" ht="12.75" customHeight="1">
      <c r="A56" s="165">
        <v>26</v>
      </c>
      <c r="B56" s="166" t="s">
        <v>695</v>
      </c>
      <c r="C56" s="166" t="s">
        <v>16</v>
      </c>
      <c r="D56" s="166" t="s">
        <v>696</v>
      </c>
      <c r="E56" s="166" t="s">
        <v>17</v>
      </c>
      <c r="F56" s="166" t="s">
        <v>697</v>
      </c>
      <c r="G56" s="166" t="s">
        <v>18</v>
      </c>
    </row>
    <row r="57" spans="1:7" ht="12.75" customHeight="1">
      <c r="A57" s="165">
        <v>137</v>
      </c>
      <c r="B57" s="166" t="s">
        <v>422</v>
      </c>
      <c r="C57" s="166" t="s">
        <v>1430</v>
      </c>
      <c r="D57" s="166" t="s">
        <v>423</v>
      </c>
      <c r="E57" s="166" t="s">
        <v>711</v>
      </c>
      <c r="F57" s="166" t="s">
        <v>424</v>
      </c>
      <c r="G57" s="166" t="s">
        <v>1430</v>
      </c>
    </row>
    <row r="58" spans="1:7" ht="12.75" customHeight="1">
      <c r="A58" s="165">
        <v>41</v>
      </c>
      <c r="B58" s="166" t="s">
        <v>425</v>
      </c>
      <c r="C58" s="166" t="s">
        <v>1430</v>
      </c>
      <c r="D58" s="166" t="s">
        <v>426</v>
      </c>
      <c r="E58" s="166" t="s">
        <v>1430</v>
      </c>
      <c r="F58" s="166" t="s">
        <v>718</v>
      </c>
      <c r="G58" s="166" t="s">
        <v>1430</v>
      </c>
    </row>
    <row r="59" spans="1:7" ht="12.75" customHeight="1">
      <c r="A59" s="165">
        <v>91</v>
      </c>
      <c r="B59" s="166" t="s">
        <v>739</v>
      </c>
      <c r="C59" s="166" t="s">
        <v>1430</v>
      </c>
      <c r="D59" s="166" t="s">
        <v>397</v>
      </c>
      <c r="E59" s="166" t="s">
        <v>711</v>
      </c>
      <c r="F59" s="166" t="s">
        <v>483</v>
      </c>
      <c r="G59" s="166" t="s">
        <v>1430</v>
      </c>
    </row>
    <row r="60" spans="1:7" ht="12.75" customHeight="1">
      <c r="A60" s="165">
        <v>198</v>
      </c>
      <c r="B60" s="166" t="s">
        <v>698</v>
      </c>
      <c r="C60" s="166" t="s">
        <v>965</v>
      </c>
      <c r="D60" s="166" t="s">
        <v>577</v>
      </c>
      <c r="E60" s="166" t="s">
        <v>966</v>
      </c>
      <c r="F60" s="166" t="s">
        <v>699</v>
      </c>
      <c r="G60" s="166" t="s">
        <v>700</v>
      </c>
    </row>
    <row r="61" spans="1:7" ht="12.75" customHeight="1">
      <c r="A61" s="165">
        <v>217</v>
      </c>
      <c r="B61" s="166" t="s">
        <v>1435</v>
      </c>
      <c r="C61" s="166" t="s">
        <v>1430</v>
      </c>
      <c r="D61" s="166" t="s">
        <v>1436</v>
      </c>
      <c r="E61" s="166" t="s">
        <v>1005</v>
      </c>
      <c r="F61" s="166" t="s">
        <v>1437</v>
      </c>
      <c r="G61" s="166" t="s">
        <v>1430</v>
      </c>
    </row>
    <row r="62" spans="1:7" ht="12.75" customHeight="1">
      <c r="A62" s="165">
        <v>130</v>
      </c>
      <c r="B62" s="166" t="s">
        <v>824</v>
      </c>
      <c r="C62" s="166" t="s">
        <v>825</v>
      </c>
      <c r="D62" s="166" t="s">
        <v>491</v>
      </c>
      <c r="E62" s="166" t="s">
        <v>1430</v>
      </c>
      <c r="F62" s="166" t="s">
        <v>826</v>
      </c>
      <c r="G62" s="166" t="s">
        <v>1430</v>
      </c>
    </row>
    <row r="63" spans="1:7" ht="12.75" customHeight="1">
      <c r="A63" s="165">
        <v>204</v>
      </c>
      <c r="B63" s="166" t="s">
        <v>978</v>
      </c>
      <c r="C63" s="166" t="s">
        <v>1430</v>
      </c>
      <c r="D63" s="166" t="s">
        <v>979</v>
      </c>
      <c r="E63" s="166" t="s">
        <v>1430</v>
      </c>
      <c r="F63" s="166" t="s">
        <v>980</v>
      </c>
      <c r="G63" s="166" t="s">
        <v>1430</v>
      </c>
    </row>
    <row r="64" spans="1:7" ht="12.75" customHeight="1">
      <c r="A64" s="165">
        <v>88</v>
      </c>
      <c r="B64" s="166" t="s">
        <v>731</v>
      </c>
      <c r="C64" s="166" t="s">
        <v>1430</v>
      </c>
      <c r="D64" s="166" t="s">
        <v>732</v>
      </c>
      <c r="E64" s="166" t="s">
        <v>733</v>
      </c>
      <c r="F64" s="166" t="s">
        <v>734</v>
      </c>
      <c r="G64" s="166" t="s">
        <v>1430</v>
      </c>
    </row>
    <row r="65" spans="1:7" ht="12.75" customHeight="1">
      <c r="A65" s="165">
        <v>257</v>
      </c>
      <c r="B65" s="166" t="s">
        <v>1081</v>
      </c>
      <c r="C65" s="166" t="s">
        <v>1430</v>
      </c>
      <c r="D65" s="166" t="s">
        <v>1082</v>
      </c>
      <c r="E65" s="166" t="s">
        <v>1430</v>
      </c>
      <c r="F65" s="166" t="s">
        <v>483</v>
      </c>
      <c r="G65" s="166" t="s">
        <v>1430</v>
      </c>
    </row>
    <row r="66" spans="1:7" ht="12.75" customHeight="1">
      <c r="A66" s="165">
        <v>226</v>
      </c>
      <c r="B66" s="166" t="s">
        <v>1023</v>
      </c>
      <c r="C66" s="166" t="s">
        <v>1430</v>
      </c>
      <c r="D66" s="166" t="s">
        <v>1024</v>
      </c>
      <c r="E66" s="166" t="s">
        <v>1430</v>
      </c>
      <c r="F66" s="166" t="s">
        <v>1430</v>
      </c>
      <c r="G66" s="166" t="s">
        <v>1430</v>
      </c>
    </row>
    <row r="67" spans="1:7" ht="12.75" customHeight="1">
      <c r="A67" s="165">
        <v>193</v>
      </c>
      <c r="B67" s="166" t="s">
        <v>923</v>
      </c>
      <c r="C67" s="166" t="s">
        <v>1430</v>
      </c>
      <c r="D67" s="166" t="s">
        <v>956</v>
      </c>
      <c r="E67" s="166" t="s">
        <v>1430</v>
      </c>
      <c r="F67" s="166" t="s">
        <v>476</v>
      </c>
      <c r="G67" s="166" t="s">
        <v>1430</v>
      </c>
    </row>
    <row r="68" spans="1:7" ht="12.75" customHeight="1">
      <c r="A68" s="165">
        <v>212</v>
      </c>
      <c r="B68" s="166" t="s">
        <v>547</v>
      </c>
      <c r="C68" s="166" t="s">
        <v>1430</v>
      </c>
      <c r="D68" s="166" t="s">
        <v>1596</v>
      </c>
      <c r="E68" s="166" t="s">
        <v>997</v>
      </c>
      <c r="F68" s="166" t="s">
        <v>548</v>
      </c>
      <c r="G68" s="166" t="s">
        <v>1704</v>
      </c>
    </row>
    <row r="69" spans="1:7" ht="12.75" customHeight="1">
      <c r="A69" s="165">
        <v>9</v>
      </c>
      <c r="B69" s="166" t="s">
        <v>1708</v>
      </c>
      <c r="C69" s="166" t="s">
        <v>427</v>
      </c>
      <c r="D69" s="166" t="s">
        <v>428</v>
      </c>
      <c r="E69" s="166" t="s">
        <v>1709</v>
      </c>
      <c r="F69" s="166" t="s">
        <v>429</v>
      </c>
      <c r="G69" s="166" t="s">
        <v>1430</v>
      </c>
    </row>
    <row r="70" spans="1:7" ht="12.75" customHeight="1">
      <c r="A70" s="165">
        <v>194</v>
      </c>
      <c r="B70" s="166" t="s">
        <v>957</v>
      </c>
      <c r="C70" s="166" t="s">
        <v>1430</v>
      </c>
      <c r="D70" s="166" t="s">
        <v>958</v>
      </c>
      <c r="E70" s="166" t="s">
        <v>1430</v>
      </c>
      <c r="F70" s="166" t="s">
        <v>393</v>
      </c>
      <c r="G70" s="166" t="s">
        <v>1430</v>
      </c>
    </row>
    <row r="71" spans="1:7" ht="12.75" customHeight="1">
      <c r="A71" s="165">
        <v>63</v>
      </c>
      <c r="B71" s="166" t="s">
        <v>81</v>
      </c>
      <c r="C71" s="166" t="s">
        <v>82</v>
      </c>
      <c r="D71" s="166" t="s">
        <v>83</v>
      </c>
      <c r="E71" s="166" t="s">
        <v>84</v>
      </c>
      <c r="F71" s="166" t="s">
        <v>85</v>
      </c>
      <c r="G71" s="166" t="s">
        <v>1430</v>
      </c>
    </row>
    <row r="72" spans="1:7" ht="12.75" customHeight="1">
      <c r="A72" s="165">
        <v>256</v>
      </c>
      <c r="B72" s="166" t="s">
        <v>1078</v>
      </c>
      <c r="C72" s="166" t="s">
        <v>1430</v>
      </c>
      <c r="D72" s="166" t="s">
        <v>1079</v>
      </c>
      <c r="E72" s="166" t="s">
        <v>1080</v>
      </c>
      <c r="F72" s="166" t="s">
        <v>686</v>
      </c>
      <c r="G72" s="166" t="s">
        <v>1430</v>
      </c>
    </row>
    <row r="73" spans="1:7" ht="12.75" customHeight="1">
      <c r="A73" s="165">
        <v>139</v>
      </c>
      <c r="B73" s="166" t="s">
        <v>845</v>
      </c>
      <c r="C73" s="166" t="s">
        <v>1430</v>
      </c>
      <c r="D73" s="166" t="s">
        <v>434</v>
      </c>
      <c r="E73" s="166" t="s">
        <v>722</v>
      </c>
      <c r="F73" s="166" t="s">
        <v>492</v>
      </c>
      <c r="G73" s="166" t="s">
        <v>1430</v>
      </c>
    </row>
    <row r="74" spans="1:7" ht="12.75" customHeight="1">
      <c r="A74" s="165">
        <v>61</v>
      </c>
      <c r="B74" s="166" t="s">
        <v>701</v>
      </c>
      <c r="C74" s="166" t="s">
        <v>1430</v>
      </c>
      <c r="D74" s="166" t="s">
        <v>702</v>
      </c>
      <c r="E74" s="166" t="s">
        <v>77</v>
      </c>
      <c r="F74" s="166" t="s">
        <v>78</v>
      </c>
      <c r="G74" s="166" t="s">
        <v>79</v>
      </c>
    </row>
    <row r="75" spans="1:7" ht="12.75" customHeight="1">
      <c r="A75" s="165">
        <v>68</v>
      </c>
      <c r="B75" s="166" t="s">
        <v>89</v>
      </c>
      <c r="C75" s="166" t="s">
        <v>1430</v>
      </c>
      <c r="D75" s="166" t="s">
        <v>433</v>
      </c>
      <c r="E75" s="166" t="s">
        <v>1430</v>
      </c>
      <c r="F75" s="166" t="s">
        <v>640</v>
      </c>
      <c r="G75" s="166" t="s">
        <v>1430</v>
      </c>
    </row>
    <row r="76" spans="1:7" ht="12.75" customHeight="1">
      <c r="A76" s="165">
        <v>116</v>
      </c>
      <c r="B76" s="166" t="s">
        <v>436</v>
      </c>
      <c r="C76" s="166" t="s">
        <v>1430</v>
      </c>
      <c r="D76" s="166" t="s">
        <v>437</v>
      </c>
      <c r="E76" s="166" t="s">
        <v>1430</v>
      </c>
      <c r="F76" s="166" t="s">
        <v>438</v>
      </c>
      <c r="G76" s="166" t="s">
        <v>1430</v>
      </c>
    </row>
    <row r="77" spans="1:7" ht="12.75" customHeight="1">
      <c r="A77" s="165">
        <v>117</v>
      </c>
      <c r="B77" s="166" t="s">
        <v>793</v>
      </c>
      <c r="C77" s="166" t="s">
        <v>794</v>
      </c>
      <c r="D77" s="166" t="s">
        <v>795</v>
      </c>
      <c r="E77" s="166" t="s">
        <v>1430</v>
      </c>
      <c r="F77" s="166" t="s">
        <v>796</v>
      </c>
      <c r="G77" s="166" t="s">
        <v>1430</v>
      </c>
    </row>
    <row r="78" spans="1:7" ht="12.75" customHeight="1">
      <c r="A78" s="165">
        <v>89</v>
      </c>
      <c r="B78" s="166" t="s">
        <v>735</v>
      </c>
      <c r="C78" s="166" t="s">
        <v>1430</v>
      </c>
      <c r="D78" s="166" t="s">
        <v>736</v>
      </c>
      <c r="E78" s="166" t="s">
        <v>1430</v>
      </c>
      <c r="F78" s="166" t="s">
        <v>1430</v>
      </c>
      <c r="G78" s="166" t="s">
        <v>1430</v>
      </c>
    </row>
    <row r="79" spans="1:7" ht="12.75" customHeight="1">
      <c r="A79" s="165">
        <v>21</v>
      </c>
      <c r="B79" s="166" t="s">
        <v>439</v>
      </c>
      <c r="C79" s="166" t="s">
        <v>1430</v>
      </c>
      <c r="D79" s="166" t="s">
        <v>440</v>
      </c>
      <c r="E79" s="166" t="s">
        <v>1430</v>
      </c>
      <c r="F79" s="166" t="s">
        <v>414</v>
      </c>
      <c r="G79" s="166" t="s">
        <v>1430</v>
      </c>
    </row>
    <row r="80" spans="1:7" ht="12.75" customHeight="1">
      <c r="A80" s="165">
        <v>210</v>
      </c>
      <c r="B80" s="166" t="s">
        <v>703</v>
      </c>
      <c r="C80" s="166" t="s">
        <v>991</v>
      </c>
      <c r="D80" s="166" t="s">
        <v>578</v>
      </c>
      <c r="E80" s="166" t="s">
        <v>880</v>
      </c>
      <c r="F80" s="166" t="s">
        <v>704</v>
      </c>
      <c r="G80" s="166" t="s">
        <v>992</v>
      </c>
    </row>
    <row r="81" spans="1:7" ht="12.75" customHeight="1">
      <c r="A81" s="165">
        <v>72</v>
      </c>
      <c r="B81" s="166" t="s">
        <v>705</v>
      </c>
      <c r="C81" s="166" t="s">
        <v>97</v>
      </c>
      <c r="D81" s="166" t="s">
        <v>580</v>
      </c>
      <c r="E81" s="166" t="s">
        <v>2</v>
      </c>
      <c r="F81" s="166" t="s">
        <v>706</v>
      </c>
      <c r="G81" s="166" t="s">
        <v>98</v>
      </c>
    </row>
    <row r="82" spans="1:7" ht="12.75" customHeight="1">
      <c r="A82" s="165">
        <v>213</v>
      </c>
      <c r="B82" s="166" t="s">
        <v>709</v>
      </c>
      <c r="C82" s="166" t="s">
        <v>1430</v>
      </c>
      <c r="D82" s="166" t="s">
        <v>710</v>
      </c>
      <c r="E82" s="166" t="s">
        <v>25</v>
      </c>
      <c r="F82" s="166" t="s">
        <v>711</v>
      </c>
      <c r="G82" s="166" t="s">
        <v>711</v>
      </c>
    </row>
    <row r="83" spans="1:7" ht="12.75" customHeight="1">
      <c r="A83" s="165">
        <v>252</v>
      </c>
      <c r="B83" s="166" t="s">
        <v>1069</v>
      </c>
      <c r="C83" s="166" t="s">
        <v>1430</v>
      </c>
      <c r="D83" s="166" t="s">
        <v>1070</v>
      </c>
      <c r="E83" s="166" t="s">
        <v>1430</v>
      </c>
      <c r="F83" s="166" t="s">
        <v>630</v>
      </c>
      <c r="G83" s="166" t="s">
        <v>1430</v>
      </c>
    </row>
    <row r="84" spans="1:7" ht="12.75" customHeight="1">
      <c r="A84" s="165">
        <v>46</v>
      </c>
      <c r="B84" s="166" t="s">
        <v>712</v>
      </c>
      <c r="C84" s="166" t="s">
        <v>1430</v>
      </c>
      <c r="D84" s="166" t="s">
        <v>713</v>
      </c>
      <c r="E84" s="166" t="s">
        <v>50</v>
      </c>
      <c r="F84" s="166" t="s">
        <v>714</v>
      </c>
      <c r="G84" s="166" t="s">
        <v>711</v>
      </c>
    </row>
    <row r="85" spans="1:7" ht="12.75" customHeight="1">
      <c r="A85" s="165">
        <v>35</v>
      </c>
      <c r="B85" s="166" t="s">
        <v>716</v>
      </c>
      <c r="C85" s="166" t="s">
        <v>34</v>
      </c>
      <c r="D85" s="166" t="s">
        <v>717</v>
      </c>
      <c r="E85" s="166" t="s">
        <v>35</v>
      </c>
      <c r="F85" s="166" t="s">
        <v>718</v>
      </c>
      <c r="G85" s="166" t="s">
        <v>36</v>
      </c>
    </row>
    <row r="86" spans="1:7" ht="12.75" customHeight="1">
      <c r="A86" s="165">
        <v>85</v>
      </c>
      <c r="B86" s="166" t="s">
        <v>724</v>
      </c>
      <c r="C86" s="166" t="s">
        <v>1430</v>
      </c>
      <c r="D86" s="166" t="s">
        <v>725</v>
      </c>
      <c r="E86" s="166" t="s">
        <v>726</v>
      </c>
      <c r="F86" s="166" t="s">
        <v>1430</v>
      </c>
      <c r="G86" s="166" t="s">
        <v>1430</v>
      </c>
    </row>
    <row r="87" spans="1:7" ht="12.75" customHeight="1">
      <c r="A87" s="165">
        <v>75</v>
      </c>
      <c r="B87" s="166" t="s">
        <v>105</v>
      </c>
      <c r="C87" s="166" t="s">
        <v>1430</v>
      </c>
      <c r="D87" s="166" t="s">
        <v>106</v>
      </c>
      <c r="E87" s="166" t="s">
        <v>711</v>
      </c>
      <c r="F87" s="166" t="s">
        <v>463</v>
      </c>
      <c r="G87" s="166" t="s">
        <v>1430</v>
      </c>
    </row>
    <row r="88" spans="1:7" ht="12.75" customHeight="1">
      <c r="A88" s="165">
        <v>174</v>
      </c>
      <c r="B88" s="166" t="s">
        <v>912</v>
      </c>
      <c r="C88" s="166" t="s">
        <v>1430</v>
      </c>
      <c r="D88" s="166" t="s">
        <v>913</v>
      </c>
      <c r="E88" s="166" t="s">
        <v>711</v>
      </c>
      <c r="F88" s="166" t="s">
        <v>914</v>
      </c>
      <c r="G88" s="166" t="s">
        <v>1430</v>
      </c>
    </row>
    <row r="89" spans="1:7" ht="12.75" customHeight="1">
      <c r="A89" s="165">
        <v>266</v>
      </c>
      <c r="B89" s="166" t="s">
        <v>1102</v>
      </c>
      <c r="C89" s="166" t="s">
        <v>1430</v>
      </c>
      <c r="D89" s="166" t="s">
        <v>442</v>
      </c>
      <c r="E89" s="166" t="s">
        <v>711</v>
      </c>
      <c r="F89" s="166" t="s">
        <v>832</v>
      </c>
      <c r="G89" s="166" t="s">
        <v>1430</v>
      </c>
    </row>
    <row r="90" spans="1:7" ht="12.75" customHeight="1">
      <c r="A90" s="165">
        <v>182</v>
      </c>
      <c r="B90" s="166" t="s">
        <v>443</v>
      </c>
      <c r="C90" s="166" t="s">
        <v>1430</v>
      </c>
      <c r="D90" s="166" t="s">
        <v>444</v>
      </c>
      <c r="E90" s="166" t="s">
        <v>711</v>
      </c>
      <c r="F90" s="166" t="s">
        <v>445</v>
      </c>
      <c r="G90" s="166" t="s">
        <v>1430</v>
      </c>
    </row>
    <row r="91" spans="1:7" ht="12.75" customHeight="1">
      <c r="A91" s="165">
        <v>70</v>
      </c>
      <c r="B91" s="166" t="s">
        <v>91</v>
      </c>
      <c r="C91" s="166" t="s">
        <v>1137</v>
      </c>
      <c r="D91" s="166" t="s">
        <v>694</v>
      </c>
      <c r="E91" s="166" t="s">
        <v>2</v>
      </c>
      <c r="F91" s="166" t="s">
        <v>393</v>
      </c>
      <c r="G91" s="166" t="s">
        <v>66</v>
      </c>
    </row>
    <row r="92" spans="1:7" ht="12.75" customHeight="1">
      <c r="A92" s="165">
        <v>269</v>
      </c>
      <c r="B92" s="166" t="s">
        <v>1110</v>
      </c>
      <c r="C92" s="166" t="s">
        <v>430</v>
      </c>
      <c r="D92" s="166" t="s">
        <v>431</v>
      </c>
      <c r="E92" s="166" t="s">
        <v>711</v>
      </c>
      <c r="F92" s="166" t="s">
        <v>432</v>
      </c>
      <c r="G92" s="166" t="s">
        <v>1430</v>
      </c>
    </row>
    <row r="93" spans="1:7" ht="12.75" customHeight="1">
      <c r="A93" s="165">
        <v>97</v>
      </c>
      <c r="B93" s="166" t="s">
        <v>446</v>
      </c>
      <c r="C93" s="166" t="s">
        <v>1430</v>
      </c>
      <c r="D93" s="166" t="s">
        <v>447</v>
      </c>
      <c r="E93" s="166" t="s">
        <v>1430</v>
      </c>
      <c r="F93" s="166" t="s">
        <v>448</v>
      </c>
      <c r="G93" s="166" t="s">
        <v>1430</v>
      </c>
    </row>
    <row r="94" spans="1:7" ht="12.75" customHeight="1">
      <c r="A94" s="165">
        <v>248</v>
      </c>
      <c r="B94" s="166" t="s">
        <v>719</v>
      </c>
      <c r="C94" s="166" t="s">
        <v>719</v>
      </c>
      <c r="D94" s="166" t="s">
        <v>720</v>
      </c>
      <c r="E94" s="166" t="s">
        <v>1063</v>
      </c>
      <c r="F94" s="166" t="s">
        <v>721</v>
      </c>
      <c r="G94" s="166" t="s">
        <v>1064</v>
      </c>
    </row>
    <row r="95" spans="1:7" ht="12.75" customHeight="1">
      <c r="A95" s="165">
        <v>229</v>
      </c>
      <c r="B95" s="166" t="s">
        <v>1033</v>
      </c>
      <c r="C95" s="166" t="s">
        <v>1430</v>
      </c>
      <c r="D95" s="166" t="s">
        <v>449</v>
      </c>
      <c r="E95" s="166" t="s">
        <v>1034</v>
      </c>
      <c r="F95" s="166" t="s">
        <v>450</v>
      </c>
      <c r="G95" s="166" t="s">
        <v>1430</v>
      </c>
    </row>
    <row r="96" spans="1:7" ht="12.75" customHeight="1">
      <c r="A96" s="165">
        <v>49</v>
      </c>
      <c r="B96" s="166" t="s">
        <v>451</v>
      </c>
      <c r="C96" s="166" t="s">
        <v>1430</v>
      </c>
      <c r="D96" s="166" t="s">
        <v>452</v>
      </c>
      <c r="E96" s="166" t="s">
        <v>1430</v>
      </c>
      <c r="F96" s="166" t="s">
        <v>54</v>
      </c>
      <c r="G96" s="166" t="s">
        <v>1430</v>
      </c>
    </row>
    <row r="97" spans="1:7" ht="12.75" customHeight="1">
      <c r="A97" s="165">
        <v>157</v>
      </c>
      <c r="B97" s="166" t="s">
        <v>1438</v>
      </c>
      <c r="C97" s="166" t="s">
        <v>1430</v>
      </c>
      <c r="D97" s="166" t="s">
        <v>1439</v>
      </c>
      <c r="E97" s="166" t="s">
        <v>880</v>
      </c>
      <c r="F97" s="166" t="s">
        <v>1440</v>
      </c>
      <c r="G97" s="166" t="s">
        <v>1430</v>
      </c>
    </row>
    <row r="98" spans="1:7" ht="12.75" customHeight="1">
      <c r="A98" s="165">
        <v>124</v>
      </c>
      <c r="B98" s="166" t="s">
        <v>809</v>
      </c>
      <c r="C98" s="166" t="s">
        <v>1430</v>
      </c>
      <c r="D98" s="166" t="s">
        <v>810</v>
      </c>
      <c r="E98" s="166" t="s">
        <v>1430</v>
      </c>
      <c r="F98" s="166" t="s">
        <v>811</v>
      </c>
      <c r="G98" s="166" t="s">
        <v>1430</v>
      </c>
    </row>
    <row r="99" spans="1:7" ht="12.75" customHeight="1">
      <c r="A99" s="165">
        <v>32</v>
      </c>
      <c r="B99" s="166" t="s">
        <v>1441</v>
      </c>
      <c r="C99" s="166" t="s">
        <v>29</v>
      </c>
      <c r="D99" s="166" t="s">
        <v>1442</v>
      </c>
      <c r="E99" s="166" t="s">
        <v>30</v>
      </c>
      <c r="F99" s="166" t="s">
        <v>1443</v>
      </c>
      <c r="G99" s="166" t="s">
        <v>1430</v>
      </c>
    </row>
    <row r="100" spans="1:7" ht="12.75" customHeight="1">
      <c r="A100" s="165">
        <v>125</v>
      </c>
      <c r="B100" s="166" t="s">
        <v>812</v>
      </c>
      <c r="C100" s="166" t="s">
        <v>813</v>
      </c>
      <c r="D100" s="166" t="s">
        <v>454</v>
      </c>
      <c r="E100" s="166" t="s">
        <v>1430</v>
      </c>
      <c r="F100" s="166" t="s">
        <v>814</v>
      </c>
      <c r="G100" s="166" t="s">
        <v>1430</v>
      </c>
    </row>
    <row r="101" spans="1:7" ht="12.75" customHeight="1">
      <c r="A101" s="165">
        <v>27</v>
      </c>
      <c r="B101" s="166" t="s">
        <v>1466</v>
      </c>
      <c r="C101" s="166" t="s">
        <v>1465</v>
      </c>
      <c r="D101" s="166" t="s">
        <v>1467</v>
      </c>
      <c r="E101" s="166" t="s">
        <v>19</v>
      </c>
      <c r="F101" s="166" t="s">
        <v>1468</v>
      </c>
      <c r="G101" s="166" t="s">
        <v>1430</v>
      </c>
    </row>
    <row r="102" spans="1:7" ht="12.75" customHeight="1">
      <c r="A102" s="165">
        <v>162</v>
      </c>
      <c r="B102" s="166" t="s">
        <v>885</v>
      </c>
      <c r="C102" s="166" t="s">
        <v>1430</v>
      </c>
      <c r="D102" s="166" t="s">
        <v>886</v>
      </c>
      <c r="E102" s="166" t="s">
        <v>1430</v>
      </c>
      <c r="F102" s="166" t="s">
        <v>1430</v>
      </c>
      <c r="G102" s="166" t="s">
        <v>1430</v>
      </c>
    </row>
    <row r="103" spans="1:7" ht="12.75" customHeight="1">
      <c r="A103" s="165">
        <v>200</v>
      </c>
      <c r="B103" s="166" t="s">
        <v>968</v>
      </c>
      <c r="C103" s="166" t="s">
        <v>1430</v>
      </c>
      <c r="D103" s="166" t="s">
        <v>969</v>
      </c>
      <c r="E103" s="166" t="s">
        <v>726</v>
      </c>
      <c r="F103" s="166" t="s">
        <v>686</v>
      </c>
      <c r="G103" s="166" t="s">
        <v>1430</v>
      </c>
    </row>
    <row r="104" spans="1:7" ht="12.75" customHeight="1">
      <c r="A104" s="165">
        <v>202</v>
      </c>
      <c r="B104" s="166" t="s">
        <v>972</v>
      </c>
      <c r="C104" s="166" t="s">
        <v>973</v>
      </c>
      <c r="D104" s="166" t="s">
        <v>1446</v>
      </c>
      <c r="E104" s="166" t="s">
        <v>974</v>
      </c>
      <c r="F104" s="166" t="s">
        <v>1447</v>
      </c>
      <c r="G104" s="166" t="s">
        <v>1430</v>
      </c>
    </row>
    <row r="105" spans="1:7" ht="12.75" customHeight="1">
      <c r="A105" s="165">
        <v>73</v>
      </c>
      <c r="B105" s="166" t="s">
        <v>1448</v>
      </c>
      <c r="C105" s="166" t="s">
        <v>1430</v>
      </c>
      <c r="D105" s="166" t="s">
        <v>1449</v>
      </c>
      <c r="E105" s="166" t="s">
        <v>99</v>
      </c>
      <c r="F105" s="166" t="s">
        <v>100</v>
      </c>
      <c r="G105" s="166" t="s">
        <v>1430</v>
      </c>
    </row>
    <row r="106" spans="1:7" ht="12.75" customHeight="1">
      <c r="A106" s="165">
        <v>62</v>
      </c>
      <c r="B106" s="166" t="s">
        <v>456</v>
      </c>
      <c r="C106" s="166" t="s">
        <v>1430</v>
      </c>
      <c r="D106" s="166" t="s">
        <v>457</v>
      </c>
      <c r="E106" s="166" t="s">
        <v>80</v>
      </c>
      <c r="F106" s="166" t="s">
        <v>78</v>
      </c>
      <c r="G106" s="166" t="s">
        <v>1430</v>
      </c>
    </row>
    <row r="107" spans="1:7" ht="12.75" customHeight="1">
      <c r="A107" s="165">
        <v>92</v>
      </c>
      <c r="B107" s="166" t="s">
        <v>740</v>
      </c>
      <c r="C107" s="166" t="s">
        <v>279</v>
      </c>
      <c r="D107" s="166" t="s">
        <v>280</v>
      </c>
      <c r="E107" s="166" t="s">
        <v>741</v>
      </c>
      <c r="F107" s="166" t="s">
        <v>281</v>
      </c>
      <c r="G107" s="166" t="s">
        <v>711</v>
      </c>
    </row>
    <row r="108" spans="1:7" ht="12.75" customHeight="1">
      <c r="A108" s="165">
        <v>10</v>
      </c>
      <c r="B108" s="166" t="s">
        <v>1710</v>
      </c>
      <c r="C108" s="166" t="s">
        <v>1430</v>
      </c>
      <c r="D108" s="166" t="s">
        <v>1433</v>
      </c>
      <c r="E108" s="166" t="s">
        <v>1430</v>
      </c>
      <c r="F108" s="166" t="s">
        <v>1434</v>
      </c>
      <c r="G108" s="166" t="s">
        <v>1430</v>
      </c>
    </row>
    <row r="109" spans="1:7" ht="12.75" customHeight="1">
      <c r="A109" s="165">
        <v>132</v>
      </c>
      <c r="B109" s="166" t="s">
        <v>1450</v>
      </c>
      <c r="C109" s="166" t="s">
        <v>830</v>
      </c>
      <c r="D109" s="166" t="s">
        <v>1451</v>
      </c>
      <c r="E109" s="166" t="s">
        <v>831</v>
      </c>
      <c r="F109" s="166" t="s">
        <v>832</v>
      </c>
      <c r="G109" s="166" t="s">
        <v>1430</v>
      </c>
    </row>
    <row r="110" spans="1:7" ht="12.75" customHeight="1">
      <c r="A110" s="165">
        <v>154</v>
      </c>
      <c r="B110" s="166" t="s">
        <v>277</v>
      </c>
      <c r="C110" s="166" t="s">
        <v>1430</v>
      </c>
      <c r="D110" s="166" t="s">
        <v>278</v>
      </c>
      <c r="E110" s="166" t="s">
        <v>741</v>
      </c>
      <c r="F110" s="166" t="s">
        <v>711</v>
      </c>
      <c r="G110" s="166" t="s">
        <v>711</v>
      </c>
    </row>
    <row r="111" spans="1:7" ht="12.75" customHeight="1">
      <c r="A111" s="165">
        <v>173</v>
      </c>
      <c r="B111" s="166" t="s">
        <v>910</v>
      </c>
      <c r="C111" s="166" t="s">
        <v>1430</v>
      </c>
      <c r="D111" s="166" t="s">
        <v>911</v>
      </c>
      <c r="E111" s="166" t="s">
        <v>711</v>
      </c>
      <c r="F111" s="166" t="s">
        <v>445</v>
      </c>
      <c r="G111" s="166" t="s">
        <v>1430</v>
      </c>
    </row>
    <row r="112" spans="1:7" ht="12.75" customHeight="1">
      <c r="A112" s="165">
        <v>23</v>
      </c>
      <c r="B112" s="166" t="s">
        <v>1139</v>
      </c>
      <c r="C112" s="166" t="s">
        <v>1430</v>
      </c>
      <c r="D112" s="166" t="s">
        <v>1140</v>
      </c>
      <c r="E112" s="166" t="s">
        <v>9</v>
      </c>
      <c r="F112" s="166" t="s">
        <v>640</v>
      </c>
      <c r="G112" s="166" t="s">
        <v>10</v>
      </c>
    </row>
    <row r="113" spans="1:7" ht="12.75" customHeight="1">
      <c r="A113" s="165">
        <v>165</v>
      </c>
      <c r="B113" s="166" t="s">
        <v>894</v>
      </c>
      <c r="C113" s="166" t="s">
        <v>895</v>
      </c>
      <c r="D113" s="166" t="s">
        <v>896</v>
      </c>
      <c r="E113" s="166" t="s">
        <v>897</v>
      </c>
      <c r="F113" s="166" t="s">
        <v>630</v>
      </c>
      <c r="G113" s="166" t="s">
        <v>18</v>
      </c>
    </row>
    <row r="114" spans="1:7" ht="12.75" customHeight="1">
      <c r="A114" s="165">
        <v>94</v>
      </c>
      <c r="B114" s="166" t="s">
        <v>747</v>
      </c>
      <c r="C114" s="166" t="s">
        <v>748</v>
      </c>
      <c r="D114" s="166" t="s">
        <v>1486</v>
      </c>
      <c r="E114" s="166" t="s">
        <v>749</v>
      </c>
      <c r="F114" s="166" t="s">
        <v>750</v>
      </c>
      <c r="G114" s="166" t="s">
        <v>1430</v>
      </c>
    </row>
    <row r="115" spans="1:7" ht="12.75" customHeight="1">
      <c r="A115" s="165">
        <v>276</v>
      </c>
      <c r="B115" s="166" t="s">
        <v>1118</v>
      </c>
      <c r="C115" s="166" t="s">
        <v>1430</v>
      </c>
      <c r="D115" s="166" t="s">
        <v>1119</v>
      </c>
      <c r="E115" s="166" t="s">
        <v>1430</v>
      </c>
      <c r="F115" s="166" t="s">
        <v>13</v>
      </c>
      <c r="G115" s="166" t="s">
        <v>1430</v>
      </c>
    </row>
    <row r="116" spans="1:7" ht="12.75" customHeight="1">
      <c r="A116" s="165">
        <v>224</v>
      </c>
      <c r="B116" s="166" t="s">
        <v>1016</v>
      </c>
      <c r="C116" s="166" t="s">
        <v>1017</v>
      </c>
      <c r="D116" s="166" t="s">
        <v>458</v>
      </c>
      <c r="E116" s="166" t="s">
        <v>1018</v>
      </c>
      <c r="F116" s="166" t="s">
        <v>790</v>
      </c>
      <c r="G116" s="166" t="s">
        <v>1430</v>
      </c>
    </row>
    <row r="117" spans="1:7" ht="12.75" customHeight="1">
      <c r="A117" s="165">
        <v>192</v>
      </c>
      <c r="B117" s="166" t="s">
        <v>952</v>
      </c>
      <c r="C117" s="166" t="s">
        <v>1430</v>
      </c>
      <c r="D117" s="166" t="s">
        <v>953</v>
      </c>
      <c r="E117" s="166" t="s">
        <v>954</v>
      </c>
      <c r="F117" s="166" t="s">
        <v>955</v>
      </c>
      <c r="G117" s="166" t="s">
        <v>1430</v>
      </c>
    </row>
    <row r="118" spans="1:7" ht="12.75" customHeight="1">
      <c r="A118" s="165">
        <v>163</v>
      </c>
      <c r="B118" s="166" t="s">
        <v>887</v>
      </c>
      <c r="C118" s="166" t="s">
        <v>1430</v>
      </c>
      <c r="D118" s="166" t="s">
        <v>888</v>
      </c>
      <c r="E118" s="166" t="s">
        <v>889</v>
      </c>
      <c r="F118" s="166" t="s">
        <v>890</v>
      </c>
      <c r="G118" s="166" t="s">
        <v>1430</v>
      </c>
    </row>
    <row r="119" spans="1:7" ht="12.75" customHeight="1">
      <c r="A119" s="165">
        <v>95</v>
      </c>
      <c r="B119" s="166" t="s">
        <v>751</v>
      </c>
      <c r="C119" s="166" t="s">
        <v>752</v>
      </c>
      <c r="D119" s="166" t="s">
        <v>1141</v>
      </c>
      <c r="E119" s="166" t="s">
        <v>99</v>
      </c>
      <c r="F119" s="166" t="s">
        <v>699</v>
      </c>
      <c r="G119" s="166" t="s">
        <v>1704</v>
      </c>
    </row>
    <row r="120" spans="1:7" ht="12.75" customHeight="1">
      <c r="A120" s="165">
        <v>6</v>
      </c>
      <c r="B120" s="166" t="s">
        <v>1142</v>
      </c>
      <c r="C120" s="166" t="s">
        <v>1701</v>
      </c>
      <c r="D120" s="166" t="s">
        <v>1143</v>
      </c>
      <c r="E120" s="166" t="s">
        <v>1702</v>
      </c>
      <c r="F120" s="166" t="s">
        <v>1703</v>
      </c>
      <c r="G120" s="166" t="s">
        <v>1704</v>
      </c>
    </row>
    <row r="121" spans="1:7" ht="12.75" customHeight="1">
      <c r="A121" s="165">
        <v>112</v>
      </c>
      <c r="B121" s="166" t="s">
        <v>784</v>
      </c>
      <c r="C121" s="166" t="s">
        <v>1430</v>
      </c>
      <c r="D121" s="166" t="s">
        <v>785</v>
      </c>
      <c r="E121" s="166" t="s">
        <v>711</v>
      </c>
      <c r="F121" s="166" t="s">
        <v>301</v>
      </c>
      <c r="G121" s="166" t="s">
        <v>1430</v>
      </c>
    </row>
    <row r="122" spans="1:7" ht="12.75" customHeight="1">
      <c r="A122" s="165">
        <v>48</v>
      </c>
      <c r="B122" s="166" t="s">
        <v>459</v>
      </c>
      <c r="C122" s="166" t="s">
        <v>1430</v>
      </c>
      <c r="D122" s="166" t="s">
        <v>460</v>
      </c>
      <c r="E122" s="166" t="s">
        <v>1430</v>
      </c>
      <c r="F122" s="166" t="s">
        <v>461</v>
      </c>
      <c r="G122" s="166" t="s">
        <v>1430</v>
      </c>
    </row>
    <row r="123" spans="1:7" ht="12.75" customHeight="1">
      <c r="A123" s="165">
        <v>148</v>
      </c>
      <c r="B123" s="166" t="s">
        <v>861</v>
      </c>
      <c r="C123" s="166" t="s">
        <v>1430</v>
      </c>
      <c r="D123" s="166" t="s">
        <v>862</v>
      </c>
      <c r="E123" s="166" t="s">
        <v>1430</v>
      </c>
      <c r="F123" s="166" t="s">
        <v>13</v>
      </c>
      <c r="G123" s="166" t="s">
        <v>1430</v>
      </c>
    </row>
    <row r="124" spans="1:7" ht="12.75" customHeight="1">
      <c r="A124" s="165">
        <v>254</v>
      </c>
      <c r="B124" s="166" t="s">
        <v>1073</v>
      </c>
      <c r="C124" s="166" t="s">
        <v>1430</v>
      </c>
      <c r="D124" s="166" t="s">
        <v>1074</v>
      </c>
      <c r="E124" s="166" t="s">
        <v>1430</v>
      </c>
      <c r="F124" s="166" t="s">
        <v>1075</v>
      </c>
      <c r="G124" s="166" t="s">
        <v>1430</v>
      </c>
    </row>
    <row r="125" spans="1:7" ht="12.75" customHeight="1">
      <c r="A125" s="165">
        <v>255</v>
      </c>
      <c r="B125" s="166" t="s">
        <v>1076</v>
      </c>
      <c r="C125" s="166" t="s">
        <v>1430</v>
      </c>
      <c r="D125" s="166" t="s">
        <v>1077</v>
      </c>
      <c r="E125" s="166" t="s">
        <v>711</v>
      </c>
      <c r="F125" s="166" t="s">
        <v>393</v>
      </c>
      <c r="G125" s="166" t="s">
        <v>1430</v>
      </c>
    </row>
    <row r="126" spans="1:7" ht="12.75" customHeight="1">
      <c r="A126" s="165">
        <v>36</v>
      </c>
      <c r="B126" s="166" t="s">
        <v>1452</v>
      </c>
      <c r="C126" s="166" t="s">
        <v>1430</v>
      </c>
      <c r="D126" s="166" t="s">
        <v>1453</v>
      </c>
      <c r="E126" s="166" t="s">
        <v>37</v>
      </c>
      <c r="F126" s="166" t="s">
        <v>1454</v>
      </c>
      <c r="G126" s="166" t="s">
        <v>1430</v>
      </c>
    </row>
    <row r="127" spans="1:7" ht="12.75" customHeight="1">
      <c r="A127" s="165">
        <v>115</v>
      </c>
      <c r="B127" s="166" t="s">
        <v>791</v>
      </c>
      <c r="C127" s="166" t="s">
        <v>1430</v>
      </c>
      <c r="D127" s="166" t="s">
        <v>792</v>
      </c>
      <c r="E127" s="166" t="s">
        <v>1430</v>
      </c>
      <c r="F127" s="166" t="s">
        <v>723</v>
      </c>
      <c r="G127" s="166" t="s">
        <v>1430</v>
      </c>
    </row>
    <row r="128" spans="1:7" ht="12.75" customHeight="1">
      <c r="A128" s="165">
        <v>143</v>
      </c>
      <c r="B128" s="166" t="s">
        <v>1144</v>
      </c>
      <c r="C128" s="166" t="s">
        <v>1147</v>
      </c>
      <c r="D128" s="166" t="s">
        <v>1145</v>
      </c>
      <c r="E128" s="166" t="s">
        <v>852</v>
      </c>
      <c r="F128" s="166" t="s">
        <v>1146</v>
      </c>
      <c r="G128" s="166" t="s">
        <v>711</v>
      </c>
    </row>
    <row r="129" spans="1:7" ht="12.75" customHeight="1">
      <c r="A129" s="165">
        <v>246</v>
      </c>
      <c r="B129" s="166" t="s">
        <v>1455</v>
      </c>
      <c r="C129" s="166" t="s">
        <v>1430</v>
      </c>
      <c r="D129" s="166" t="s">
        <v>1456</v>
      </c>
      <c r="E129" s="166" t="s">
        <v>1059</v>
      </c>
      <c r="F129" s="166" t="s">
        <v>1457</v>
      </c>
      <c r="G129" s="166" t="s">
        <v>1430</v>
      </c>
    </row>
    <row r="130" spans="1:7" ht="12.75" customHeight="1">
      <c r="A130" s="165">
        <v>129</v>
      </c>
      <c r="B130" s="166" t="s">
        <v>822</v>
      </c>
      <c r="C130" s="166" t="s">
        <v>1430</v>
      </c>
      <c r="D130" s="166" t="s">
        <v>823</v>
      </c>
      <c r="E130" s="166" t="s">
        <v>1430</v>
      </c>
      <c r="F130" s="166" t="s">
        <v>492</v>
      </c>
      <c r="G130" s="166" t="s">
        <v>1430</v>
      </c>
    </row>
    <row r="131" spans="1:7" ht="12.75" customHeight="1">
      <c r="A131" s="165">
        <v>145</v>
      </c>
      <c r="B131" s="166" t="s">
        <v>855</v>
      </c>
      <c r="C131" s="166" t="s">
        <v>1430</v>
      </c>
      <c r="D131" s="166" t="s">
        <v>856</v>
      </c>
      <c r="E131" s="166" t="s">
        <v>1430</v>
      </c>
      <c r="F131" s="166" t="s">
        <v>1430</v>
      </c>
      <c r="G131" s="166" t="s">
        <v>1430</v>
      </c>
    </row>
    <row r="132" spans="1:7" ht="12.75" customHeight="1">
      <c r="A132" s="165">
        <v>96</v>
      </c>
      <c r="B132" s="166" t="s">
        <v>753</v>
      </c>
      <c r="C132" s="166" t="s">
        <v>754</v>
      </c>
      <c r="D132" s="166" t="s">
        <v>1412</v>
      </c>
      <c r="E132" s="166" t="s">
        <v>755</v>
      </c>
      <c r="F132" s="166" t="s">
        <v>305</v>
      </c>
      <c r="G132" s="166" t="s">
        <v>711</v>
      </c>
    </row>
    <row r="133" spans="1:7" ht="12.75" customHeight="1">
      <c r="A133" s="165">
        <v>58</v>
      </c>
      <c r="B133" s="166" t="s">
        <v>69</v>
      </c>
      <c r="C133" s="166" t="s">
        <v>1430</v>
      </c>
      <c r="D133" s="166" t="s">
        <v>486</v>
      </c>
      <c r="E133" s="166" t="s">
        <v>711</v>
      </c>
      <c r="F133" s="166" t="s">
        <v>70</v>
      </c>
      <c r="G133" s="166" t="s">
        <v>1430</v>
      </c>
    </row>
    <row r="134" spans="1:7" ht="12.75" customHeight="1">
      <c r="A134" s="165">
        <v>82</v>
      </c>
      <c r="B134" s="166" t="s">
        <v>125</v>
      </c>
      <c r="C134" s="166" t="s">
        <v>1430</v>
      </c>
      <c r="D134" s="166" t="s">
        <v>126</v>
      </c>
      <c r="E134" s="166" t="s">
        <v>1430</v>
      </c>
      <c r="F134" s="166" t="s">
        <v>127</v>
      </c>
      <c r="G134" s="166" t="s">
        <v>1430</v>
      </c>
    </row>
    <row r="135" spans="1:7" ht="12.75" customHeight="1">
      <c r="A135" s="165">
        <v>259</v>
      </c>
      <c r="B135" s="166" t="s">
        <v>1085</v>
      </c>
      <c r="C135" s="166" t="s">
        <v>1430</v>
      </c>
      <c r="D135" s="166" t="s">
        <v>1086</v>
      </c>
      <c r="E135" s="166" t="s">
        <v>1087</v>
      </c>
      <c r="F135" s="166" t="s">
        <v>630</v>
      </c>
      <c r="G135" s="166" t="s">
        <v>1430</v>
      </c>
    </row>
    <row r="136" spans="1:7" ht="12.75" customHeight="1">
      <c r="A136" s="165">
        <v>131</v>
      </c>
      <c r="B136" s="166" t="s">
        <v>827</v>
      </c>
      <c r="C136" s="166" t="s">
        <v>1430</v>
      </c>
      <c r="D136" s="166" t="s">
        <v>828</v>
      </c>
      <c r="E136" s="166" t="s">
        <v>1430</v>
      </c>
      <c r="F136" s="166" t="s">
        <v>829</v>
      </c>
      <c r="G136" s="166" t="s">
        <v>1430</v>
      </c>
    </row>
    <row r="137" spans="1:7" ht="12.75" customHeight="1">
      <c r="A137" s="165">
        <v>258</v>
      </c>
      <c r="B137" s="166" t="s">
        <v>1083</v>
      </c>
      <c r="C137" s="166" t="s">
        <v>1084</v>
      </c>
      <c r="D137" s="166" t="s">
        <v>462</v>
      </c>
      <c r="E137" s="166" t="s">
        <v>711</v>
      </c>
      <c r="F137" s="166" t="s">
        <v>900</v>
      </c>
      <c r="G137" s="166" t="s">
        <v>1430</v>
      </c>
    </row>
    <row r="138" spans="1:7" ht="12.75" customHeight="1">
      <c r="A138" s="165">
        <v>232</v>
      </c>
      <c r="B138" s="166" t="s">
        <v>1413</v>
      </c>
      <c r="C138" s="166" t="s">
        <v>574</v>
      </c>
      <c r="D138" s="166" t="s">
        <v>266</v>
      </c>
      <c r="E138" s="166" t="s">
        <v>880</v>
      </c>
      <c r="F138" s="166" t="s">
        <v>1040</v>
      </c>
      <c r="G138" s="166" t="s">
        <v>711</v>
      </c>
    </row>
    <row r="139" spans="1:7" ht="12.75" customHeight="1">
      <c r="A139" s="165">
        <v>42</v>
      </c>
      <c r="B139" s="166" t="s">
        <v>267</v>
      </c>
      <c r="C139" s="166" t="s">
        <v>46</v>
      </c>
      <c r="D139" s="166" t="s">
        <v>47</v>
      </c>
      <c r="E139" s="166" t="s">
        <v>2</v>
      </c>
      <c r="F139" s="166" t="s">
        <v>268</v>
      </c>
      <c r="G139" s="166" t="s">
        <v>3</v>
      </c>
    </row>
    <row r="140" spans="1:7" ht="12.75" customHeight="1">
      <c r="A140" s="165">
        <v>233</v>
      </c>
      <c r="B140" s="166" t="s">
        <v>1041</v>
      </c>
      <c r="C140" s="166" t="s">
        <v>1430</v>
      </c>
      <c r="D140" s="166" t="s">
        <v>1042</v>
      </c>
      <c r="E140" s="166" t="s">
        <v>1430</v>
      </c>
      <c r="F140" s="166" t="s">
        <v>6</v>
      </c>
      <c r="G140" s="166" t="s">
        <v>1430</v>
      </c>
    </row>
    <row r="141" spans="1:7" ht="12.75" customHeight="1">
      <c r="A141" s="165">
        <v>127</v>
      </c>
      <c r="B141" s="166" t="s">
        <v>1461</v>
      </c>
      <c r="C141" s="166" t="s">
        <v>818</v>
      </c>
      <c r="D141" s="166" t="s">
        <v>1462</v>
      </c>
      <c r="E141" s="166" t="s">
        <v>1</v>
      </c>
      <c r="F141" s="166" t="s">
        <v>686</v>
      </c>
      <c r="G141" s="166" t="s">
        <v>1430</v>
      </c>
    </row>
    <row r="142" spans="1:7" ht="12.75" customHeight="1">
      <c r="A142" s="165">
        <v>265</v>
      </c>
      <c r="B142" s="166" t="s">
        <v>1100</v>
      </c>
      <c r="C142" s="166" t="s">
        <v>1430</v>
      </c>
      <c r="D142" s="166" t="s">
        <v>1101</v>
      </c>
      <c r="E142" s="166" t="s">
        <v>1430</v>
      </c>
      <c r="F142" s="166" t="s">
        <v>1075</v>
      </c>
      <c r="G142" s="166" t="s">
        <v>1430</v>
      </c>
    </row>
    <row r="143" spans="1:7" ht="12.75" customHeight="1">
      <c r="A143" s="165">
        <v>261</v>
      </c>
      <c r="B143" s="166" t="s">
        <v>1090</v>
      </c>
      <c r="C143" s="166" t="s">
        <v>1430</v>
      </c>
      <c r="D143" s="166" t="s">
        <v>1091</v>
      </c>
      <c r="E143" s="166" t="s">
        <v>711</v>
      </c>
      <c r="F143" s="166" t="s">
        <v>1092</v>
      </c>
      <c r="G143" s="166" t="s">
        <v>1430</v>
      </c>
    </row>
    <row r="144" spans="1:7" ht="12.75" customHeight="1">
      <c r="A144" s="165">
        <v>197</v>
      </c>
      <c r="B144" s="166" t="s">
        <v>269</v>
      </c>
      <c r="C144" s="166" t="s">
        <v>962</v>
      </c>
      <c r="D144" s="166" t="s">
        <v>270</v>
      </c>
      <c r="E144" s="166" t="s">
        <v>963</v>
      </c>
      <c r="F144" s="166" t="s">
        <v>271</v>
      </c>
      <c r="G144" s="166" t="s">
        <v>964</v>
      </c>
    </row>
    <row r="145" spans="1:7" ht="12.75" customHeight="1">
      <c r="A145" s="165">
        <v>28</v>
      </c>
      <c r="B145" s="166" t="s">
        <v>1463</v>
      </c>
      <c r="C145" s="166" t="s">
        <v>20</v>
      </c>
      <c r="D145" s="166" t="s">
        <v>1464</v>
      </c>
      <c r="E145" s="166" t="s">
        <v>21</v>
      </c>
      <c r="F145" s="166" t="s">
        <v>630</v>
      </c>
      <c r="G145" s="166" t="s">
        <v>1430</v>
      </c>
    </row>
    <row r="146" spans="1:7" ht="12.75" customHeight="1">
      <c r="A146" s="165">
        <v>136</v>
      </c>
      <c r="B146" s="166" t="s">
        <v>1465</v>
      </c>
      <c r="C146" s="166" t="s">
        <v>1430</v>
      </c>
      <c r="D146" s="166" t="s">
        <v>840</v>
      </c>
      <c r="E146" s="166" t="s">
        <v>17</v>
      </c>
      <c r="F146" s="166" t="s">
        <v>841</v>
      </c>
      <c r="G146" s="166" t="s">
        <v>1430</v>
      </c>
    </row>
    <row r="147" spans="1:7" ht="12.75" customHeight="1">
      <c r="A147" s="165">
        <v>277</v>
      </c>
      <c r="B147" s="166" t="s">
        <v>1120</v>
      </c>
      <c r="C147" s="166" t="s">
        <v>1121</v>
      </c>
      <c r="D147" s="166" t="s">
        <v>1473</v>
      </c>
      <c r="E147" s="166" t="s">
        <v>1718</v>
      </c>
      <c r="F147" s="166" t="s">
        <v>1122</v>
      </c>
      <c r="G147" s="166" t="s">
        <v>1430</v>
      </c>
    </row>
    <row r="148" spans="1:7" ht="12.75" customHeight="1">
      <c r="A148" s="165">
        <v>205</v>
      </c>
      <c r="B148" s="166" t="s">
        <v>981</v>
      </c>
      <c r="C148" s="166" t="s">
        <v>1430</v>
      </c>
      <c r="D148" s="166" t="s">
        <v>982</v>
      </c>
      <c r="E148" s="166" t="s">
        <v>1430</v>
      </c>
      <c r="F148" s="166" t="s">
        <v>983</v>
      </c>
      <c r="G148" s="166" t="s">
        <v>1430</v>
      </c>
    </row>
    <row r="149" spans="1:7" ht="12.75" customHeight="1">
      <c r="A149" s="165">
        <v>47</v>
      </c>
      <c r="B149" s="166" t="s">
        <v>51</v>
      </c>
      <c r="C149" s="166" t="s">
        <v>1430</v>
      </c>
      <c r="D149" s="166" t="s">
        <v>52</v>
      </c>
      <c r="E149" s="166" t="s">
        <v>1430</v>
      </c>
      <c r="F149" s="166" t="s">
        <v>53</v>
      </c>
      <c r="G149" s="166" t="s">
        <v>1430</v>
      </c>
    </row>
    <row r="150" spans="1:7" ht="12.75" customHeight="1">
      <c r="A150" s="165">
        <v>241</v>
      </c>
      <c r="B150" s="166" t="s">
        <v>272</v>
      </c>
      <c r="C150" s="166" t="s">
        <v>1430</v>
      </c>
      <c r="D150" s="166" t="s">
        <v>273</v>
      </c>
      <c r="E150" s="166" t="s">
        <v>711</v>
      </c>
      <c r="F150" s="166" t="s">
        <v>483</v>
      </c>
      <c r="G150" s="166" t="s">
        <v>18</v>
      </c>
    </row>
    <row r="151" spans="1:7" ht="12.75" customHeight="1">
      <c r="A151" s="165">
        <v>150</v>
      </c>
      <c r="B151" s="166" t="s">
        <v>866</v>
      </c>
      <c r="C151" s="166" t="s">
        <v>1430</v>
      </c>
      <c r="D151" s="166" t="s">
        <v>867</v>
      </c>
      <c r="E151" s="166" t="s">
        <v>711</v>
      </c>
      <c r="F151" s="166" t="s">
        <v>868</v>
      </c>
      <c r="G151" s="166" t="s">
        <v>1430</v>
      </c>
    </row>
    <row r="152" spans="1:7" ht="12.75" customHeight="1">
      <c r="A152" s="165">
        <v>123</v>
      </c>
      <c r="B152" s="166" t="s">
        <v>464</v>
      </c>
      <c r="C152" s="166" t="s">
        <v>1430</v>
      </c>
      <c r="D152" s="166" t="s">
        <v>465</v>
      </c>
      <c r="E152" s="166" t="s">
        <v>1430</v>
      </c>
      <c r="F152" s="166" t="s">
        <v>466</v>
      </c>
      <c r="G152" s="166" t="s">
        <v>1430</v>
      </c>
    </row>
    <row r="153" spans="1:7" ht="12.75" customHeight="1">
      <c r="A153" s="165">
        <v>78</v>
      </c>
      <c r="B153" s="166" t="s">
        <v>113</v>
      </c>
      <c r="C153" s="166" t="s">
        <v>1430</v>
      </c>
      <c r="D153" s="166" t="s">
        <v>114</v>
      </c>
      <c r="E153" s="166" t="s">
        <v>1430</v>
      </c>
      <c r="F153" s="166" t="s">
        <v>115</v>
      </c>
      <c r="G153" s="166" t="s">
        <v>1430</v>
      </c>
    </row>
    <row r="154" spans="1:7" ht="12.75" customHeight="1">
      <c r="A154" s="165">
        <v>87</v>
      </c>
      <c r="B154" s="166" t="s">
        <v>274</v>
      </c>
      <c r="C154" s="166" t="s">
        <v>729</v>
      </c>
      <c r="D154" s="166" t="s">
        <v>275</v>
      </c>
      <c r="E154" s="166" t="s">
        <v>1702</v>
      </c>
      <c r="F154" s="166" t="s">
        <v>730</v>
      </c>
      <c r="G154" s="166" t="s">
        <v>1719</v>
      </c>
    </row>
    <row r="155" spans="1:7" ht="12.75" customHeight="1">
      <c r="A155" s="165">
        <v>185</v>
      </c>
      <c r="B155" s="166" t="s">
        <v>934</v>
      </c>
      <c r="C155" s="166" t="s">
        <v>935</v>
      </c>
      <c r="D155" s="166" t="s">
        <v>477</v>
      </c>
      <c r="E155" s="166" t="s">
        <v>1430</v>
      </c>
      <c r="F155" s="166" t="s">
        <v>483</v>
      </c>
      <c r="G155" s="166" t="s">
        <v>1430</v>
      </c>
    </row>
    <row r="156" spans="1:7" ht="12.75" customHeight="1">
      <c r="A156" s="165">
        <v>175</v>
      </c>
      <c r="B156" s="166" t="s">
        <v>915</v>
      </c>
      <c r="C156" s="166" t="s">
        <v>293</v>
      </c>
      <c r="D156" s="166" t="s">
        <v>294</v>
      </c>
      <c r="E156" s="166" t="s">
        <v>711</v>
      </c>
      <c r="F156" s="166" t="s">
        <v>483</v>
      </c>
      <c r="G156" s="166" t="s">
        <v>18</v>
      </c>
    </row>
    <row r="157" spans="1:7" ht="12.75" customHeight="1">
      <c r="A157" s="165">
        <v>20</v>
      </c>
      <c r="B157" s="166" t="s">
        <v>4</v>
      </c>
      <c r="C157" s="166" t="s">
        <v>1430</v>
      </c>
      <c r="D157" s="166" t="s">
        <v>5</v>
      </c>
      <c r="E157" s="166" t="s">
        <v>1430</v>
      </c>
      <c r="F157" s="166" t="s">
        <v>6</v>
      </c>
      <c r="G157" s="166" t="s">
        <v>1430</v>
      </c>
    </row>
    <row r="158" spans="1:7" ht="12.75" customHeight="1">
      <c r="A158" s="165">
        <v>203</v>
      </c>
      <c r="B158" s="166" t="s">
        <v>975</v>
      </c>
      <c r="C158" s="166" t="s">
        <v>1430</v>
      </c>
      <c r="D158" s="166" t="s">
        <v>976</v>
      </c>
      <c r="E158" s="166" t="s">
        <v>1430</v>
      </c>
      <c r="F158" s="166" t="s">
        <v>977</v>
      </c>
      <c r="G158" s="166" t="s">
        <v>1430</v>
      </c>
    </row>
    <row r="159" spans="1:7" ht="12.75" customHeight="1">
      <c r="A159" s="165">
        <v>201</v>
      </c>
      <c r="B159" s="166" t="s">
        <v>970</v>
      </c>
      <c r="C159" s="166" t="s">
        <v>1430</v>
      </c>
      <c r="D159" s="166" t="s">
        <v>971</v>
      </c>
      <c r="E159" s="166" t="s">
        <v>1430</v>
      </c>
      <c r="F159" s="166" t="s">
        <v>492</v>
      </c>
      <c r="G159" s="166" t="s">
        <v>1430</v>
      </c>
    </row>
    <row r="160" spans="1:7" ht="12.75" customHeight="1">
      <c r="A160" s="165">
        <v>31</v>
      </c>
      <c r="B160" s="166" t="s">
        <v>27</v>
      </c>
      <c r="C160" s="166" t="s">
        <v>28</v>
      </c>
      <c r="D160" s="166" t="s">
        <v>1634</v>
      </c>
      <c r="E160" s="166" t="s">
        <v>1718</v>
      </c>
      <c r="F160" s="166" t="s">
        <v>1635</v>
      </c>
      <c r="G160" s="166" t="s">
        <v>1719</v>
      </c>
    </row>
    <row r="161" spans="1:7" ht="12.75" customHeight="1">
      <c r="A161" s="165">
        <v>196</v>
      </c>
      <c r="B161" s="166" t="s">
        <v>960</v>
      </c>
      <c r="C161" s="166" t="s">
        <v>1474</v>
      </c>
      <c r="D161" s="166" t="s">
        <v>1475</v>
      </c>
      <c r="E161" s="166" t="s">
        <v>961</v>
      </c>
      <c r="F161" s="166" t="s">
        <v>1476</v>
      </c>
      <c r="G161" s="166" t="s">
        <v>1430</v>
      </c>
    </row>
    <row r="162" spans="1:7" ht="12.75" customHeight="1">
      <c r="A162" s="165">
        <v>227</v>
      </c>
      <c r="B162" s="166" t="s">
        <v>1025</v>
      </c>
      <c r="C162" s="166" t="s">
        <v>1026</v>
      </c>
      <c r="D162" s="166" t="s">
        <v>1027</v>
      </c>
      <c r="E162" s="166" t="s">
        <v>1028</v>
      </c>
      <c r="F162" s="166" t="s">
        <v>1029</v>
      </c>
      <c r="G162" s="166" t="s">
        <v>1430</v>
      </c>
    </row>
    <row r="163" spans="1:7" ht="12.75" customHeight="1">
      <c r="A163" s="165">
        <v>247</v>
      </c>
      <c r="B163" s="166" t="s">
        <v>1060</v>
      </c>
      <c r="C163" s="166" t="s">
        <v>1430</v>
      </c>
      <c r="D163" s="166" t="s">
        <v>1061</v>
      </c>
      <c r="E163" s="166" t="s">
        <v>1430</v>
      </c>
      <c r="F163" s="166" t="s">
        <v>1062</v>
      </c>
      <c r="G163" s="166" t="s">
        <v>1430</v>
      </c>
    </row>
    <row r="164" spans="1:7" ht="12.75" customHeight="1">
      <c r="A164" s="165">
        <v>238</v>
      </c>
      <c r="B164" s="166" t="s">
        <v>1477</v>
      </c>
      <c r="C164" s="166" t="s">
        <v>1050</v>
      </c>
      <c r="D164" s="166" t="s">
        <v>1479</v>
      </c>
      <c r="E164" s="166" t="s">
        <v>1051</v>
      </c>
      <c r="F164" s="166" t="s">
        <v>630</v>
      </c>
      <c r="G164" s="166" t="s">
        <v>1430</v>
      </c>
    </row>
    <row r="165" spans="1:7" ht="12.75" customHeight="1">
      <c r="A165" s="165">
        <v>236</v>
      </c>
      <c r="B165" s="166" t="s">
        <v>282</v>
      </c>
      <c r="C165" s="166" t="s">
        <v>1045</v>
      </c>
      <c r="D165" s="166" t="s">
        <v>579</v>
      </c>
      <c r="E165" s="166" t="s">
        <v>45</v>
      </c>
      <c r="F165" s="166" t="s">
        <v>699</v>
      </c>
      <c r="G165" s="166" t="s">
        <v>1046</v>
      </c>
    </row>
    <row r="166" spans="1:7" ht="12.75" customHeight="1">
      <c r="A166" s="165">
        <v>245</v>
      </c>
      <c r="B166" s="166" t="s">
        <v>1480</v>
      </c>
      <c r="C166" s="166" t="s">
        <v>1430</v>
      </c>
      <c r="D166" s="166" t="s">
        <v>1481</v>
      </c>
      <c r="E166" s="166" t="s">
        <v>95</v>
      </c>
      <c r="F166" s="166" t="s">
        <v>1058</v>
      </c>
      <c r="G166" s="166" t="s">
        <v>1430</v>
      </c>
    </row>
    <row r="167" spans="1:7" ht="12.75" customHeight="1">
      <c r="A167" s="165">
        <v>104</v>
      </c>
      <c r="B167" s="166" t="s">
        <v>776</v>
      </c>
      <c r="C167" s="166" t="s">
        <v>772</v>
      </c>
      <c r="D167" s="166" t="s">
        <v>773</v>
      </c>
      <c r="E167" s="166" t="s">
        <v>774</v>
      </c>
      <c r="F167" s="166" t="s">
        <v>775</v>
      </c>
      <c r="G167" s="166" t="s">
        <v>1430</v>
      </c>
    </row>
    <row r="168" spans="1:7" ht="12.75" customHeight="1">
      <c r="A168" s="165">
        <v>33</v>
      </c>
      <c r="B168" s="166" t="s">
        <v>1484</v>
      </c>
      <c r="C168" s="166" t="s">
        <v>1430</v>
      </c>
      <c r="D168" s="166" t="s">
        <v>1485</v>
      </c>
      <c r="E168" s="166" t="s">
        <v>31</v>
      </c>
      <c r="F168" s="166" t="s">
        <v>630</v>
      </c>
      <c r="G168" s="166" t="s">
        <v>1430</v>
      </c>
    </row>
    <row r="169" spans="1:7" ht="12.75" customHeight="1">
      <c r="A169" s="165">
        <v>219</v>
      </c>
      <c r="B169" s="166" t="s">
        <v>283</v>
      </c>
      <c r="C169" s="166" t="s">
        <v>1006</v>
      </c>
      <c r="D169" s="166" t="s">
        <v>284</v>
      </c>
      <c r="E169" s="166" t="s">
        <v>1007</v>
      </c>
      <c r="F169" s="166" t="s">
        <v>1008</v>
      </c>
      <c r="G169" s="166" t="s">
        <v>1009</v>
      </c>
    </row>
    <row r="170" spans="1:7" ht="12.75" customHeight="1">
      <c r="A170" s="165">
        <v>77</v>
      </c>
      <c r="B170" s="166" t="s">
        <v>110</v>
      </c>
      <c r="C170" s="166" t="s">
        <v>1430</v>
      </c>
      <c r="D170" s="166" t="s">
        <v>111</v>
      </c>
      <c r="E170" s="166" t="s">
        <v>1430</v>
      </c>
      <c r="F170" s="166" t="s">
        <v>112</v>
      </c>
      <c r="G170" s="166" t="s">
        <v>1430</v>
      </c>
    </row>
    <row r="171" spans="1:7" ht="12.75" customHeight="1">
      <c r="A171" s="165">
        <v>159</v>
      </c>
      <c r="B171" s="166" t="s">
        <v>881</v>
      </c>
      <c r="C171" s="166" t="s">
        <v>1430</v>
      </c>
      <c r="D171" s="166" t="s">
        <v>882</v>
      </c>
      <c r="E171" s="166" t="s">
        <v>883</v>
      </c>
      <c r="F171" s="166" t="s">
        <v>884</v>
      </c>
      <c r="G171" s="166" t="s">
        <v>1430</v>
      </c>
    </row>
    <row r="172" spans="1:7" ht="12.75" customHeight="1">
      <c r="A172" s="165">
        <v>108</v>
      </c>
      <c r="B172" s="166" t="s">
        <v>467</v>
      </c>
      <c r="C172" s="166" t="s">
        <v>1430</v>
      </c>
      <c r="D172" s="166" t="s">
        <v>777</v>
      </c>
      <c r="E172" s="166" t="s">
        <v>1430</v>
      </c>
      <c r="F172" s="166" t="s">
        <v>1430</v>
      </c>
      <c r="G172" s="166" t="s">
        <v>1430</v>
      </c>
    </row>
    <row r="173" spans="1:7" ht="12.75" customHeight="1">
      <c r="A173" s="165">
        <v>119</v>
      </c>
      <c r="B173" s="166" t="s">
        <v>469</v>
      </c>
      <c r="C173" s="166" t="s">
        <v>1430</v>
      </c>
      <c r="D173" s="166" t="s">
        <v>470</v>
      </c>
      <c r="E173" s="166" t="s">
        <v>745</v>
      </c>
      <c r="F173" s="166" t="s">
        <v>104</v>
      </c>
      <c r="G173" s="166" t="s">
        <v>1430</v>
      </c>
    </row>
    <row r="174" spans="1:7" ht="12.75" customHeight="1">
      <c r="A174" s="165">
        <v>215</v>
      </c>
      <c r="B174" s="166" t="s">
        <v>1000</v>
      </c>
      <c r="C174" s="166" t="s">
        <v>1001</v>
      </c>
      <c r="D174" s="166" t="s">
        <v>1482</v>
      </c>
      <c r="E174" s="166" t="s">
        <v>1002</v>
      </c>
      <c r="F174" s="166" t="s">
        <v>1483</v>
      </c>
      <c r="G174" s="166" t="s">
        <v>1430</v>
      </c>
    </row>
    <row r="175" spans="1:7" ht="12.75" customHeight="1">
      <c r="A175" s="165">
        <v>98</v>
      </c>
      <c r="B175" s="166" t="s">
        <v>756</v>
      </c>
      <c r="C175" s="166" t="s">
        <v>1430</v>
      </c>
      <c r="D175" s="166" t="s">
        <v>757</v>
      </c>
      <c r="E175" s="166" t="s">
        <v>1430</v>
      </c>
      <c r="F175" s="166" t="s">
        <v>758</v>
      </c>
      <c r="G175" s="166" t="s">
        <v>1430</v>
      </c>
    </row>
    <row r="176" spans="1:7" ht="12.75" customHeight="1">
      <c r="A176" s="165">
        <v>14</v>
      </c>
      <c r="B176" s="166" t="s">
        <v>1716</v>
      </c>
      <c r="C176" s="166" t="s">
        <v>1717</v>
      </c>
      <c r="D176" s="166" t="s">
        <v>304</v>
      </c>
      <c r="E176" s="166" t="s">
        <v>1718</v>
      </c>
      <c r="F176" s="166" t="s">
        <v>305</v>
      </c>
      <c r="G176" s="166" t="s">
        <v>1719</v>
      </c>
    </row>
    <row r="177" spans="1:7" ht="12.75" customHeight="1">
      <c r="A177" s="165">
        <v>81</v>
      </c>
      <c r="B177" s="166" t="s">
        <v>122</v>
      </c>
      <c r="C177" s="166" t="s">
        <v>123</v>
      </c>
      <c r="D177" s="166" t="s">
        <v>1444</v>
      </c>
      <c r="E177" s="166" t="s">
        <v>124</v>
      </c>
      <c r="F177" s="166" t="s">
        <v>1445</v>
      </c>
      <c r="G177" s="166" t="s">
        <v>1430</v>
      </c>
    </row>
    <row r="178" spans="1:7" ht="12.75" customHeight="1">
      <c r="A178" s="165">
        <v>168</v>
      </c>
      <c r="B178" s="166" t="s">
        <v>901</v>
      </c>
      <c r="C178" s="166" t="s">
        <v>1430</v>
      </c>
      <c r="D178" s="166" t="s">
        <v>902</v>
      </c>
      <c r="E178" s="166" t="s">
        <v>711</v>
      </c>
      <c r="F178" s="166" t="s">
        <v>287</v>
      </c>
      <c r="G178" s="166" t="s">
        <v>1430</v>
      </c>
    </row>
    <row r="179" spans="1:7" ht="12.75" customHeight="1">
      <c r="A179" s="165">
        <v>170</v>
      </c>
      <c r="B179" s="166" t="s">
        <v>285</v>
      </c>
      <c r="C179" s="166" t="s">
        <v>1430</v>
      </c>
      <c r="D179" s="166" t="s">
        <v>903</v>
      </c>
      <c r="E179" s="166" t="s">
        <v>711</v>
      </c>
      <c r="F179" s="166" t="s">
        <v>287</v>
      </c>
      <c r="G179" s="166" t="s">
        <v>1430</v>
      </c>
    </row>
    <row r="180" spans="1:7" ht="12.75" customHeight="1">
      <c r="A180" s="165">
        <v>176</v>
      </c>
      <c r="B180" s="166" t="s">
        <v>285</v>
      </c>
      <c r="C180" s="166" t="s">
        <v>1430</v>
      </c>
      <c r="D180" s="166" t="s">
        <v>916</v>
      </c>
      <c r="E180" s="166" t="s">
        <v>711</v>
      </c>
      <c r="F180" s="166" t="s">
        <v>287</v>
      </c>
      <c r="G180" s="166" t="s">
        <v>1430</v>
      </c>
    </row>
    <row r="181" spans="1:7" ht="12.75" customHeight="1">
      <c r="A181" s="165">
        <v>181</v>
      </c>
      <c r="B181" s="166" t="s">
        <v>285</v>
      </c>
      <c r="C181" s="166" t="s">
        <v>1430</v>
      </c>
      <c r="D181" s="166" t="s">
        <v>929</v>
      </c>
      <c r="E181" s="166" t="s">
        <v>711</v>
      </c>
      <c r="F181" s="166" t="s">
        <v>930</v>
      </c>
      <c r="G181" s="166" t="s">
        <v>1430</v>
      </c>
    </row>
    <row r="182" spans="1:7" ht="12.75" customHeight="1">
      <c r="A182" s="165">
        <v>167</v>
      </c>
      <c r="B182" s="166" t="s">
        <v>288</v>
      </c>
      <c r="C182" s="166" t="s">
        <v>899</v>
      </c>
      <c r="D182" s="166" t="s">
        <v>289</v>
      </c>
      <c r="E182" s="166" t="s">
        <v>711</v>
      </c>
      <c r="F182" s="166" t="s">
        <v>900</v>
      </c>
      <c r="G182" s="166" t="s">
        <v>700</v>
      </c>
    </row>
    <row r="183" spans="1:7" ht="12.75" customHeight="1">
      <c r="A183" s="165">
        <v>242</v>
      </c>
      <c r="B183" s="166" t="s">
        <v>296</v>
      </c>
      <c r="C183" s="166" t="s">
        <v>1430</v>
      </c>
      <c r="D183" s="166" t="s">
        <v>297</v>
      </c>
      <c r="E183" s="166" t="s">
        <v>711</v>
      </c>
      <c r="F183" s="166" t="s">
        <v>298</v>
      </c>
      <c r="G183" s="166" t="s">
        <v>711</v>
      </c>
    </row>
    <row r="184" spans="1:7" ht="12.75" customHeight="1">
      <c r="A184" s="165">
        <v>177</v>
      </c>
      <c r="B184" s="166" t="s">
        <v>917</v>
      </c>
      <c r="C184" s="166" t="s">
        <v>918</v>
      </c>
      <c r="D184" s="166" t="s">
        <v>295</v>
      </c>
      <c r="E184" s="166" t="s">
        <v>462</v>
      </c>
      <c r="F184" s="166" t="s">
        <v>483</v>
      </c>
      <c r="G184" s="166" t="s">
        <v>700</v>
      </c>
    </row>
    <row r="185" spans="1:7" ht="12.75" customHeight="1">
      <c r="A185" s="165">
        <v>164</v>
      </c>
      <c r="B185" s="166" t="s">
        <v>891</v>
      </c>
      <c r="C185" s="166" t="s">
        <v>1430</v>
      </c>
      <c r="D185" s="166" t="s">
        <v>892</v>
      </c>
      <c r="E185" s="166" t="s">
        <v>1430</v>
      </c>
      <c r="F185" s="166" t="s">
        <v>893</v>
      </c>
      <c r="G185" s="166" t="s">
        <v>1430</v>
      </c>
    </row>
    <row r="186" spans="1:7" ht="12.75" customHeight="1">
      <c r="A186" s="165">
        <v>243</v>
      </c>
      <c r="B186" s="166" t="s">
        <v>474</v>
      </c>
      <c r="C186" s="166" t="s">
        <v>1055</v>
      </c>
      <c r="D186" s="166" t="s">
        <v>475</v>
      </c>
      <c r="E186" s="166" t="s">
        <v>711</v>
      </c>
      <c r="F186" s="166" t="s">
        <v>1430</v>
      </c>
      <c r="G186" s="166" t="s">
        <v>1430</v>
      </c>
    </row>
    <row r="187" spans="1:7" ht="12.75" customHeight="1">
      <c r="A187" s="165">
        <v>180</v>
      </c>
      <c r="B187" s="166" t="s">
        <v>927</v>
      </c>
      <c r="C187" s="166" t="s">
        <v>928</v>
      </c>
      <c r="D187" s="166" t="s">
        <v>473</v>
      </c>
      <c r="E187" s="166" t="s">
        <v>711</v>
      </c>
      <c r="F187" s="166" t="s">
        <v>483</v>
      </c>
      <c r="G187" s="166" t="s">
        <v>1430</v>
      </c>
    </row>
    <row r="188" spans="1:7" ht="12.75" customHeight="1">
      <c r="A188" s="165">
        <v>183</v>
      </c>
      <c r="B188" s="166" t="s">
        <v>931</v>
      </c>
      <c r="C188" s="166" t="s">
        <v>932</v>
      </c>
      <c r="D188" s="166" t="s">
        <v>286</v>
      </c>
      <c r="E188" s="166" t="s">
        <v>711</v>
      </c>
      <c r="F188" s="166" t="s">
        <v>483</v>
      </c>
      <c r="G188" s="166" t="s">
        <v>711</v>
      </c>
    </row>
    <row r="189" spans="1:7" ht="12.75" customHeight="1">
      <c r="A189" s="165">
        <v>178</v>
      </c>
      <c r="B189" s="166" t="s">
        <v>919</v>
      </c>
      <c r="C189" s="166" t="s">
        <v>1430</v>
      </c>
      <c r="D189" s="166" t="s">
        <v>920</v>
      </c>
      <c r="E189" s="166" t="s">
        <v>1430</v>
      </c>
      <c r="F189" s="166" t="s">
        <v>921</v>
      </c>
      <c r="G189" s="166" t="s">
        <v>1430</v>
      </c>
    </row>
    <row r="190" spans="1:7" ht="12.75" customHeight="1">
      <c r="A190" s="165">
        <v>264</v>
      </c>
      <c r="B190" s="166" t="s">
        <v>478</v>
      </c>
      <c r="C190" s="166" t="s">
        <v>1430</v>
      </c>
      <c r="D190" s="166" t="s">
        <v>479</v>
      </c>
      <c r="E190" s="166" t="s">
        <v>1430</v>
      </c>
      <c r="F190" s="166" t="s">
        <v>480</v>
      </c>
      <c r="G190" s="166" t="s">
        <v>1430</v>
      </c>
    </row>
    <row r="191" spans="1:7" ht="12.75" customHeight="1">
      <c r="A191" s="165">
        <v>244</v>
      </c>
      <c r="B191" s="166" t="s">
        <v>1056</v>
      </c>
      <c r="C191" s="166" t="s">
        <v>1430</v>
      </c>
      <c r="D191" s="166" t="s">
        <v>481</v>
      </c>
      <c r="E191" s="166" t="s">
        <v>711</v>
      </c>
      <c r="F191" s="166" t="s">
        <v>1057</v>
      </c>
      <c r="G191" s="166" t="s">
        <v>1430</v>
      </c>
    </row>
    <row r="192" spans="1:7" ht="12.75" customHeight="1">
      <c r="A192" s="165">
        <v>93</v>
      </c>
      <c r="B192" s="166" t="s">
        <v>742</v>
      </c>
      <c r="C192" s="166" t="s">
        <v>743</v>
      </c>
      <c r="D192" s="166" t="s">
        <v>744</v>
      </c>
      <c r="E192" s="166" t="s">
        <v>745</v>
      </c>
      <c r="F192" s="166" t="s">
        <v>746</v>
      </c>
      <c r="G192" s="166" t="s">
        <v>1430</v>
      </c>
    </row>
    <row r="193" spans="1:7" ht="12.75" customHeight="1">
      <c r="A193" s="165">
        <v>260</v>
      </c>
      <c r="B193" s="166" t="s">
        <v>1088</v>
      </c>
      <c r="C193" s="166" t="s">
        <v>1430</v>
      </c>
      <c r="D193" s="166" t="s">
        <v>1089</v>
      </c>
      <c r="E193" s="166" t="s">
        <v>1430</v>
      </c>
      <c r="F193" s="166" t="s">
        <v>839</v>
      </c>
      <c r="G193" s="166" t="s">
        <v>1430</v>
      </c>
    </row>
    <row r="194" spans="1:7" ht="12.75" customHeight="1">
      <c r="A194" s="165">
        <v>285</v>
      </c>
      <c r="B194" s="166" t="s">
        <v>1134</v>
      </c>
      <c r="C194" s="166" t="s">
        <v>1430</v>
      </c>
      <c r="D194" s="166" t="s">
        <v>1135</v>
      </c>
      <c r="E194" s="166" t="s">
        <v>1430</v>
      </c>
      <c r="F194" s="166" t="s">
        <v>1430</v>
      </c>
      <c r="G194" s="166" t="s">
        <v>1430</v>
      </c>
    </row>
    <row r="195" spans="1:7" ht="12.75" customHeight="1">
      <c r="A195" s="165">
        <v>44</v>
      </c>
      <c r="B195" s="166" t="s">
        <v>48</v>
      </c>
      <c r="C195" s="166" t="s">
        <v>1458</v>
      </c>
      <c r="D195" s="166" t="s">
        <v>1459</v>
      </c>
      <c r="E195" s="166" t="s">
        <v>49</v>
      </c>
      <c r="F195" s="166" t="s">
        <v>1460</v>
      </c>
      <c r="G195" s="166" t="s">
        <v>1430</v>
      </c>
    </row>
    <row r="196" spans="1:7" ht="12.75" customHeight="1">
      <c r="A196" s="165">
        <v>99</v>
      </c>
      <c r="B196" s="166" t="s">
        <v>759</v>
      </c>
      <c r="C196" s="166" t="s">
        <v>760</v>
      </c>
      <c r="D196" s="166" t="s">
        <v>761</v>
      </c>
      <c r="E196" s="166" t="s">
        <v>711</v>
      </c>
      <c r="F196" s="166" t="s">
        <v>393</v>
      </c>
      <c r="G196" s="166" t="s">
        <v>1430</v>
      </c>
    </row>
    <row r="197" spans="1:7" ht="12.75" customHeight="1">
      <c r="A197" s="165">
        <v>249</v>
      </c>
      <c r="B197" s="166" t="s">
        <v>1065</v>
      </c>
      <c r="C197" s="166" t="s">
        <v>1066</v>
      </c>
      <c r="D197" s="166" t="s">
        <v>468</v>
      </c>
      <c r="E197" s="166" t="s">
        <v>1067</v>
      </c>
      <c r="F197" s="166" t="s">
        <v>686</v>
      </c>
      <c r="G197" s="166" t="s">
        <v>1430</v>
      </c>
    </row>
    <row r="198" spans="1:7" ht="12.75" customHeight="1">
      <c r="A198" s="165">
        <v>118</v>
      </c>
      <c r="B198" s="166" t="s">
        <v>797</v>
      </c>
      <c r="C198" s="166" t="s">
        <v>1430</v>
      </c>
      <c r="D198" s="166" t="s">
        <v>798</v>
      </c>
      <c r="E198" s="166" t="s">
        <v>1430</v>
      </c>
      <c r="F198" s="166" t="s">
        <v>799</v>
      </c>
      <c r="G198" s="166" t="s">
        <v>1430</v>
      </c>
    </row>
    <row r="199" spans="1:7" ht="12.75" customHeight="1">
      <c r="A199" s="165">
        <v>38</v>
      </c>
      <c r="B199" s="166" t="s">
        <v>1490</v>
      </c>
      <c r="C199" s="166" t="s">
        <v>40</v>
      </c>
      <c r="D199" s="166" t="s">
        <v>1491</v>
      </c>
      <c r="E199" s="166" t="s">
        <v>41</v>
      </c>
      <c r="F199" s="166" t="s">
        <v>1492</v>
      </c>
      <c r="G199" s="166" t="s">
        <v>1430</v>
      </c>
    </row>
    <row r="200" spans="1:7" ht="12.75" customHeight="1">
      <c r="A200" s="165">
        <v>37</v>
      </c>
      <c r="B200" s="166" t="s">
        <v>38</v>
      </c>
      <c r="C200" s="166" t="s">
        <v>1430</v>
      </c>
      <c r="D200" s="166" t="s">
        <v>39</v>
      </c>
      <c r="E200" s="166" t="s">
        <v>1430</v>
      </c>
      <c r="F200" s="166" t="s">
        <v>699</v>
      </c>
      <c r="G200" s="166" t="s">
        <v>1430</v>
      </c>
    </row>
    <row r="201" spans="1:7" ht="12.75" customHeight="1">
      <c r="A201" s="165">
        <v>166</v>
      </c>
      <c r="B201" s="166" t="s">
        <v>1487</v>
      </c>
      <c r="C201" s="166" t="s">
        <v>1430</v>
      </c>
      <c r="D201" s="166" t="s">
        <v>1488</v>
      </c>
      <c r="E201" s="166" t="s">
        <v>898</v>
      </c>
      <c r="F201" s="166" t="s">
        <v>1489</v>
      </c>
      <c r="G201" s="166" t="s">
        <v>1430</v>
      </c>
    </row>
    <row r="202" spans="1:7" ht="12.75" customHeight="1">
      <c r="A202" s="165">
        <v>272</v>
      </c>
      <c r="B202" s="166" t="s">
        <v>487</v>
      </c>
      <c r="C202" s="166" t="s">
        <v>1430</v>
      </c>
      <c r="D202" s="166" t="s">
        <v>488</v>
      </c>
      <c r="E202" s="166" t="s">
        <v>1430</v>
      </c>
      <c r="F202" s="166" t="s">
        <v>1114</v>
      </c>
      <c r="G202" s="166" t="s">
        <v>1430</v>
      </c>
    </row>
    <row r="203" spans="1:7" ht="12.75" customHeight="1">
      <c r="A203" s="165">
        <v>151</v>
      </c>
      <c r="B203" s="166" t="s">
        <v>869</v>
      </c>
      <c r="C203" s="166" t="s">
        <v>1430</v>
      </c>
      <c r="D203" s="166" t="s">
        <v>870</v>
      </c>
      <c r="E203" s="166" t="s">
        <v>871</v>
      </c>
      <c r="F203" s="166" t="s">
        <v>872</v>
      </c>
      <c r="G203" s="166" t="s">
        <v>1430</v>
      </c>
    </row>
    <row r="204" spans="1:7" ht="12.75" customHeight="1">
      <c r="A204" s="165">
        <v>271</v>
      </c>
      <c r="B204" s="166" t="s">
        <v>1111</v>
      </c>
      <c r="C204" s="166" t="s">
        <v>1430</v>
      </c>
      <c r="D204" s="166" t="s">
        <v>1112</v>
      </c>
      <c r="E204" s="166" t="s">
        <v>1113</v>
      </c>
      <c r="F204" s="166" t="s">
        <v>276</v>
      </c>
      <c r="G204" s="166" t="s">
        <v>1430</v>
      </c>
    </row>
    <row r="205" spans="1:7" ht="12.75" customHeight="1">
      <c r="A205" s="165">
        <v>51</v>
      </c>
      <c r="B205" s="166" t="s">
        <v>489</v>
      </c>
      <c r="C205" s="166" t="s">
        <v>1430</v>
      </c>
      <c r="D205" s="166" t="s">
        <v>490</v>
      </c>
      <c r="E205" s="166" t="s">
        <v>1430</v>
      </c>
      <c r="F205" s="166" t="s">
        <v>714</v>
      </c>
      <c r="G205" s="166" t="s">
        <v>1430</v>
      </c>
    </row>
    <row r="206" spans="1:7" ht="12.75" customHeight="1">
      <c r="A206" s="165">
        <v>135</v>
      </c>
      <c r="B206" s="166" t="s">
        <v>837</v>
      </c>
      <c r="C206" s="166" t="s">
        <v>1430</v>
      </c>
      <c r="D206" s="166" t="s">
        <v>838</v>
      </c>
      <c r="E206" s="166" t="s">
        <v>1430</v>
      </c>
      <c r="F206" s="166" t="s">
        <v>839</v>
      </c>
      <c r="G206" s="166" t="s">
        <v>1430</v>
      </c>
    </row>
    <row r="207" spans="1:7" ht="12.75" customHeight="1">
      <c r="A207" s="165">
        <v>133</v>
      </c>
      <c r="B207" s="166" t="s">
        <v>833</v>
      </c>
      <c r="C207" s="166" t="s">
        <v>1430</v>
      </c>
      <c r="D207" s="166" t="s">
        <v>834</v>
      </c>
      <c r="E207" s="166" t="s">
        <v>835</v>
      </c>
      <c r="F207" s="166" t="s">
        <v>723</v>
      </c>
      <c r="G207" s="166" t="s">
        <v>1430</v>
      </c>
    </row>
    <row r="208" spans="1:7" ht="12.75" customHeight="1">
      <c r="A208" s="165">
        <v>253</v>
      </c>
      <c r="B208" s="166" t="s">
        <v>1071</v>
      </c>
      <c r="C208" s="166" t="s">
        <v>1430</v>
      </c>
      <c r="D208" s="166" t="s">
        <v>1072</v>
      </c>
      <c r="E208" s="166" t="s">
        <v>711</v>
      </c>
      <c r="F208" s="166" t="s">
        <v>686</v>
      </c>
      <c r="G208" s="166" t="s">
        <v>1430</v>
      </c>
    </row>
    <row r="209" spans="1:7" ht="12.75" customHeight="1">
      <c r="A209" s="165">
        <v>284</v>
      </c>
      <c r="B209" s="166" t="s">
        <v>1132</v>
      </c>
      <c r="C209" s="166" t="s">
        <v>1430</v>
      </c>
      <c r="D209" s="166" t="s">
        <v>1133</v>
      </c>
      <c r="E209" s="166" t="s">
        <v>1430</v>
      </c>
      <c r="F209" s="166" t="s">
        <v>977</v>
      </c>
      <c r="G209" s="166" t="s">
        <v>1430</v>
      </c>
    </row>
    <row r="210" spans="1:7" ht="12.75" customHeight="1">
      <c r="A210" s="165">
        <v>251</v>
      </c>
      <c r="B210" s="166" t="s">
        <v>1068</v>
      </c>
      <c r="C210" s="166" t="s">
        <v>1430</v>
      </c>
      <c r="D210" s="166" t="s">
        <v>493</v>
      </c>
      <c r="E210" s="166" t="s">
        <v>1430</v>
      </c>
      <c r="F210" s="166" t="s">
        <v>1430</v>
      </c>
      <c r="G210" s="166" t="s">
        <v>1430</v>
      </c>
    </row>
    <row r="211" spans="1:7" ht="12.75" customHeight="1">
      <c r="A211" s="165">
        <v>280</v>
      </c>
      <c r="B211" s="166" t="s">
        <v>1123</v>
      </c>
      <c r="C211" s="166" t="s">
        <v>1430</v>
      </c>
      <c r="D211" s="166" t="s">
        <v>1124</v>
      </c>
      <c r="E211" s="166" t="s">
        <v>1125</v>
      </c>
      <c r="F211" s="166" t="s">
        <v>686</v>
      </c>
      <c r="G211" s="166" t="s">
        <v>1430</v>
      </c>
    </row>
    <row r="212" spans="1:7" ht="12.75" customHeight="1">
      <c r="A212" s="165">
        <v>286</v>
      </c>
      <c r="B212" s="166" t="s">
        <v>1123</v>
      </c>
      <c r="C212" s="166" t="s">
        <v>1430</v>
      </c>
      <c r="D212" s="166" t="s">
        <v>1136</v>
      </c>
      <c r="E212" s="166" t="s">
        <v>1136</v>
      </c>
      <c r="F212" s="166" t="s">
        <v>686</v>
      </c>
      <c r="G212" s="166" t="s">
        <v>1430</v>
      </c>
    </row>
    <row r="213" spans="1:7" ht="12.75" customHeight="1">
      <c r="A213" s="165">
        <v>216</v>
      </c>
      <c r="B213" s="166" t="s">
        <v>1003</v>
      </c>
      <c r="C213" s="166" t="s">
        <v>1430</v>
      </c>
      <c r="D213" s="166" t="s">
        <v>1004</v>
      </c>
      <c r="E213" s="166" t="s">
        <v>1430</v>
      </c>
      <c r="F213" s="166" t="s">
        <v>414</v>
      </c>
      <c r="G213" s="166" t="s">
        <v>1430</v>
      </c>
    </row>
    <row r="214" spans="1:7" ht="12.75" customHeight="1">
      <c r="A214" s="165">
        <v>152</v>
      </c>
      <c r="B214" s="166" t="s">
        <v>299</v>
      </c>
      <c r="C214" s="166" t="s">
        <v>873</v>
      </c>
      <c r="D214" s="166" t="s">
        <v>300</v>
      </c>
      <c r="E214" s="166" t="s">
        <v>874</v>
      </c>
      <c r="F214" s="166" t="s">
        <v>104</v>
      </c>
      <c r="G214" s="166" t="s">
        <v>875</v>
      </c>
    </row>
    <row r="215" spans="1:7" ht="12.75" customHeight="1">
      <c r="A215" s="165">
        <v>209</v>
      </c>
      <c r="B215" s="166" t="s">
        <v>989</v>
      </c>
      <c r="C215" s="166" t="s">
        <v>990</v>
      </c>
      <c r="D215" s="166" t="s">
        <v>302</v>
      </c>
      <c r="E215" s="166" t="s">
        <v>963</v>
      </c>
      <c r="F215" s="166" t="s">
        <v>303</v>
      </c>
      <c r="G215" s="166" t="s">
        <v>18</v>
      </c>
    </row>
    <row r="216" spans="1:7" ht="12.75" customHeight="1">
      <c r="A216" s="165">
        <v>128</v>
      </c>
      <c r="B216" s="166" t="s">
        <v>819</v>
      </c>
      <c r="C216" s="166" t="s">
        <v>1430</v>
      </c>
      <c r="D216" s="166" t="s">
        <v>820</v>
      </c>
      <c r="E216" s="166" t="s">
        <v>1430</v>
      </c>
      <c r="F216" s="166" t="s">
        <v>821</v>
      </c>
      <c r="G216" s="166" t="s">
        <v>1430</v>
      </c>
    </row>
    <row r="217" spans="1:7" ht="12.75" customHeight="1">
      <c r="A217" s="165">
        <v>17</v>
      </c>
      <c r="B217" s="166" t="s">
        <v>1720</v>
      </c>
      <c r="C217" s="166" t="s">
        <v>1430</v>
      </c>
      <c r="D217" s="166" t="s">
        <v>1721</v>
      </c>
      <c r="E217" s="166" t="s">
        <v>1430</v>
      </c>
      <c r="F217" s="166" t="s">
        <v>1722</v>
      </c>
      <c r="G217" s="166" t="s">
        <v>1430</v>
      </c>
    </row>
    <row r="218" spans="1:7" ht="12.75" customHeight="1">
      <c r="A218" s="165">
        <v>172</v>
      </c>
      <c r="B218" s="166" t="s">
        <v>907</v>
      </c>
      <c r="C218" s="166" t="s">
        <v>1430</v>
      </c>
      <c r="D218" s="166" t="s">
        <v>908</v>
      </c>
      <c r="E218" s="166" t="s">
        <v>711</v>
      </c>
      <c r="F218" s="166" t="s">
        <v>909</v>
      </c>
      <c r="G218" s="166" t="s">
        <v>1430</v>
      </c>
    </row>
    <row r="219" spans="1:7" ht="12.75" customHeight="1">
      <c r="A219" s="165">
        <v>187</v>
      </c>
      <c r="B219" s="166" t="s">
        <v>937</v>
      </c>
      <c r="C219" s="166" t="s">
        <v>938</v>
      </c>
      <c r="D219" s="166" t="s">
        <v>939</v>
      </c>
      <c r="E219" s="166" t="s">
        <v>711</v>
      </c>
      <c r="F219" s="166" t="s">
        <v>940</v>
      </c>
      <c r="G219" s="166" t="s">
        <v>1430</v>
      </c>
    </row>
    <row r="220" spans="1:7" ht="12.75" customHeight="1">
      <c r="A220" s="165">
        <v>184</v>
      </c>
      <c r="B220" s="166" t="s">
        <v>933</v>
      </c>
      <c r="C220" s="166" t="s">
        <v>291</v>
      </c>
      <c r="D220" s="166" t="s">
        <v>292</v>
      </c>
      <c r="E220" s="166" t="s">
        <v>711</v>
      </c>
      <c r="F220" s="166" t="s">
        <v>287</v>
      </c>
      <c r="G220" s="166" t="s">
        <v>18</v>
      </c>
    </row>
    <row r="221" spans="1:7" ht="12.75" customHeight="1">
      <c r="A221" s="165">
        <v>188</v>
      </c>
      <c r="B221" s="166" t="s">
        <v>941</v>
      </c>
      <c r="C221" s="166" t="s">
        <v>1430</v>
      </c>
      <c r="D221" s="166" t="s">
        <v>942</v>
      </c>
      <c r="E221" s="166" t="s">
        <v>711</v>
      </c>
      <c r="F221" s="166" t="s">
        <v>943</v>
      </c>
      <c r="G221" s="166" t="s">
        <v>1430</v>
      </c>
    </row>
    <row r="222" spans="1:7" ht="12.75" customHeight="1">
      <c r="A222" s="165">
        <v>186</v>
      </c>
      <c r="B222" s="166" t="s">
        <v>936</v>
      </c>
      <c r="C222" s="166" t="s">
        <v>1138</v>
      </c>
      <c r="D222" s="166" t="s">
        <v>482</v>
      </c>
      <c r="E222" s="166" t="s">
        <v>711</v>
      </c>
      <c r="F222" s="166" t="s">
        <v>290</v>
      </c>
      <c r="G222" s="166" t="s">
        <v>1430</v>
      </c>
    </row>
    <row r="223" spans="1:7" ht="12.75" customHeight="1">
      <c r="A223" s="165">
        <v>190</v>
      </c>
      <c r="B223" s="166" t="s">
        <v>946</v>
      </c>
      <c r="C223" s="166" t="s">
        <v>947</v>
      </c>
      <c r="D223" s="166" t="s">
        <v>948</v>
      </c>
      <c r="E223" s="166" t="s">
        <v>1430</v>
      </c>
      <c r="F223" s="166" t="s">
        <v>949</v>
      </c>
      <c r="G223" s="166" t="s">
        <v>1430</v>
      </c>
    </row>
    <row r="224" spans="1:7" ht="12.75" customHeight="1">
      <c r="A224" s="165">
        <v>13</v>
      </c>
      <c r="B224" s="166" t="s">
        <v>1711</v>
      </c>
      <c r="C224" s="166" t="s">
        <v>1712</v>
      </c>
      <c r="D224" s="166" t="s">
        <v>1713</v>
      </c>
      <c r="E224" s="166" t="s">
        <v>1714</v>
      </c>
      <c r="F224" s="166" t="s">
        <v>1715</v>
      </c>
      <c r="G224" s="166" t="s">
        <v>1430</v>
      </c>
    </row>
    <row r="225" spans="1:7" ht="12.75" customHeight="1">
      <c r="A225" s="165">
        <v>189</v>
      </c>
      <c r="B225" s="166" t="s">
        <v>944</v>
      </c>
      <c r="C225" s="166" t="s">
        <v>945</v>
      </c>
      <c r="D225" s="166" t="s">
        <v>484</v>
      </c>
      <c r="E225" s="166" t="s">
        <v>711</v>
      </c>
      <c r="F225" s="166" t="s">
        <v>1430</v>
      </c>
      <c r="G225" s="166" t="s">
        <v>1430</v>
      </c>
    </row>
    <row r="226" spans="1:7" ht="12.75" customHeight="1">
      <c r="A226" s="165">
        <v>171</v>
      </c>
      <c r="B226" s="166" t="s">
        <v>904</v>
      </c>
      <c r="C226" s="166" t="s">
        <v>1430</v>
      </c>
      <c r="D226" s="166" t="s">
        <v>905</v>
      </c>
      <c r="E226" s="166" t="s">
        <v>711</v>
      </c>
      <c r="F226" s="166" t="s">
        <v>906</v>
      </c>
      <c r="G226" s="166" t="s">
        <v>1430</v>
      </c>
    </row>
    <row r="227" spans="1:7" ht="12.75" customHeight="1">
      <c r="A227" s="165">
        <v>283</v>
      </c>
      <c r="B227" s="166" t="s">
        <v>1130</v>
      </c>
      <c r="C227" s="166" t="s">
        <v>1430</v>
      </c>
      <c r="D227" s="166" t="s">
        <v>711</v>
      </c>
      <c r="E227" s="166" t="s">
        <v>1131</v>
      </c>
      <c r="F227" s="166" t="s">
        <v>630</v>
      </c>
      <c r="G227" s="166" t="s">
        <v>1430</v>
      </c>
    </row>
    <row r="228" spans="1:7" ht="12.75" customHeight="1">
      <c r="A228" s="165">
        <v>7</v>
      </c>
      <c r="B228" s="166" t="s">
        <v>306</v>
      </c>
      <c r="C228" s="166" t="s">
        <v>1705</v>
      </c>
      <c r="D228" s="166" t="s">
        <v>307</v>
      </c>
      <c r="E228" s="166" t="s">
        <v>1706</v>
      </c>
      <c r="F228" s="166" t="s">
        <v>308</v>
      </c>
      <c r="G228" s="166" t="s">
        <v>1704</v>
      </c>
    </row>
    <row r="229" spans="1:7" ht="12.75" customHeight="1">
      <c r="A229" s="165">
        <v>90</v>
      </c>
      <c r="B229" s="166" t="s">
        <v>737</v>
      </c>
      <c r="C229" s="166" t="s">
        <v>735</v>
      </c>
      <c r="D229" s="166" t="s">
        <v>738</v>
      </c>
      <c r="E229" s="166" t="s">
        <v>711</v>
      </c>
      <c r="F229" s="166" t="s">
        <v>115</v>
      </c>
      <c r="G229" s="166" t="s">
        <v>1430</v>
      </c>
    </row>
    <row r="230" spans="1:7" ht="12.75" customHeight="1">
      <c r="A230" s="165">
        <v>267</v>
      </c>
      <c r="B230" s="166" t="s">
        <v>1103</v>
      </c>
      <c r="C230" s="166" t="s">
        <v>1104</v>
      </c>
      <c r="D230" s="166" t="s">
        <v>485</v>
      </c>
      <c r="E230" s="166" t="s">
        <v>711</v>
      </c>
      <c r="F230" s="166" t="s">
        <v>1105</v>
      </c>
      <c r="G230" s="166" t="s">
        <v>1430</v>
      </c>
    </row>
    <row r="231" spans="1:7" ht="12.75" customHeight="1">
      <c r="A231" s="165">
        <v>228</v>
      </c>
      <c r="B231" s="166" t="s">
        <v>1030</v>
      </c>
      <c r="C231" s="166" t="s">
        <v>1030</v>
      </c>
      <c r="D231" s="166" t="s">
        <v>1031</v>
      </c>
      <c r="E231" s="166" t="s">
        <v>1430</v>
      </c>
      <c r="F231" s="166" t="s">
        <v>1032</v>
      </c>
      <c r="G231" s="166" t="s">
        <v>1430</v>
      </c>
    </row>
    <row r="232" spans="1:7" ht="12.75" customHeight="1">
      <c r="A232" s="165">
        <v>102</v>
      </c>
      <c r="B232" s="166" t="s">
        <v>766</v>
      </c>
      <c r="C232" s="166" t="s">
        <v>1430</v>
      </c>
      <c r="D232" s="166" t="s">
        <v>767</v>
      </c>
      <c r="E232" s="166" t="s">
        <v>1430</v>
      </c>
      <c r="F232" s="166" t="s">
        <v>768</v>
      </c>
      <c r="G232" s="166" t="s">
        <v>1430</v>
      </c>
    </row>
    <row r="233" spans="1:7" ht="12.75" customHeight="1">
      <c r="A233" s="165">
        <v>207</v>
      </c>
      <c r="B233" s="166" t="s">
        <v>766</v>
      </c>
      <c r="C233" s="166" t="s">
        <v>1430</v>
      </c>
      <c r="D233" s="166" t="s">
        <v>984</v>
      </c>
      <c r="E233" s="166" t="s">
        <v>711</v>
      </c>
      <c r="F233" s="166" t="s">
        <v>985</v>
      </c>
      <c r="G233" s="166" t="s">
        <v>1430</v>
      </c>
    </row>
    <row r="234" spans="1:7" ht="12.75" customHeight="1">
      <c r="A234" s="165">
        <v>240</v>
      </c>
      <c r="B234" s="166" t="s">
        <v>494</v>
      </c>
      <c r="C234" s="166" t="s">
        <v>1430</v>
      </c>
      <c r="D234" s="166" t="s">
        <v>495</v>
      </c>
      <c r="E234" s="166" t="s">
        <v>1430</v>
      </c>
      <c r="F234" s="166" t="s">
        <v>496</v>
      </c>
      <c r="G234" s="166" t="s">
        <v>1430</v>
      </c>
    </row>
    <row r="235" spans="1:7" ht="12.75" customHeight="1">
      <c r="A235" s="165">
        <v>222</v>
      </c>
      <c r="B235" s="166" t="s">
        <v>1011</v>
      </c>
      <c r="C235" s="166" t="s">
        <v>1430</v>
      </c>
      <c r="D235" s="166" t="s">
        <v>1012</v>
      </c>
      <c r="E235" s="166" t="s">
        <v>1013</v>
      </c>
      <c r="F235" s="166" t="s">
        <v>1014</v>
      </c>
      <c r="G235" s="166" t="s">
        <v>1430</v>
      </c>
    </row>
    <row r="236" spans="1:7" ht="12.75" customHeight="1">
      <c r="A236" s="165">
        <v>60</v>
      </c>
      <c r="B236" s="166" t="s">
        <v>74</v>
      </c>
      <c r="C236" s="166" t="s">
        <v>1430</v>
      </c>
      <c r="D236" s="166" t="s">
        <v>75</v>
      </c>
      <c r="E236" s="166" t="s">
        <v>1430</v>
      </c>
      <c r="F236" s="166" t="s">
        <v>76</v>
      </c>
      <c r="G236" s="166" t="s">
        <v>1430</v>
      </c>
    </row>
    <row r="237" spans="1:7" ht="12.75" customHeight="1">
      <c r="A237" s="165">
        <v>40</v>
      </c>
      <c r="B237" s="166" t="s">
        <v>1493</v>
      </c>
      <c r="C237" s="166" t="s">
        <v>1430</v>
      </c>
      <c r="D237" s="166" t="s">
        <v>1494</v>
      </c>
      <c r="E237" s="166" t="s">
        <v>45</v>
      </c>
      <c r="F237" s="166" t="s">
        <v>1495</v>
      </c>
      <c r="G237" s="166" t="s">
        <v>1430</v>
      </c>
    </row>
    <row r="238" spans="1:7" ht="12.75" customHeight="1">
      <c r="A238" s="165">
        <v>275</v>
      </c>
      <c r="B238" s="166" t="s">
        <v>1116</v>
      </c>
      <c r="C238" s="166" t="s">
        <v>1430</v>
      </c>
      <c r="D238" s="166" t="s">
        <v>1117</v>
      </c>
      <c r="E238" s="166" t="s">
        <v>21</v>
      </c>
      <c r="F238" s="166" t="s">
        <v>393</v>
      </c>
      <c r="G238" s="166" t="s">
        <v>1430</v>
      </c>
    </row>
    <row r="239" spans="1:7" ht="12.75" customHeight="1">
      <c r="A239" s="165">
        <v>80</v>
      </c>
      <c r="B239" s="166" t="s">
        <v>1496</v>
      </c>
      <c r="C239" s="166" t="s">
        <v>119</v>
      </c>
      <c r="D239" s="166" t="s">
        <v>1497</v>
      </c>
      <c r="E239" s="166" t="s">
        <v>120</v>
      </c>
      <c r="F239" s="166" t="s">
        <v>121</v>
      </c>
      <c r="G239" s="166" t="s">
        <v>1430</v>
      </c>
    </row>
    <row r="240" spans="1:7" ht="12.75" customHeight="1">
      <c r="A240" s="165">
        <v>64</v>
      </c>
      <c r="B240" s="166" t="s">
        <v>497</v>
      </c>
      <c r="C240" s="166" t="s">
        <v>1430</v>
      </c>
      <c r="D240" s="166" t="s">
        <v>386</v>
      </c>
      <c r="E240" s="166" t="s">
        <v>86</v>
      </c>
      <c r="F240" s="166" t="s">
        <v>387</v>
      </c>
      <c r="G240" s="166" t="s">
        <v>1430</v>
      </c>
    </row>
    <row r="241" spans="1:7" ht="12.75" customHeight="1">
      <c r="A241" s="165">
        <v>111</v>
      </c>
      <c r="B241" s="166" t="s">
        <v>781</v>
      </c>
      <c r="C241" s="166" t="s">
        <v>1430</v>
      </c>
      <c r="D241" s="166" t="s">
        <v>782</v>
      </c>
      <c r="E241" s="166" t="s">
        <v>783</v>
      </c>
      <c r="F241" s="166" t="s">
        <v>1430</v>
      </c>
      <c r="G241" s="166" t="s">
        <v>1430</v>
      </c>
    </row>
    <row r="242" spans="1:7" ht="12.75" customHeight="1">
      <c r="A242" s="165">
        <v>138</v>
      </c>
      <c r="B242" s="166" t="s">
        <v>842</v>
      </c>
      <c r="C242" s="166" t="s">
        <v>1430</v>
      </c>
      <c r="D242" s="166" t="s">
        <v>843</v>
      </c>
      <c r="E242" s="166" t="s">
        <v>1430</v>
      </c>
      <c r="F242" s="166" t="s">
        <v>844</v>
      </c>
      <c r="G242" s="166" t="s">
        <v>1430</v>
      </c>
    </row>
    <row r="243" spans="1:7" ht="12.75" customHeight="1">
      <c r="A243" s="165">
        <v>149</v>
      </c>
      <c r="B243" s="166" t="s">
        <v>863</v>
      </c>
      <c r="C243" s="166" t="s">
        <v>1430</v>
      </c>
      <c r="D243" s="166" t="s">
        <v>864</v>
      </c>
      <c r="E243" s="166" t="s">
        <v>711</v>
      </c>
      <c r="F243" s="166" t="s">
        <v>865</v>
      </c>
      <c r="G243" s="166" t="s">
        <v>1430</v>
      </c>
    </row>
    <row r="244" spans="1:7" ht="12.75" customHeight="1">
      <c r="A244" s="165">
        <v>22</v>
      </c>
      <c r="B244" s="166" t="s">
        <v>7</v>
      </c>
      <c r="C244" s="166" t="s">
        <v>1430</v>
      </c>
      <c r="D244" s="166" t="s">
        <v>8</v>
      </c>
      <c r="E244" s="166" t="s">
        <v>711</v>
      </c>
      <c r="F244" s="166" t="s">
        <v>686</v>
      </c>
      <c r="G244" s="166" t="s">
        <v>1430</v>
      </c>
    </row>
    <row r="245" spans="1:7" ht="12.75" customHeight="1">
      <c r="A245" s="165">
        <v>34</v>
      </c>
      <c r="B245" s="166" t="s">
        <v>309</v>
      </c>
      <c r="C245" s="166" t="s">
        <v>32</v>
      </c>
      <c r="D245" s="166" t="s">
        <v>581</v>
      </c>
      <c r="E245" s="166" t="s">
        <v>33</v>
      </c>
      <c r="F245" s="166" t="s">
        <v>1638</v>
      </c>
      <c r="G245" s="166" t="s">
        <v>3</v>
      </c>
    </row>
    <row r="246" spans="1:7" ht="12.75" customHeight="1">
      <c r="A246" s="165">
        <v>263</v>
      </c>
      <c r="B246" s="166" t="s">
        <v>1098</v>
      </c>
      <c r="C246" s="166" t="s">
        <v>1430</v>
      </c>
      <c r="D246" s="166" t="s">
        <v>1099</v>
      </c>
      <c r="E246" s="166" t="s">
        <v>1430</v>
      </c>
      <c r="F246" s="166" t="s">
        <v>455</v>
      </c>
      <c r="G246" s="166" t="s">
        <v>1430</v>
      </c>
    </row>
    <row r="247" spans="1:7" ht="12.75" customHeight="1">
      <c r="A247" s="165">
        <v>153</v>
      </c>
      <c r="B247" s="166" t="s">
        <v>876</v>
      </c>
      <c r="C247" s="166" t="s">
        <v>310</v>
      </c>
      <c r="D247" s="166" t="s">
        <v>311</v>
      </c>
      <c r="E247" s="166" t="s">
        <v>877</v>
      </c>
      <c r="F247" s="166" t="s">
        <v>878</v>
      </c>
      <c r="G247" s="166" t="s">
        <v>88</v>
      </c>
    </row>
    <row r="248" spans="1:7" ht="12.75" customHeight="1">
      <c r="A248" s="165">
        <v>195</v>
      </c>
      <c r="B248" s="166" t="s">
        <v>498</v>
      </c>
      <c r="C248" s="166" t="s">
        <v>1430</v>
      </c>
      <c r="D248" s="166" t="s">
        <v>499</v>
      </c>
      <c r="E248" s="166" t="s">
        <v>1430</v>
      </c>
      <c r="F248" s="166" t="s">
        <v>959</v>
      </c>
      <c r="G248" s="166" t="s">
        <v>1430</v>
      </c>
    </row>
    <row r="249" spans="1:7" ht="12.75" customHeight="1">
      <c r="A249" s="165">
        <v>191</v>
      </c>
      <c r="B249" s="166" t="s">
        <v>950</v>
      </c>
      <c r="C249" s="166" t="s">
        <v>1430</v>
      </c>
      <c r="D249" s="166" t="s">
        <v>951</v>
      </c>
      <c r="E249" s="166" t="s">
        <v>1430</v>
      </c>
      <c r="F249" s="166" t="s">
        <v>1430</v>
      </c>
      <c r="G249" s="166" t="s">
        <v>1430</v>
      </c>
    </row>
    <row r="250" spans="1:7" ht="12.75" customHeight="1">
      <c r="A250" s="165">
        <v>230</v>
      </c>
      <c r="B250" s="166" t="s">
        <v>1035</v>
      </c>
      <c r="C250" s="166" t="s">
        <v>1430</v>
      </c>
      <c r="D250" s="166" t="s">
        <v>1036</v>
      </c>
      <c r="E250" s="166" t="s">
        <v>1430</v>
      </c>
      <c r="F250" s="166" t="s">
        <v>85</v>
      </c>
      <c r="G250" s="166" t="s">
        <v>1430</v>
      </c>
    </row>
    <row r="251" spans="1:7" ht="12.75" customHeight="1">
      <c r="A251" s="165">
        <v>65</v>
      </c>
      <c r="B251" s="166" t="s">
        <v>313</v>
      </c>
      <c r="C251" s="166" t="s">
        <v>1430</v>
      </c>
      <c r="D251" s="166" t="s">
        <v>314</v>
      </c>
      <c r="E251" s="166" t="s">
        <v>87</v>
      </c>
      <c r="F251" s="166" t="s">
        <v>312</v>
      </c>
      <c r="G251" s="166" t="s">
        <v>88</v>
      </c>
    </row>
    <row r="252" spans="1:7" ht="12.75" customHeight="1">
      <c r="A252" s="165">
        <v>67</v>
      </c>
      <c r="B252" s="166" t="s">
        <v>500</v>
      </c>
      <c r="C252" s="166" t="s">
        <v>1430</v>
      </c>
      <c r="D252" s="166" t="s">
        <v>501</v>
      </c>
      <c r="E252" s="166" t="s">
        <v>1430</v>
      </c>
      <c r="F252" s="166" t="s">
        <v>1430</v>
      </c>
      <c r="G252" s="166" t="s">
        <v>1430</v>
      </c>
    </row>
    <row r="253" spans="1:7" ht="12.75" customHeight="1">
      <c r="A253" s="165">
        <v>57</v>
      </c>
      <c r="B253" s="166" t="s">
        <v>502</v>
      </c>
      <c r="C253" s="166" t="s">
        <v>418</v>
      </c>
      <c r="D253" s="166" t="s">
        <v>419</v>
      </c>
      <c r="E253" s="166" t="s">
        <v>67</v>
      </c>
      <c r="F253" s="166" t="s">
        <v>68</v>
      </c>
      <c r="G253" s="166" t="s">
        <v>1430</v>
      </c>
    </row>
    <row r="254" spans="1:7" ht="12.75" customHeight="1">
      <c r="A254" s="165">
        <v>199</v>
      </c>
      <c r="B254" s="166" t="s">
        <v>1470</v>
      </c>
      <c r="C254" s="166" t="s">
        <v>1469</v>
      </c>
      <c r="D254" s="166" t="s">
        <v>1471</v>
      </c>
      <c r="E254" s="166" t="s">
        <v>967</v>
      </c>
      <c r="F254" s="166" t="s">
        <v>1472</v>
      </c>
      <c r="G254" s="166" t="s">
        <v>1430</v>
      </c>
    </row>
    <row r="255" spans="1:7" ht="12.75" customHeight="1">
      <c r="A255" s="165">
        <v>122</v>
      </c>
      <c r="B255" s="166" t="s">
        <v>806</v>
      </c>
      <c r="C255" s="166" t="s">
        <v>1430</v>
      </c>
      <c r="D255" s="166" t="s">
        <v>807</v>
      </c>
      <c r="E255" s="166" t="s">
        <v>1430</v>
      </c>
      <c r="F255" s="166" t="s">
        <v>808</v>
      </c>
      <c r="G255" s="166" t="s">
        <v>1430</v>
      </c>
    </row>
    <row r="256" spans="1:7" ht="12.75" customHeight="1">
      <c r="A256" s="165">
        <v>262</v>
      </c>
      <c r="B256" s="166" t="s">
        <v>1093</v>
      </c>
      <c r="C256" s="166" t="s">
        <v>1094</v>
      </c>
      <c r="D256" s="166" t="s">
        <v>1095</v>
      </c>
      <c r="E256" s="166" t="s">
        <v>1096</v>
      </c>
      <c r="F256" s="166" t="s">
        <v>1097</v>
      </c>
      <c r="G256" s="166" t="s">
        <v>1430</v>
      </c>
    </row>
    <row r="257" spans="1:7" ht="12.75" customHeight="1">
      <c r="A257" s="165">
        <v>147</v>
      </c>
      <c r="B257" s="166" t="s">
        <v>858</v>
      </c>
      <c r="C257" s="166" t="s">
        <v>1430</v>
      </c>
      <c r="D257" s="166" t="s">
        <v>859</v>
      </c>
      <c r="E257" s="166" t="s">
        <v>1430</v>
      </c>
      <c r="F257" s="166" t="s">
        <v>860</v>
      </c>
      <c r="G257" s="166" t="s">
        <v>1430</v>
      </c>
    </row>
    <row r="258" spans="1:7" ht="12.75" customHeight="1">
      <c r="A258" s="165">
        <v>225</v>
      </c>
      <c r="B258" s="166" t="s">
        <v>1019</v>
      </c>
      <c r="C258" s="166" t="s">
        <v>1019</v>
      </c>
      <c r="D258" s="166" t="s">
        <v>1020</v>
      </c>
      <c r="E258" s="166" t="s">
        <v>1021</v>
      </c>
      <c r="F258" s="166" t="s">
        <v>1022</v>
      </c>
      <c r="G258" s="166" t="s">
        <v>1430</v>
      </c>
    </row>
    <row r="259" spans="1:7" ht="12.75" customHeight="1">
      <c r="A259" s="165">
        <v>179</v>
      </c>
      <c r="B259" s="166" t="s">
        <v>922</v>
      </c>
      <c r="C259" s="166" t="s">
        <v>923</v>
      </c>
      <c r="D259" s="166" t="s">
        <v>924</v>
      </c>
      <c r="E259" s="166" t="s">
        <v>925</v>
      </c>
      <c r="F259" s="166" t="s">
        <v>926</v>
      </c>
      <c r="G259" s="166" t="s">
        <v>1430</v>
      </c>
    </row>
    <row r="260" spans="1:7" ht="12.75" customHeight="1">
      <c r="A260" s="165">
        <v>86</v>
      </c>
      <c r="B260" s="166" t="s">
        <v>727</v>
      </c>
      <c r="C260" s="166" t="s">
        <v>1430</v>
      </c>
      <c r="D260" s="166" t="s">
        <v>728</v>
      </c>
      <c r="E260" s="166" t="s">
        <v>1430</v>
      </c>
      <c r="F260" s="166" t="s">
        <v>85</v>
      </c>
      <c r="G260" s="166" t="s">
        <v>1430</v>
      </c>
    </row>
    <row r="261" spans="1:7" ht="12.75" customHeight="1">
      <c r="A261" s="165">
        <v>282</v>
      </c>
      <c r="B261" s="166" t="s">
        <v>1128</v>
      </c>
      <c r="C261" s="166" t="s">
        <v>1430</v>
      </c>
      <c r="D261" s="166" t="s">
        <v>1129</v>
      </c>
      <c r="E261" s="166" t="s">
        <v>1430</v>
      </c>
      <c r="F261" s="166" t="s">
        <v>1127</v>
      </c>
      <c r="G261" s="166" t="s">
        <v>1430</v>
      </c>
    </row>
    <row r="262" spans="1:7" ht="12.75" customHeight="1">
      <c r="A262" s="165">
        <v>281</v>
      </c>
      <c r="B262" s="166" t="s">
        <v>1126</v>
      </c>
      <c r="C262" s="166" t="s">
        <v>1430</v>
      </c>
      <c r="D262" s="166" t="s">
        <v>925</v>
      </c>
      <c r="E262" s="166" t="s">
        <v>711</v>
      </c>
      <c r="F262" s="166" t="s">
        <v>1127</v>
      </c>
      <c r="G262" s="166" t="s">
        <v>1430</v>
      </c>
    </row>
  </sheetData>
  <sheetProtection password="CC45" sheet="1" objects="1" scenarios="1"/>
  <printOptions/>
  <pageMargins left="0.34" right="0.75" top="0.31" bottom="0.3" header="0" footer="0"/>
  <pageSetup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sheetPr codeName="List5"/>
  <dimension ref="A1:G39"/>
  <sheetViews>
    <sheetView zoomScalePageLayoutView="0" workbookViewId="0" topLeftCell="A1">
      <pane xSplit="1" ySplit="1" topLeftCell="B29" activePane="bottomRight" state="frozen"/>
      <selection pane="topLeft" activeCell="T29" sqref="T29"/>
      <selection pane="topRight" activeCell="T29" sqref="T29"/>
      <selection pane="bottomLeft" activeCell="T29" sqref="T29"/>
      <selection pane="bottomRight" activeCell="J30" sqref="J30"/>
    </sheetView>
  </sheetViews>
  <sheetFormatPr defaultColWidth="9.00390625" defaultRowHeight="12.75"/>
  <cols>
    <col min="1" max="1" width="4.125" style="0" customWidth="1"/>
    <col min="2" max="2" width="15.75390625" style="0" customWidth="1"/>
    <col min="3" max="3" width="16.375" style="0" customWidth="1"/>
    <col min="4" max="4" width="49.25390625" style="0" customWidth="1"/>
    <col min="5" max="5" width="16.125" style="0" customWidth="1"/>
    <col min="6" max="7" width="7.625" style="0" hidden="1" customWidth="1"/>
  </cols>
  <sheetData>
    <row r="1" spans="1:7" s="2" customFormat="1" ht="60.75" thickBot="1">
      <c r="A1" s="136" t="s">
        <v>582</v>
      </c>
      <c r="B1" s="137" t="s">
        <v>614</v>
      </c>
      <c r="C1" s="137" t="s">
        <v>615</v>
      </c>
      <c r="D1" s="137" t="s">
        <v>1167</v>
      </c>
      <c r="E1" s="138" t="s">
        <v>616</v>
      </c>
      <c r="F1" s="38" t="s">
        <v>1686</v>
      </c>
      <c r="G1" s="13" t="s">
        <v>1687</v>
      </c>
    </row>
    <row r="2" spans="1:7" s="2" customFormat="1" ht="15">
      <c r="A2" s="139"/>
      <c r="B2" s="139"/>
      <c r="C2" s="139"/>
      <c r="D2" s="139"/>
      <c r="E2" s="139">
        <v>0</v>
      </c>
      <c r="F2" s="134"/>
      <c r="G2" s="135"/>
    </row>
    <row r="3" spans="1:7" s="2" customFormat="1" ht="135">
      <c r="A3" s="42" t="s">
        <v>631</v>
      </c>
      <c r="B3" s="43" t="s">
        <v>584</v>
      </c>
      <c r="C3" s="44" t="s">
        <v>538</v>
      </c>
      <c r="D3" s="44" t="s">
        <v>1336</v>
      </c>
      <c r="E3" s="45">
        <v>15</v>
      </c>
      <c r="F3" s="39">
        <v>0</v>
      </c>
      <c r="G3" s="15">
        <v>1</v>
      </c>
    </row>
    <row r="4" spans="1:7" s="2" customFormat="1" ht="60">
      <c r="A4" s="46" t="s">
        <v>632</v>
      </c>
      <c r="B4" s="47" t="s">
        <v>1337</v>
      </c>
      <c r="C4" s="48" t="s">
        <v>539</v>
      </c>
      <c r="D4" s="48" t="s">
        <v>1338</v>
      </c>
      <c r="E4" s="49">
        <v>25</v>
      </c>
      <c r="F4" s="40">
        <v>1</v>
      </c>
      <c r="G4" s="16">
        <v>0</v>
      </c>
    </row>
    <row r="5" spans="1:7" s="2" customFormat="1" ht="45">
      <c r="A5" s="50" t="s">
        <v>633</v>
      </c>
      <c r="B5" s="51" t="s">
        <v>1339</v>
      </c>
      <c r="C5" s="52" t="s">
        <v>540</v>
      </c>
      <c r="D5" s="52"/>
      <c r="E5" s="53">
        <v>15</v>
      </c>
      <c r="F5" s="40">
        <v>0</v>
      </c>
      <c r="G5" s="16">
        <v>1</v>
      </c>
    </row>
    <row r="6" spans="1:7" s="2" customFormat="1" ht="90">
      <c r="A6" s="46" t="s">
        <v>634</v>
      </c>
      <c r="B6" s="47" t="s">
        <v>1340</v>
      </c>
      <c r="C6" s="48" t="s">
        <v>540</v>
      </c>
      <c r="D6" s="48" t="s">
        <v>1341</v>
      </c>
      <c r="E6" s="49">
        <v>15</v>
      </c>
      <c r="F6" s="40">
        <v>0</v>
      </c>
      <c r="G6" s="16">
        <v>1</v>
      </c>
    </row>
    <row r="7" spans="1:7" s="2" customFormat="1" ht="105">
      <c r="A7" s="50" t="s">
        <v>635</v>
      </c>
      <c r="B7" s="51" t="s">
        <v>1342</v>
      </c>
      <c r="C7" s="52" t="s">
        <v>540</v>
      </c>
      <c r="D7" s="52" t="s">
        <v>645</v>
      </c>
      <c r="E7" s="53">
        <v>15</v>
      </c>
      <c r="F7" s="40">
        <v>0</v>
      </c>
      <c r="G7" s="16">
        <v>1</v>
      </c>
    </row>
    <row r="8" spans="1:7" s="2" customFormat="1" ht="60">
      <c r="A8" s="46" t="s">
        <v>636</v>
      </c>
      <c r="B8" s="47" t="s">
        <v>646</v>
      </c>
      <c r="C8" s="48" t="s">
        <v>540</v>
      </c>
      <c r="D8" s="48" t="s">
        <v>647</v>
      </c>
      <c r="E8" s="49">
        <v>15</v>
      </c>
      <c r="F8" s="40">
        <v>0</v>
      </c>
      <c r="G8" s="16">
        <v>1</v>
      </c>
    </row>
    <row r="9" spans="1:7" ht="45">
      <c r="A9" s="50" t="s">
        <v>637</v>
      </c>
      <c r="B9" s="51" t="s">
        <v>648</v>
      </c>
      <c r="C9" s="52" t="s">
        <v>540</v>
      </c>
      <c r="D9" s="52" t="s">
        <v>649</v>
      </c>
      <c r="E9" s="53">
        <v>15</v>
      </c>
      <c r="F9" s="40">
        <v>0</v>
      </c>
      <c r="G9" s="16">
        <v>1</v>
      </c>
    </row>
    <row r="10" spans="1:7" ht="45">
      <c r="A10" s="46" t="s">
        <v>638</v>
      </c>
      <c r="B10" s="47" t="s">
        <v>650</v>
      </c>
      <c r="C10" s="48" t="s">
        <v>540</v>
      </c>
      <c r="D10" s="48" t="s">
        <v>651</v>
      </c>
      <c r="E10" s="49">
        <v>15</v>
      </c>
      <c r="F10" s="40">
        <v>0</v>
      </c>
      <c r="G10" s="16">
        <v>1</v>
      </c>
    </row>
    <row r="11" spans="1:7" ht="150">
      <c r="A11" s="50" t="s">
        <v>639</v>
      </c>
      <c r="B11" s="51" t="s">
        <v>617</v>
      </c>
      <c r="C11" s="52" t="s">
        <v>541</v>
      </c>
      <c r="D11" s="52" t="s">
        <v>664</v>
      </c>
      <c r="E11" s="53">
        <v>2</v>
      </c>
      <c r="F11" s="40">
        <v>1</v>
      </c>
      <c r="G11" s="16">
        <v>0</v>
      </c>
    </row>
    <row r="12" spans="1:7" ht="90">
      <c r="A12" s="103">
        <v>35</v>
      </c>
      <c r="B12" s="47" t="s">
        <v>617</v>
      </c>
      <c r="C12" s="101" t="s">
        <v>626</v>
      </c>
      <c r="D12" s="48" t="s">
        <v>625</v>
      </c>
      <c r="E12" s="49">
        <v>0</v>
      </c>
      <c r="F12" s="132">
        <v>1</v>
      </c>
      <c r="G12" s="133">
        <v>0</v>
      </c>
    </row>
    <row r="13" spans="1:7" ht="150">
      <c r="A13" s="46">
        <v>10</v>
      </c>
      <c r="B13" s="47" t="s">
        <v>617</v>
      </c>
      <c r="C13" s="48" t="s">
        <v>542</v>
      </c>
      <c r="D13" s="48" t="s">
        <v>664</v>
      </c>
      <c r="E13" s="49">
        <v>1</v>
      </c>
      <c r="F13" s="40">
        <v>1</v>
      </c>
      <c r="G13" s="16">
        <v>0</v>
      </c>
    </row>
    <row r="14" spans="1:7" ht="90">
      <c r="A14" s="46">
        <v>11</v>
      </c>
      <c r="B14" s="51" t="s">
        <v>618</v>
      </c>
      <c r="C14" s="52" t="s">
        <v>543</v>
      </c>
      <c r="D14" s="52" t="s">
        <v>665</v>
      </c>
      <c r="E14" s="53">
        <v>0</v>
      </c>
      <c r="F14" s="40">
        <v>1</v>
      </c>
      <c r="G14" s="16">
        <v>0</v>
      </c>
    </row>
    <row r="15" spans="1:7" ht="90">
      <c r="A15" s="46">
        <v>12</v>
      </c>
      <c r="B15" s="100" t="s">
        <v>666</v>
      </c>
      <c r="C15" s="101" t="s">
        <v>544</v>
      </c>
      <c r="D15" s="101" t="s">
        <v>177</v>
      </c>
      <c r="E15" s="102">
        <v>15</v>
      </c>
      <c r="F15" s="40">
        <v>1</v>
      </c>
      <c r="G15" s="16">
        <v>0</v>
      </c>
    </row>
    <row r="16" spans="1:7" ht="90">
      <c r="A16" s="46">
        <v>36</v>
      </c>
      <c r="B16" s="51" t="s">
        <v>666</v>
      </c>
      <c r="C16" s="52" t="s">
        <v>321</v>
      </c>
      <c r="D16" s="52" t="s">
        <v>177</v>
      </c>
      <c r="E16" s="53">
        <v>0.5</v>
      </c>
      <c r="F16" s="40">
        <v>0</v>
      </c>
      <c r="G16" s="16">
        <v>1</v>
      </c>
    </row>
    <row r="17" spans="1:7" ht="45">
      <c r="A17" s="46">
        <v>13</v>
      </c>
      <c r="B17" s="51" t="s">
        <v>178</v>
      </c>
      <c r="C17" s="52" t="s">
        <v>545</v>
      </c>
      <c r="D17" s="52" t="s">
        <v>179</v>
      </c>
      <c r="E17" s="53">
        <v>15</v>
      </c>
      <c r="F17" s="40">
        <v>1</v>
      </c>
      <c r="G17" s="16">
        <v>0</v>
      </c>
    </row>
    <row r="18" spans="1:7" ht="60">
      <c r="A18" s="46">
        <v>37</v>
      </c>
      <c r="B18" s="100" t="s">
        <v>178</v>
      </c>
      <c r="C18" s="101" t="s">
        <v>320</v>
      </c>
      <c r="D18" s="101" t="s">
        <v>179</v>
      </c>
      <c r="E18" s="102">
        <v>0.5</v>
      </c>
      <c r="F18" s="40">
        <v>0</v>
      </c>
      <c r="G18" s="16">
        <v>1</v>
      </c>
    </row>
    <row r="19" spans="1:7" ht="45">
      <c r="A19" s="46">
        <v>14</v>
      </c>
      <c r="B19" s="100" t="s">
        <v>180</v>
      </c>
      <c r="C19" s="101" t="s">
        <v>546</v>
      </c>
      <c r="D19" s="101" t="s">
        <v>181</v>
      </c>
      <c r="E19" s="102">
        <v>15</v>
      </c>
      <c r="F19" s="40">
        <v>1</v>
      </c>
      <c r="G19" s="16">
        <v>0</v>
      </c>
    </row>
    <row r="20" spans="1:7" ht="45">
      <c r="A20" s="46">
        <v>38</v>
      </c>
      <c r="B20" s="51" t="s">
        <v>180</v>
      </c>
      <c r="C20" s="52" t="s">
        <v>319</v>
      </c>
      <c r="D20" s="52" t="s">
        <v>181</v>
      </c>
      <c r="E20" s="53">
        <v>0.5</v>
      </c>
      <c r="F20" s="40">
        <v>0</v>
      </c>
      <c r="G20" s="16">
        <v>1</v>
      </c>
    </row>
    <row r="21" spans="1:7" ht="45">
      <c r="A21" s="46">
        <v>15</v>
      </c>
      <c r="B21" s="51" t="s">
        <v>182</v>
      </c>
      <c r="C21" s="52" t="s">
        <v>1319</v>
      </c>
      <c r="D21" s="52" t="s">
        <v>183</v>
      </c>
      <c r="E21" s="53">
        <v>15</v>
      </c>
      <c r="F21" s="40">
        <v>1</v>
      </c>
      <c r="G21" s="16">
        <v>0</v>
      </c>
    </row>
    <row r="22" spans="1:7" ht="45">
      <c r="A22" s="46">
        <v>39</v>
      </c>
      <c r="B22" s="100" t="s">
        <v>182</v>
      </c>
      <c r="C22" s="101" t="s">
        <v>318</v>
      </c>
      <c r="D22" s="101" t="s">
        <v>183</v>
      </c>
      <c r="E22" s="102">
        <v>0.5</v>
      </c>
      <c r="F22" s="40">
        <v>0</v>
      </c>
      <c r="G22" s="16">
        <v>1</v>
      </c>
    </row>
    <row r="23" spans="1:7" ht="45">
      <c r="A23" s="46">
        <v>16</v>
      </c>
      <c r="B23" s="47" t="s">
        <v>184</v>
      </c>
      <c r="C23" s="48" t="s">
        <v>1320</v>
      </c>
      <c r="D23" s="48" t="s">
        <v>185</v>
      </c>
      <c r="E23" s="49">
        <v>0.5</v>
      </c>
      <c r="F23" s="40">
        <v>1</v>
      </c>
      <c r="G23" s="16">
        <v>0</v>
      </c>
    </row>
    <row r="24" spans="1:7" ht="90">
      <c r="A24" s="46">
        <v>18</v>
      </c>
      <c r="B24" s="47" t="s">
        <v>373</v>
      </c>
      <c r="C24" s="48" t="s">
        <v>372</v>
      </c>
      <c r="D24" s="48" t="s">
        <v>1636</v>
      </c>
      <c r="E24" s="49">
        <v>0.5</v>
      </c>
      <c r="F24" s="40">
        <v>0</v>
      </c>
      <c r="G24" s="16">
        <v>1</v>
      </c>
    </row>
    <row r="25" spans="1:7" ht="45">
      <c r="A25" s="46">
        <v>19</v>
      </c>
      <c r="B25" s="51" t="s">
        <v>374</v>
      </c>
      <c r="C25" s="52" t="s">
        <v>372</v>
      </c>
      <c r="D25" s="52" t="s">
        <v>371</v>
      </c>
      <c r="E25" s="53">
        <v>0.5</v>
      </c>
      <c r="F25" s="40">
        <v>0</v>
      </c>
      <c r="G25" s="16">
        <v>1</v>
      </c>
    </row>
    <row r="26" spans="1:7" ht="60">
      <c r="A26" s="46">
        <v>20</v>
      </c>
      <c r="B26" s="47" t="s">
        <v>186</v>
      </c>
      <c r="C26" s="48" t="s">
        <v>1321</v>
      </c>
      <c r="D26" s="48" t="s">
        <v>187</v>
      </c>
      <c r="E26" s="49">
        <v>25</v>
      </c>
      <c r="F26" s="40">
        <v>0</v>
      </c>
      <c r="G26" s="16">
        <v>1</v>
      </c>
    </row>
    <row r="27" spans="1:7" ht="45">
      <c r="A27" s="46">
        <v>21</v>
      </c>
      <c r="B27" s="51" t="s">
        <v>619</v>
      </c>
      <c r="C27" s="52" t="s">
        <v>1322</v>
      </c>
      <c r="D27" s="52" t="s">
        <v>188</v>
      </c>
      <c r="E27" s="53">
        <v>5</v>
      </c>
      <c r="F27" s="40">
        <v>1</v>
      </c>
      <c r="G27" s="16">
        <v>0</v>
      </c>
    </row>
    <row r="28" spans="1:7" ht="75">
      <c r="A28" s="46">
        <v>22</v>
      </c>
      <c r="B28" s="47" t="s">
        <v>620</v>
      </c>
      <c r="C28" s="48" t="s">
        <v>1324</v>
      </c>
      <c r="D28" s="48" t="s">
        <v>1358</v>
      </c>
      <c r="E28" s="49">
        <v>5</v>
      </c>
      <c r="F28" s="40">
        <v>0</v>
      </c>
      <c r="G28" s="16">
        <v>1</v>
      </c>
    </row>
    <row r="29" spans="1:7" ht="45">
      <c r="A29" s="46">
        <v>23</v>
      </c>
      <c r="B29" s="51" t="s">
        <v>621</v>
      </c>
      <c r="C29" s="52" t="s">
        <v>1325</v>
      </c>
      <c r="D29" s="52" t="s">
        <v>376</v>
      </c>
      <c r="E29" s="53">
        <v>15</v>
      </c>
      <c r="F29" s="40">
        <v>0</v>
      </c>
      <c r="G29" s="16">
        <v>1</v>
      </c>
    </row>
    <row r="30" spans="1:7" ht="165">
      <c r="A30" s="46">
        <v>24</v>
      </c>
      <c r="B30" s="47" t="s">
        <v>622</v>
      </c>
      <c r="C30" s="48" t="s">
        <v>1326</v>
      </c>
      <c r="D30" s="48" t="s">
        <v>377</v>
      </c>
      <c r="E30" s="49">
        <v>5</v>
      </c>
      <c r="F30" s="40">
        <v>0</v>
      </c>
      <c r="G30" s="16">
        <v>1</v>
      </c>
    </row>
    <row r="31" spans="1:7" ht="45">
      <c r="A31" s="46">
        <v>25</v>
      </c>
      <c r="B31" s="51" t="s">
        <v>623</v>
      </c>
      <c r="C31" s="52" t="s">
        <v>1327</v>
      </c>
      <c r="D31" s="52" t="s">
        <v>378</v>
      </c>
      <c r="E31" s="53">
        <v>10</v>
      </c>
      <c r="F31" s="40">
        <v>1</v>
      </c>
      <c r="G31" s="16">
        <v>0</v>
      </c>
    </row>
    <row r="32" spans="1:7" ht="90">
      <c r="A32" s="46">
        <v>26</v>
      </c>
      <c r="B32" s="47" t="s">
        <v>624</v>
      </c>
      <c r="C32" s="48" t="s">
        <v>1328</v>
      </c>
      <c r="D32" s="48" t="s">
        <v>667</v>
      </c>
      <c r="E32" s="49">
        <v>25</v>
      </c>
      <c r="F32" s="40">
        <v>1</v>
      </c>
      <c r="G32" s="16">
        <v>0</v>
      </c>
    </row>
    <row r="33" spans="1:7" ht="60">
      <c r="A33" s="46">
        <v>27</v>
      </c>
      <c r="B33" s="51" t="s">
        <v>628</v>
      </c>
      <c r="C33" s="52" t="s">
        <v>1329</v>
      </c>
      <c r="D33" s="52" t="s">
        <v>668</v>
      </c>
      <c r="E33" s="53">
        <v>5</v>
      </c>
      <c r="F33" s="40">
        <v>1</v>
      </c>
      <c r="G33" s="16">
        <v>0</v>
      </c>
    </row>
    <row r="34" spans="1:7" ht="45">
      <c r="A34" s="46">
        <v>28</v>
      </c>
      <c r="B34" s="47" t="s">
        <v>669</v>
      </c>
      <c r="C34" s="48" t="s">
        <v>1330</v>
      </c>
      <c r="D34" s="48" t="s">
        <v>670</v>
      </c>
      <c r="E34" s="49">
        <v>5</v>
      </c>
      <c r="F34" s="40">
        <v>0</v>
      </c>
      <c r="G34" s="16">
        <v>1</v>
      </c>
    </row>
    <row r="35" spans="1:7" ht="45">
      <c r="A35" s="46">
        <v>29</v>
      </c>
      <c r="B35" s="51" t="s">
        <v>671</v>
      </c>
      <c r="C35" s="52" t="s">
        <v>1331</v>
      </c>
      <c r="D35" s="52" t="s">
        <v>671</v>
      </c>
      <c r="E35" s="53">
        <v>5</v>
      </c>
      <c r="F35" s="40">
        <v>1</v>
      </c>
      <c r="G35" s="16">
        <v>0</v>
      </c>
    </row>
    <row r="36" spans="1:7" ht="120">
      <c r="A36" s="46">
        <v>30</v>
      </c>
      <c r="B36" s="47" t="s">
        <v>629</v>
      </c>
      <c r="C36" s="48" t="s">
        <v>1332</v>
      </c>
      <c r="D36" s="48" t="s">
        <v>672</v>
      </c>
      <c r="E36" s="49">
        <v>100</v>
      </c>
      <c r="F36" s="40">
        <v>1</v>
      </c>
      <c r="G36" s="16">
        <v>0</v>
      </c>
    </row>
    <row r="37" spans="1:7" ht="75">
      <c r="A37" s="46">
        <v>31</v>
      </c>
      <c r="B37" s="51" t="s">
        <v>673</v>
      </c>
      <c r="C37" s="52" t="s">
        <v>1333</v>
      </c>
      <c r="D37" s="52" t="s">
        <v>674</v>
      </c>
      <c r="E37" s="53">
        <v>15</v>
      </c>
      <c r="F37" s="40">
        <v>1</v>
      </c>
      <c r="G37" s="16">
        <v>0</v>
      </c>
    </row>
    <row r="38" spans="1:7" ht="90">
      <c r="A38" s="46">
        <v>32</v>
      </c>
      <c r="B38" s="47" t="s">
        <v>675</v>
      </c>
      <c r="C38" s="48" t="s">
        <v>1334</v>
      </c>
      <c r="D38" s="48" t="s">
        <v>676</v>
      </c>
      <c r="E38" s="49">
        <v>10</v>
      </c>
      <c r="F38" s="40">
        <v>1</v>
      </c>
      <c r="G38" s="16">
        <v>0</v>
      </c>
    </row>
    <row r="39" spans="1:7" ht="60.75" thickBot="1">
      <c r="A39" s="46">
        <v>33</v>
      </c>
      <c r="B39" s="54" t="s">
        <v>677</v>
      </c>
      <c r="C39" s="55" t="s">
        <v>1335</v>
      </c>
      <c r="D39" s="55" t="s">
        <v>613</v>
      </c>
      <c r="E39" s="56">
        <v>50</v>
      </c>
      <c r="F39" s="41">
        <v>1</v>
      </c>
      <c r="G39" s="17">
        <v>0</v>
      </c>
    </row>
  </sheetData>
  <sheetProtection password="CC45" sheet="1" objects="1" scenarios="1"/>
  <printOptions/>
  <pageMargins left="0.75" right="0.75" top="0.3937007874015748" bottom="0.3937007874015748" header="0" footer="0"/>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ARSO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Obrazec za poročanje po uredbi HOS</dc:title>
  <dc:subject>Obrazec za dve napravi</dc:subject>
  <dc:creator>ARSO</dc:creator>
  <cp:keywords/>
  <dc:description/>
  <cp:lastModifiedBy>Abc</cp:lastModifiedBy>
  <cp:lastPrinted>2007-01-30T11:07:51Z</cp:lastPrinted>
  <dcterms:created xsi:type="dcterms:W3CDTF">2002-08-26T11:33:40Z</dcterms:created>
  <dcterms:modified xsi:type="dcterms:W3CDTF">2020-06-30T14:05:06Z</dcterms:modified>
  <cp:category>R.Stare</cp:category>
  <cp:version/>
  <cp:contentType/>
  <cp:contentStatus/>
</cp:coreProperties>
</file>