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3140" firstSheet="1" activeTab="3"/>
  </bookViews>
  <sheets>
    <sheet name="območje SLO" sheetId="1" r:id="rId1"/>
    <sheet name="ŠD po mesecih" sheetId="2" r:id="rId2"/>
    <sheet name="letni pregled ŠD po področjih" sheetId="5" r:id="rId3"/>
    <sheet name="letni pregled ŠD in izlačil" sheetId="3" r:id="rId4"/>
    <sheet name="letni pregled povzročitelji" sheetId="4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3" l="1"/>
  <c r="D22" i="3"/>
  <c r="B22" i="3"/>
  <c r="Y3" i="5" l="1"/>
  <c r="Y4" i="5"/>
  <c r="Y5" i="5"/>
  <c r="Y6" i="5"/>
  <c r="Y7" i="5"/>
  <c r="Y8" i="5"/>
  <c r="Y9" i="5"/>
  <c r="Y10" i="5"/>
  <c r="Y11" i="5"/>
  <c r="Y12" i="5"/>
  <c r="Y13" i="5"/>
  <c r="Y14" i="5"/>
  <c r="Y15" i="5"/>
  <c r="Y2" i="5"/>
  <c r="U17" i="5"/>
  <c r="V17" i="5"/>
  <c r="W17" i="5"/>
  <c r="T17" i="5"/>
  <c r="O3" i="5"/>
  <c r="O4" i="5"/>
  <c r="O5" i="5"/>
  <c r="O6" i="5"/>
  <c r="O7" i="5"/>
  <c r="O8" i="5"/>
  <c r="O9" i="5"/>
  <c r="O10" i="5"/>
  <c r="O11" i="5"/>
  <c r="O12" i="5"/>
  <c r="O13" i="5"/>
  <c r="O14" i="5"/>
  <c r="O15" i="5"/>
  <c r="O2" i="5"/>
  <c r="C17" i="5"/>
  <c r="D17" i="5"/>
  <c r="E17" i="5"/>
  <c r="F17" i="5"/>
  <c r="G17" i="5"/>
  <c r="H17" i="5"/>
  <c r="I17" i="5"/>
  <c r="J17" i="5"/>
  <c r="K17" i="5"/>
  <c r="L17" i="5"/>
  <c r="M17" i="5"/>
  <c r="B17" i="5"/>
  <c r="B29" i="2"/>
  <c r="Y17" i="5" l="1"/>
  <c r="O17" i="5"/>
  <c r="C29" i="2"/>
  <c r="D29" i="2"/>
  <c r="E29" i="2"/>
  <c r="F29" i="2"/>
  <c r="G29" i="2"/>
  <c r="H29" i="2"/>
  <c r="I29" i="2"/>
  <c r="J29" i="2"/>
  <c r="K29" i="2"/>
  <c r="L29" i="2"/>
  <c r="M29" i="2"/>
</calcChain>
</file>

<file path=xl/sharedStrings.xml><?xml version="1.0" encoding="utf-8"?>
<sst xmlns="http://schemas.openxmlformats.org/spreadsheetml/2006/main" count="80" uniqueCount="46">
  <si>
    <t>* iz Odseva prikaz škodnih dogodkov po povzročiteljih rjavi medved, volk, krokar, ostalo / rjavi medved, volk, ostali sesalci, krokar, ostale ptice</t>
  </si>
  <si>
    <t>prikaz za tekoče leto, ki se osvežuje 1x mesečno</t>
  </si>
  <si>
    <t>januar</t>
  </si>
  <si>
    <t>februar</t>
  </si>
  <si>
    <t>marec</t>
  </si>
  <si>
    <t>april</t>
  </si>
  <si>
    <t>maj</t>
  </si>
  <si>
    <t>junij</t>
  </si>
  <si>
    <t>julij</t>
  </si>
  <si>
    <t>avgust</t>
  </si>
  <si>
    <t>september</t>
  </si>
  <si>
    <t>oktober</t>
  </si>
  <si>
    <t>november</t>
  </si>
  <si>
    <t>december</t>
  </si>
  <si>
    <t>2008-2019</t>
  </si>
  <si>
    <t>*iz Odseva: škodni dogodki po mesecih</t>
  </si>
  <si>
    <t>Skupna vsota</t>
  </si>
  <si>
    <t>Čet.1</t>
  </si>
  <si>
    <t>Čet.2</t>
  </si>
  <si>
    <t>Čet.3</t>
  </si>
  <si>
    <t>Čet.4</t>
  </si>
  <si>
    <t>čebelarstvo</t>
  </si>
  <si>
    <t>drobnica</t>
  </si>
  <si>
    <t>govedo</t>
  </si>
  <si>
    <t>kopitarji</t>
  </si>
  <si>
    <t>perutnina</t>
  </si>
  <si>
    <t>prašičereja</t>
  </si>
  <si>
    <t>ribogojstvo</t>
  </si>
  <si>
    <t>pes</t>
  </si>
  <si>
    <t>materialna škoda</t>
  </si>
  <si>
    <t>materialna škoda + prometna nesreča</t>
  </si>
  <si>
    <t>pridelava krme - bale</t>
  </si>
  <si>
    <t>poljedeljstvo</t>
  </si>
  <si>
    <t>poljedeljstvo + pridelava krme</t>
  </si>
  <si>
    <t>poljedelstvo</t>
  </si>
  <si>
    <t>vinogradništvo</t>
  </si>
  <si>
    <t>zelenjadarstvo</t>
  </si>
  <si>
    <t>sadjarstvo</t>
  </si>
  <si>
    <t>* iz Odseva: škodni dogodki po premoženju: "opaženi ŠD"</t>
  </si>
  <si>
    <t>prikaz se spremeni 1x na leto, po pripravljenem letnem poročilu za preteklo leto (februarja ali marca)</t>
  </si>
  <si>
    <t>št. škodnih dogodkov</t>
  </si>
  <si>
    <t>priznana odškodnina (EUR)</t>
  </si>
  <si>
    <t>št. zahtevkov</t>
  </si>
  <si>
    <t>št. povzročiteljev</t>
  </si>
  <si>
    <t>* iz Odseva: Statistika (z izjemo št. povzročiteljev)</t>
  </si>
  <si>
    <t>opaženi ŠD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</si>
</sst>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€"/>
  </numFmts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'ŠD po mesecih'!$A$29</c:f>
              <c:strCache>
                <c:ptCount val="1"/>
                <c:pt idx="0">
                  <c:v>2008-2019</c:v>
                </c:pt>
              </c:strCache>
            </c:strRef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Ref>
              <c:f>'ŠD po mesecih'!$B$28:$M$28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marec</c:v>
                </c:pt>
                <c:pt idx="3">
                  <c:v>april</c:v>
                </c:pt>
                <c:pt idx="4">
                  <c:v>maj</c:v>
                </c:pt>
                <c:pt idx="5">
                  <c:v>junij</c:v>
                </c:pt>
                <c:pt idx="6">
                  <c:v>julij</c:v>
                </c:pt>
                <c:pt idx="7">
                  <c:v>avgust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'ŠD po mesecih'!$B$29:$M$29</c:f>
              <c:numCache>
                <c:formatCode>0</c:formatCode>
                <c:ptCount val="12"/>
                <c:pt idx="0">
                  <c:v>28.666666666666668</c:v>
                </c:pt>
                <c:pt idx="1">
                  <c:v>29</c:v>
                </c:pt>
                <c:pt idx="2">
                  <c:v>46.083333333333336</c:v>
                </c:pt>
                <c:pt idx="3">
                  <c:v>58.75</c:v>
                </c:pt>
                <c:pt idx="4">
                  <c:v>90.666666666666671</c:v>
                </c:pt>
                <c:pt idx="5">
                  <c:v>80.333333333333329</c:v>
                </c:pt>
                <c:pt idx="6">
                  <c:v>104</c:v>
                </c:pt>
                <c:pt idx="7">
                  <c:v>149.83333333333334</c:v>
                </c:pt>
                <c:pt idx="8">
                  <c:v>199.41666666666666</c:v>
                </c:pt>
                <c:pt idx="9">
                  <c:v>138.58333333333334</c:v>
                </c:pt>
                <c:pt idx="10">
                  <c:v>79.833333333333329</c:v>
                </c:pt>
                <c:pt idx="11">
                  <c:v>36.833333333333336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2C2-4D3B-94C4-F5B7CDE2CA38}"/>
            </c:ext>
          </c:extLst>
        </c:ser>
        <c:ser>
          <c:idx val="1"/>
          <c:order val="1"/>
          <c:tx>
            <c:strRef>
              <c:f>'ŠD po mesecih'!$A$30</c:f>
              <c:strCache>
                <c:ptCount val="1"/>
                <c:pt idx="0">
                  <c:v>2020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'ŠD po mesecih'!$B$28:$M$28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marec</c:v>
                </c:pt>
                <c:pt idx="3">
                  <c:v>april</c:v>
                </c:pt>
                <c:pt idx="4">
                  <c:v>maj</c:v>
                </c:pt>
                <c:pt idx="5">
                  <c:v>junij</c:v>
                </c:pt>
                <c:pt idx="6">
                  <c:v>julij</c:v>
                </c:pt>
                <c:pt idx="7">
                  <c:v>avgust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'ŠD po mesecih'!$B$30:$M$30</c:f>
              <c:numCache>
                <c:formatCode>General</c:formatCode>
                <c:ptCount val="12"/>
                <c:pt idx="0">
                  <c:v>53</c:v>
                </c:pt>
                <c:pt idx="1">
                  <c:v>44</c:v>
                </c:pt>
                <c:pt idx="2">
                  <c:v>37</c:v>
                </c:pt>
                <c:pt idx="3">
                  <c:v>73</c:v>
                </c:pt>
                <c:pt idx="4">
                  <c:v>93</c:v>
                </c:pt>
                <c:pt idx="5">
                  <c:v>108</c:v>
                </c:pt>
                <c:pt idx="6">
                  <c:v>113</c:v>
                </c:pt>
                <c:pt idx="7">
                  <c:v>122</c:v>
                </c:pt>
                <c:pt idx="8">
                  <c:v>121</c:v>
                </c:pt>
                <c:pt idx="9">
                  <c:v>95</c:v>
                </c:pt>
                <c:pt idx="10">
                  <c:v>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2C2-4D3B-94C4-F5B7CDE2C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788928"/>
        <c:axId val="80590464"/>
      </c:radarChart>
      <c:catAx>
        <c:axId val="97788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0590464"/>
        <c:crosses val="autoZero"/>
        <c:auto val="1"/>
        <c:lblAlgn val="ctr"/>
        <c:lblOffset val="100"/>
        <c:noMultiLvlLbl val="0"/>
      </c:catAx>
      <c:valAx>
        <c:axId val="80590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7788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'ŠD po mesecih'!$A$2</c:f>
              <c:strCache>
                <c:ptCount val="1"/>
                <c:pt idx="0">
                  <c:v>2008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'ŠD po mesecih'!$B$1:$M$1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marec</c:v>
                </c:pt>
                <c:pt idx="3">
                  <c:v>april</c:v>
                </c:pt>
                <c:pt idx="4">
                  <c:v>maj</c:v>
                </c:pt>
                <c:pt idx="5">
                  <c:v>junij</c:v>
                </c:pt>
                <c:pt idx="6">
                  <c:v>julij</c:v>
                </c:pt>
                <c:pt idx="7">
                  <c:v>avgust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'ŠD po mesecih'!$B$2:$M$2</c:f>
              <c:numCache>
                <c:formatCode>General</c:formatCode>
                <c:ptCount val="12"/>
                <c:pt idx="0">
                  <c:v>50</c:v>
                </c:pt>
                <c:pt idx="1">
                  <c:v>58</c:v>
                </c:pt>
                <c:pt idx="2">
                  <c:v>41</c:v>
                </c:pt>
                <c:pt idx="3">
                  <c:v>99</c:v>
                </c:pt>
                <c:pt idx="4">
                  <c:v>107</c:v>
                </c:pt>
                <c:pt idx="5">
                  <c:v>118</c:v>
                </c:pt>
                <c:pt idx="6">
                  <c:v>163</c:v>
                </c:pt>
                <c:pt idx="7">
                  <c:v>218</c:v>
                </c:pt>
                <c:pt idx="8">
                  <c:v>295</c:v>
                </c:pt>
                <c:pt idx="9">
                  <c:v>205</c:v>
                </c:pt>
                <c:pt idx="10">
                  <c:v>111</c:v>
                </c:pt>
                <c:pt idx="11">
                  <c:v>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537-4FDC-9BC0-44CE06AC60D6}"/>
            </c:ext>
          </c:extLst>
        </c:ser>
        <c:ser>
          <c:idx val="1"/>
          <c:order val="1"/>
          <c:tx>
            <c:strRef>
              <c:f>'ŠD po mesecih'!$A$3</c:f>
              <c:strCache>
                <c:ptCount val="1"/>
                <c:pt idx="0">
                  <c:v>2009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'ŠD po mesecih'!$B$1:$M$1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marec</c:v>
                </c:pt>
                <c:pt idx="3">
                  <c:v>april</c:v>
                </c:pt>
                <c:pt idx="4">
                  <c:v>maj</c:v>
                </c:pt>
                <c:pt idx="5">
                  <c:v>junij</c:v>
                </c:pt>
                <c:pt idx="6">
                  <c:v>julij</c:v>
                </c:pt>
                <c:pt idx="7">
                  <c:v>avgust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'ŠD po mesecih'!$B$3:$M$3</c:f>
              <c:numCache>
                <c:formatCode>General</c:formatCode>
                <c:ptCount val="12"/>
                <c:pt idx="0">
                  <c:v>37</c:v>
                </c:pt>
                <c:pt idx="1">
                  <c:v>33</c:v>
                </c:pt>
                <c:pt idx="2">
                  <c:v>52</c:v>
                </c:pt>
                <c:pt idx="3">
                  <c:v>62</c:v>
                </c:pt>
                <c:pt idx="4">
                  <c:v>76</c:v>
                </c:pt>
                <c:pt idx="5">
                  <c:v>71</c:v>
                </c:pt>
                <c:pt idx="6">
                  <c:v>110</c:v>
                </c:pt>
                <c:pt idx="7">
                  <c:v>127</c:v>
                </c:pt>
                <c:pt idx="8">
                  <c:v>158</c:v>
                </c:pt>
                <c:pt idx="9">
                  <c:v>109</c:v>
                </c:pt>
                <c:pt idx="10">
                  <c:v>79</c:v>
                </c:pt>
                <c:pt idx="11">
                  <c:v>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537-4FDC-9BC0-44CE06AC60D6}"/>
            </c:ext>
          </c:extLst>
        </c:ser>
        <c:ser>
          <c:idx val="2"/>
          <c:order val="2"/>
          <c:tx>
            <c:strRef>
              <c:f>'ŠD po mesecih'!$A$4</c:f>
              <c:strCache>
                <c:ptCount val="1"/>
                <c:pt idx="0">
                  <c:v>2010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'ŠD po mesecih'!$B$1:$M$1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marec</c:v>
                </c:pt>
                <c:pt idx="3">
                  <c:v>april</c:v>
                </c:pt>
                <c:pt idx="4">
                  <c:v>maj</c:v>
                </c:pt>
                <c:pt idx="5">
                  <c:v>junij</c:v>
                </c:pt>
                <c:pt idx="6">
                  <c:v>julij</c:v>
                </c:pt>
                <c:pt idx="7">
                  <c:v>avgust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'ŠD po mesecih'!$B$4:$M$4</c:f>
              <c:numCache>
                <c:formatCode>General</c:formatCode>
                <c:ptCount val="12"/>
                <c:pt idx="0">
                  <c:v>27</c:v>
                </c:pt>
                <c:pt idx="1">
                  <c:v>49</c:v>
                </c:pt>
                <c:pt idx="2">
                  <c:v>64</c:v>
                </c:pt>
                <c:pt idx="3">
                  <c:v>69</c:v>
                </c:pt>
                <c:pt idx="4">
                  <c:v>122</c:v>
                </c:pt>
                <c:pt idx="5">
                  <c:v>108</c:v>
                </c:pt>
                <c:pt idx="6">
                  <c:v>115</c:v>
                </c:pt>
                <c:pt idx="7">
                  <c:v>165</c:v>
                </c:pt>
                <c:pt idx="8">
                  <c:v>268</c:v>
                </c:pt>
                <c:pt idx="9">
                  <c:v>215</c:v>
                </c:pt>
                <c:pt idx="10">
                  <c:v>105</c:v>
                </c:pt>
                <c:pt idx="11">
                  <c:v>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537-4FDC-9BC0-44CE06AC60D6}"/>
            </c:ext>
          </c:extLst>
        </c:ser>
        <c:ser>
          <c:idx val="3"/>
          <c:order val="3"/>
          <c:tx>
            <c:strRef>
              <c:f>'ŠD po mesecih'!$A$5</c:f>
              <c:strCache>
                <c:ptCount val="1"/>
                <c:pt idx="0">
                  <c:v>2011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'ŠD po mesecih'!$B$1:$M$1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marec</c:v>
                </c:pt>
                <c:pt idx="3">
                  <c:v>april</c:v>
                </c:pt>
                <c:pt idx="4">
                  <c:v>maj</c:v>
                </c:pt>
                <c:pt idx="5">
                  <c:v>junij</c:v>
                </c:pt>
                <c:pt idx="6">
                  <c:v>julij</c:v>
                </c:pt>
                <c:pt idx="7">
                  <c:v>avgust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'ŠD po mesecih'!$B$5:$M$5</c:f>
              <c:numCache>
                <c:formatCode>General</c:formatCode>
                <c:ptCount val="12"/>
                <c:pt idx="0">
                  <c:v>23</c:v>
                </c:pt>
                <c:pt idx="1">
                  <c:v>28</c:v>
                </c:pt>
                <c:pt idx="2">
                  <c:v>55</c:v>
                </c:pt>
                <c:pt idx="3">
                  <c:v>59</c:v>
                </c:pt>
                <c:pt idx="4">
                  <c:v>88</c:v>
                </c:pt>
                <c:pt idx="5">
                  <c:v>76</c:v>
                </c:pt>
                <c:pt idx="6">
                  <c:v>84</c:v>
                </c:pt>
                <c:pt idx="7">
                  <c:v>147</c:v>
                </c:pt>
                <c:pt idx="8">
                  <c:v>131</c:v>
                </c:pt>
                <c:pt idx="9">
                  <c:v>105</c:v>
                </c:pt>
                <c:pt idx="10">
                  <c:v>72</c:v>
                </c:pt>
                <c:pt idx="11">
                  <c:v>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537-4FDC-9BC0-44CE06AC60D6}"/>
            </c:ext>
          </c:extLst>
        </c:ser>
        <c:ser>
          <c:idx val="4"/>
          <c:order val="4"/>
          <c:tx>
            <c:strRef>
              <c:f>'ŠD po mesecih'!$A$6</c:f>
              <c:strCache>
                <c:ptCount val="1"/>
                <c:pt idx="0">
                  <c:v>2012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'ŠD po mesecih'!$B$1:$M$1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marec</c:v>
                </c:pt>
                <c:pt idx="3">
                  <c:v>april</c:v>
                </c:pt>
                <c:pt idx="4">
                  <c:v>maj</c:v>
                </c:pt>
                <c:pt idx="5">
                  <c:v>junij</c:v>
                </c:pt>
                <c:pt idx="6">
                  <c:v>julij</c:v>
                </c:pt>
                <c:pt idx="7">
                  <c:v>avgust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'ŠD po mesecih'!$B$6:$M$6</c:f>
              <c:numCache>
                <c:formatCode>General</c:formatCode>
                <c:ptCount val="12"/>
                <c:pt idx="0">
                  <c:v>28</c:v>
                </c:pt>
                <c:pt idx="1">
                  <c:v>35</c:v>
                </c:pt>
                <c:pt idx="2">
                  <c:v>34</c:v>
                </c:pt>
                <c:pt idx="3">
                  <c:v>56</c:v>
                </c:pt>
                <c:pt idx="4">
                  <c:v>96</c:v>
                </c:pt>
                <c:pt idx="5">
                  <c:v>104</c:v>
                </c:pt>
                <c:pt idx="6">
                  <c:v>163</c:v>
                </c:pt>
                <c:pt idx="7">
                  <c:v>269</c:v>
                </c:pt>
                <c:pt idx="8">
                  <c:v>242</c:v>
                </c:pt>
                <c:pt idx="9">
                  <c:v>147</c:v>
                </c:pt>
                <c:pt idx="10">
                  <c:v>98</c:v>
                </c:pt>
                <c:pt idx="11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537-4FDC-9BC0-44CE06AC60D6}"/>
            </c:ext>
          </c:extLst>
        </c:ser>
        <c:ser>
          <c:idx val="5"/>
          <c:order val="5"/>
          <c:tx>
            <c:strRef>
              <c:f>'ŠD po mesecih'!$A$7</c:f>
              <c:strCache>
                <c:ptCount val="1"/>
                <c:pt idx="0">
                  <c:v>2013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'ŠD po mesecih'!$B$1:$M$1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marec</c:v>
                </c:pt>
                <c:pt idx="3">
                  <c:v>april</c:v>
                </c:pt>
                <c:pt idx="4">
                  <c:v>maj</c:v>
                </c:pt>
                <c:pt idx="5">
                  <c:v>junij</c:v>
                </c:pt>
                <c:pt idx="6">
                  <c:v>julij</c:v>
                </c:pt>
                <c:pt idx="7">
                  <c:v>avgust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'ŠD po mesecih'!$B$7:$M$7</c:f>
              <c:numCache>
                <c:formatCode>General</c:formatCode>
                <c:ptCount val="12"/>
                <c:pt idx="0">
                  <c:v>14</c:v>
                </c:pt>
                <c:pt idx="1">
                  <c:v>16</c:v>
                </c:pt>
                <c:pt idx="2">
                  <c:v>49</c:v>
                </c:pt>
                <c:pt idx="3">
                  <c:v>56</c:v>
                </c:pt>
                <c:pt idx="4">
                  <c:v>94</c:v>
                </c:pt>
                <c:pt idx="5">
                  <c:v>61</c:v>
                </c:pt>
                <c:pt idx="6">
                  <c:v>64</c:v>
                </c:pt>
                <c:pt idx="7">
                  <c:v>89</c:v>
                </c:pt>
                <c:pt idx="8">
                  <c:v>147</c:v>
                </c:pt>
                <c:pt idx="9">
                  <c:v>80</c:v>
                </c:pt>
                <c:pt idx="10">
                  <c:v>41</c:v>
                </c:pt>
                <c:pt idx="11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537-4FDC-9BC0-44CE06AC60D6}"/>
            </c:ext>
          </c:extLst>
        </c:ser>
        <c:ser>
          <c:idx val="6"/>
          <c:order val="6"/>
          <c:tx>
            <c:strRef>
              <c:f>'ŠD po mesecih'!$A$8</c:f>
              <c:strCache>
                <c:ptCount val="1"/>
                <c:pt idx="0">
                  <c:v>2014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'ŠD po mesecih'!$B$1:$M$1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marec</c:v>
                </c:pt>
                <c:pt idx="3">
                  <c:v>april</c:v>
                </c:pt>
                <c:pt idx="4">
                  <c:v>maj</c:v>
                </c:pt>
                <c:pt idx="5">
                  <c:v>junij</c:v>
                </c:pt>
                <c:pt idx="6">
                  <c:v>julij</c:v>
                </c:pt>
                <c:pt idx="7">
                  <c:v>avgust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'ŠD po mesecih'!$B$8:$M$8</c:f>
              <c:numCache>
                <c:formatCode>General</c:formatCode>
                <c:ptCount val="12"/>
                <c:pt idx="0">
                  <c:v>22</c:v>
                </c:pt>
                <c:pt idx="1">
                  <c:v>16</c:v>
                </c:pt>
                <c:pt idx="2">
                  <c:v>31</c:v>
                </c:pt>
                <c:pt idx="3">
                  <c:v>54</c:v>
                </c:pt>
                <c:pt idx="4">
                  <c:v>103</c:v>
                </c:pt>
                <c:pt idx="5">
                  <c:v>96</c:v>
                </c:pt>
                <c:pt idx="6">
                  <c:v>98</c:v>
                </c:pt>
                <c:pt idx="7">
                  <c:v>149</c:v>
                </c:pt>
                <c:pt idx="8">
                  <c:v>217</c:v>
                </c:pt>
                <c:pt idx="9">
                  <c:v>137</c:v>
                </c:pt>
                <c:pt idx="10">
                  <c:v>60</c:v>
                </c:pt>
                <c:pt idx="11">
                  <c:v>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0537-4FDC-9BC0-44CE06AC60D6}"/>
            </c:ext>
          </c:extLst>
        </c:ser>
        <c:ser>
          <c:idx val="7"/>
          <c:order val="7"/>
          <c:tx>
            <c:strRef>
              <c:f>'ŠD po mesecih'!$A$9</c:f>
              <c:strCache>
                <c:ptCount val="1"/>
                <c:pt idx="0">
                  <c:v>2015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'ŠD po mesecih'!$B$1:$M$1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marec</c:v>
                </c:pt>
                <c:pt idx="3">
                  <c:v>april</c:v>
                </c:pt>
                <c:pt idx="4">
                  <c:v>maj</c:v>
                </c:pt>
                <c:pt idx="5">
                  <c:v>junij</c:v>
                </c:pt>
                <c:pt idx="6">
                  <c:v>julij</c:v>
                </c:pt>
                <c:pt idx="7">
                  <c:v>avgust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'ŠD po mesecih'!$B$9:$M$9</c:f>
              <c:numCache>
                <c:formatCode>General</c:formatCode>
                <c:ptCount val="12"/>
                <c:pt idx="0">
                  <c:v>25</c:v>
                </c:pt>
                <c:pt idx="1">
                  <c:v>14</c:v>
                </c:pt>
                <c:pt idx="2">
                  <c:v>39</c:v>
                </c:pt>
                <c:pt idx="3">
                  <c:v>38</c:v>
                </c:pt>
                <c:pt idx="4">
                  <c:v>48</c:v>
                </c:pt>
                <c:pt idx="5">
                  <c:v>32</c:v>
                </c:pt>
                <c:pt idx="6">
                  <c:v>70</c:v>
                </c:pt>
                <c:pt idx="7">
                  <c:v>94</c:v>
                </c:pt>
                <c:pt idx="8">
                  <c:v>187</c:v>
                </c:pt>
                <c:pt idx="9">
                  <c:v>139</c:v>
                </c:pt>
                <c:pt idx="10">
                  <c:v>56</c:v>
                </c:pt>
                <c:pt idx="11">
                  <c:v>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537-4FDC-9BC0-44CE06AC60D6}"/>
            </c:ext>
          </c:extLst>
        </c:ser>
        <c:ser>
          <c:idx val="8"/>
          <c:order val="8"/>
          <c:tx>
            <c:strRef>
              <c:f>'ŠD po mesecih'!$A$10</c:f>
              <c:strCache>
                <c:ptCount val="1"/>
                <c:pt idx="0">
                  <c:v>2016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'ŠD po mesecih'!$B$1:$M$1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marec</c:v>
                </c:pt>
                <c:pt idx="3">
                  <c:v>april</c:v>
                </c:pt>
                <c:pt idx="4">
                  <c:v>maj</c:v>
                </c:pt>
                <c:pt idx="5">
                  <c:v>junij</c:v>
                </c:pt>
                <c:pt idx="6">
                  <c:v>julij</c:v>
                </c:pt>
                <c:pt idx="7">
                  <c:v>avgust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'ŠD po mesecih'!$B$10:$M$10</c:f>
              <c:numCache>
                <c:formatCode>General</c:formatCode>
                <c:ptCount val="12"/>
                <c:pt idx="0">
                  <c:v>22</c:v>
                </c:pt>
                <c:pt idx="1">
                  <c:v>26</c:v>
                </c:pt>
                <c:pt idx="2">
                  <c:v>45</c:v>
                </c:pt>
                <c:pt idx="3">
                  <c:v>51</c:v>
                </c:pt>
                <c:pt idx="4">
                  <c:v>87</c:v>
                </c:pt>
                <c:pt idx="5">
                  <c:v>56</c:v>
                </c:pt>
                <c:pt idx="6">
                  <c:v>70</c:v>
                </c:pt>
                <c:pt idx="7">
                  <c:v>91</c:v>
                </c:pt>
                <c:pt idx="8">
                  <c:v>118</c:v>
                </c:pt>
                <c:pt idx="9">
                  <c:v>93</c:v>
                </c:pt>
                <c:pt idx="10">
                  <c:v>71</c:v>
                </c:pt>
                <c:pt idx="11">
                  <c:v>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0537-4FDC-9BC0-44CE06AC60D6}"/>
            </c:ext>
          </c:extLst>
        </c:ser>
        <c:ser>
          <c:idx val="9"/>
          <c:order val="9"/>
          <c:tx>
            <c:strRef>
              <c:f>'ŠD po mesecih'!$A$11</c:f>
              <c:strCache>
                <c:ptCount val="1"/>
                <c:pt idx="0">
                  <c:v>2017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'ŠD po mesecih'!$B$1:$M$1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marec</c:v>
                </c:pt>
                <c:pt idx="3">
                  <c:v>april</c:v>
                </c:pt>
                <c:pt idx="4">
                  <c:v>maj</c:v>
                </c:pt>
                <c:pt idx="5">
                  <c:v>junij</c:v>
                </c:pt>
                <c:pt idx="6">
                  <c:v>julij</c:v>
                </c:pt>
                <c:pt idx="7">
                  <c:v>avgust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'ŠD po mesecih'!$B$11:$M$11</c:f>
              <c:numCache>
                <c:formatCode>General</c:formatCode>
                <c:ptCount val="12"/>
                <c:pt idx="0">
                  <c:v>33</c:v>
                </c:pt>
                <c:pt idx="1">
                  <c:v>30</c:v>
                </c:pt>
                <c:pt idx="2">
                  <c:v>53</c:v>
                </c:pt>
                <c:pt idx="3">
                  <c:v>45</c:v>
                </c:pt>
                <c:pt idx="4">
                  <c:v>77</c:v>
                </c:pt>
                <c:pt idx="5">
                  <c:v>86</c:v>
                </c:pt>
                <c:pt idx="6">
                  <c:v>103</c:v>
                </c:pt>
                <c:pt idx="7">
                  <c:v>167</c:v>
                </c:pt>
                <c:pt idx="8">
                  <c:v>264</c:v>
                </c:pt>
                <c:pt idx="9">
                  <c:v>158</c:v>
                </c:pt>
                <c:pt idx="10">
                  <c:v>90</c:v>
                </c:pt>
                <c:pt idx="11">
                  <c:v>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0537-4FDC-9BC0-44CE06AC60D6}"/>
            </c:ext>
          </c:extLst>
        </c:ser>
        <c:ser>
          <c:idx val="10"/>
          <c:order val="10"/>
          <c:tx>
            <c:strRef>
              <c:f>'ŠD po mesecih'!$A$12</c:f>
              <c:strCache>
                <c:ptCount val="1"/>
                <c:pt idx="0">
                  <c:v>2018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'ŠD po mesecih'!$B$1:$M$1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marec</c:v>
                </c:pt>
                <c:pt idx="3">
                  <c:v>april</c:v>
                </c:pt>
                <c:pt idx="4">
                  <c:v>maj</c:v>
                </c:pt>
                <c:pt idx="5">
                  <c:v>junij</c:v>
                </c:pt>
                <c:pt idx="6">
                  <c:v>julij</c:v>
                </c:pt>
                <c:pt idx="7">
                  <c:v>avgust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'ŠD po mesecih'!$B$12:$M$12</c:f>
              <c:numCache>
                <c:formatCode>General</c:formatCode>
                <c:ptCount val="12"/>
                <c:pt idx="0">
                  <c:v>33</c:v>
                </c:pt>
                <c:pt idx="1">
                  <c:v>13</c:v>
                </c:pt>
                <c:pt idx="2">
                  <c:v>41</c:v>
                </c:pt>
                <c:pt idx="3">
                  <c:v>42</c:v>
                </c:pt>
                <c:pt idx="4">
                  <c:v>88</c:v>
                </c:pt>
                <c:pt idx="5">
                  <c:v>55</c:v>
                </c:pt>
                <c:pt idx="6">
                  <c:v>63</c:v>
                </c:pt>
                <c:pt idx="7">
                  <c:v>100</c:v>
                </c:pt>
                <c:pt idx="8">
                  <c:v>123</c:v>
                </c:pt>
                <c:pt idx="9">
                  <c:v>89</c:v>
                </c:pt>
                <c:pt idx="10">
                  <c:v>63</c:v>
                </c:pt>
                <c:pt idx="11">
                  <c:v>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0537-4FDC-9BC0-44CE06AC60D6}"/>
            </c:ext>
          </c:extLst>
        </c:ser>
        <c:ser>
          <c:idx val="11"/>
          <c:order val="11"/>
          <c:tx>
            <c:strRef>
              <c:f>'ŠD po mesecih'!$A$13</c:f>
              <c:strCache>
                <c:ptCount val="1"/>
                <c:pt idx="0">
                  <c:v>2019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'ŠD po mesecih'!$B$1:$M$1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marec</c:v>
                </c:pt>
                <c:pt idx="3">
                  <c:v>april</c:v>
                </c:pt>
                <c:pt idx="4">
                  <c:v>maj</c:v>
                </c:pt>
                <c:pt idx="5">
                  <c:v>junij</c:v>
                </c:pt>
                <c:pt idx="6">
                  <c:v>julij</c:v>
                </c:pt>
                <c:pt idx="7">
                  <c:v>avgust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'ŠD po mesecih'!$B$13:$M$13</c:f>
              <c:numCache>
                <c:formatCode>General</c:formatCode>
                <c:ptCount val="12"/>
                <c:pt idx="0">
                  <c:v>30</c:v>
                </c:pt>
                <c:pt idx="1">
                  <c:v>30</c:v>
                </c:pt>
                <c:pt idx="2">
                  <c:v>49</c:v>
                </c:pt>
                <c:pt idx="3">
                  <c:v>74</c:v>
                </c:pt>
                <c:pt idx="4">
                  <c:v>102</c:v>
                </c:pt>
                <c:pt idx="5">
                  <c:v>101</c:v>
                </c:pt>
                <c:pt idx="6">
                  <c:v>145</c:v>
                </c:pt>
                <c:pt idx="7">
                  <c:v>182</c:v>
                </c:pt>
                <c:pt idx="8">
                  <c:v>243</c:v>
                </c:pt>
                <c:pt idx="9">
                  <c:v>186</c:v>
                </c:pt>
                <c:pt idx="10">
                  <c:v>112</c:v>
                </c:pt>
                <c:pt idx="11">
                  <c:v>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0537-4FDC-9BC0-44CE06AC6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790464"/>
        <c:axId val="109474880"/>
      </c:radarChart>
      <c:catAx>
        <c:axId val="97790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09474880"/>
        <c:crosses val="autoZero"/>
        <c:auto val="1"/>
        <c:lblAlgn val="ctr"/>
        <c:lblOffset val="100"/>
        <c:noMultiLvlLbl val="0"/>
      </c:catAx>
      <c:valAx>
        <c:axId val="10947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7790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200" b="0" i="0" baseline="0">
                <a:effectLst/>
              </a:rPr>
              <a:t>število škodnih dogodkov po četrtletjih v obdobju 2008-2019</a:t>
            </a:r>
            <a:endParaRPr lang="sl-SI" sz="105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'letni pregled ŠD po področjih'!$T$1</c:f>
              <c:strCache>
                <c:ptCount val="1"/>
                <c:pt idx="0">
                  <c:v>Čet.1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'letni pregled ŠD po področjih'!$S$2:$S$15</c:f>
              <c:strCache>
                <c:ptCount val="14"/>
                <c:pt idx="0">
                  <c:v>čebelarstvo</c:v>
                </c:pt>
                <c:pt idx="1">
                  <c:v>drobnica</c:v>
                </c:pt>
                <c:pt idx="2">
                  <c:v>govedo</c:v>
                </c:pt>
                <c:pt idx="3">
                  <c:v>kopitarji</c:v>
                </c:pt>
                <c:pt idx="4">
                  <c:v>perutnina</c:v>
                </c:pt>
                <c:pt idx="5">
                  <c:v>prašičereja</c:v>
                </c:pt>
                <c:pt idx="6">
                  <c:v>ribogojstvo</c:v>
                </c:pt>
                <c:pt idx="7">
                  <c:v>pes</c:v>
                </c:pt>
                <c:pt idx="8">
                  <c:v>materialna škoda</c:v>
                </c:pt>
                <c:pt idx="9">
                  <c:v>pridelava krme - bale</c:v>
                </c:pt>
                <c:pt idx="10">
                  <c:v>poljedelstvo</c:v>
                </c:pt>
                <c:pt idx="11">
                  <c:v>vinogradništvo</c:v>
                </c:pt>
                <c:pt idx="12">
                  <c:v>zelenjadarstvo</c:v>
                </c:pt>
                <c:pt idx="13">
                  <c:v>sadjarstvo</c:v>
                </c:pt>
              </c:strCache>
            </c:strRef>
          </c:cat>
          <c:val>
            <c:numRef>
              <c:f>'letni pregled ŠD po področjih'!$T$2:$T$15</c:f>
              <c:numCache>
                <c:formatCode>General</c:formatCode>
                <c:ptCount val="14"/>
                <c:pt idx="0">
                  <c:v>120</c:v>
                </c:pt>
                <c:pt idx="1">
                  <c:v>643</c:v>
                </c:pt>
                <c:pt idx="2">
                  <c:v>99</c:v>
                </c:pt>
                <c:pt idx="3">
                  <c:v>35</c:v>
                </c:pt>
                <c:pt idx="4">
                  <c:v>139</c:v>
                </c:pt>
                <c:pt idx="5">
                  <c:v>1</c:v>
                </c:pt>
                <c:pt idx="6">
                  <c:v>9</c:v>
                </c:pt>
                <c:pt idx="7">
                  <c:v>2</c:v>
                </c:pt>
                <c:pt idx="8">
                  <c:v>131</c:v>
                </c:pt>
                <c:pt idx="9">
                  <c:v>60</c:v>
                </c:pt>
                <c:pt idx="10">
                  <c:v>30</c:v>
                </c:pt>
                <c:pt idx="13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EE-46E6-887D-9A7B8AB09C75}"/>
            </c:ext>
          </c:extLst>
        </c:ser>
        <c:ser>
          <c:idx val="1"/>
          <c:order val="1"/>
          <c:tx>
            <c:strRef>
              <c:f>'letni pregled ŠD po področjih'!$U$1</c:f>
              <c:strCache>
                <c:ptCount val="1"/>
                <c:pt idx="0">
                  <c:v>Čet.2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'letni pregled ŠD po področjih'!$S$2:$S$15</c:f>
              <c:strCache>
                <c:ptCount val="14"/>
                <c:pt idx="0">
                  <c:v>čebelarstvo</c:v>
                </c:pt>
                <c:pt idx="1">
                  <c:v>drobnica</c:v>
                </c:pt>
                <c:pt idx="2">
                  <c:v>govedo</c:v>
                </c:pt>
                <c:pt idx="3">
                  <c:v>kopitarji</c:v>
                </c:pt>
                <c:pt idx="4">
                  <c:v>perutnina</c:v>
                </c:pt>
                <c:pt idx="5">
                  <c:v>prašičereja</c:v>
                </c:pt>
                <c:pt idx="6">
                  <c:v>ribogojstvo</c:v>
                </c:pt>
                <c:pt idx="7">
                  <c:v>pes</c:v>
                </c:pt>
                <c:pt idx="8">
                  <c:v>materialna škoda</c:v>
                </c:pt>
                <c:pt idx="9">
                  <c:v>pridelava krme - bale</c:v>
                </c:pt>
                <c:pt idx="10">
                  <c:v>poljedelstvo</c:v>
                </c:pt>
                <c:pt idx="11">
                  <c:v>vinogradništvo</c:v>
                </c:pt>
                <c:pt idx="12">
                  <c:v>zelenjadarstvo</c:v>
                </c:pt>
                <c:pt idx="13">
                  <c:v>sadjarstvo</c:v>
                </c:pt>
              </c:strCache>
            </c:strRef>
          </c:cat>
          <c:val>
            <c:numRef>
              <c:f>'letni pregled ŠD po področjih'!$U$2:$U$15</c:f>
              <c:numCache>
                <c:formatCode>General</c:formatCode>
                <c:ptCount val="14"/>
                <c:pt idx="0">
                  <c:v>302</c:v>
                </c:pt>
                <c:pt idx="1">
                  <c:v>1370</c:v>
                </c:pt>
                <c:pt idx="2">
                  <c:v>146</c:v>
                </c:pt>
                <c:pt idx="3">
                  <c:v>81</c:v>
                </c:pt>
                <c:pt idx="4">
                  <c:v>315</c:v>
                </c:pt>
                <c:pt idx="6">
                  <c:v>2</c:v>
                </c:pt>
                <c:pt idx="7">
                  <c:v>2</c:v>
                </c:pt>
                <c:pt idx="8">
                  <c:v>249</c:v>
                </c:pt>
                <c:pt idx="9">
                  <c:v>133</c:v>
                </c:pt>
                <c:pt idx="10">
                  <c:v>174</c:v>
                </c:pt>
                <c:pt idx="12">
                  <c:v>20</c:v>
                </c:pt>
                <c:pt idx="13">
                  <c:v>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12E-43B3-AA8D-DCF2970C34E4}"/>
            </c:ext>
          </c:extLst>
        </c:ser>
        <c:ser>
          <c:idx val="2"/>
          <c:order val="2"/>
          <c:tx>
            <c:strRef>
              <c:f>'letni pregled ŠD po področjih'!$V$1</c:f>
              <c:strCache>
                <c:ptCount val="1"/>
                <c:pt idx="0">
                  <c:v>Čet.3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'letni pregled ŠD po področjih'!$S$2:$S$15</c:f>
              <c:strCache>
                <c:ptCount val="14"/>
                <c:pt idx="0">
                  <c:v>čebelarstvo</c:v>
                </c:pt>
                <c:pt idx="1">
                  <c:v>drobnica</c:v>
                </c:pt>
                <c:pt idx="2">
                  <c:v>govedo</c:v>
                </c:pt>
                <c:pt idx="3">
                  <c:v>kopitarji</c:v>
                </c:pt>
                <c:pt idx="4">
                  <c:v>perutnina</c:v>
                </c:pt>
                <c:pt idx="5">
                  <c:v>prašičereja</c:v>
                </c:pt>
                <c:pt idx="6">
                  <c:v>ribogojstvo</c:v>
                </c:pt>
                <c:pt idx="7">
                  <c:v>pes</c:v>
                </c:pt>
                <c:pt idx="8">
                  <c:v>materialna škoda</c:v>
                </c:pt>
                <c:pt idx="9">
                  <c:v>pridelava krme - bale</c:v>
                </c:pt>
                <c:pt idx="10">
                  <c:v>poljedelstvo</c:v>
                </c:pt>
                <c:pt idx="11">
                  <c:v>vinogradništvo</c:v>
                </c:pt>
                <c:pt idx="12">
                  <c:v>zelenjadarstvo</c:v>
                </c:pt>
                <c:pt idx="13">
                  <c:v>sadjarstvo</c:v>
                </c:pt>
              </c:strCache>
            </c:strRef>
          </c:cat>
          <c:val>
            <c:numRef>
              <c:f>'letni pregled ŠD po področjih'!$V$2:$V$15</c:f>
              <c:numCache>
                <c:formatCode>General</c:formatCode>
                <c:ptCount val="14"/>
                <c:pt idx="0">
                  <c:v>243</c:v>
                </c:pt>
                <c:pt idx="1">
                  <c:v>2186</c:v>
                </c:pt>
                <c:pt idx="2">
                  <c:v>142</c:v>
                </c:pt>
                <c:pt idx="3">
                  <c:v>74</c:v>
                </c:pt>
                <c:pt idx="4">
                  <c:v>175</c:v>
                </c:pt>
                <c:pt idx="5">
                  <c:v>2</c:v>
                </c:pt>
                <c:pt idx="6">
                  <c:v>13</c:v>
                </c:pt>
                <c:pt idx="7">
                  <c:v>5</c:v>
                </c:pt>
                <c:pt idx="8">
                  <c:v>491</c:v>
                </c:pt>
                <c:pt idx="9">
                  <c:v>406</c:v>
                </c:pt>
                <c:pt idx="10">
                  <c:v>714</c:v>
                </c:pt>
                <c:pt idx="11">
                  <c:v>186</c:v>
                </c:pt>
                <c:pt idx="12">
                  <c:v>159</c:v>
                </c:pt>
                <c:pt idx="13">
                  <c:v>1056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12E-43B3-AA8D-DCF2970C34E4}"/>
            </c:ext>
          </c:extLst>
        </c:ser>
        <c:ser>
          <c:idx val="3"/>
          <c:order val="3"/>
          <c:tx>
            <c:strRef>
              <c:f>'letni pregled ŠD po področjih'!$W$1</c:f>
              <c:strCache>
                <c:ptCount val="1"/>
                <c:pt idx="0">
                  <c:v>Čet.4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'letni pregled ŠD po področjih'!$S$2:$S$15</c:f>
              <c:strCache>
                <c:ptCount val="14"/>
                <c:pt idx="0">
                  <c:v>čebelarstvo</c:v>
                </c:pt>
                <c:pt idx="1">
                  <c:v>drobnica</c:v>
                </c:pt>
                <c:pt idx="2">
                  <c:v>govedo</c:v>
                </c:pt>
                <c:pt idx="3">
                  <c:v>kopitarji</c:v>
                </c:pt>
                <c:pt idx="4">
                  <c:v>perutnina</c:v>
                </c:pt>
                <c:pt idx="5">
                  <c:v>prašičereja</c:v>
                </c:pt>
                <c:pt idx="6">
                  <c:v>ribogojstvo</c:v>
                </c:pt>
                <c:pt idx="7">
                  <c:v>pes</c:v>
                </c:pt>
                <c:pt idx="8">
                  <c:v>materialna škoda</c:v>
                </c:pt>
                <c:pt idx="9">
                  <c:v>pridelava krme - bale</c:v>
                </c:pt>
                <c:pt idx="10">
                  <c:v>poljedelstvo</c:v>
                </c:pt>
                <c:pt idx="11">
                  <c:v>vinogradništvo</c:v>
                </c:pt>
                <c:pt idx="12">
                  <c:v>zelenjadarstvo</c:v>
                </c:pt>
                <c:pt idx="13">
                  <c:v>sadjarstvo</c:v>
                </c:pt>
              </c:strCache>
            </c:strRef>
          </c:cat>
          <c:val>
            <c:numRef>
              <c:f>'letni pregled ŠD po področjih'!$W$2:$W$15</c:f>
              <c:numCache>
                <c:formatCode>General</c:formatCode>
                <c:ptCount val="14"/>
                <c:pt idx="0">
                  <c:v>154</c:v>
                </c:pt>
                <c:pt idx="1">
                  <c:v>1406</c:v>
                </c:pt>
                <c:pt idx="2">
                  <c:v>136</c:v>
                </c:pt>
                <c:pt idx="3">
                  <c:v>71</c:v>
                </c:pt>
                <c:pt idx="4">
                  <c:v>159</c:v>
                </c:pt>
                <c:pt idx="5">
                  <c:v>1</c:v>
                </c:pt>
                <c:pt idx="6">
                  <c:v>11</c:v>
                </c:pt>
                <c:pt idx="7">
                  <c:v>5</c:v>
                </c:pt>
                <c:pt idx="8">
                  <c:v>392</c:v>
                </c:pt>
                <c:pt idx="9">
                  <c:v>392</c:v>
                </c:pt>
                <c:pt idx="10">
                  <c:v>190</c:v>
                </c:pt>
                <c:pt idx="11">
                  <c:v>29</c:v>
                </c:pt>
                <c:pt idx="12">
                  <c:v>12</c:v>
                </c:pt>
                <c:pt idx="13">
                  <c:v>228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12E-43B3-AA8D-DCF2970C3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818048"/>
        <c:axId val="110693184"/>
      </c:radarChart>
      <c:catAx>
        <c:axId val="9081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10693184"/>
        <c:crosses val="autoZero"/>
        <c:auto val="1"/>
        <c:lblAlgn val="ctr"/>
        <c:lblOffset val="100"/>
        <c:noMultiLvlLbl val="0"/>
      </c:catAx>
      <c:valAx>
        <c:axId val="110693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0818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razmerje v številu škodnih dogodkov glede na področje škode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'letni pregled ŠD po področjih'!$A$2</c:f>
              <c:strCache>
                <c:ptCount val="1"/>
                <c:pt idx="0">
                  <c:v>čebelarstvo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'letni pregled ŠD po področjih'!$B$1:$M$1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'letni pregled ŠD po področjih'!$B$2:$M$2</c:f>
              <c:numCache>
                <c:formatCode>General</c:formatCode>
                <c:ptCount val="12"/>
                <c:pt idx="0">
                  <c:v>69</c:v>
                </c:pt>
                <c:pt idx="1">
                  <c:v>32</c:v>
                </c:pt>
                <c:pt idx="2">
                  <c:v>68</c:v>
                </c:pt>
                <c:pt idx="3">
                  <c:v>30</c:v>
                </c:pt>
                <c:pt idx="4">
                  <c:v>87</c:v>
                </c:pt>
                <c:pt idx="5">
                  <c:v>76</c:v>
                </c:pt>
                <c:pt idx="6">
                  <c:v>89</c:v>
                </c:pt>
                <c:pt idx="7">
                  <c:v>65</c:v>
                </c:pt>
                <c:pt idx="8">
                  <c:v>85</c:v>
                </c:pt>
                <c:pt idx="9">
                  <c:v>100</c:v>
                </c:pt>
                <c:pt idx="10">
                  <c:v>29</c:v>
                </c:pt>
                <c:pt idx="11">
                  <c:v>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50C-4691-9533-FF0CA0F6528C}"/>
            </c:ext>
          </c:extLst>
        </c:ser>
        <c:ser>
          <c:idx val="1"/>
          <c:order val="1"/>
          <c:tx>
            <c:strRef>
              <c:f>'letni pregled ŠD po področjih'!$A$3</c:f>
              <c:strCache>
                <c:ptCount val="1"/>
                <c:pt idx="0">
                  <c:v>drobnica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'letni pregled ŠD po področjih'!$B$1:$M$1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'letni pregled ŠD po področjih'!$B$3:$M$3</c:f>
              <c:numCache>
                <c:formatCode>General</c:formatCode>
                <c:ptCount val="12"/>
                <c:pt idx="0">
                  <c:v>862</c:v>
                </c:pt>
                <c:pt idx="1">
                  <c:v>544</c:v>
                </c:pt>
                <c:pt idx="2">
                  <c:v>753</c:v>
                </c:pt>
                <c:pt idx="3">
                  <c:v>576</c:v>
                </c:pt>
                <c:pt idx="4">
                  <c:v>563</c:v>
                </c:pt>
                <c:pt idx="5">
                  <c:v>302</c:v>
                </c:pt>
                <c:pt idx="6">
                  <c:v>347</c:v>
                </c:pt>
                <c:pt idx="7">
                  <c:v>244</c:v>
                </c:pt>
                <c:pt idx="8">
                  <c:v>243</c:v>
                </c:pt>
                <c:pt idx="9">
                  <c:v>370</c:v>
                </c:pt>
                <c:pt idx="10">
                  <c:v>325</c:v>
                </c:pt>
                <c:pt idx="11">
                  <c:v>476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50C-4691-9533-FF0CA0F6528C}"/>
            </c:ext>
          </c:extLst>
        </c:ser>
        <c:ser>
          <c:idx val="2"/>
          <c:order val="2"/>
          <c:tx>
            <c:strRef>
              <c:f>'letni pregled ŠD po področjih'!$A$4</c:f>
              <c:strCache>
                <c:ptCount val="1"/>
                <c:pt idx="0">
                  <c:v>govedo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'letni pregled ŠD po področjih'!$B$1:$M$1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'letni pregled ŠD po področjih'!$B$4:$M$4</c:f>
              <c:numCache>
                <c:formatCode>General</c:formatCode>
                <c:ptCount val="12"/>
                <c:pt idx="0">
                  <c:v>11</c:v>
                </c:pt>
                <c:pt idx="1">
                  <c:v>22</c:v>
                </c:pt>
                <c:pt idx="2">
                  <c:v>33</c:v>
                </c:pt>
                <c:pt idx="3">
                  <c:v>31</c:v>
                </c:pt>
                <c:pt idx="4">
                  <c:v>40</c:v>
                </c:pt>
                <c:pt idx="5">
                  <c:v>37</c:v>
                </c:pt>
                <c:pt idx="6">
                  <c:v>59</c:v>
                </c:pt>
                <c:pt idx="7">
                  <c:v>51</c:v>
                </c:pt>
                <c:pt idx="8">
                  <c:v>34</c:v>
                </c:pt>
                <c:pt idx="9">
                  <c:v>56</c:v>
                </c:pt>
                <c:pt idx="10">
                  <c:v>50</c:v>
                </c:pt>
                <c:pt idx="11">
                  <c:v>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50C-4691-9533-FF0CA0F6528C}"/>
            </c:ext>
          </c:extLst>
        </c:ser>
        <c:ser>
          <c:idx val="3"/>
          <c:order val="3"/>
          <c:tx>
            <c:strRef>
              <c:f>'letni pregled ŠD po področjih'!$A$5</c:f>
              <c:strCache>
                <c:ptCount val="1"/>
                <c:pt idx="0">
                  <c:v>kopitarji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'letni pregled ŠD po področjih'!$B$1:$M$1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'letni pregled ŠD po področjih'!$B$5:$M$5</c:f>
              <c:numCache>
                <c:formatCode>General</c:formatCode>
                <c:ptCount val="12"/>
                <c:pt idx="0">
                  <c:v>29</c:v>
                </c:pt>
                <c:pt idx="1">
                  <c:v>16</c:v>
                </c:pt>
                <c:pt idx="2">
                  <c:v>15</c:v>
                </c:pt>
                <c:pt idx="3">
                  <c:v>14</c:v>
                </c:pt>
                <c:pt idx="4">
                  <c:v>17</c:v>
                </c:pt>
                <c:pt idx="5">
                  <c:v>17</c:v>
                </c:pt>
                <c:pt idx="6">
                  <c:v>17</c:v>
                </c:pt>
                <c:pt idx="7">
                  <c:v>21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  <c:pt idx="11">
                  <c:v>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50C-4691-9533-FF0CA0F6528C}"/>
            </c:ext>
          </c:extLst>
        </c:ser>
        <c:ser>
          <c:idx val="4"/>
          <c:order val="4"/>
          <c:tx>
            <c:strRef>
              <c:f>'letni pregled ŠD po področjih'!$A$6</c:f>
              <c:strCache>
                <c:ptCount val="1"/>
                <c:pt idx="0">
                  <c:v>perutnina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'letni pregled ŠD po področjih'!$B$1:$M$1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'letni pregled ŠD po področjih'!$B$6:$M$6</c:f>
              <c:numCache>
                <c:formatCode>General</c:formatCode>
                <c:ptCount val="12"/>
                <c:pt idx="0">
                  <c:v>55</c:v>
                </c:pt>
                <c:pt idx="1">
                  <c:v>52</c:v>
                </c:pt>
                <c:pt idx="2">
                  <c:v>49</c:v>
                </c:pt>
                <c:pt idx="3">
                  <c:v>38</c:v>
                </c:pt>
                <c:pt idx="4">
                  <c:v>73</c:v>
                </c:pt>
                <c:pt idx="5">
                  <c:v>61</c:v>
                </c:pt>
                <c:pt idx="6">
                  <c:v>78</c:v>
                </c:pt>
                <c:pt idx="7">
                  <c:v>55</c:v>
                </c:pt>
                <c:pt idx="8">
                  <c:v>75</c:v>
                </c:pt>
                <c:pt idx="9">
                  <c:v>77</c:v>
                </c:pt>
                <c:pt idx="10">
                  <c:v>74</c:v>
                </c:pt>
                <c:pt idx="11">
                  <c:v>101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50C-4691-9533-FF0CA0F6528C}"/>
            </c:ext>
          </c:extLst>
        </c:ser>
        <c:ser>
          <c:idx val="5"/>
          <c:order val="5"/>
          <c:tx>
            <c:strRef>
              <c:f>'letni pregled ŠD po področjih'!$A$7</c:f>
              <c:strCache>
                <c:ptCount val="1"/>
                <c:pt idx="0">
                  <c:v>prašičereja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'letni pregled ŠD po področjih'!$B$1:$M$1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'letni pregled ŠD po področjih'!$B$7:$M$7</c:f>
              <c:numCache>
                <c:formatCode>General</c:formatCode>
                <c:ptCount val="12"/>
                <c:pt idx="4">
                  <c:v>1</c:v>
                </c:pt>
                <c:pt idx="8">
                  <c:v>1</c:v>
                </c:pt>
                <c:pt idx="9">
                  <c:v>1</c:v>
                </c:pt>
                <c:pt idx="1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250C-4691-9533-FF0CA0F6528C}"/>
            </c:ext>
          </c:extLst>
        </c:ser>
        <c:ser>
          <c:idx val="6"/>
          <c:order val="6"/>
          <c:tx>
            <c:strRef>
              <c:f>'letni pregled ŠD po področjih'!$A$8</c:f>
              <c:strCache>
                <c:ptCount val="1"/>
                <c:pt idx="0">
                  <c:v>ribogojstvo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'letni pregled ŠD po področjih'!$B$1:$M$1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'letni pregled ŠD po področjih'!$B$8:$M$8</c:f>
              <c:numCache>
                <c:formatCode>General</c:formatCode>
                <c:ptCount val="12"/>
                <c:pt idx="0">
                  <c:v>5</c:v>
                </c:pt>
                <c:pt idx="2">
                  <c:v>3</c:v>
                </c:pt>
                <c:pt idx="4">
                  <c:v>5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5</c:v>
                </c:pt>
                <c:pt idx="9">
                  <c:v>2</c:v>
                </c:pt>
                <c:pt idx="10">
                  <c:v>2</c:v>
                </c:pt>
                <c:pt idx="11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250C-4691-9533-FF0CA0F6528C}"/>
            </c:ext>
          </c:extLst>
        </c:ser>
        <c:ser>
          <c:idx val="7"/>
          <c:order val="7"/>
          <c:tx>
            <c:strRef>
              <c:f>'letni pregled ŠD po področjih'!$A$9</c:f>
              <c:strCache>
                <c:ptCount val="1"/>
                <c:pt idx="0">
                  <c:v>pes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'letni pregled ŠD po področjih'!$B$1:$M$1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'letni pregled ŠD po področjih'!$B$9:$M$9</c:f>
              <c:numCache>
                <c:formatCode>General</c:formatCode>
                <c:ptCount val="12"/>
                <c:pt idx="0">
                  <c:v>1</c:v>
                </c:pt>
                <c:pt idx="2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250C-4691-9533-FF0CA0F6528C}"/>
            </c:ext>
          </c:extLst>
        </c:ser>
        <c:ser>
          <c:idx val="8"/>
          <c:order val="8"/>
          <c:tx>
            <c:strRef>
              <c:f>'letni pregled ŠD po področjih'!$A$10</c:f>
              <c:strCache>
                <c:ptCount val="1"/>
                <c:pt idx="0">
                  <c:v>materialna škoda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'letni pregled ŠD po področjih'!$B$1:$M$1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'letni pregled ŠD po področjih'!$B$10:$M$10</c:f>
              <c:numCache>
                <c:formatCode>General</c:formatCode>
                <c:ptCount val="12"/>
                <c:pt idx="0">
                  <c:v>109</c:v>
                </c:pt>
                <c:pt idx="1">
                  <c:v>67</c:v>
                </c:pt>
                <c:pt idx="2">
                  <c:v>64</c:v>
                </c:pt>
                <c:pt idx="3">
                  <c:v>44</c:v>
                </c:pt>
                <c:pt idx="4">
                  <c:v>122</c:v>
                </c:pt>
                <c:pt idx="5">
                  <c:v>92</c:v>
                </c:pt>
                <c:pt idx="6">
                  <c:v>144</c:v>
                </c:pt>
                <c:pt idx="7">
                  <c:v>88</c:v>
                </c:pt>
                <c:pt idx="8">
                  <c:v>114</c:v>
                </c:pt>
                <c:pt idx="9">
                  <c:v>195</c:v>
                </c:pt>
                <c:pt idx="10">
                  <c:v>80</c:v>
                </c:pt>
                <c:pt idx="11">
                  <c:v>144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50C-4691-9533-FF0CA0F6528C}"/>
            </c:ext>
          </c:extLst>
        </c:ser>
        <c:ser>
          <c:idx val="9"/>
          <c:order val="9"/>
          <c:tx>
            <c:strRef>
              <c:f>'letni pregled ŠD po področjih'!$A$11</c:f>
              <c:strCache>
                <c:ptCount val="1"/>
                <c:pt idx="0">
                  <c:v>pridelava krme - bale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'letni pregled ŠD po področjih'!$B$1:$M$1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'letni pregled ŠD po področjih'!$B$11:$M$11</c:f>
              <c:numCache>
                <c:formatCode>General</c:formatCode>
                <c:ptCount val="12"/>
                <c:pt idx="0">
                  <c:v>112</c:v>
                </c:pt>
                <c:pt idx="1">
                  <c:v>84</c:v>
                </c:pt>
                <c:pt idx="2">
                  <c:v>106</c:v>
                </c:pt>
                <c:pt idx="3">
                  <c:v>67</c:v>
                </c:pt>
                <c:pt idx="4">
                  <c:v>119</c:v>
                </c:pt>
                <c:pt idx="5">
                  <c:v>49</c:v>
                </c:pt>
                <c:pt idx="6">
                  <c:v>91</c:v>
                </c:pt>
                <c:pt idx="7">
                  <c:v>83</c:v>
                </c:pt>
                <c:pt idx="8">
                  <c:v>75</c:v>
                </c:pt>
                <c:pt idx="9">
                  <c:v>81</c:v>
                </c:pt>
                <c:pt idx="10">
                  <c:v>44</c:v>
                </c:pt>
                <c:pt idx="11">
                  <c:v>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250C-4691-9533-FF0CA0F6528C}"/>
            </c:ext>
          </c:extLst>
        </c:ser>
        <c:ser>
          <c:idx val="10"/>
          <c:order val="10"/>
          <c:tx>
            <c:strRef>
              <c:f>'letni pregled ŠD po področjih'!$A$12</c:f>
              <c:strCache>
                <c:ptCount val="1"/>
                <c:pt idx="0">
                  <c:v>poljedeljstvo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'letni pregled ŠD po področjih'!$B$1:$M$1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'letni pregled ŠD po področjih'!$B$12:$M$12</c:f>
              <c:numCache>
                <c:formatCode>General</c:formatCode>
                <c:ptCount val="12"/>
                <c:pt idx="0">
                  <c:v>165</c:v>
                </c:pt>
                <c:pt idx="1">
                  <c:v>73</c:v>
                </c:pt>
                <c:pt idx="2">
                  <c:v>99</c:v>
                </c:pt>
                <c:pt idx="3">
                  <c:v>49</c:v>
                </c:pt>
                <c:pt idx="4">
                  <c:v>114</c:v>
                </c:pt>
                <c:pt idx="5">
                  <c:v>45</c:v>
                </c:pt>
                <c:pt idx="6">
                  <c:v>130</c:v>
                </c:pt>
                <c:pt idx="7">
                  <c:v>79</c:v>
                </c:pt>
                <c:pt idx="8">
                  <c:v>51</c:v>
                </c:pt>
                <c:pt idx="9">
                  <c:v>133</c:v>
                </c:pt>
                <c:pt idx="10">
                  <c:v>39</c:v>
                </c:pt>
                <c:pt idx="11">
                  <c:v>131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250C-4691-9533-FF0CA0F6528C}"/>
            </c:ext>
          </c:extLst>
        </c:ser>
        <c:ser>
          <c:idx val="11"/>
          <c:order val="11"/>
          <c:tx>
            <c:strRef>
              <c:f>'letni pregled ŠD po področjih'!$A$13</c:f>
              <c:strCache>
                <c:ptCount val="1"/>
                <c:pt idx="0">
                  <c:v>vinogradništvo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'letni pregled ŠD po področjih'!$B$1:$M$1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'letni pregled ŠD po področjih'!$B$13:$M$13</c:f>
              <c:numCache>
                <c:formatCode>General</c:formatCode>
                <c:ptCount val="12"/>
                <c:pt idx="0">
                  <c:v>14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6</c:v>
                </c:pt>
                <c:pt idx="5">
                  <c:v>3</c:v>
                </c:pt>
                <c:pt idx="6">
                  <c:v>16</c:v>
                </c:pt>
                <c:pt idx="7">
                  <c:v>22</c:v>
                </c:pt>
                <c:pt idx="8">
                  <c:v>19</c:v>
                </c:pt>
                <c:pt idx="9">
                  <c:v>51</c:v>
                </c:pt>
                <c:pt idx="10">
                  <c:v>30</c:v>
                </c:pt>
                <c:pt idx="11">
                  <c:v>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250C-4691-9533-FF0CA0F6528C}"/>
            </c:ext>
          </c:extLst>
        </c:ser>
        <c:ser>
          <c:idx val="12"/>
          <c:order val="12"/>
          <c:tx>
            <c:strRef>
              <c:f>'letni pregled ŠD po področjih'!$A$14</c:f>
              <c:strCache>
                <c:ptCount val="1"/>
                <c:pt idx="0">
                  <c:v>zelenjadarstvo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'letni pregled ŠD po področjih'!$B$1:$M$1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'letni pregled ŠD po področjih'!$B$14:$M$14</c:f>
              <c:numCache>
                <c:formatCode>General</c:formatCode>
                <c:ptCount val="12"/>
                <c:pt idx="0">
                  <c:v>52</c:v>
                </c:pt>
                <c:pt idx="1">
                  <c:v>10</c:v>
                </c:pt>
                <c:pt idx="2">
                  <c:v>19</c:v>
                </c:pt>
                <c:pt idx="3">
                  <c:v>5</c:v>
                </c:pt>
                <c:pt idx="4">
                  <c:v>27</c:v>
                </c:pt>
                <c:pt idx="5">
                  <c:v>3</c:v>
                </c:pt>
                <c:pt idx="6">
                  <c:v>29</c:v>
                </c:pt>
                <c:pt idx="7">
                  <c:v>4</c:v>
                </c:pt>
                <c:pt idx="8">
                  <c:v>6</c:v>
                </c:pt>
                <c:pt idx="9">
                  <c:v>24</c:v>
                </c:pt>
                <c:pt idx="10">
                  <c:v>1</c:v>
                </c:pt>
                <c:pt idx="11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250C-4691-9533-FF0CA0F6528C}"/>
            </c:ext>
          </c:extLst>
        </c:ser>
        <c:ser>
          <c:idx val="13"/>
          <c:order val="13"/>
          <c:tx>
            <c:strRef>
              <c:f>'letni pregled ŠD po področjih'!$A$15</c:f>
              <c:strCache>
                <c:ptCount val="1"/>
                <c:pt idx="0">
                  <c:v>sadjarstvo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'letni pregled ŠD po področjih'!$B$1:$M$1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'letni pregled ŠD po področjih'!$B$15:$M$15</c:f>
              <c:numCache>
                <c:formatCode>General</c:formatCode>
                <c:ptCount val="12"/>
                <c:pt idx="0">
                  <c:v>168</c:v>
                </c:pt>
                <c:pt idx="1">
                  <c:v>100</c:v>
                </c:pt>
                <c:pt idx="2">
                  <c:v>172</c:v>
                </c:pt>
                <c:pt idx="3">
                  <c:v>68</c:v>
                </c:pt>
                <c:pt idx="4">
                  <c:v>182</c:v>
                </c:pt>
                <c:pt idx="5">
                  <c:v>84</c:v>
                </c:pt>
                <c:pt idx="6">
                  <c:v>120</c:v>
                </c:pt>
                <c:pt idx="7">
                  <c:v>90</c:v>
                </c:pt>
                <c:pt idx="8">
                  <c:v>78</c:v>
                </c:pt>
                <c:pt idx="9">
                  <c:v>110</c:v>
                </c:pt>
                <c:pt idx="10">
                  <c:v>56</c:v>
                </c:pt>
                <c:pt idx="11">
                  <c:v>114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250C-4691-9533-FF0CA0F65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90977280"/>
        <c:axId val="110695488"/>
      </c:barChart>
      <c:catAx>
        <c:axId val="9097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10695488"/>
        <c:crosses val="autoZero"/>
        <c:auto val="1"/>
        <c:lblAlgn val="ctr"/>
        <c:lblOffset val="100"/>
        <c:noMultiLvlLbl val="0"/>
      </c:catAx>
      <c:valAx>
        <c:axId val="110695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0977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708640912073489"/>
          <c:y val="0.12757201778012578"/>
          <c:w val="0.21728859087926508"/>
          <c:h val="0.857710587612255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število škodnih dogodkov po četrtletjih v obdobju 2008-2019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'letni pregled ŠD po področjih'!$T$1</c:f>
              <c:strCache>
                <c:ptCount val="1"/>
                <c:pt idx="0">
                  <c:v>Čet.1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'letni pregled ŠD po področjih'!$S$2:$S$15</c:f>
              <c:strCache>
                <c:ptCount val="14"/>
                <c:pt idx="0">
                  <c:v>čebelarstvo</c:v>
                </c:pt>
                <c:pt idx="1">
                  <c:v>drobnica</c:v>
                </c:pt>
                <c:pt idx="2">
                  <c:v>govedo</c:v>
                </c:pt>
                <c:pt idx="3">
                  <c:v>kopitarji</c:v>
                </c:pt>
                <c:pt idx="4">
                  <c:v>perutnina</c:v>
                </c:pt>
                <c:pt idx="5">
                  <c:v>prašičereja</c:v>
                </c:pt>
                <c:pt idx="6">
                  <c:v>ribogojstvo</c:v>
                </c:pt>
                <c:pt idx="7">
                  <c:v>pes</c:v>
                </c:pt>
                <c:pt idx="8">
                  <c:v>materialna škoda</c:v>
                </c:pt>
                <c:pt idx="9">
                  <c:v>pridelava krme - bale</c:v>
                </c:pt>
                <c:pt idx="10">
                  <c:v>poljedelstvo</c:v>
                </c:pt>
                <c:pt idx="11">
                  <c:v>vinogradništvo</c:v>
                </c:pt>
                <c:pt idx="12">
                  <c:v>zelenjadarstvo</c:v>
                </c:pt>
                <c:pt idx="13">
                  <c:v>sadjarstvo</c:v>
                </c:pt>
              </c:strCache>
            </c:strRef>
          </c:cat>
          <c:val>
            <c:numRef>
              <c:f>'letni pregled ŠD po področjih'!$T$2:$T$15</c:f>
              <c:numCache>
                <c:formatCode>General</c:formatCode>
                <c:ptCount val="14"/>
                <c:pt idx="0">
                  <c:v>120</c:v>
                </c:pt>
                <c:pt idx="1">
                  <c:v>643</c:v>
                </c:pt>
                <c:pt idx="2">
                  <c:v>99</c:v>
                </c:pt>
                <c:pt idx="3">
                  <c:v>35</c:v>
                </c:pt>
                <c:pt idx="4">
                  <c:v>139</c:v>
                </c:pt>
                <c:pt idx="5">
                  <c:v>1</c:v>
                </c:pt>
                <c:pt idx="6">
                  <c:v>9</c:v>
                </c:pt>
                <c:pt idx="7">
                  <c:v>2</c:v>
                </c:pt>
                <c:pt idx="8">
                  <c:v>131</c:v>
                </c:pt>
                <c:pt idx="9">
                  <c:v>60</c:v>
                </c:pt>
                <c:pt idx="10">
                  <c:v>30</c:v>
                </c:pt>
                <c:pt idx="13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14-4F94-8D66-84C1149A5635}"/>
            </c:ext>
          </c:extLst>
        </c:ser>
        <c:ser>
          <c:idx val="1"/>
          <c:order val="1"/>
          <c:tx>
            <c:strRef>
              <c:f>'letni pregled ŠD po področjih'!$U$1</c:f>
              <c:strCache>
                <c:ptCount val="1"/>
                <c:pt idx="0">
                  <c:v>Čet.2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'letni pregled ŠD po področjih'!$S$2:$S$15</c:f>
              <c:strCache>
                <c:ptCount val="14"/>
                <c:pt idx="0">
                  <c:v>čebelarstvo</c:v>
                </c:pt>
                <c:pt idx="1">
                  <c:v>drobnica</c:v>
                </c:pt>
                <c:pt idx="2">
                  <c:v>govedo</c:v>
                </c:pt>
                <c:pt idx="3">
                  <c:v>kopitarji</c:v>
                </c:pt>
                <c:pt idx="4">
                  <c:v>perutnina</c:v>
                </c:pt>
                <c:pt idx="5">
                  <c:v>prašičereja</c:v>
                </c:pt>
                <c:pt idx="6">
                  <c:v>ribogojstvo</c:v>
                </c:pt>
                <c:pt idx="7">
                  <c:v>pes</c:v>
                </c:pt>
                <c:pt idx="8">
                  <c:v>materialna škoda</c:v>
                </c:pt>
                <c:pt idx="9">
                  <c:v>pridelava krme - bale</c:v>
                </c:pt>
                <c:pt idx="10">
                  <c:v>poljedelstvo</c:v>
                </c:pt>
                <c:pt idx="11">
                  <c:v>vinogradništvo</c:v>
                </c:pt>
                <c:pt idx="12">
                  <c:v>zelenjadarstvo</c:v>
                </c:pt>
                <c:pt idx="13">
                  <c:v>sadjarstvo</c:v>
                </c:pt>
              </c:strCache>
            </c:strRef>
          </c:cat>
          <c:val>
            <c:numRef>
              <c:f>'letni pregled ŠD po področjih'!$U$2:$U$15</c:f>
              <c:numCache>
                <c:formatCode>General</c:formatCode>
                <c:ptCount val="14"/>
                <c:pt idx="0">
                  <c:v>302</c:v>
                </c:pt>
                <c:pt idx="1">
                  <c:v>1370</c:v>
                </c:pt>
                <c:pt idx="2">
                  <c:v>146</c:v>
                </c:pt>
                <c:pt idx="3">
                  <c:v>81</c:v>
                </c:pt>
                <c:pt idx="4">
                  <c:v>315</c:v>
                </c:pt>
                <c:pt idx="6">
                  <c:v>2</c:v>
                </c:pt>
                <c:pt idx="7">
                  <c:v>2</c:v>
                </c:pt>
                <c:pt idx="8">
                  <c:v>249</c:v>
                </c:pt>
                <c:pt idx="9">
                  <c:v>133</c:v>
                </c:pt>
                <c:pt idx="10">
                  <c:v>174</c:v>
                </c:pt>
                <c:pt idx="12">
                  <c:v>20</c:v>
                </c:pt>
                <c:pt idx="13">
                  <c:v>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14-4F94-8D66-84C1149A5635}"/>
            </c:ext>
          </c:extLst>
        </c:ser>
        <c:ser>
          <c:idx val="2"/>
          <c:order val="2"/>
          <c:tx>
            <c:strRef>
              <c:f>'letni pregled ŠD po področjih'!$V$1</c:f>
              <c:strCache>
                <c:ptCount val="1"/>
                <c:pt idx="0">
                  <c:v>Čet.3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'letni pregled ŠD po področjih'!$S$2:$S$15</c:f>
              <c:strCache>
                <c:ptCount val="14"/>
                <c:pt idx="0">
                  <c:v>čebelarstvo</c:v>
                </c:pt>
                <c:pt idx="1">
                  <c:v>drobnica</c:v>
                </c:pt>
                <c:pt idx="2">
                  <c:v>govedo</c:v>
                </c:pt>
                <c:pt idx="3">
                  <c:v>kopitarji</c:v>
                </c:pt>
                <c:pt idx="4">
                  <c:v>perutnina</c:v>
                </c:pt>
                <c:pt idx="5">
                  <c:v>prašičereja</c:v>
                </c:pt>
                <c:pt idx="6">
                  <c:v>ribogojstvo</c:v>
                </c:pt>
                <c:pt idx="7">
                  <c:v>pes</c:v>
                </c:pt>
                <c:pt idx="8">
                  <c:v>materialna škoda</c:v>
                </c:pt>
                <c:pt idx="9">
                  <c:v>pridelava krme - bale</c:v>
                </c:pt>
                <c:pt idx="10">
                  <c:v>poljedelstvo</c:v>
                </c:pt>
                <c:pt idx="11">
                  <c:v>vinogradništvo</c:v>
                </c:pt>
                <c:pt idx="12">
                  <c:v>zelenjadarstvo</c:v>
                </c:pt>
                <c:pt idx="13">
                  <c:v>sadjarstvo</c:v>
                </c:pt>
              </c:strCache>
            </c:strRef>
          </c:cat>
          <c:val>
            <c:numRef>
              <c:f>'letni pregled ŠD po področjih'!$V$2:$V$15</c:f>
              <c:numCache>
                <c:formatCode>General</c:formatCode>
                <c:ptCount val="14"/>
                <c:pt idx="0">
                  <c:v>243</c:v>
                </c:pt>
                <c:pt idx="1">
                  <c:v>2186</c:v>
                </c:pt>
                <c:pt idx="2">
                  <c:v>142</c:v>
                </c:pt>
                <c:pt idx="3">
                  <c:v>74</c:v>
                </c:pt>
                <c:pt idx="4">
                  <c:v>175</c:v>
                </c:pt>
                <c:pt idx="5">
                  <c:v>2</c:v>
                </c:pt>
                <c:pt idx="6">
                  <c:v>13</c:v>
                </c:pt>
                <c:pt idx="7">
                  <c:v>5</c:v>
                </c:pt>
                <c:pt idx="8">
                  <c:v>491</c:v>
                </c:pt>
                <c:pt idx="9">
                  <c:v>406</c:v>
                </c:pt>
                <c:pt idx="10">
                  <c:v>714</c:v>
                </c:pt>
                <c:pt idx="11">
                  <c:v>186</c:v>
                </c:pt>
                <c:pt idx="12">
                  <c:v>159</c:v>
                </c:pt>
                <c:pt idx="13">
                  <c:v>1056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E14-4F94-8D66-84C1149A5635}"/>
            </c:ext>
          </c:extLst>
        </c:ser>
        <c:ser>
          <c:idx val="3"/>
          <c:order val="3"/>
          <c:tx>
            <c:strRef>
              <c:f>'letni pregled ŠD po področjih'!$W$1</c:f>
              <c:strCache>
                <c:ptCount val="1"/>
                <c:pt idx="0">
                  <c:v>Čet.4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'letni pregled ŠD po področjih'!$S$2:$S$15</c:f>
              <c:strCache>
                <c:ptCount val="14"/>
                <c:pt idx="0">
                  <c:v>čebelarstvo</c:v>
                </c:pt>
                <c:pt idx="1">
                  <c:v>drobnica</c:v>
                </c:pt>
                <c:pt idx="2">
                  <c:v>govedo</c:v>
                </c:pt>
                <c:pt idx="3">
                  <c:v>kopitarji</c:v>
                </c:pt>
                <c:pt idx="4">
                  <c:v>perutnina</c:v>
                </c:pt>
                <c:pt idx="5">
                  <c:v>prašičereja</c:v>
                </c:pt>
                <c:pt idx="6">
                  <c:v>ribogojstvo</c:v>
                </c:pt>
                <c:pt idx="7">
                  <c:v>pes</c:v>
                </c:pt>
                <c:pt idx="8">
                  <c:v>materialna škoda</c:v>
                </c:pt>
                <c:pt idx="9">
                  <c:v>pridelava krme - bale</c:v>
                </c:pt>
                <c:pt idx="10">
                  <c:v>poljedelstvo</c:v>
                </c:pt>
                <c:pt idx="11">
                  <c:v>vinogradništvo</c:v>
                </c:pt>
                <c:pt idx="12">
                  <c:v>zelenjadarstvo</c:v>
                </c:pt>
                <c:pt idx="13">
                  <c:v>sadjarstvo</c:v>
                </c:pt>
              </c:strCache>
            </c:strRef>
          </c:cat>
          <c:val>
            <c:numRef>
              <c:f>'letni pregled ŠD po področjih'!$W$2:$W$15</c:f>
              <c:numCache>
                <c:formatCode>General</c:formatCode>
                <c:ptCount val="14"/>
                <c:pt idx="0">
                  <c:v>154</c:v>
                </c:pt>
                <c:pt idx="1">
                  <c:v>1406</c:v>
                </c:pt>
                <c:pt idx="2">
                  <c:v>136</c:v>
                </c:pt>
                <c:pt idx="3">
                  <c:v>71</c:v>
                </c:pt>
                <c:pt idx="4">
                  <c:v>159</c:v>
                </c:pt>
                <c:pt idx="5">
                  <c:v>1</c:v>
                </c:pt>
                <c:pt idx="6">
                  <c:v>11</c:v>
                </c:pt>
                <c:pt idx="7">
                  <c:v>5</c:v>
                </c:pt>
                <c:pt idx="8">
                  <c:v>392</c:v>
                </c:pt>
                <c:pt idx="9">
                  <c:v>392</c:v>
                </c:pt>
                <c:pt idx="10">
                  <c:v>190</c:v>
                </c:pt>
                <c:pt idx="11">
                  <c:v>29</c:v>
                </c:pt>
                <c:pt idx="12">
                  <c:v>12</c:v>
                </c:pt>
                <c:pt idx="13">
                  <c:v>228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E14-4F94-8D66-84C1149A5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695744"/>
        <c:axId val="91890240"/>
      </c:barChart>
      <c:catAx>
        <c:axId val="49695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1890240"/>
        <c:crosses val="autoZero"/>
        <c:auto val="1"/>
        <c:lblAlgn val="ctr"/>
        <c:lblOffset val="100"/>
        <c:noMultiLvlLbl val="0"/>
      </c:catAx>
      <c:valAx>
        <c:axId val="91890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9695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škoda po letih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'letni pregled ŠD in izlačil'!$B$1</c:f>
              <c:strCache>
                <c:ptCount val="1"/>
                <c:pt idx="0">
                  <c:v>št. škodnih dogodkov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'letni pregled ŠD in izlačil'!$A$2:$A$13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'letni pregled ŠD in izlačil'!$B$2:$B$13</c:f>
              <c:numCache>
                <c:formatCode>General</c:formatCode>
                <c:ptCount val="12"/>
                <c:pt idx="0">
                  <c:v>1538</c:v>
                </c:pt>
                <c:pt idx="1">
                  <c:v>952</c:v>
                </c:pt>
                <c:pt idx="2">
                  <c:v>1337</c:v>
                </c:pt>
                <c:pt idx="3">
                  <c:v>903</c:v>
                </c:pt>
                <c:pt idx="4">
                  <c:v>1295</c:v>
                </c:pt>
                <c:pt idx="5">
                  <c:v>734</c:v>
                </c:pt>
                <c:pt idx="6">
                  <c:v>1013</c:v>
                </c:pt>
                <c:pt idx="7">
                  <c:v>761</c:v>
                </c:pt>
                <c:pt idx="8">
                  <c:v>754</c:v>
                </c:pt>
                <c:pt idx="9">
                  <c:v>1133</c:v>
                </c:pt>
                <c:pt idx="10">
                  <c:v>751</c:v>
                </c:pt>
                <c:pt idx="11">
                  <c:v>1334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557-4FFE-843C-BAF663F4E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182080"/>
        <c:axId val="91893120"/>
      </c:barChart>
      <c:lineChart>
        <c:grouping val="standard"/>
        <c:varyColors val="0"/>
        <c:ser>
          <c:idx val="0"/>
          <c:order val="1"/>
          <c:tx>
            <c:strRef>
              <c:f>'letni pregled ŠD in izlačil'!$C$1</c:f>
              <c:strCache>
                <c:ptCount val="1"/>
                <c:pt idx="0">
                  <c:v>priznana odškodnina (EUR)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'letni pregled ŠD in izlačil'!$A$2:$A$13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'letni pregled ŠD in izlačil'!$C$2:$C$13</c:f>
              <c:numCache>
                <c:formatCode>#.##000\ _€</c:formatCode>
                <c:ptCount val="12"/>
                <c:pt idx="0">
                  <c:v>580076.90999999957</c:v>
                </c:pt>
                <c:pt idx="1">
                  <c:v>480176.96999999986</c:v>
                </c:pt>
                <c:pt idx="2">
                  <c:v>641183.93999999994</c:v>
                </c:pt>
                <c:pt idx="3">
                  <c:v>443075.79999999976</c:v>
                </c:pt>
                <c:pt idx="4">
                  <c:v>570321.47000000009</c:v>
                </c:pt>
                <c:pt idx="5">
                  <c:v>312479.42000000004</c:v>
                </c:pt>
                <c:pt idx="6">
                  <c:v>451791.85000000033</c:v>
                </c:pt>
                <c:pt idx="7">
                  <c:v>305620.51999999996</c:v>
                </c:pt>
                <c:pt idx="8">
                  <c:v>263185.33999999997</c:v>
                </c:pt>
                <c:pt idx="9">
                  <c:v>529827.77999999945</c:v>
                </c:pt>
                <c:pt idx="10">
                  <c:v>311654.96000000008</c:v>
                </c:pt>
                <c:pt idx="11">
                  <c:v>542560.77000000048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557-4FFE-843C-BAF663F4E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79840"/>
        <c:axId val="91892544"/>
      </c:lineChart>
      <c:valAx>
        <c:axId val="91892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.##000\ _€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0979840"/>
        <c:crosses val="autoZero"/>
        <c:crossBetween val="between"/>
      </c:valAx>
      <c:catAx>
        <c:axId val="9097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1892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89312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1182080"/>
        <c:crosses val="max"/>
        <c:crossBetween val="between"/>
      </c:valAx>
      <c:catAx>
        <c:axId val="91182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18931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škoda po letih</a:t>
            </a:r>
          </a:p>
        </c:rich>
      </c:tx>
      <c:layout>
        <c:manualLayout>
          <c:xMode val="edge"/>
          <c:yMode val="edge"/>
          <c:x val="0.34822754091606167"/>
          <c:y val="2.533650039588281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'letni pregled povzročitelji'!$B$1</c:f>
              <c:strCache>
                <c:ptCount val="1"/>
                <c:pt idx="0">
                  <c:v>opaženi ŠD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'letni pregled povzročitelji'!$A$2:$A$13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xVal>
          <c:yVal>
            <c:numRef>
              <c:f>'letni pregled povzročitelji'!$B$2:$B$13</c:f>
              <c:numCache>
                <c:formatCode>General</c:formatCode>
                <c:ptCount val="12"/>
                <c:pt idx="0">
                  <c:v>1538</c:v>
                </c:pt>
                <c:pt idx="1">
                  <c:v>952</c:v>
                </c:pt>
                <c:pt idx="2">
                  <c:v>1337</c:v>
                </c:pt>
                <c:pt idx="3">
                  <c:v>903</c:v>
                </c:pt>
                <c:pt idx="4">
                  <c:v>1295</c:v>
                </c:pt>
                <c:pt idx="5">
                  <c:v>734</c:v>
                </c:pt>
                <c:pt idx="6">
                  <c:v>1013</c:v>
                </c:pt>
                <c:pt idx="7">
                  <c:v>761</c:v>
                </c:pt>
                <c:pt idx="8">
                  <c:v>754</c:v>
                </c:pt>
                <c:pt idx="9">
                  <c:v>1133</c:v>
                </c:pt>
                <c:pt idx="10">
                  <c:v>750</c:v>
                </c:pt>
                <c:pt idx="11">
                  <c:v>1334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FCA-426D-B84A-FA1A64811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895424"/>
        <c:axId val="91896000"/>
      </c:scatterChart>
      <c:scatterChart>
        <c:scatterStyle val="lineMarker"/>
        <c:varyColors val="0"/>
        <c:ser>
          <c:idx val="0"/>
          <c:order val="1"/>
          <c:tx>
            <c:strRef>
              <c:f>'letni pregled povzročitelji'!$C$1</c:f>
              <c:strCache>
                <c:ptCount val="1"/>
                <c:pt idx="0">
                  <c:v>št. povzročiteljev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'letni pregled povzročitelji'!$A$2:$A$13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xVal>
          <c:yVal>
            <c:numRef>
              <c:f>'letni pregled povzročitelji'!$C$2:$C$13</c:f>
              <c:numCache>
                <c:formatCode>General</c:formatCode>
                <c:ptCount val="12"/>
                <c:pt idx="0">
                  <c:v>20</c:v>
                </c:pt>
                <c:pt idx="1">
                  <c:v>16</c:v>
                </c:pt>
                <c:pt idx="2">
                  <c:v>24</c:v>
                </c:pt>
                <c:pt idx="3">
                  <c:v>20</c:v>
                </c:pt>
                <c:pt idx="4">
                  <c:v>25</c:v>
                </c:pt>
                <c:pt idx="5">
                  <c:v>23</c:v>
                </c:pt>
                <c:pt idx="6">
                  <c:v>19</c:v>
                </c:pt>
                <c:pt idx="7">
                  <c:v>20</c:v>
                </c:pt>
                <c:pt idx="8">
                  <c:v>20</c:v>
                </c:pt>
                <c:pt idx="9">
                  <c:v>28</c:v>
                </c:pt>
                <c:pt idx="10">
                  <c:v>24</c:v>
                </c:pt>
                <c:pt idx="11">
                  <c:v>28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FCA-426D-B84A-FA1A64811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897152"/>
        <c:axId val="91896576"/>
      </c:scatterChart>
      <c:valAx>
        <c:axId val="91895424"/>
        <c:scaling>
          <c:orientation val="minMax"/>
          <c:min val="2007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1896000"/>
        <c:crosses val="autoZero"/>
        <c:crossBetween val="midCat"/>
        <c:majorUnit val="1"/>
      </c:valAx>
      <c:valAx>
        <c:axId val="91896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opaženi ŠD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1895424"/>
        <c:crosses val="autoZero"/>
        <c:crossBetween val="midCat"/>
      </c:valAx>
      <c:valAx>
        <c:axId val="9189657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število povzročiteljev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1897152"/>
        <c:crosses val="max"/>
        <c:crossBetween val="midCat"/>
      </c:valAx>
      <c:valAx>
        <c:axId val="91897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18965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20</xdr:row>
      <xdr:rowOff>0</xdr:rowOff>
    </xdr:from>
    <xdr:to>
      <xdr:col>22</xdr:col>
      <xdr:colOff>592800</xdr:colOff>
      <xdr:row>35</xdr:row>
      <xdr:rowOff>22500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609598</xdr:colOff>
      <xdr:row>0</xdr:row>
      <xdr:rowOff>0</xdr:rowOff>
    </xdr:from>
    <xdr:to>
      <xdr:col>22</xdr:col>
      <xdr:colOff>592798</xdr:colOff>
      <xdr:row>15</xdr:row>
      <xdr:rowOff>22500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0</xdr:row>
      <xdr:rowOff>185737</xdr:rowOff>
    </xdr:from>
    <xdr:to>
      <xdr:col>34</xdr:col>
      <xdr:colOff>342900</xdr:colOff>
      <xdr:row>19</xdr:row>
      <xdr:rowOff>180975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xmlns="" id="{CA64B874-DD85-4461-ACA0-50FA232356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1057275</xdr:colOff>
      <xdr:row>17</xdr:row>
      <xdr:rowOff>119062</xdr:rowOff>
    </xdr:from>
    <xdr:to>
      <xdr:col>13</xdr:col>
      <xdr:colOff>600075</xdr:colOff>
      <xdr:row>34</xdr:row>
      <xdr:rowOff>171450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xmlns="" id="{33859F4A-48CC-41C3-AA8E-D9364781CC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609599</xdr:colOff>
      <xdr:row>18</xdr:row>
      <xdr:rowOff>4762</xdr:rowOff>
    </xdr:from>
    <xdr:to>
      <xdr:col>24</xdr:col>
      <xdr:colOff>838199</xdr:colOff>
      <xdr:row>37</xdr:row>
      <xdr:rowOff>19050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xmlns="" id="{0D86885D-8DD2-4222-A4C3-56845FA665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18</xdr:col>
      <xdr:colOff>247651</xdr:colOff>
      <xdr:row>22</xdr:row>
      <xdr:rowOff>9525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xmlns="" id="{B4EF848B-E41B-45F2-A7D5-D71821968A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1085850</xdr:colOff>
      <xdr:row>1</xdr:row>
      <xdr:rowOff>0</xdr:rowOff>
    </xdr:from>
    <xdr:to>
      <xdr:col>9</xdr:col>
      <xdr:colOff>66676</xdr:colOff>
      <xdr:row>22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xmlns="" id="{33723433-0C2E-40FC-8D45-D315DEFBA4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defaultRowHeight="14.4" x14ac:dyDescent="0.3"/>
  <sheetData>
    <row r="1" spans="1:1" x14ac:dyDescent="0.3">
      <c r="A1" t="s">
        <v>0</v>
      </c>
    </row>
    <row r="2" spans="1:1" x14ac:dyDescent="0.3">
      <c r="A2" t="s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opLeftCell="A2" workbookViewId="0">
      <selection activeCell="A33" sqref="A33"/>
    </sheetView>
  </sheetViews>
  <sheetFormatPr defaultRowHeight="14.4" x14ac:dyDescent="0.3"/>
  <cols>
    <col min="1" max="1" width="9.6640625" bestFit="1" customWidth="1"/>
  </cols>
  <sheetData>
    <row r="1" spans="1:13" x14ac:dyDescent="0.3"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</row>
    <row r="2" spans="1:13" x14ac:dyDescent="0.3">
      <c r="A2">
        <v>2008</v>
      </c>
      <c r="B2">
        <v>50</v>
      </c>
      <c r="C2">
        <v>58</v>
      </c>
      <c r="D2">
        <v>41</v>
      </c>
      <c r="E2">
        <v>99</v>
      </c>
      <c r="F2">
        <v>107</v>
      </c>
      <c r="G2">
        <v>118</v>
      </c>
      <c r="H2">
        <v>163</v>
      </c>
      <c r="I2">
        <v>218</v>
      </c>
      <c r="J2">
        <v>295</v>
      </c>
      <c r="K2">
        <v>205</v>
      </c>
      <c r="L2">
        <v>111</v>
      </c>
      <c r="M2">
        <v>73</v>
      </c>
    </row>
    <row r="3" spans="1:13" x14ac:dyDescent="0.3">
      <c r="A3">
        <v>2009</v>
      </c>
      <c r="B3">
        <v>37</v>
      </c>
      <c r="C3">
        <v>33</v>
      </c>
      <c r="D3">
        <v>52</v>
      </c>
      <c r="E3">
        <v>62</v>
      </c>
      <c r="F3">
        <v>76</v>
      </c>
      <c r="G3">
        <v>71</v>
      </c>
      <c r="H3">
        <v>110</v>
      </c>
      <c r="I3">
        <v>127</v>
      </c>
      <c r="J3">
        <v>158</v>
      </c>
      <c r="K3">
        <v>109</v>
      </c>
      <c r="L3">
        <v>79</v>
      </c>
      <c r="M3">
        <v>38</v>
      </c>
    </row>
    <row r="4" spans="1:13" x14ac:dyDescent="0.3">
      <c r="A4">
        <v>2010</v>
      </c>
      <c r="B4">
        <v>27</v>
      </c>
      <c r="C4">
        <v>49</v>
      </c>
      <c r="D4">
        <v>64</v>
      </c>
      <c r="E4">
        <v>69</v>
      </c>
      <c r="F4">
        <v>122</v>
      </c>
      <c r="G4">
        <v>108</v>
      </c>
      <c r="H4">
        <v>115</v>
      </c>
      <c r="I4">
        <v>165</v>
      </c>
      <c r="J4">
        <v>268</v>
      </c>
      <c r="K4">
        <v>215</v>
      </c>
      <c r="L4">
        <v>105</v>
      </c>
      <c r="M4">
        <v>30</v>
      </c>
    </row>
    <row r="5" spans="1:13" x14ac:dyDescent="0.3">
      <c r="A5">
        <v>2011</v>
      </c>
      <c r="B5">
        <v>23</v>
      </c>
      <c r="C5">
        <v>28</v>
      </c>
      <c r="D5">
        <v>55</v>
      </c>
      <c r="E5">
        <v>59</v>
      </c>
      <c r="F5">
        <v>88</v>
      </c>
      <c r="G5">
        <v>76</v>
      </c>
      <c r="H5">
        <v>84</v>
      </c>
      <c r="I5">
        <v>147</v>
      </c>
      <c r="J5">
        <v>131</v>
      </c>
      <c r="K5">
        <v>105</v>
      </c>
      <c r="L5">
        <v>72</v>
      </c>
      <c r="M5">
        <v>35</v>
      </c>
    </row>
    <row r="6" spans="1:13" x14ac:dyDescent="0.3">
      <c r="A6">
        <v>2012</v>
      </c>
      <c r="B6">
        <v>28</v>
      </c>
      <c r="C6">
        <v>35</v>
      </c>
      <c r="D6">
        <v>34</v>
      </c>
      <c r="E6">
        <v>56</v>
      </c>
      <c r="F6">
        <v>96</v>
      </c>
      <c r="G6">
        <v>104</v>
      </c>
      <c r="H6">
        <v>163</v>
      </c>
      <c r="I6">
        <v>269</v>
      </c>
      <c r="J6">
        <v>242</v>
      </c>
      <c r="K6">
        <v>147</v>
      </c>
      <c r="L6">
        <v>98</v>
      </c>
      <c r="M6">
        <v>23</v>
      </c>
    </row>
    <row r="7" spans="1:13" x14ac:dyDescent="0.3">
      <c r="A7">
        <v>2013</v>
      </c>
      <c r="B7">
        <v>14</v>
      </c>
      <c r="C7">
        <v>16</v>
      </c>
      <c r="D7">
        <v>49</v>
      </c>
      <c r="E7">
        <v>56</v>
      </c>
      <c r="F7">
        <v>94</v>
      </c>
      <c r="G7">
        <v>61</v>
      </c>
      <c r="H7">
        <v>64</v>
      </c>
      <c r="I7">
        <v>89</v>
      </c>
      <c r="J7">
        <v>147</v>
      </c>
      <c r="K7">
        <v>80</v>
      </c>
      <c r="L7">
        <v>41</v>
      </c>
      <c r="M7">
        <v>23</v>
      </c>
    </row>
    <row r="8" spans="1:13" x14ac:dyDescent="0.3">
      <c r="A8">
        <v>2014</v>
      </c>
      <c r="B8">
        <v>22</v>
      </c>
      <c r="C8">
        <v>16</v>
      </c>
      <c r="D8">
        <v>31</v>
      </c>
      <c r="E8">
        <v>54</v>
      </c>
      <c r="F8">
        <v>103</v>
      </c>
      <c r="G8">
        <v>96</v>
      </c>
      <c r="H8">
        <v>98</v>
      </c>
      <c r="I8">
        <v>149</v>
      </c>
      <c r="J8">
        <v>217</v>
      </c>
      <c r="K8">
        <v>137</v>
      </c>
      <c r="L8">
        <v>60</v>
      </c>
      <c r="M8">
        <v>30</v>
      </c>
    </row>
    <row r="9" spans="1:13" x14ac:dyDescent="0.3">
      <c r="A9">
        <v>2015</v>
      </c>
      <c r="B9">
        <v>25</v>
      </c>
      <c r="C9">
        <v>14</v>
      </c>
      <c r="D9">
        <v>39</v>
      </c>
      <c r="E9">
        <v>38</v>
      </c>
      <c r="F9">
        <v>48</v>
      </c>
      <c r="G9">
        <v>32</v>
      </c>
      <c r="H9">
        <v>70</v>
      </c>
      <c r="I9">
        <v>94</v>
      </c>
      <c r="J9">
        <v>187</v>
      </c>
      <c r="K9">
        <v>139</v>
      </c>
      <c r="L9">
        <v>56</v>
      </c>
      <c r="M9">
        <v>19</v>
      </c>
    </row>
    <row r="10" spans="1:13" x14ac:dyDescent="0.3">
      <c r="A10">
        <v>2016</v>
      </c>
      <c r="B10">
        <v>22</v>
      </c>
      <c r="C10">
        <v>26</v>
      </c>
      <c r="D10">
        <v>45</v>
      </c>
      <c r="E10">
        <v>51</v>
      </c>
      <c r="F10">
        <v>87</v>
      </c>
      <c r="G10">
        <v>56</v>
      </c>
      <c r="H10">
        <v>70</v>
      </c>
      <c r="I10">
        <v>91</v>
      </c>
      <c r="J10">
        <v>118</v>
      </c>
      <c r="K10">
        <v>93</v>
      </c>
      <c r="L10">
        <v>71</v>
      </c>
      <c r="M10">
        <v>24</v>
      </c>
    </row>
    <row r="11" spans="1:13" x14ac:dyDescent="0.3">
      <c r="A11">
        <v>2017</v>
      </c>
      <c r="B11">
        <v>33</v>
      </c>
      <c r="C11">
        <v>30</v>
      </c>
      <c r="D11">
        <v>53</v>
      </c>
      <c r="E11">
        <v>45</v>
      </c>
      <c r="F11">
        <v>77</v>
      </c>
      <c r="G11">
        <v>86</v>
      </c>
      <c r="H11">
        <v>103</v>
      </c>
      <c r="I11">
        <v>167</v>
      </c>
      <c r="J11">
        <v>264</v>
      </c>
      <c r="K11">
        <v>158</v>
      </c>
      <c r="L11">
        <v>90</v>
      </c>
      <c r="M11">
        <v>27</v>
      </c>
    </row>
    <row r="12" spans="1:13" x14ac:dyDescent="0.3">
      <c r="A12">
        <v>2018</v>
      </c>
      <c r="B12">
        <v>33</v>
      </c>
      <c r="C12">
        <v>13</v>
      </c>
      <c r="D12">
        <v>41</v>
      </c>
      <c r="E12">
        <v>42</v>
      </c>
      <c r="F12">
        <v>88</v>
      </c>
      <c r="G12">
        <v>55</v>
      </c>
      <c r="H12">
        <v>63</v>
      </c>
      <c r="I12">
        <v>100</v>
      </c>
      <c r="J12">
        <v>123</v>
      </c>
      <c r="K12">
        <v>89</v>
      </c>
      <c r="L12">
        <v>63</v>
      </c>
      <c r="M12">
        <v>40</v>
      </c>
    </row>
    <row r="13" spans="1:13" x14ac:dyDescent="0.3">
      <c r="A13">
        <v>2019</v>
      </c>
      <c r="B13">
        <v>30</v>
      </c>
      <c r="C13">
        <v>30</v>
      </c>
      <c r="D13">
        <v>49</v>
      </c>
      <c r="E13">
        <v>74</v>
      </c>
      <c r="F13">
        <v>102</v>
      </c>
      <c r="G13">
        <v>101</v>
      </c>
      <c r="H13">
        <v>145</v>
      </c>
      <c r="I13">
        <v>182</v>
      </c>
      <c r="J13">
        <v>243</v>
      </c>
      <c r="K13">
        <v>186</v>
      </c>
      <c r="L13">
        <v>112</v>
      </c>
      <c r="M13">
        <v>80</v>
      </c>
    </row>
    <row r="28" spans="1:13" x14ac:dyDescent="0.3">
      <c r="B28" t="s">
        <v>2</v>
      </c>
      <c r="C28" t="s">
        <v>3</v>
      </c>
      <c r="D28" t="s">
        <v>4</v>
      </c>
      <c r="E28" t="s">
        <v>5</v>
      </c>
      <c r="F28" t="s">
        <v>6</v>
      </c>
      <c r="G28" t="s">
        <v>7</v>
      </c>
      <c r="H28" t="s">
        <v>8</v>
      </c>
      <c r="I28" t="s">
        <v>9</v>
      </c>
      <c r="J28" t="s">
        <v>10</v>
      </c>
      <c r="K28" t="s">
        <v>11</v>
      </c>
      <c r="L28" t="s">
        <v>12</v>
      </c>
      <c r="M28" t="s">
        <v>13</v>
      </c>
    </row>
    <row r="29" spans="1:13" x14ac:dyDescent="0.3">
      <c r="A29" t="s">
        <v>14</v>
      </c>
      <c r="B29" s="1">
        <f>AVERAGE(B2:B22)</f>
        <v>28.666666666666668</v>
      </c>
      <c r="C29" s="1">
        <f t="shared" ref="C29:M29" si="0">AVERAGE(C2:C22)</f>
        <v>29</v>
      </c>
      <c r="D29" s="1">
        <f t="shared" si="0"/>
        <v>46.083333333333336</v>
      </c>
      <c r="E29" s="1">
        <f t="shared" si="0"/>
        <v>58.75</v>
      </c>
      <c r="F29" s="1">
        <f t="shared" si="0"/>
        <v>90.666666666666671</v>
      </c>
      <c r="G29" s="1">
        <f t="shared" si="0"/>
        <v>80.333333333333329</v>
      </c>
      <c r="H29" s="1">
        <f t="shared" si="0"/>
        <v>104</v>
      </c>
      <c r="I29" s="1">
        <f t="shared" si="0"/>
        <v>149.83333333333334</v>
      </c>
      <c r="J29" s="1">
        <f t="shared" si="0"/>
        <v>199.41666666666666</v>
      </c>
      <c r="K29" s="1">
        <f t="shared" si="0"/>
        <v>138.58333333333334</v>
      </c>
      <c r="L29" s="1">
        <f t="shared" si="0"/>
        <v>79.833333333333329</v>
      </c>
      <c r="M29" s="1">
        <f t="shared" si="0"/>
        <v>36.833333333333336</v>
      </c>
    </row>
    <row r="30" spans="1:13" x14ac:dyDescent="0.3">
      <c r="A30">
        <v>2020</v>
      </c>
      <c r="B30">
        <v>53</v>
      </c>
      <c r="C30">
        <v>44</v>
      </c>
      <c r="D30">
        <v>37</v>
      </c>
      <c r="E30">
        <v>73</v>
      </c>
      <c r="F30">
        <v>93</v>
      </c>
      <c r="G30">
        <v>108</v>
      </c>
      <c r="H30">
        <v>113</v>
      </c>
      <c r="I30">
        <v>122</v>
      </c>
      <c r="J30">
        <v>121</v>
      </c>
      <c r="K30">
        <v>95</v>
      </c>
      <c r="L30">
        <v>20</v>
      </c>
    </row>
    <row r="32" spans="1:13" x14ac:dyDescent="0.3">
      <c r="A32" t="s">
        <v>15</v>
      </c>
    </row>
    <row r="33" spans="1:1" x14ac:dyDescent="0.3">
      <c r="A33" t="s">
        <v>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"/>
  <sheetViews>
    <sheetView topLeftCell="A4" workbookViewId="0">
      <selection activeCell="A37" sqref="A37:A38"/>
    </sheetView>
  </sheetViews>
  <sheetFormatPr defaultRowHeight="14.4" x14ac:dyDescent="0.3"/>
  <cols>
    <col min="1" max="1" width="20" bestFit="1" customWidth="1"/>
    <col min="2" max="13" width="5" bestFit="1" customWidth="1"/>
    <col min="15" max="15" width="12.5546875" bestFit="1" customWidth="1"/>
    <col min="17" max="17" width="34.88671875" bestFit="1" customWidth="1"/>
    <col min="19" max="19" width="20" bestFit="1" customWidth="1"/>
    <col min="20" max="20" width="9.109375" bestFit="1" customWidth="1"/>
    <col min="21" max="21" width="8.44140625" bestFit="1" customWidth="1"/>
    <col min="22" max="23" width="9.109375" bestFit="1" customWidth="1"/>
    <col min="25" max="25" width="12.5546875" bestFit="1" customWidth="1"/>
  </cols>
  <sheetData>
    <row r="1" spans="1:25" x14ac:dyDescent="0.3">
      <c r="B1">
        <v>2008</v>
      </c>
      <c r="C1">
        <v>2009</v>
      </c>
      <c r="D1">
        <v>2010</v>
      </c>
      <c r="E1">
        <v>2011</v>
      </c>
      <c r="F1">
        <v>2012</v>
      </c>
      <c r="G1">
        <v>2013</v>
      </c>
      <c r="H1">
        <v>2014</v>
      </c>
      <c r="I1">
        <v>2015</v>
      </c>
      <c r="J1">
        <v>2016</v>
      </c>
      <c r="K1">
        <v>2017</v>
      </c>
      <c r="L1">
        <v>2018</v>
      </c>
      <c r="M1">
        <v>2019</v>
      </c>
      <c r="O1" t="s">
        <v>16</v>
      </c>
      <c r="T1" t="s">
        <v>17</v>
      </c>
      <c r="U1" t="s">
        <v>18</v>
      </c>
      <c r="V1" t="s">
        <v>19</v>
      </c>
      <c r="W1" t="s">
        <v>20</v>
      </c>
      <c r="Y1" t="s">
        <v>16</v>
      </c>
    </row>
    <row r="2" spans="1:25" x14ac:dyDescent="0.3">
      <c r="A2" t="s">
        <v>21</v>
      </c>
      <c r="B2">
        <v>69</v>
      </c>
      <c r="C2">
        <v>32</v>
      </c>
      <c r="D2">
        <v>68</v>
      </c>
      <c r="E2">
        <v>30</v>
      </c>
      <c r="F2">
        <v>87</v>
      </c>
      <c r="G2">
        <v>76</v>
      </c>
      <c r="H2">
        <v>89</v>
      </c>
      <c r="I2">
        <v>65</v>
      </c>
      <c r="J2">
        <v>85</v>
      </c>
      <c r="K2">
        <v>100</v>
      </c>
      <c r="L2">
        <v>29</v>
      </c>
      <c r="M2">
        <v>89</v>
      </c>
      <c r="O2">
        <f>SUM(B2:N2)</f>
        <v>819</v>
      </c>
      <c r="S2" t="s">
        <v>21</v>
      </c>
      <c r="T2">
        <v>120</v>
      </c>
      <c r="U2">
        <v>302</v>
      </c>
      <c r="V2">
        <v>243</v>
      </c>
      <c r="W2">
        <v>154</v>
      </c>
      <c r="Y2">
        <f>SUM(T2:W2)</f>
        <v>819</v>
      </c>
    </row>
    <row r="3" spans="1:25" x14ac:dyDescent="0.3">
      <c r="A3" t="s">
        <v>22</v>
      </c>
      <c r="B3">
        <v>862</v>
      </c>
      <c r="C3">
        <v>544</v>
      </c>
      <c r="D3">
        <v>753</v>
      </c>
      <c r="E3">
        <v>576</v>
      </c>
      <c r="F3">
        <v>563</v>
      </c>
      <c r="G3">
        <v>302</v>
      </c>
      <c r="H3">
        <v>347</v>
      </c>
      <c r="I3">
        <v>244</v>
      </c>
      <c r="J3">
        <v>243</v>
      </c>
      <c r="K3">
        <v>370</v>
      </c>
      <c r="L3">
        <v>325</v>
      </c>
      <c r="M3">
        <v>476</v>
      </c>
      <c r="O3">
        <f t="shared" ref="O3:O15" si="0">SUM(B3:N3)</f>
        <v>5605</v>
      </c>
      <c r="S3" t="s">
        <v>22</v>
      </c>
      <c r="T3">
        <v>643</v>
      </c>
      <c r="U3">
        <v>1370</v>
      </c>
      <c r="V3">
        <v>2186</v>
      </c>
      <c r="W3">
        <v>1406</v>
      </c>
      <c r="Y3">
        <f t="shared" ref="Y3:Y15" si="1">SUM(T3:W3)</f>
        <v>5605</v>
      </c>
    </row>
    <row r="4" spans="1:25" x14ac:dyDescent="0.3">
      <c r="A4" t="s">
        <v>23</v>
      </c>
      <c r="B4">
        <v>11</v>
      </c>
      <c r="C4">
        <v>22</v>
      </c>
      <c r="D4">
        <v>33</v>
      </c>
      <c r="E4">
        <v>31</v>
      </c>
      <c r="F4">
        <v>40</v>
      </c>
      <c r="G4">
        <v>37</v>
      </c>
      <c r="H4">
        <v>59</v>
      </c>
      <c r="I4">
        <v>51</v>
      </c>
      <c r="J4">
        <v>34</v>
      </c>
      <c r="K4">
        <v>56</v>
      </c>
      <c r="L4">
        <v>50</v>
      </c>
      <c r="M4">
        <v>99</v>
      </c>
      <c r="O4">
        <f t="shared" si="0"/>
        <v>523</v>
      </c>
      <c r="S4" t="s">
        <v>23</v>
      </c>
      <c r="T4">
        <v>99</v>
      </c>
      <c r="U4">
        <v>146</v>
      </c>
      <c r="V4">
        <v>142</v>
      </c>
      <c r="W4">
        <v>136</v>
      </c>
      <c r="Y4">
        <f t="shared" si="1"/>
        <v>523</v>
      </c>
    </row>
    <row r="5" spans="1:25" x14ac:dyDescent="0.3">
      <c r="A5" t="s">
        <v>24</v>
      </c>
      <c r="B5">
        <v>29</v>
      </c>
      <c r="C5">
        <v>16</v>
      </c>
      <c r="D5">
        <v>15</v>
      </c>
      <c r="E5">
        <v>14</v>
      </c>
      <c r="F5">
        <v>17</v>
      </c>
      <c r="G5">
        <v>17</v>
      </c>
      <c r="H5">
        <v>17</v>
      </c>
      <c r="I5">
        <v>21</v>
      </c>
      <c r="J5">
        <v>15</v>
      </c>
      <c r="K5">
        <v>20</v>
      </c>
      <c r="L5">
        <v>25</v>
      </c>
      <c r="M5">
        <v>55</v>
      </c>
      <c r="O5">
        <f t="shared" si="0"/>
        <v>261</v>
      </c>
      <c r="S5" t="s">
        <v>24</v>
      </c>
      <c r="T5">
        <v>35</v>
      </c>
      <c r="U5">
        <v>81</v>
      </c>
      <c r="V5">
        <v>74</v>
      </c>
      <c r="W5">
        <v>71</v>
      </c>
      <c r="Y5">
        <f t="shared" si="1"/>
        <v>261</v>
      </c>
    </row>
    <row r="6" spans="1:25" x14ac:dyDescent="0.3">
      <c r="A6" t="s">
        <v>25</v>
      </c>
      <c r="B6">
        <v>55</v>
      </c>
      <c r="C6">
        <v>52</v>
      </c>
      <c r="D6">
        <v>49</v>
      </c>
      <c r="E6">
        <v>38</v>
      </c>
      <c r="F6">
        <v>73</v>
      </c>
      <c r="G6">
        <v>61</v>
      </c>
      <c r="H6">
        <v>78</v>
      </c>
      <c r="I6">
        <v>55</v>
      </c>
      <c r="J6">
        <v>75</v>
      </c>
      <c r="K6">
        <v>77</v>
      </c>
      <c r="L6">
        <v>74</v>
      </c>
      <c r="M6">
        <v>101</v>
      </c>
      <c r="O6">
        <f t="shared" si="0"/>
        <v>788</v>
      </c>
      <c r="S6" t="s">
        <v>25</v>
      </c>
      <c r="T6">
        <v>139</v>
      </c>
      <c r="U6">
        <v>315</v>
      </c>
      <c r="V6">
        <v>175</v>
      </c>
      <c r="W6">
        <v>159</v>
      </c>
      <c r="Y6">
        <f t="shared" si="1"/>
        <v>788</v>
      </c>
    </row>
    <row r="7" spans="1:25" x14ac:dyDescent="0.3">
      <c r="A7" t="s">
        <v>26</v>
      </c>
      <c r="F7">
        <v>1</v>
      </c>
      <c r="J7">
        <v>1</v>
      </c>
      <c r="K7">
        <v>1</v>
      </c>
      <c r="M7">
        <v>1</v>
      </c>
      <c r="O7">
        <f t="shared" si="0"/>
        <v>4</v>
      </c>
      <c r="S7" t="s">
        <v>26</v>
      </c>
      <c r="T7">
        <v>1</v>
      </c>
      <c r="V7">
        <v>2</v>
      </c>
      <c r="W7">
        <v>1</v>
      </c>
      <c r="Y7">
        <f t="shared" si="1"/>
        <v>4</v>
      </c>
    </row>
    <row r="8" spans="1:25" x14ac:dyDescent="0.3">
      <c r="A8" t="s">
        <v>27</v>
      </c>
      <c r="B8">
        <v>5</v>
      </c>
      <c r="D8">
        <v>3</v>
      </c>
      <c r="F8">
        <v>5</v>
      </c>
      <c r="G8">
        <v>2</v>
      </c>
      <c r="H8">
        <v>2</v>
      </c>
      <c r="I8">
        <v>2</v>
      </c>
      <c r="J8">
        <v>5</v>
      </c>
      <c r="K8">
        <v>2</v>
      </c>
      <c r="L8">
        <v>2</v>
      </c>
      <c r="M8">
        <v>7</v>
      </c>
      <c r="O8">
        <f t="shared" si="0"/>
        <v>35</v>
      </c>
      <c r="S8" t="s">
        <v>27</v>
      </c>
      <c r="T8">
        <v>9</v>
      </c>
      <c r="U8">
        <v>2</v>
      </c>
      <c r="V8">
        <v>13</v>
      </c>
      <c r="W8">
        <v>11</v>
      </c>
      <c r="Y8">
        <f t="shared" si="1"/>
        <v>35</v>
      </c>
    </row>
    <row r="9" spans="1:25" x14ac:dyDescent="0.3">
      <c r="A9" t="s">
        <v>28</v>
      </c>
      <c r="B9">
        <v>1</v>
      </c>
      <c r="D9">
        <v>2</v>
      </c>
      <c r="F9">
        <v>2</v>
      </c>
      <c r="G9">
        <v>1</v>
      </c>
      <c r="H9">
        <v>2</v>
      </c>
      <c r="I9">
        <v>1</v>
      </c>
      <c r="K9">
        <v>2</v>
      </c>
      <c r="L9">
        <v>1</v>
      </c>
      <c r="M9">
        <v>2</v>
      </c>
      <c r="O9">
        <f t="shared" si="0"/>
        <v>14</v>
      </c>
      <c r="S9" t="s">
        <v>28</v>
      </c>
      <c r="T9">
        <v>2</v>
      </c>
      <c r="U9">
        <v>2</v>
      </c>
      <c r="V9">
        <v>5</v>
      </c>
      <c r="W9">
        <v>5</v>
      </c>
      <c r="Y9">
        <f t="shared" si="1"/>
        <v>14</v>
      </c>
    </row>
    <row r="10" spans="1:25" x14ac:dyDescent="0.3">
      <c r="A10" t="s">
        <v>29</v>
      </c>
      <c r="B10">
        <v>109</v>
      </c>
      <c r="C10">
        <v>67</v>
      </c>
      <c r="D10">
        <v>64</v>
      </c>
      <c r="E10">
        <v>44</v>
      </c>
      <c r="F10">
        <v>122</v>
      </c>
      <c r="G10">
        <v>92</v>
      </c>
      <c r="H10">
        <v>144</v>
      </c>
      <c r="I10">
        <v>88</v>
      </c>
      <c r="J10">
        <v>114</v>
      </c>
      <c r="K10">
        <v>195</v>
      </c>
      <c r="L10">
        <v>80</v>
      </c>
      <c r="M10">
        <v>144</v>
      </c>
      <c r="O10">
        <f t="shared" si="0"/>
        <v>1263</v>
      </c>
      <c r="Q10" t="s">
        <v>30</v>
      </c>
      <c r="S10" t="s">
        <v>29</v>
      </c>
      <c r="T10">
        <v>131</v>
      </c>
      <c r="U10">
        <v>249</v>
      </c>
      <c r="V10">
        <v>491</v>
      </c>
      <c r="W10">
        <v>392</v>
      </c>
      <c r="Y10">
        <f t="shared" si="1"/>
        <v>1263</v>
      </c>
    </row>
    <row r="11" spans="1:25" x14ac:dyDescent="0.3">
      <c r="A11" t="s">
        <v>31</v>
      </c>
      <c r="B11">
        <v>112</v>
      </c>
      <c r="C11">
        <v>84</v>
      </c>
      <c r="D11">
        <v>106</v>
      </c>
      <c r="E11">
        <v>67</v>
      </c>
      <c r="F11">
        <v>119</v>
      </c>
      <c r="G11">
        <v>49</v>
      </c>
      <c r="H11">
        <v>91</v>
      </c>
      <c r="I11">
        <v>83</v>
      </c>
      <c r="J11">
        <v>75</v>
      </c>
      <c r="K11">
        <v>81</v>
      </c>
      <c r="L11">
        <v>44</v>
      </c>
      <c r="M11">
        <v>80</v>
      </c>
      <c r="O11">
        <f t="shared" si="0"/>
        <v>991</v>
      </c>
      <c r="S11" t="s">
        <v>31</v>
      </c>
      <c r="T11">
        <v>60</v>
      </c>
      <c r="U11">
        <v>133</v>
      </c>
      <c r="V11">
        <v>406</v>
      </c>
      <c r="W11">
        <v>392</v>
      </c>
      <c r="Y11">
        <f t="shared" si="1"/>
        <v>991</v>
      </c>
    </row>
    <row r="12" spans="1:25" x14ac:dyDescent="0.3">
      <c r="A12" t="s">
        <v>32</v>
      </c>
      <c r="B12">
        <v>165</v>
      </c>
      <c r="C12">
        <v>73</v>
      </c>
      <c r="D12">
        <v>99</v>
      </c>
      <c r="E12">
        <v>49</v>
      </c>
      <c r="F12">
        <v>114</v>
      </c>
      <c r="G12">
        <v>45</v>
      </c>
      <c r="H12">
        <v>130</v>
      </c>
      <c r="I12">
        <v>79</v>
      </c>
      <c r="J12">
        <v>51</v>
      </c>
      <c r="K12">
        <v>133</v>
      </c>
      <c r="L12">
        <v>39</v>
      </c>
      <c r="M12">
        <v>131</v>
      </c>
      <c r="O12">
        <f t="shared" si="0"/>
        <v>1108</v>
      </c>
      <c r="Q12" t="s">
        <v>33</v>
      </c>
      <c r="S12" t="s">
        <v>34</v>
      </c>
      <c r="T12">
        <v>30</v>
      </c>
      <c r="U12">
        <v>174</v>
      </c>
      <c r="V12">
        <v>714</v>
      </c>
      <c r="W12">
        <v>190</v>
      </c>
      <c r="Y12">
        <f t="shared" si="1"/>
        <v>1108</v>
      </c>
    </row>
    <row r="13" spans="1:25" x14ac:dyDescent="0.3">
      <c r="A13" t="s">
        <v>35</v>
      </c>
      <c r="B13">
        <v>14</v>
      </c>
      <c r="C13">
        <v>1</v>
      </c>
      <c r="D13">
        <v>2</v>
      </c>
      <c r="E13">
        <v>1</v>
      </c>
      <c r="F13">
        <v>6</v>
      </c>
      <c r="G13">
        <v>3</v>
      </c>
      <c r="H13">
        <v>16</v>
      </c>
      <c r="I13">
        <v>22</v>
      </c>
      <c r="J13">
        <v>19</v>
      </c>
      <c r="K13">
        <v>51</v>
      </c>
      <c r="L13">
        <v>30</v>
      </c>
      <c r="M13">
        <v>50</v>
      </c>
      <c r="O13">
        <f t="shared" si="0"/>
        <v>215</v>
      </c>
      <c r="S13" t="s">
        <v>35</v>
      </c>
      <c r="V13">
        <v>186</v>
      </c>
      <c r="W13">
        <v>29</v>
      </c>
      <c r="Y13">
        <f t="shared" si="1"/>
        <v>215</v>
      </c>
    </row>
    <row r="14" spans="1:25" x14ac:dyDescent="0.3">
      <c r="A14" t="s">
        <v>36</v>
      </c>
      <c r="B14">
        <v>52</v>
      </c>
      <c r="C14">
        <v>10</v>
      </c>
      <c r="D14">
        <v>19</v>
      </c>
      <c r="E14">
        <v>5</v>
      </c>
      <c r="F14">
        <v>27</v>
      </c>
      <c r="G14">
        <v>3</v>
      </c>
      <c r="H14">
        <v>29</v>
      </c>
      <c r="I14">
        <v>4</v>
      </c>
      <c r="J14">
        <v>6</v>
      </c>
      <c r="K14">
        <v>24</v>
      </c>
      <c r="L14">
        <v>1</v>
      </c>
      <c r="M14">
        <v>11</v>
      </c>
      <c r="O14">
        <f t="shared" si="0"/>
        <v>191</v>
      </c>
      <c r="S14" t="s">
        <v>36</v>
      </c>
      <c r="U14">
        <v>20</v>
      </c>
      <c r="V14">
        <v>159</v>
      </c>
      <c r="W14">
        <v>12</v>
      </c>
      <c r="Y14">
        <f t="shared" si="1"/>
        <v>191</v>
      </c>
    </row>
    <row r="15" spans="1:25" x14ac:dyDescent="0.3">
      <c r="A15" t="s">
        <v>37</v>
      </c>
      <c r="B15">
        <v>168</v>
      </c>
      <c r="C15">
        <v>100</v>
      </c>
      <c r="D15">
        <v>172</v>
      </c>
      <c r="E15">
        <v>68</v>
      </c>
      <c r="F15">
        <v>182</v>
      </c>
      <c r="G15">
        <v>84</v>
      </c>
      <c r="H15">
        <v>120</v>
      </c>
      <c r="I15">
        <v>90</v>
      </c>
      <c r="J15">
        <v>78</v>
      </c>
      <c r="K15">
        <v>110</v>
      </c>
      <c r="L15">
        <v>56</v>
      </c>
      <c r="M15">
        <v>114</v>
      </c>
      <c r="O15">
        <f t="shared" si="0"/>
        <v>1342</v>
      </c>
      <c r="S15" t="s">
        <v>37</v>
      </c>
      <c r="T15">
        <v>5</v>
      </c>
      <c r="U15">
        <v>53</v>
      </c>
      <c r="V15">
        <v>1056</v>
      </c>
      <c r="W15">
        <v>228</v>
      </c>
      <c r="Y15">
        <f t="shared" si="1"/>
        <v>1342</v>
      </c>
    </row>
    <row r="17" spans="1:25" x14ac:dyDescent="0.3">
      <c r="A17" t="s">
        <v>16</v>
      </c>
      <c r="B17">
        <f>SUM(B2:B15)</f>
        <v>1652</v>
      </c>
      <c r="C17">
        <f t="shared" ref="C17:M17" si="2">SUM(C2:C15)</f>
        <v>1001</v>
      </c>
      <c r="D17">
        <f t="shared" si="2"/>
        <v>1385</v>
      </c>
      <c r="E17">
        <f t="shared" si="2"/>
        <v>923</v>
      </c>
      <c r="F17">
        <f t="shared" si="2"/>
        <v>1358</v>
      </c>
      <c r="G17">
        <f t="shared" si="2"/>
        <v>772</v>
      </c>
      <c r="H17">
        <f t="shared" si="2"/>
        <v>1124</v>
      </c>
      <c r="I17">
        <f t="shared" si="2"/>
        <v>805</v>
      </c>
      <c r="J17">
        <f t="shared" si="2"/>
        <v>801</v>
      </c>
      <c r="K17">
        <f t="shared" si="2"/>
        <v>1222</v>
      </c>
      <c r="L17">
        <f t="shared" si="2"/>
        <v>756</v>
      </c>
      <c r="M17">
        <f t="shared" si="2"/>
        <v>1360</v>
      </c>
      <c r="O17">
        <f>SUM(O2:O16)</f>
        <v>13159</v>
      </c>
      <c r="S17" t="s">
        <v>16</v>
      </c>
      <c r="T17">
        <f>SUM(T2:T15)</f>
        <v>1274</v>
      </c>
      <c r="U17">
        <f t="shared" ref="U17:Y17" si="3">SUM(U2:U15)</f>
        <v>2847</v>
      </c>
      <c r="V17">
        <f t="shared" si="3"/>
        <v>5852</v>
      </c>
      <c r="W17">
        <f t="shared" si="3"/>
        <v>3186</v>
      </c>
      <c r="Y17">
        <f t="shared" si="3"/>
        <v>13159</v>
      </c>
    </row>
    <row r="22" spans="1:25" x14ac:dyDescent="0.3">
      <c r="T22" s="4"/>
      <c r="U22" s="4"/>
      <c r="V22" s="4"/>
      <c r="W22" s="4"/>
    </row>
    <row r="23" spans="1:25" x14ac:dyDescent="0.3">
      <c r="T23" s="4"/>
      <c r="U23" s="4"/>
      <c r="V23" s="4"/>
      <c r="W23" s="4"/>
    </row>
    <row r="24" spans="1:25" x14ac:dyDescent="0.3">
      <c r="T24" s="4"/>
      <c r="U24" s="4"/>
      <c r="V24" s="4"/>
      <c r="W24" s="4"/>
    </row>
    <row r="25" spans="1:25" x14ac:dyDescent="0.3">
      <c r="T25" s="4"/>
      <c r="U25" s="4"/>
      <c r="V25" s="4"/>
      <c r="W25" s="4"/>
    </row>
    <row r="26" spans="1:25" x14ac:dyDescent="0.3">
      <c r="T26" s="4"/>
      <c r="U26" s="4"/>
      <c r="V26" s="4"/>
      <c r="W26" s="4"/>
    </row>
    <row r="27" spans="1:25" x14ac:dyDescent="0.3">
      <c r="T27" s="4"/>
      <c r="U27" s="4"/>
      <c r="V27" s="4"/>
      <c r="W27" s="4"/>
    </row>
    <row r="28" spans="1:25" x14ac:dyDescent="0.3">
      <c r="T28" s="4"/>
      <c r="U28" s="4"/>
      <c r="V28" s="4"/>
      <c r="W28" s="4"/>
    </row>
    <row r="29" spans="1:25" x14ac:dyDescent="0.3">
      <c r="T29" s="4"/>
      <c r="U29" s="4"/>
      <c r="V29" s="4"/>
      <c r="W29" s="4"/>
    </row>
    <row r="30" spans="1:25" x14ac:dyDescent="0.3">
      <c r="T30" s="4"/>
      <c r="U30" s="4"/>
      <c r="V30" s="4"/>
      <c r="W30" s="4"/>
    </row>
    <row r="31" spans="1:25" x14ac:dyDescent="0.3">
      <c r="T31" s="4"/>
      <c r="U31" s="4"/>
      <c r="V31" s="4"/>
      <c r="W31" s="4"/>
    </row>
    <row r="32" spans="1:25" x14ac:dyDescent="0.3">
      <c r="T32" s="4"/>
      <c r="U32" s="4"/>
      <c r="V32" s="4"/>
      <c r="W32" s="4"/>
    </row>
    <row r="33" spans="1:23" x14ac:dyDescent="0.3">
      <c r="T33" s="4"/>
      <c r="U33" s="4"/>
      <c r="V33" s="4"/>
      <c r="W33" s="4"/>
    </row>
    <row r="34" spans="1:23" x14ac:dyDescent="0.3">
      <c r="T34" s="4"/>
      <c r="U34" s="4"/>
      <c r="V34" s="4"/>
      <c r="W34" s="4"/>
    </row>
    <row r="35" spans="1:23" x14ac:dyDescent="0.3">
      <c r="T35" s="4"/>
      <c r="U35" s="4"/>
      <c r="V35" s="4"/>
      <c r="W35" s="4"/>
    </row>
    <row r="37" spans="1:23" x14ac:dyDescent="0.3">
      <c r="A37" t="s">
        <v>38</v>
      </c>
    </row>
    <row r="38" spans="1:23" x14ac:dyDescent="0.3">
      <c r="A38" t="s">
        <v>39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activeCell="A29" sqref="A29"/>
    </sheetView>
  </sheetViews>
  <sheetFormatPr defaultRowHeight="14.4" x14ac:dyDescent="0.3"/>
  <cols>
    <col min="1" max="1" width="12.5546875" bestFit="1" customWidth="1"/>
    <col min="2" max="2" width="20" bestFit="1" customWidth="1"/>
    <col min="3" max="3" width="25" style="3" bestFit="1" customWidth="1"/>
    <col min="4" max="4" width="12.5546875" bestFit="1" customWidth="1"/>
    <col min="5" max="5" width="16.33203125" bestFit="1" customWidth="1"/>
  </cols>
  <sheetData>
    <row r="1" spans="1:5" x14ac:dyDescent="0.3">
      <c r="B1" t="s">
        <v>40</v>
      </c>
      <c r="C1" s="3" t="s">
        <v>41</v>
      </c>
      <c r="D1" t="s">
        <v>42</v>
      </c>
      <c r="E1" t="s">
        <v>43</v>
      </c>
    </row>
    <row r="2" spans="1:5" x14ac:dyDescent="0.3">
      <c r="A2">
        <v>2008</v>
      </c>
      <c r="B2">
        <v>1538</v>
      </c>
      <c r="C2" s="3">
        <v>580076.90999999957</v>
      </c>
      <c r="D2">
        <v>1539</v>
      </c>
      <c r="E2">
        <v>20</v>
      </c>
    </row>
    <row r="3" spans="1:5" x14ac:dyDescent="0.3">
      <c r="A3">
        <v>2009</v>
      </c>
      <c r="B3">
        <v>952</v>
      </c>
      <c r="C3" s="3">
        <v>480176.96999999986</v>
      </c>
      <c r="D3">
        <v>960</v>
      </c>
      <c r="E3">
        <v>19</v>
      </c>
    </row>
    <row r="4" spans="1:5" x14ac:dyDescent="0.3">
      <c r="A4">
        <v>2010</v>
      </c>
      <c r="B4">
        <v>1337</v>
      </c>
      <c r="C4" s="3">
        <v>641183.93999999994</v>
      </c>
      <c r="D4">
        <v>1335</v>
      </c>
      <c r="E4">
        <v>24</v>
      </c>
    </row>
    <row r="5" spans="1:5" x14ac:dyDescent="0.3">
      <c r="A5">
        <v>2011</v>
      </c>
      <c r="B5">
        <v>903</v>
      </c>
      <c r="C5" s="3">
        <v>443075.79999999976</v>
      </c>
      <c r="D5">
        <v>906</v>
      </c>
      <c r="E5">
        <v>20</v>
      </c>
    </row>
    <row r="6" spans="1:5" x14ac:dyDescent="0.3">
      <c r="A6">
        <v>2012</v>
      </c>
      <c r="B6">
        <v>1295</v>
      </c>
      <c r="C6" s="3">
        <v>570321.47000000009</v>
      </c>
      <c r="D6">
        <v>1300</v>
      </c>
      <c r="E6">
        <v>25</v>
      </c>
    </row>
    <row r="7" spans="1:5" x14ac:dyDescent="0.3">
      <c r="A7">
        <v>2013</v>
      </c>
      <c r="B7">
        <v>734</v>
      </c>
      <c r="C7" s="3">
        <v>312479.42000000004</v>
      </c>
      <c r="D7">
        <v>740</v>
      </c>
      <c r="E7">
        <v>23</v>
      </c>
    </row>
    <row r="8" spans="1:5" x14ac:dyDescent="0.3">
      <c r="A8">
        <v>2014</v>
      </c>
      <c r="B8">
        <v>1013</v>
      </c>
      <c r="C8" s="3">
        <v>451791.85000000033</v>
      </c>
      <c r="D8">
        <v>1020</v>
      </c>
      <c r="E8">
        <v>19</v>
      </c>
    </row>
    <row r="9" spans="1:5" x14ac:dyDescent="0.3">
      <c r="A9">
        <v>2015</v>
      </c>
      <c r="B9">
        <v>761</v>
      </c>
      <c r="C9" s="3">
        <v>305620.51999999996</v>
      </c>
      <c r="D9">
        <v>763</v>
      </c>
      <c r="E9">
        <v>20</v>
      </c>
    </row>
    <row r="10" spans="1:5" x14ac:dyDescent="0.3">
      <c r="A10">
        <v>2016</v>
      </c>
      <c r="B10">
        <v>754</v>
      </c>
      <c r="C10" s="3">
        <v>263185.33999999997</v>
      </c>
      <c r="D10">
        <v>754</v>
      </c>
      <c r="E10">
        <v>20</v>
      </c>
    </row>
    <row r="11" spans="1:5" x14ac:dyDescent="0.3">
      <c r="A11">
        <v>2017</v>
      </c>
      <c r="B11">
        <v>1133</v>
      </c>
      <c r="C11" s="3">
        <v>529827.77999999945</v>
      </c>
      <c r="D11">
        <v>1158</v>
      </c>
      <c r="E11">
        <v>28</v>
      </c>
    </row>
    <row r="12" spans="1:5" x14ac:dyDescent="0.3">
      <c r="A12">
        <v>2018</v>
      </c>
      <c r="B12">
        <v>751</v>
      </c>
      <c r="C12" s="3">
        <v>311654.96000000008</v>
      </c>
      <c r="D12">
        <v>768</v>
      </c>
      <c r="E12">
        <v>24</v>
      </c>
    </row>
    <row r="13" spans="1:5" x14ac:dyDescent="0.3">
      <c r="A13">
        <v>2019</v>
      </c>
      <c r="B13">
        <v>1334</v>
      </c>
      <c r="C13" s="3">
        <v>542560.77000000048</v>
      </c>
      <c r="D13">
        <v>1385</v>
      </c>
      <c r="E13">
        <v>28</v>
      </c>
    </row>
    <row r="22" spans="1:5" x14ac:dyDescent="0.3">
      <c r="A22" t="s">
        <v>16</v>
      </c>
      <c r="B22">
        <f>SUM(B2:B21)</f>
        <v>12505</v>
      </c>
      <c r="C22" s="3">
        <f t="shared" ref="C22:D22" si="0">SUM(C2:C21)</f>
        <v>5431955.7299999995</v>
      </c>
      <c r="D22">
        <f t="shared" si="0"/>
        <v>12628</v>
      </c>
      <c r="E22">
        <v>47</v>
      </c>
    </row>
    <row r="29" spans="1:5" x14ac:dyDescent="0.3">
      <c r="A29" t="s">
        <v>44</v>
      </c>
    </row>
    <row r="30" spans="1:5" x14ac:dyDescent="0.3">
      <c r="A30" t="s">
        <v>39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activeCell="I30" sqref="I30"/>
    </sheetView>
  </sheetViews>
  <sheetFormatPr defaultColWidth="16.44140625" defaultRowHeight="14.4" x14ac:dyDescent="0.3"/>
  <cols>
    <col min="1" max="1" width="5" bestFit="1" customWidth="1"/>
    <col min="2" max="2" width="10.6640625" bestFit="1" customWidth="1"/>
    <col min="3" max="3" width="13.6640625" bestFit="1" customWidth="1"/>
  </cols>
  <sheetData>
    <row r="1" spans="1:3" ht="28.8" x14ac:dyDescent="0.3">
      <c r="A1" s="2"/>
      <c r="B1" s="2" t="s">
        <v>45</v>
      </c>
      <c r="C1" s="2" t="s">
        <v>43</v>
      </c>
    </row>
    <row r="2" spans="1:3" x14ac:dyDescent="0.3">
      <c r="A2" s="2">
        <v>2008</v>
      </c>
      <c r="B2" s="2">
        <v>1538</v>
      </c>
      <c r="C2" s="2">
        <v>20</v>
      </c>
    </row>
    <row r="3" spans="1:3" x14ac:dyDescent="0.3">
      <c r="A3" s="2">
        <v>2009</v>
      </c>
      <c r="B3" s="2">
        <v>952</v>
      </c>
      <c r="C3" s="2">
        <v>16</v>
      </c>
    </row>
    <row r="4" spans="1:3" x14ac:dyDescent="0.3">
      <c r="A4" s="2">
        <v>2010</v>
      </c>
      <c r="B4" s="2">
        <v>1337</v>
      </c>
      <c r="C4" s="2">
        <v>24</v>
      </c>
    </row>
    <row r="5" spans="1:3" x14ac:dyDescent="0.3">
      <c r="A5" s="2">
        <v>2011</v>
      </c>
      <c r="B5" s="2">
        <v>903</v>
      </c>
      <c r="C5" s="2">
        <v>20</v>
      </c>
    </row>
    <row r="6" spans="1:3" x14ac:dyDescent="0.3">
      <c r="A6" s="2">
        <v>2012</v>
      </c>
      <c r="B6" s="2">
        <v>1295</v>
      </c>
      <c r="C6" s="2">
        <v>25</v>
      </c>
    </row>
    <row r="7" spans="1:3" x14ac:dyDescent="0.3">
      <c r="A7" s="2">
        <v>2013</v>
      </c>
      <c r="B7" s="2">
        <v>734</v>
      </c>
      <c r="C7" s="2">
        <v>23</v>
      </c>
    </row>
    <row r="8" spans="1:3" x14ac:dyDescent="0.3">
      <c r="A8" s="2">
        <v>2014</v>
      </c>
      <c r="B8" s="2">
        <v>1013</v>
      </c>
      <c r="C8" s="2">
        <v>19</v>
      </c>
    </row>
    <row r="9" spans="1:3" x14ac:dyDescent="0.3">
      <c r="A9" s="2">
        <v>2015</v>
      </c>
      <c r="B9" s="2">
        <v>761</v>
      </c>
      <c r="C9" s="2">
        <v>20</v>
      </c>
    </row>
    <row r="10" spans="1:3" x14ac:dyDescent="0.3">
      <c r="A10" s="2">
        <v>2016</v>
      </c>
      <c r="B10" s="2">
        <v>754</v>
      </c>
      <c r="C10" s="2">
        <v>20</v>
      </c>
    </row>
    <row r="11" spans="1:3" x14ac:dyDescent="0.3">
      <c r="A11" s="2">
        <v>2017</v>
      </c>
      <c r="B11" s="2">
        <v>1133</v>
      </c>
      <c r="C11" s="2">
        <v>28</v>
      </c>
    </row>
    <row r="12" spans="1:3" x14ac:dyDescent="0.3">
      <c r="A12" s="2">
        <v>2018</v>
      </c>
      <c r="B12" s="2">
        <v>750</v>
      </c>
      <c r="C12" s="2">
        <v>24</v>
      </c>
    </row>
    <row r="13" spans="1:3" x14ac:dyDescent="0.3">
      <c r="A13" s="2">
        <v>2019</v>
      </c>
      <c r="B13" s="2">
        <v>1334</v>
      </c>
      <c r="C13" s="2">
        <v>28</v>
      </c>
    </row>
    <row r="30" spans="1:1" x14ac:dyDescent="0.3">
      <c r="A30" t="s">
        <v>44</v>
      </c>
    </row>
    <row r="31" spans="1:1" x14ac:dyDescent="0.3">
      <c r="A31" t="s">
        <v>39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8468CDC9D56E419FDD0374FEEEB0DB" ma:contentTypeVersion="2" ma:contentTypeDescription="Create a new document." ma:contentTypeScope="" ma:versionID="f53b729bd80179c1358566676dbbf8f8">
  <xsd:schema xmlns:xsd="http://www.w3.org/2001/XMLSchema" xmlns:xs="http://www.w3.org/2001/XMLSchema" xmlns:p="http://schemas.microsoft.com/office/2006/metadata/properties" xmlns:ns2="d16e3e61-af37-43e0-8f17-1ae0c2fa01d4" targetNamespace="http://schemas.microsoft.com/office/2006/metadata/properties" ma:root="true" ma:fieldsID="7197665d846d24269ea5544d485222d4" ns2:_="">
    <xsd:import namespace="d16e3e61-af37-43e0-8f17-1ae0c2fa01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6e3e61-af37-43e0-8f17-1ae0c2fa01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7030F2-5B15-4FAD-8786-88E96D04AB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ABA0BD-078A-488E-B6FB-093CD7623C8D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  <ds:schemaRef ds:uri="d16e3e61-af37-43e0-8f17-1ae0c2fa01d4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96F16CF-7233-4FF1-8089-47A7E86BC1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6e3e61-af37-43e0-8f17-1ae0c2fa01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območje SLO</vt:lpstr>
      <vt:lpstr>ŠD po mesecih</vt:lpstr>
      <vt:lpstr>letni pregled ŠD po področjih</vt:lpstr>
      <vt:lpstr>letni pregled ŠD in izlačil</vt:lpstr>
      <vt:lpstr>letni pregled povzročitelji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Alja</dc:creator>
  <cp:lastModifiedBy>Abc</cp:lastModifiedBy>
  <cp:revision/>
  <dcterms:created xsi:type="dcterms:W3CDTF">2020-12-02T10:08:00Z</dcterms:created>
  <dcterms:modified xsi:type="dcterms:W3CDTF">2020-12-10T12:29:32Z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0x0101006F8468CDC9D56E419FDD0374FEEEB0DB</vt:lpwstr>
  </property>
</Properties>
</file>