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NAMEN B" sheetId="1" r:id="rId1"/>
  </sheets>
  <definedNames>
    <definedName name="OLE_LINK1" localSheetId="0">'NAMEN B'!#REF!</definedName>
  </definedNames>
  <calcPr fullCalcOnLoad="1"/>
</workbook>
</file>

<file path=xl/comments1.xml><?xml version="1.0" encoding="utf-8"?>
<comments xmlns="http://schemas.openxmlformats.org/spreadsheetml/2006/main">
  <authors>
    <author>Ime Priimek</author>
    <author>Žgajnar, Roman</author>
  </authors>
  <commentList>
    <comment ref="A13" authorId="0">
      <text>
        <r>
          <rPr>
            <b/>
            <sz val="8"/>
            <rFont val="Tahoma"/>
            <family val="2"/>
          </rPr>
          <t>Hlod</t>
        </r>
        <r>
          <rPr>
            <sz val="8"/>
            <rFont val="Tahoma"/>
            <family val="0"/>
          </rPr>
          <t>i: se uporabljajo pri proizvodnji žaganega lesa (vključno z železniškimi pragovi) in pri proizvodnji furnirja.</t>
        </r>
      </text>
    </comment>
    <comment ref="A14" authorId="0">
      <text>
        <r>
          <rPr>
            <b/>
            <sz val="8"/>
            <rFont val="Tahoma"/>
            <family val="2"/>
          </rPr>
          <t>Drug okrogel industrijski (tehnični) les</t>
        </r>
        <r>
          <rPr>
            <sz val="8"/>
            <rFont val="Tahoma"/>
            <family val="0"/>
          </rPr>
          <t xml:space="preserve">: zajema okrogel les, ki bo uporabljen za drogove, pilote, stebre, ograje, jamske opornike (jamski les), za pridobivanje tanina, destilacijo in vžigalice.
</t>
        </r>
      </text>
    </comment>
    <comment ref="A15" authorId="0">
      <text>
        <r>
          <rPr>
            <b/>
            <sz val="8"/>
            <rFont val="Tahoma"/>
            <family val="2"/>
          </rPr>
          <t>Les za celulozo in plošče</t>
        </r>
        <r>
          <rPr>
            <sz val="8"/>
            <rFont val="Tahoma"/>
            <family val="0"/>
          </rPr>
          <t xml:space="preserve">: je ves les (razen hlodov) za proizvodnjo celuloze, ivernih plošč in vlaknenih plošč. 
</t>
        </r>
        <r>
          <rPr>
            <b/>
            <sz val="8"/>
            <rFont val="Tahoma"/>
            <family val="2"/>
          </rPr>
          <t>Les za kurjavo</t>
        </r>
        <r>
          <rPr>
            <sz val="8"/>
            <rFont val="Tahoma"/>
            <family val="0"/>
          </rPr>
          <t>: je neobdelan les (iz debla in vej), ki bo uporaben kot gorivo za namene kot so: kuhanje,           ogrevanje in proizvodnjo energije.</t>
        </r>
      </text>
    </comment>
    <comment ref="A46" authorId="0">
      <text>
        <r>
          <rPr>
            <b/>
            <sz val="8"/>
            <rFont val="Tahoma"/>
            <family val="2"/>
          </rPr>
          <t>Hlod</t>
        </r>
        <r>
          <rPr>
            <sz val="8"/>
            <rFont val="Tahoma"/>
            <family val="0"/>
          </rPr>
          <t>i: se uporabljajo pri proizvodnji žaganega lesa (vključno z železniškimi pragovi) in pri proizvodnji furnirja.</t>
        </r>
      </text>
    </comment>
    <comment ref="A47" authorId="0">
      <text>
        <r>
          <rPr>
            <b/>
            <sz val="8"/>
            <rFont val="Tahoma"/>
            <family val="2"/>
          </rPr>
          <t>Drug okrogel industrijski (tehnični) les</t>
        </r>
        <r>
          <rPr>
            <sz val="8"/>
            <rFont val="Tahoma"/>
            <family val="0"/>
          </rPr>
          <t xml:space="preserve">: zajema okrogel les, ki bo uporabljen za drogove, pilote, stebre, ograje, jamske opornike (jamski les), za pridobivanje tanina, destilacijo in vžigalice.
</t>
        </r>
      </text>
    </comment>
    <comment ref="A48" authorId="0">
      <text>
        <r>
          <rPr>
            <b/>
            <sz val="8"/>
            <rFont val="Tahoma"/>
            <family val="2"/>
          </rPr>
          <t>Les za celulozo in plošče</t>
        </r>
        <r>
          <rPr>
            <sz val="8"/>
            <rFont val="Tahoma"/>
            <family val="0"/>
          </rPr>
          <t xml:space="preserve">: je ves les (razen hlodov) za proizvodnjo celuloze, ivernih plošč in vlaknenih plošč. 
</t>
        </r>
        <r>
          <rPr>
            <b/>
            <sz val="8"/>
            <rFont val="Tahoma"/>
            <family val="2"/>
          </rPr>
          <t>Les za kurjavo</t>
        </r>
        <r>
          <rPr>
            <sz val="8"/>
            <rFont val="Tahoma"/>
            <family val="0"/>
          </rPr>
          <t>: je neobdelan les (iz debla in vej), ki bo uporaben kot gorivo za namene kot so: kuhanje,           ogrevanje in proizvodnjo energije.</t>
        </r>
      </text>
    </comment>
    <comment ref="B11" authorId="1">
      <text>
        <r>
          <rPr>
            <sz val="8"/>
            <rFont val="Tahoma"/>
            <family val="2"/>
          </rPr>
          <t>Vpisujejo se podatke iz odločb ZGS o odobritvi poseka iz lastnega gozda</t>
        </r>
      </text>
    </comment>
    <comment ref="C44" authorId="1">
      <text>
        <r>
          <rPr>
            <sz val="8"/>
            <rFont val="Tahoma"/>
            <family val="2"/>
          </rPr>
          <t>V polju vam ponujamo cene lesnih sortimentov, če se z njimi strinjate jih uporabite pri izračunu, drugače uporabite svoje, ki se jih da preveriti.</t>
        </r>
      </text>
    </comment>
    <comment ref="A39" authorId="1">
      <text>
        <r>
          <rPr>
            <sz val="8"/>
            <rFont val="Tahoma"/>
            <family val="2"/>
          </rPr>
          <t>Medsosedska pomoč v skladu s Pravilnikom o pogojih za oprostitev plačila dohodnine od prejemkov iz medsosedske pomoči med kmetijskimi gospodarstvi v okviru strojnih krožkov (Uradni list RS 141/06), kjer so prejemki oproščeni plačila dohodnine do višine prejemkov 420 evrov na hektar kmetijskega zemljišča in 85 evrov na hektar gozda v uporabi članov kmečkega gospodinjstva iz prvega člena tega pravilnika in skupne površine 20 hektarov kmetijskih zemljišč in 30 hektarov gozda na kmečko gospodinjstvo.</t>
        </r>
        <r>
          <rPr>
            <b/>
            <sz val="8"/>
            <rFont val="Tahoma"/>
            <family val="2"/>
          </rPr>
          <t xml:space="preserve">
</t>
        </r>
      </text>
    </comment>
    <comment ref="F44" authorId="1">
      <text>
        <r>
          <rPr>
            <sz val="8"/>
            <rFont val="Tahoma"/>
            <family val="2"/>
          </rPr>
          <t>V polju vam ponujamo cene lesnih sortimentov, če se z njimi strinjate jih uporabite pri izračunu, drugače uporabite svoje, ki se jih da preveriti.</t>
        </r>
      </text>
    </comment>
    <comment ref="A21" authorId="1">
      <text>
        <r>
          <rPr>
            <sz val="8"/>
            <rFont val="Tahoma"/>
            <family val="2"/>
          </rPr>
          <t xml:space="preserve"> Največji možni dohodek za dopolnilno dejavnost je 1,5 povprečne plače na polnoletnega družinskega člana oziroma 3 povprečne plače na območjih z omejenimi dejavniki (z upoštevanjem maksimalnega obsega storitev z delovno silo 1500 ur/leto in storitev z mehanizacijo 1500 ur/leto na osebo, ki opravlja dopolnilno dejavnost)</t>
        </r>
      </text>
    </comment>
    <comment ref="E11" authorId="1">
      <text>
        <r>
          <rPr>
            <sz val="8"/>
            <rFont val="Tahoma"/>
            <family val="2"/>
          </rPr>
          <t xml:space="preserve">Vpisujejo se podatke iz odločb ZGS o odobritvi poseka iz lastnega gozda
</t>
        </r>
      </text>
    </comment>
    <comment ref="C11" authorId="1">
      <text>
        <r>
          <rPr>
            <sz val="8"/>
            <rFont val="Tahoma"/>
            <family val="2"/>
          </rPr>
          <t>V polju vam ponujamo cene lesnih sortimentov, če se z njimi strinjate jih uporabite pri izračunu, drugače uporabite svoje, ki se jih da preveriti.</t>
        </r>
      </text>
    </comment>
    <comment ref="F11" authorId="1">
      <text>
        <r>
          <rPr>
            <sz val="8"/>
            <rFont val="Tahoma"/>
            <family val="2"/>
          </rPr>
          <t>V polju vam ponujamo cene lesnih sortimentov, če se z njimi strinjate jih uporabite pri izračunu, drugače uporabite svoje, ki se jih da preveriti.</t>
        </r>
      </text>
    </comment>
  </commentList>
</comments>
</file>

<file path=xl/sharedStrings.xml><?xml version="1.0" encoding="utf-8"?>
<sst xmlns="http://schemas.openxmlformats.org/spreadsheetml/2006/main" count="124" uniqueCount="65">
  <si>
    <t>EUR</t>
  </si>
  <si>
    <t>NAMEN B: Gozdarska mehanizacija in oprema</t>
  </si>
  <si>
    <t>IGLAVCI</t>
  </si>
  <si>
    <t>LISTAVCI</t>
  </si>
  <si>
    <t xml:space="preserve">Količina </t>
  </si>
  <si>
    <t xml:space="preserve">Cena </t>
  </si>
  <si>
    <t>Skupaj</t>
  </si>
  <si>
    <t>Količina</t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</si>
  <si>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</si>
  <si>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EUR/m</t>
    </r>
    <r>
      <rPr>
        <vertAlign val="superscript"/>
        <sz val="11"/>
        <color indexed="8"/>
        <rFont val="Arial"/>
        <family val="2"/>
      </rPr>
      <t>3</t>
    </r>
  </si>
  <si>
    <r>
      <t xml:space="preserve"> m</t>
    </r>
    <r>
      <rPr>
        <vertAlign val="superscript"/>
        <sz val="11"/>
        <color indexed="8"/>
        <rFont val="Arial"/>
        <family val="2"/>
      </rPr>
      <t>3</t>
    </r>
  </si>
  <si>
    <t> SKUPAJ (EUR)</t>
  </si>
  <si>
    <t>SPREMENLJIVI STROŠKI GOZDNE PROIZVODNJE</t>
  </si>
  <si>
    <t>Spremenljivi stroški na enoto</t>
  </si>
  <si>
    <t>Skupaj spremenljivi stroški</t>
  </si>
  <si>
    <t>Enota</t>
  </si>
  <si>
    <t>LISTAVCI, IGLAVCI</t>
  </si>
  <si>
    <t>Sečnja</t>
  </si>
  <si>
    <t>Spravilo</t>
  </si>
  <si>
    <t>GOJENJE GOZDOV</t>
  </si>
  <si>
    <t> SKUPAJ SPREMENLJIVI STROŠKI</t>
  </si>
  <si>
    <t>IZRAČUN USPEŠNOSTI GOSPODARJENJA Z GOZDOM</t>
  </si>
  <si>
    <t>Skupni prihodek iz gozdne lesne proizvodnje (a+b+c)</t>
  </si>
  <si>
    <t>Gozdarske subvencije (d)</t>
  </si>
  <si>
    <t>SPREMENLJIVI STROŠKI</t>
  </si>
  <si>
    <t>SKUPAJ STROŠKI</t>
  </si>
  <si>
    <t>BDV (skupaj prihodek – skupaj stroški )</t>
  </si>
  <si>
    <t>Hlodi</t>
  </si>
  <si>
    <t>Tehnični les</t>
  </si>
  <si>
    <t>Les za celulozo, plošče in kurjavo</t>
  </si>
  <si>
    <t xml:space="preserve">Opravljanje storitev: </t>
  </si>
  <si>
    <t>SEČNJA</t>
  </si>
  <si>
    <t>SPRAVILO</t>
  </si>
  <si>
    <t>GOJITVENA DELA</t>
  </si>
  <si>
    <r>
      <t>EUR/</t>
    </r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3</t>
    </r>
  </si>
  <si>
    <t>ur </t>
  </si>
  <si>
    <t>EUR/uro </t>
  </si>
  <si>
    <t>SKUPAJ PRIHODEK (a+b+c+d)</t>
  </si>
  <si>
    <t>Stroški obresti (kredit)</t>
  </si>
  <si>
    <t>(UR, m3)</t>
  </si>
  <si>
    <t>X</t>
  </si>
  <si>
    <t>(cena/enoto)</t>
  </si>
  <si>
    <t>=</t>
  </si>
  <si>
    <r>
      <t xml:space="preserve">   </t>
    </r>
    <r>
      <rPr>
        <b/>
        <i/>
        <sz val="11"/>
        <color indexed="8"/>
        <rFont val="Arial"/>
        <family val="2"/>
      </rPr>
      <t>Prodaja lesa:</t>
    </r>
  </si>
  <si>
    <t>d) Gozdarske subvencije</t>
  </si>
  <si>
    <t>NAVODILO: VREDNOSTI SE VPISUJE SAMO V RUMENE OKVIRČKE !</t>
  </si>
  <si>
    <t>Izračun prihodka gozdne proizvodnje z načrtovano naložbo</t>
  </si>
  <si>
    <t xml:space="preserve">Cena ** </t>
  </si>
  <si>
    <t>Cena **</t>
  </si>
  <si>
    <t>b) prihodek iz dopolnilne dejavnosti *</t>
  </si>
  <si>
    <r>
      <t>(cena/enoto)</t>
    </r>
    <r>
      <rPr>
        <vertAlign val="superscript"/>
        <sz val="10"/>
        <rFont val="Arial CE"/>
        <family val="0"/>
      </rPr>
      <t>1</t>
    </r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</si>
  <si>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Ceno na enoto (EUR/uro, EUR/m3) se prepiše iz računov, če je cen več se uporabi povprečna vrednost.</t>
    </r>
  </si>
  <si>
    <r>
      <t xml:space="preserve"> </t>
    </r>
    <r>
      <rPr>
        <b/>
        <i/>
        <sz val="11"/>
        <color indexed="8"/>
        <rFont val="Arial"/>
        <family val="2"/>
      </rPr>
      <t>c) prihodek preko registrirane dejavnosti (s.p., pravne osebe, strojni krožek)*</t>
    </r>
  </si>
  <si>
    <t>Cena *</t>
  </si>
  <si>
    <r>
      <t xml:space="preserve">   </t>
    </r>
    <r>
      <rPr>
        <b/>
        <i/>
        <sz val="11"/>
        <color indexed="8"/>
        <rFont val="Arial"/>
        <family val="2"/>
      </rPr>
      <t>a) prihodek iz lastnega gozda(prodaja lesa)</t>
    </r>
  </si>
  <si>
    <t>Lastni gozd - Sečnja ( listavci, iglavci) (m3)</t>
  </si>
  <si>
    <t>Lastni gozd - Spravilo ( listavci, iglavci) (m3)</t>
  </si>
  <si>
    <t>Dopolnilna dejavnost  - Sečnja ( listavci, iglavci) (m3)</t>
  </si>
  <si>
    <t>Dopolnilna dejavnost - Spravilo ( listavci, iglavci) (m3)</t>
  </si>
  <si>
    <t>Registrirana dejavnost - Sečnja ( listavci, iglavci) (m3)</t>
  </si>
  <si>
    <t>Registrirana dejavnost- Spravilo ( listavci, iglavci) (m3)</t>
  </si>
  <si>
    <t>PODATKE IZ ZELENIH POLJIH, VPIŠITE  V SPLETNO APLIKACIJO</t>
  </si>
  <si>
    <t xml:space="preserve">                Samodejni izračun</t>
  </si>
  <si>
    <t xml:space="preserve">Spremenljivi stroški </t>
  </si>
  <si>
    <t>PODATKE IZ ZELENIH POLJ VPIŠITE  V SPLETNO APLIKACIJO 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</si>
</sst>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 CE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i/>
      <sz val="11"/>
      <color indexed="8"/>
      <name val="Arial"/>
      <family val="2"/>
    </font>
    <font>
      <sz val="11"/>
      <name val="Arial CE"/>
      <family val="0"/>
    </font>
    <font>
      <sz val="8"/>
      <name val="Tahoma"/>
      <family val="0"/>
    </font>
    <font>
      <b/>
      <sz val="8"/>
      <name val="Tahoma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 CE"/>
      <family val="0"/>
    </font>
    <font>
      <vertAlign val="superscript"/>
      <sz val="9"/>
      <color indexed="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ck">
        <color indexed="8"/>
      </left>
      <right style="thick"/>
      <top>
        <color indexed="63"/>
      </top>
      <bottom style="medium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>
        <color indexed="8"/>
      </bottom>
    </border>
    <border>
      <left style="thick"/>
      <right style="medium"/>
      <top style="medium">
        <color indexed="8"/>
      </top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 vertical="top" wrapText="1"/>
    </xf>
    <xf numFmtId="172" fontId="5" fillId="34" borderId="12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34" borderId="20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5" fillId="33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5" fillId="35" borderId="24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/>
    </xf>
    <xf numFmtId="4" fontId="0" fillId="34" borderId="32" xfId="0" applyNumberFormat="1" applyFill="1" applyBorder="1" applyAlignment="1">
      <alignment/>
    </xf>
    <xf numFmtId="4" fontId="5" fillId="33" borderId="18" xfId="0" applyNumberFormat="1" applyFont="1" applyFill="1" applyBorder="1" applyAlignment="1">
      <alignment horizontal="center" vertical="top" wrapText="1"/>
    </xf>
    <xf numFmtId="172" fontId="5" fillId="34" borderId="25" xfId="0" applyNumberFormat="1" applyFont="1" applyFill="1" applyBorder="1" applyAlignment="1">
      <alignment horizontal="center" vertical="top" wrapText="1"/>
    </xf>
    <xf numFmtId="172" fontId="5" fillId="34" borderId="26" xfId="0" applyNumberFormat="1" applyFont="1" applyFill="1" applyBorder="1" applyAlignment="1">
      <alignment horizontal="center" vertical="top" wrapText="1"/>
    </xf>
    <xf numFmtId="172" fontId="5" fillId="34" borderId="24" xfId="0" applyNumberFormat="1" applyFont="1" applyFill="1" applyBorder="1" applyAlignment="1">
      <alignment horizontal="center" vertical="top" wrapText="1"/>
    </xf>
    <xf numFmtId="172" fontId="5" fillId="33" borderId="24" xfId="0" applyNumberFormat="1" applyFont="1" applyFill="1" applyBorder="1" applyAlignment="1">
      <alignment horizontal="center" vertical="top" wrapText="1"/>
    </xf>
    <xf numFmtId="172" fontId="5" fillId="34" borderId="33" xfId="0" applyNumberFormat="1" applyFont="1" applyFill="1" applyBorder="1" applyAlignment="1">
      <alignment horizontal="center" vertical="top" wrapText="1"/>
    </xf>
    <xf numFmtId="172" fontId="5" fillId="34" borderId="34" xfId="0" applyNumberFormat="1" applyFont="1" applyFill="1" applyBorder="1" applyAlignment="1">
      <alignment horizontal="center" vertical="top" wrapText="1"/>
    </xf>
    <xf numFmtId="172" fontId="5" fillId="34" borderId="35" xfId="0" applyNumberFormat="1" applyFont="1" applyFill="1" applyBorder="1" applyAlignment="1">
      <alignment horizontal="center" vertical="top" wrapText="1"/>
    </xf>
    <xf numFmtId="172" fontId="5" fillId="33" borderId="36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2" fontId="5" fillId="33" borderId="11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2" fontId="0" fillId="36" borderId="37" xfId="0" applyNumberFormat="1" applyFill="1" applyBorder="1" applyAlignment="1">
      <alignment/>
    </xf>
    <xf numFmtId="2" fontId="0" fillId="36" borderId="38" xfId="0" applyNumberFormat="1" applyFill="1" applyBorder="1" applyAlignment="1">
      <alignment/>
    </xf>
    <xf numFmtId="2" fontId="0" fillId="36" borderId="39" xfId="0" applyNumberFormat="1" applyFill="1" applyBorder="1" applyAlignment="1">
      <alignment/>
    </xf>
    <xf numFmtId="0" fontId="7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16" fillId="34" borderId="32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34" borderId="32" xfId="0" applyNumberForma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16" fillId="0" borderId="11" xfId="0" applyFont="1" applyBorder="1" applyAlignment="1">
      <alignment/>
    </xf>
    <xf numFmtId="172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4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7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4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172" fontId="0" fillId="0" borderId="45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/>
    </xf>
    <xf numFmtId="172" fontId="0" fillId="0" borderId="4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16" fillId="34" borderId="47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36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57" xfId="0" applyFont="1" applyBorder="1" applyAlignment="1">
      <alignment horizontal="center" vertical="top" wrapText="1"/>
    </xf>
    <xf numFmtId="0" fontId="11" fillId="0" borderId="36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5" fillId="0" borderId="58" xfId="0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5" fillId="0" borderId="59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64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71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55">
      <selection activeCell="D50" sqref="D50"/>
    </sheetView>
  </sheetViews>
  <sheetFormatPr defaultColWidth="9.00390625" defaultRowHeight="12.75"/>
  <cols>
    <col min="1" max="1" width="23.00390625" style="0" customWidth="1"/>
    <col min="2" max="3" width="13.00390625" style="0" customWidth="1"/>
    <col min="4" max="4" width="14.125" style="0" customWidth="1"/>
    <col min="5" max="6" width="13.00390625" style="0" customWidth="1"/>
    <col min="7" max="8" width="14.75390625" style="0" customWidth="1"/>
    <col min="9" max="9" width="13.875" style="0" customWidth="1"/>
  </cols>
  <sheetData>
    <row r="1" spans="1:4" ht="18">
      <c r="A1" s="1" t="s">
        <v>1</v>
      </c>
      <c r="D1" s="64" t="s">
        <v>45</v>
      </c>
    </row>
    <row r="2" spans="4:8" ht="18">
      <c r="D2" s="70" t="s">
        <v>64</v>
      </c>
      <c r="E2" s="71"/>
      <c r="F2" s="71"/>
      <c r="G2" s="71"/>
      <c r="H2" s="71"/>
    </row>
    <row r="4" ht="15">
      <c r="A4" s="11" t="s">
        <v>46</v>
      </c>
    </row>
    <row r="5" ht="15">
      <c r="A5" s="3"/>
    </row>
    <row r="6" ht="15">
      <c r="A6" s="1"/>
    </row>
    <row r="7" spans="1:8" ht="15.75">
      <c r="A7" s="148" t="s">
        <v>54</v>
      </c>
      <c r="B7" s="148"/>
      <c r="C7" s="148"/>
      <c r="D7" s="148"/>
      <c r="E7" s="148"/>
      <c r="F7" s="130"/>
      <c r="G7" s="130"/>
      <c r="H7" s="130"/>
    </row>
    <row r="8" spans="1:8" ht="16.5" thickBot="1">
      <c r="A8" s="34"/>
      <c r="B8" s="34"/>
      <c r="C8" s="34"/>
      <c r="D8" s="34"/>
      <c r="E8" s="34"/>
      <c r="F8" s="65"/>
      <c r="G8" s="65"/>
      <c r="H8" s="65"/>
    </row>
    <row r="9" spans="1:8" ht="15" thickTop="1">
      <c r="A9" s="131"/>
      <c r="B9" s="151"/>
      <c r="C9" s="152"/>
      <c r="D9" s="153"/>
      <c r="E9" s="154"/>
      <c r="F9" s="152"/>
      <c r="G9" s="153"/>
      <c r="H9" s="121"/>
    </row>
    <row r="10" spans="1:8" ht="15" thickBot="1">
      <c r="A10" s="131"/>
      <c r="B10" s="155" t="s">
        <v>2</v>
      </c>
      <c r="C10" s="156"/>
      <c r="D10" s="157"/>
      <c r="E10" s="158" t="s">
        <v>3</v>
      </c>
      <c r="F10" s="159"/>
      <c r="G10" s="160"/>
      <c r="H10" s="121"/>
    </row>
    <row r="11" spans="1:8" ht="15" thickTop="1">
      <c r="A11" s="131"/>
      <c r="B11" s="12" t="s">
        <v>4</v>
      </c>
      <c r="C11" s="13" t="s">
        <v>47</v>
      </c>
      <c r="D11" s="38" t="s">
        <v>6</v>
      </c>
      <c r="E11" s="51" t="s">
        <v>7</v>
      </c>
      <c r="F11" s="39" t="s">
        <v>48</v>
      </c>
      <c r="G11" s="14" t="s">
        <v>6</v>
      </c>
      <c r="H11" s="35"/>
    </row>
    <row r="12" spans="1:8" ht="17.25" thickBot="1">
      <c r="A12" s="135"/>
      <c r="B12" s="41" t="s">
        <v>8</v>
      </c>
      <c r="C12" s="41" t="s">
        <v>9</v>
      </c>
      <c r="D12" s="37" t="s">
        <v>0</v>
      </c>
      <c r="E12" s="52" t="s">
        <v>10</v>
      </c>
      <c r="F12" s="41" t="s">
        <v>9</v>
      </c>
      <c r="G12" s="37" t="s">
        <v>0</v>
      </c>
      <c r="H12" s="35"/>
    </row>
    <row r="13" spans="1:8" ht="15.75" thickBot="1" thickTop="1">
      <c r="A13" s="15" t="s">
        <v>27</v>
      </c>
      <c r="B13" s="56"/>
      <c r="C13" s="42">
        <v>61</v>
      </c>
      <c r="D13" s="22">
        <f>B13*C13</f>
        <v>0</v>
      </c>
      <c r="E13" s="60"/>
      <c r="F13" s="42">
        <v>88</v>
      </c>
      <c r="G13" s="22">
        <f>E13*F13</f>
        <v>0</v>
      </c>
      <c r="H13" s="43"/>
    </row>
    <row r="14" spans="1:8" ht="15" thickBot="1">
      <c r="A14" s="15" t="s">
        <v>28</v>
      </c>
      <c r="B14" s="57"/>
      <c r="C14" s="44">
        <v>42</v>
      </c>
      <c r="D14" s="22">
        <f>B14*C14</f>
        <v>0</v>
      </c>
      <c r="E14" s="61"/>
      <c r="F14" s="44">
        <v>35</v>
      </c>
      <c r="G14" s="22">
        <f>E14*F14</f>
        <v>0</v>
      </c>
      <c r="H14" s="43"/>
    </row>
    <row r="15" spans="1:8" ht="31.5" customHeight="1" thickBot="1">
      <c r="A15" s="45" t="s">
        <v>29</v>
      </c>
      <c r="B15" s="58"/>
      <c r="C15" s="46">
        <v>20</v>
      </c>
      <c r="D15" s="22">
        <f>B15*C15</f>
        <v>0</v>
      </c>
      <c r="E15" s="62"/>
      <c r="F15" s="46">
        <v>38</v>
      </c>
      <c r="G15" s="22">
        <f>E15*F15</f>
        <v>0</v>
      </c>
      <c r="H15" s="43" t="s">
        <v>11</v>
      </c>
    </row>
    <row r="16" spans="1:8" ht="15.75" thickBot="1" thickTop="1">
      <c r="A16" s="47" t="s">
        <v>6</v>
      </c>
      <c r="B16" s="59">
        <f>B13+B14+B15</f>
        <v>0</v>
      </c>
      <c r="C16" s="48"/>
      <c r="D16" s="55">
        <f>D13+D14+D15</f>
        <v>0</v>
      </c>
      <c r="E16" s="63">
        <f>E13+E14+E15</f>
        <v>0</v>
      </c>
      <c r="F16" s="48"/>
      <c r="G16" s="25">
        <f>G13+G14+G15</f>
        <v>0</v>
      </c>
      <c r="H16" s="32">
        <f>D16+G16</f>
        <v>0</v>
      </c>
    </row>
    <row r="17" spans="1:8" ht="13.5" thickTop="1">
      <c r="A17" s="16"/>
      <c r="B17" s="16"/>
      <c r="C17" s="16"/>
      <c r="D17" s="16"/>
      <c r="E17" s="16"/>
      <c r="F17" s="16"/>
      <c r="G17" s="16"/>
      <c r="H17" s="16"/>
    </row>
    <row r="18" ht="12.75">
      <c r="A18" s="66"/>
    </row>
    <row r="19" ht="12.75">
      <c r="A19" s="67"/>
    </row>
    <row r="20" ht="15">
      <c r="A20" s="34"/>
    </row>
    <row r="21" spans="1:3" ht="14.25">
      <c r="A21" s="149" t="s">
        <v>49</v>
      </c>
      <c r="B21" s="149"/>
      <c r="C21" s="149"/>
    </row>
    <row r="22" ht="12.75">
      <c r="A22" s="19"/>
    </row>
    <row r="23" ht="15">
      <c r="A23" s="34" t="s">
        <v>30</v>
      </c>
    </row>
    <row r="24" ht="15.75" thickBot="1">
      <c r="A24" s="34"/>
    </row>
    <row r="25" spans="1:9" ht="15">
      <c r="A25" s="94" t="s">
        <v>31</v>
      </c>
      <c r="B25" s="75"/>
      <c r="C25" s="76"/>
      <c r="D25" s="76"/>
      <c r="E25" s="76"/>
      <c r="F25" s="76"/>
      <c r="G25" s="76"/>
      <c r="H25" s="76"/>
      <c r="I25" s="77"/>
    </row>
    <row r="26" spans="1:9" ht="14.25">
      <c r="A26" s="95"/>
      <c r="B26" s="78"/>
      <c r="C26" s="78"/>
      <c r="D26" s="78"/>
      <c r="E26" s="78"/>
      <c r="F26" s="78"/>
      <c r="G26" s="78"/>
      <c r="H26" s="78"/>
      <c r="I26" s="79"/>
    </row>
    <row r="27" spans="1:9" ht="15" thickBot="1">
      <c r="A27" s="96"/>
      <c r="B27" s="80"/>
      <c r="C27" s="81" t="s">
        <v>39</v>
      </c>
      <c r="D27" s="82" t="s">
        <v>40</v>
      </c>
      <c r="E27" s="83"/>
      <c r="F27" s="82" t="s">
        <v>50</v>
      </c>
      <c r="G27" s="82" t="s">
        <v>42</v>
      </c>
      <c r="H27" s="84">
        <f>B27*E27</f>
        <v>0</v>
      </c>
      <c r="I27" s="85" t="s">
        <v>0</v>
      </c>
    </row>
    <row r="28" spans="1:9" ht="15">
      <c r="A28" s="94" t="s">
        <v>32</v>
      </c>
      <c r="B28" s="86"/>
      <c r="C28" s="87"/>
      <c r="D28" s="76"/>
      <c r="E28" s="88"/>
      <c r="F28" s="87"/>
      <c r="G28" s="76"/>
      <c r="H28" s="88"/>
      <c r="I28" s="77"/>
    </row>
    <row r="29" spans="1:9" ht="14.25">
      <c r="A29" s="95"/>
      <c r="B29" s="89"/>
      <c r="C29" s="90"/>
      <c r="D29" s="78"/>
      <c r="E29" s="91"/>
      <c r="F29" s="90"/>
      <c r="G29" s="78"/>
      <c r="H29" s="91"/>
      <c r="I29" s="79"/>
    </row>
    <row r="30" spans="1:9" ht="15" thickBot="1">
      <c r="A30" s="96"/>
      <c r="B30" s="80"/>
      <c r="C30" s="81" t="s">
        <v>39</v>
      </c>
      <c r="D30" s="82" t="s">
        <v>40</v>
      </c>
      <c r="E30" s="83"/>
      <c r="F30" s="82" t="s">
        <v>50</v>
      </c>
      <c r="G30" s="82" t="s">
        <v>42</v>
      </c>
      <c r="H30" s="84">
        <f>B30*E30</f>
        <v>0</v>
      </c>
      <c r="I30" s="85" t="s">
        <v>0</v>
      </c>
    </row>
    <row r="31" spans="1:9" ht="15">
      <c r="A31" s="94" t="s">
        <v>33</v>
      </c>
      <c r="B31" s="86"/>
      <c r="C31" s="87"/>
      <c r="D31" s="76"/>
      <c r="E31" s="88"/>
      <c r="F31" s="87"/>
      <c r="G31" s="76"/>
      <c r="H31" s="88"/>
      <c r="I31" s="77"/>
    </row>
    <row r="32" spans="1:9" ht="14.25">
      <c r="A32" s="95"/>
      <c r="B32" s="89"/>
      <c r="C32" s="90"/>
      <c r="D32" s="78"/>
      <c r="E32" s="91"/>
      <c r="F32" s="90"/>
      <c r="G32" s="78"/>
      <c r="H32" s="91"/>
      <c r="I32" s="79"/>
    </row>
    <row r="33" spans="1:9" ht="15" thickBot="1">
      <c r="A33" s="96"/>
      <c r="B33" s="80"/>
      <c r="C33" s="81" t="s">
        <v>39</v>
      </c>
      <c r="D33" s="82" t="s">
        <v>40</v>
      </c>
      <c r="E33" s="83"/>
      <c r="F33" s="82" t="s">
        <v>50</v>
      </c>
      <c r="G33" s="82" t="s">
        <v>42</v>
      </c>
      <c r="H33" s="84">
        <f>B33*E33</f>
        <v>0</v>
      </c>
      <c r="I33" s="85" t="s">
        <v>0</v>
      </c>
    </row>
    <row r="34" ht="12.75">
      <c r="A34" s="19"/>
    </row>
    <row r="35" spans="1:6" ht="13.5">
      <c r="A35" s="150" t="s">
        <v>51</v>
      </c>
      <c r="B35" s="150"/>
      <c r="C35" s="150"/>
      <c r="D35" s="150"/>
      <c r="E35" s="150"/>
      <c r="F35" s="150"/>
    </row>
    <row r="36" ht="12.75">
      <c r="A36" s="19"/>
    </row>
    <row r="37" ht="12.75">
      <c r="A37" s="19"/>
    </row>
    <row r="38" ht="14.25">
      <c r="A38" s="40"/>
    </row>
    <row r="39" spans="1:6" ht="15">
      <c r="A39" s="148" t="s">
        <v>52</v>
      </c>
      <c r="B39" s="148"/>
      <c r="C39" s="148"/>
      <c r="D39" s="148"/>
      <c r="E39" s="148"/>
      <c r="F39" s="148"/>
    </row>
    <row r="40" spans="1:6" ht="15">
      <c r="A40" s="34"/>
      <c r="B40" s="34"/>
      <c r="C40" s="34"/>
      <c r="D40" s="34"/>
      <c r="E40" s="34"/>
      <c r="F40" s="34"/>
    </row>
    <row r="41" spans="1:8" ht="16.5" thickBot="1">
      <c r="A41" s="148" t="s">
        <v>43</v>
      </c>
      <c r="B41" s="148"/>
      <c r="C41" s="148"/>
      <c r="D41" s="148"/>
      <c r="E41" s="148"/>
      <c r="F41" s="130"/>
      <c r="G41" s="130"/>
      <c r="H41" s="130"/>
    </row>
    <row r="42" spans="1:8" ht="15" thickTop="1">
      <c r="A42" s="131"/>
      <c r="B42" s="151"/>
      <c r="C42" s="152"/>
      <c r="D42" s="153"/>
      <c r="E42" s="154"/>
      <c r="F42" s="152"/>
      <c r="G42" s="153"/>
      <c r="H42" s="121"/>
    </row>
    <row r="43" spans="1:8" ht="15" customHeight="1" thickBot="1">
      <c r="A43" s="131"/>
      <c r="B43" s="155" t="s">
        <v>2</v>
      </c>
      <c r="C43" s="156"/>
      <c r="D43" s="157"/>
      <c r="E43" s="158" t="s">
        <v>3</v>
      </c>
      <c r="F43" s="159"/>
      <c r="G43" s="160"/>
      <c r="H43" s="121"/>
    </row>
    <row r="44" spans="1:8" ht="15" thickTop="1">
      <c r="A44" s="131"/>
      <c r="B44" s="12" t="s">
        <v>4</v>
      </c>
      <c r="C44" s="13" t="s">
        <v>53</v>
      </c>
      <c r="D44" s="38" t="s">
        <v>6</v>
      </c>
      <c r="E44" s="51" t="s">
        <v>7</v>
      </c>
      <c r="F44" s="39" t="s">
        <v>5</v>
      </c>
      <c r="G44" s="14" t="s">
        <v>6</v>
      </c>
      <c r="H44" s="35"/>
    </row>
    <row r="45" spans="1:8" ht="17.25" thickBot="1">
      <c r="A45" s="135"/>
      <c r="B45" s="41" t="s">
        <v>8</v>
      </c>
      <c r="C45" s="41" t="s">
        <v>9</v>
      </c>
      <c r="D45" s="37" t="s">
        <v>0</v>
      </c>
      <c r="E45" s="52" t="s">
        <v>10</v>
      </c>
      <c r="F45" s="41" t="s">
        <v>9</v>
      </c>
      <c r="G45" s="37" t="s">
        <v>0</v>
      </c>
      <c r="H45" s="35"/>
    </row>
    <row r="46" spans="1:8" ht="15.75" thickBot="1" thickTop="1">
      <c r="A46" s="15" t="s">
        <v>27</v>
      </c>
      <c r="B46" s="56"/>
      <c r="C46" s="42">
        <v>61</v>
      </c>
      <c r="D46" s="22">
        <f>B46*C46</f>
        <v>0</v>
      </c>
      <c r="E46" s="60"/>
      <c r="F46" s="42">
        <v>88</v>
      </c>
      <c r="G46" s="22">
        <f>E46*F46</f>
        <v>0</v>
      </c>
      <c r="H46" s="43"/>
    </row>
    <row r="47" spans="1:8" ht="15" thickBot="1">
      <c r="A47" s="15" t="s">
        <v>28</v>
      </c>
      <c r="B47" s="57"/>
      <c r="C47" s="44">
        <v>49</v>
      </c>
      <c r="D47" s="22">
        <f>B47*C47</f>
        <v>0</v>
      </c>
      <c r="E47" s="61"/>
      <c r="F47" s="44">
        <v>35</v>
      </c>
      <c r="G47" s="22">
        <f>E47*F47</f>
        <v>0</v>
      </c>
      <c r="H47" s="43"/>
    </row>
    <row r="48" spans="1:8" ht="29.25" thickBot="1">
      <c r="A48" s="45" t="s">
        <v>29</v>
      </c>
      <c r="B48" s="58"/>
      <c r="C48" s="46">
        <v>20</v>
      </c>
      <c r="D48" s="22">
        <f>B48*C48</f>
        <v>0</v>
      </c>
      <c r="E48" s="62"/>
      <c r="F48" s="46">
        <v>38</v>
      </c>
      <c r="G48" s="22">
        <f>E48*F48</f>
        <v>0</v>
      </c>
      <c r="H48" s="43" t="s">
        <v>11</v>
      </c>
    </row>
    <row r="49" spans="1:8" ht="15.75" thickBot="1" thickTop="1">
      <c r="A49" s="47" t="s">
        <v>6</v>
      </c>
      <c r="B49" s="59">
        <f>B46+B47+B48</f>
        <v>0</v>
      </c>
      <c r="C49" s="48"/>
      <c r="D49" s="55">
        <f>D46+D47+D48</f>
        <v>0</v>
      </c>
      <c r="E49" s="63">
        <f>E46+E47+E48</f>
        <v>0</v>
      </c>
      <c r="F49" s="48"/>
      <c r="G49" s="25">
        <f>G46+G47+G48</f>
        <v>0</v>
      </c>
      <c r="H49" s="32">
        <f>D49+G49</f>
        <v>0</v>
      </c>
    </row>
    <row r="50" ht="27" customHeight="1" thickTop="1">
      <c r="A50" s="40"/>
    </row>
    <row r="51" ht="15">
      <c r="A51" s="34" t="s">
        <v>30</v>
      </c>
    </row>
    <row r="52" ht="15.75" thickBot="1">
      <c r="A52" s="34"/>
    </row>
    <row r="53" spans="1:9" ht="15">
      <c r="A53" s="94" t="s">
        <v>31</v>
      </c>
      <c r="B53" s="75"/>
      <c r="C53" s="76"/>
      <c r="D53" s="76"/>
      <c r="E53" s="76"/>
      <c r="F53" s="76"/>
      <c r="G53" s="76"/>
      <c r="H53" s="76"/>
      <c r="I53" s="77"/>
    </row>
    <row r="54" spans="1:9" ht="14.25">
      <c r="A54" s="95"/>
      <c r="B54" s="78"/>
      <c r="C54" s="78"/>
      <c r="D54" s="78"/>
      <c r="E54" s="78"/>
      <c r="F54" s="78"/>
      <c r="G54" s="78"/>
      <c r="H54" s="78"/>
      <c r="I54" s="79"/>
    </row>
    <row r="55" spans="1:9" ht="15" thickBot="1">
      <c r="A55" s="96"/>
      <c r="B55" s="80"/>
      <c r="C55" s="100" t="s">
        <v>39</v>
      </c>
      <c r="D55" s="101" t="s">
        <v>40</v>
      </c>
      <c r="E55" s="83"/>
      <c r="F55" s="82" t="s">
        <v>41</v>
      </c>
      <c r="G55" s="82" t="s">
        <v>42</v>
      </c>
      <c r="H55" s="84">
        <f>B55*E55</f>
        <v>0</v>
      </c>
      <c r="I55" s="85" t="s">
        <v>0</v>
      </c>
    </row>
    <row r="56" spans="1:9" ht="15">
      <c r="A56" s="102" t="s">
        <v>32</v>
      </c>
      <c r="B56" s="106"/>
      <c r="C56" s="107"/>
      <c r="D56" s="108"/>
      <c r="E56" s="104"/>
      <c r="F56" s="107"/>
      <c r="G56" s="108"/>
      <c r="H56" s="104"/>
      <c r="I56" s="105"/>
    </row>
    <row r="57" spans="1:9" ht="14.25">
      <c r="A57" s="103"/>
      <c r="B57" s="109"/>
      <c r="C57" s="110"/>
      <c r="D57" s="111"/>
      <c r="E57" s="112"/>
      <c r="F57" s="110"/>
      <c r="G57" s="111"/>
      <c r="H57" s="112"/>
      <c r="I57" s="113"/>
    </row>
    <row r="58" spans="1:9" ht="15" thickBot="1">
      <c r="A58" s="103"/>
      <c r="B58" s="114"/>
      <c r="C58" s="100" t="s">
        <v>39</v>
      </c>
      <c r="D58" s="101" t="s">
        <v>40</v>
      </c>
      <c r="E58" s="83"/>
      <c r="F58" s="101" t="s">
        <v>41</v>
      </c>
      <c r="G58" s="101" t="s">
        <v>42</v>
      </c>
      <c r="H58" s="115">
        <f>B58*E58</f>
        <v>0</v>
      </c>
      <c r="I58" s="116" t="s">
        <v>0</v>
      </c>
    </row>
    <row r="59" spans="1:9" ht="15">
      <c r="A59" s="94" t="s">
        <v>33</v>
      </c>
      <c r="B59" s="86"/>
      <c r="C59" s="87"/>
      <c r="D59" s="76"/>
      <c r="E59" s="88"/>
      <c r="F59" s="87"/>
      <c r="G59" s="76"/>
      <c r="H59" s="104"/>
      <c r="I59" s="105"/>
    </row>
    <row r="60" spans="1:9" ht="14.25">
      <c r="A60" s="95"/>
      <c r="B60" s="89"/>
      <c r="C60" s="90"/>
      <c r="D60" s="78"/>
      <c r="E60" s="91"/>
      <c r="F60" s="90"/>
      <c r="G60" s="78"/>
      <c r="H60" s="91"/>
      <c r="I60" s="79"/>
    </row>
    <row r="61" spans="1:9" ht="15" thickBot="1">
      <c r="A61" s="96"/>
      <c r="B61" s="80"/>
      <c r="C61" s="81" t="s">
        <v>39</v>
      </c>
      <c r="D61" s="82" t="s">
        <v>40</v>
      </c>
      <c r="E61" s="83"/>
      <c r="F61" s="82" t="s">
        <v>41</v>
      </c>
      <c r="G61" s="82" t="s">
        <v>42</v>
      </c>
      <c r="H61" s="84">
        <f>B61*E61</f>
        <v>0</v>
      </c>
      <c r="I61" s="85" t="s">
        <v>0</v>
      </c>
    </row>
    <row r="62" spans="1:9" ht="15.75">
      <c r="A62" s="97"/>
      <c r="B62" s="76"/>
      <c r="C62" s="76"/>
      <c r="D62" s="76"/>
      <c r="E62" s="76"/>
      <c r="F62" s="76"/>
      <c r="G62" s="76"/>
      <c r="H62" s="76"/>
      <c r="I62" s="77"/>
    </row>
    <row r="63" spans="1:9" ht="15.75">
      <c r="A63" s="98"/>
      <c r="B63" s="78"/>
      <c r="C63" s="78"/>
      <c r="D63" s="78"/>
      <c r="E63" s="78"/>
      <c r="F63" s="78"/>
      <c r="G63" s="78"/>
      <c r="H63" s="78"/>
      <c r="I63" s="79"/>
    </row>
    <row r="64" spans="1:9" ht="15.75" thickBot="1">
      <c r="A64" s="99" t="s">
        <v>44</v>
      </c>
      <c r="B64" s="92"/>
      <c r="C64" s="54"/>
      <c r="D64" s="81" t="s">
        <v>0</v>
      </c>
      <c r="E64" s="92"/>
      <c r="F64" s="92"/>
      <c r="G64" s="92"/>
      <c r="H64" s="92"/>
      <c r="I64" s="93"/>
    </row>
    <row r="66" ht="15.75">
      <c r="A66" s="2"/>
    </row>
    <row r="67" ht="15">
      <c r="A67" s="1" t="s">
        <v>12</v>
      </c>
    </row>
    <row r="68" ht="15">
      <c r="A68" s="1"/>
    </row>
    <row r="69" ht="15">
      <c r="A69" s="1"/>
    </row>
    <row r="70" spans="1:6" ht="16.5" thickBot="1">
      <c r="A70" s="7"/>
      <c r="B70" s="136"/>
      <c r="C70" s="136"/>
      <c r="D70" s="136"/>
      <c r="E70" s="136"/>
      <c r="F70" s="136"/>
    </row>
    <row r="71" spans="1:6" ht="44.25" thickBot="1" thickTop="1">
      <c r="A71" s="123"/>
      <c r="B71" s="124"/>
      <c r="C71" s="5"/>
      <c r="D71" s="8" t="s">
        <v>7</v>
      </c>
      <c r="E71" s="8" t="s">
        <v>13</v>
      </c>
      <c r="F71" s="21" t="s">
        <v>14</v>
      </c>
    </row>
    <row r="72" spans="1:6" ht="17.25" thickBot="1">
      <c r="A72" s="125"/>
      <c r="B72" s="126"/>
      <c r="C72" s="20" t="s">
        <v>15</v>
      </c>
      <c r="D72" s="49" t="s">
        <v>8</v>
      </c>
      <c r="E72" s="10" t="s">
        <v>34</v>
      </c>
      <c r="F72" s="18" t="s">
        <v>0</v>
      </c>
    </row>
    <row r="73" spans="1:6" ht="15.75" customHeight="1" thickBot="1" thickTop="1">
      <c r="A73" s="145" t="s">
        <v>16</v>
      </c>
      <c r="B73" s="127"/>
      <c r="C73" s="6" t="s">
        <v>17</v>
      </c>
      <c r="D73" s="68">
        <f>B16+E16+B27+B55</f>
        <v>0</v>
      </c>
      <c r="E73" s="29">
        <v>1</v>
      </c>
      <c r="F73" s="24">
        <f>D73*E73</f>
        <v>0</v>
      </c>
    </row>
    <row r="74" spans="1:6" ht="15" thickBot="1">
      <c r="A74" s="146"/>
      <c r="B74" s="147"/>
      <c r="C74" s="9" t="s">
        <v>18</v>
      </c>
      <c r="D74" s="69">
        <f>B16+E16+B30+B58</f>
        <v>0</v>
      </c>
      <c r="E74" s="31">
        <v>4</v>
      </c>
      <c r="F74" s="24">
        <f>D74*E74</f>
        <v>0</v>
      </c>
    </row>
    <row r="75" spans="1:6" ht="15.75" thickBot="1" thickTop="1">
      <c r="A75" s="118"/>
      <c r="B75" s="119"/>
      <c r="C75" s="9"/>
      <c r="D75" s="31" t="s">
        <v>35</v>
      </c>
      <c r="E75" s="31" t="s">
        <v>36</v>
      </c>
      <c r="F75" s="25" t="s">
        <v>0</v>
      </c>
    </row>
    <row r="76" spans="1:6" ht="17.25" customHeight="1" thickBot="1" thickTop="1">
      <c r="A76" s="118" t="s">
        <v>19</v>
      </c>
      <c r="B76" s="119"/>
      <c r="C76" s="120"/>
      <c r="D76" s="23">
        <f>B33</f>
        <v>0</v>
      </c>
      <c r="E76" s="31">
        <v>0.6</v>
      </c>
      <c r="F76" s="25">
        <f>D76*E76</f>
        <v>0</v>
      </c>
    </row>
    <row r="77" spans="1:6" ht="28.5" customHeight="1" thickBot="1" thickTop="1">
      <c r="A77" s="127"/>
      <c r="B77" s="127"/>
      <c r="C77" s="4"/>
      <c r="D77" s="128" t="s">
        <v>20</v>
      </c>
      <c r="E77" s="129"/>
      <c r="F77" s="25">
        <f>F73+F74+F76</f>
        <v>0</v>
      </c>
    </row>
    <row r="78" spans="1:6" ht="28.5" customHeight="1" thickTop="1">
      <c r="A78" s="36"/>
      <c r="B78" s="36"/>
      <c r="C78" s="4"/>
      <c r="D78" s="33"/>
      <c r="E78" s="33"/>
      <c r="F78" s="33"/>
    </row>
    <row r="79" spans="1:6" ht="28.5" customHeight="1">
      <c r="A79" s="36"/>
      <c r="B79" s="36"/>
      <c r="C79" s="4"/>
      <c r="D79" s="33"/>
      <c r="E79" s="33"/>
      <c r="F79" s="33"/>
    </row>
    <row r="80" ht="15">
      <c r="A80" s="1" t="s">
        <v>21</v>
      </c>
    </row>
    <row r="81" spans="1:5" ht="16.5" thickBot="1">
      <c r="A81" s="7"/>
      <c r="B81" s="130"/>
      <c r="C81" s="130"/>
      <c r="D81" s="130"/>
      <c r="E81" s="130"/>
    </row>
    <row r="82" spans="1:5" ht="15" thickBot="1">
      <c r="A82" s="144"/>
      <c r="B82" s="144"/>
      <c r="C82" s="17"/>
      <c r="D82" s="50"/>
      <c r="E82" s="53" t="s">
        <v>0</v>
      </c>
    </row>
    <row r="83" spans="1:5" ht="15.75" thickBot="1" thickTop="1">
      <c r="A83" s="123" t="s">
        <v>22</v>
      </c>
      <c r="B83" s="124"/>
      <c r="C83" s="124"/>
      <c r="D83" s="137"/>
      <c r="E83" s="26">
        <f>H16+H27+H30+H33+H49+H55+H58+H61</f>
        <v>0</v>
      </c>
    </row>
    <row r="84" spans="1:5" ht="15" thickBot="1">
      <c r="A84" s="138" t="s">
        <v>23</v>
      </c>
      <c r="B84" s="139"/>
      <c r="C84" s="139"/>
      <c r="D84" s="140"/>
      <c r="E84" s="26">
        <f>C64</f>
        <v>0</v>
      </c>
    </row>
    <row r="85" spans="1:5" ht="15.75" thickBot="1">
      <c r="A85" s="141" t="s">
        <v>37</v>
      </c>
      <c r="B85" s="142"/>
      <c r="C85" s="142"/>
      <c r="D85" s="143"/>
      <c r="E85" s="27">
        <f>E83+E84</f>
        <v>0</v>
      </c>
    </row>
    <row r="86" spans="1:5" ht="15.75" thickBot="1" thickTop="1">
      <c r="A86" s="123" t="s">
        <v>24</v>
      </c>
      <c r="B86" s="124"/>
      <c r="C86" s="124"/>
      <c r="D86" s="137"/>
      <c r="E86" s="26">
        <f>F77</f>
        <v>0</v>
      </c>
    </row>
    <row r="87" spans="1:5" ht="15" thickBot="1">
      <c r="A87" s="138" t="s">
        <v>38</v>
      </c>
      <c r="B87" s="139"/>
      <c r="C87" s="139"/>
      <c r="D87" s="140"/>
      <c r="E87" s="28"/>
    </row>
    <row r="88" spans="1:5" ht="15.75" thickBot="1">
      <c r="A88" s="141" t="s">
        <v>25</v>
      </c>
      <c r="B88" s="142"/>
      <c r="C88" s="142"/>
      <c r="D88" s="143"/>
      <c r="E88" s="27">
        <f>E86+E87</f>
        <v>0</v>
      </c>
    </row>
    <row r="89" spans="1:5" ht="17.25" thickBot="1" thickTop="1">
      <c r="A89" s="132" t="s">
        <v>26</v>
      </c>
      <c r="B89" s="133"/>
      <c r="C89" s="133"/>
      <c r="D89" s="134"/>
      <c r="E89" s="27">
        <f>E85-E88</f>
        <v>0</v>
      </c>
    </row>
    <row r="90" spans="1:5" ht="13.5" thickTop="1">
      <c r="A90" s="16"/>
      <c r="B90" s="16"/>
      <c r="C90" s="16"/>
      <c r="D90" s="16"/>
      <c r="E90" s="16"/>
    </row>
    <row r="91" ht="15.75">
      <c r="A91" s="2"/>
    </row>
    <row r="92" ht="12.75">
      <c r="G92" s="30"/>
    </row>
    <row r="93" spans="1:6" ht="18">
      <c r="A93" s="71" t="s">
        <v>61</v>
      </c>
      <c r="B93" s="71"/>
      <c r="C93" s="71"/>
      <c r="D93" s="71"/>
      <c r="E93" s="71"/>
      <c r="F93" s="70"/>
    </row>
    <row r="94" spans="1:6" ht="18.75" thickBot="1">
      <c r="A94" s="117"/>
      <c r="B94" s="71"/>
      <c r="C94" s="122" t="s">
        <v>62</v>
      </c>
      <c r="D94" s="122"/>
      <c r="E94" s="71"/>
      <c r="F94" s="70"/>
    </row>
    <row r="95" spans="1:4" ht="12.75">
      <c r="A95" s="163" t="s">
        <v>55</v>
      </c>
      <c r="B95" s="164"/>
      <c r="C95" s="164"/>
      <c r="D95" s="72">
        <f>B16+E16</f>
        <v>0</v>
      </c>
    </row>
    <row r="96" spans="1:4" ht="12.75">
      <c r="A96" s="165" t="s">
        <v>56</v>
      </c>
      <c r="B96" s="166"/>
      <c r="C96" s="166"/>
      <c r="D96" s="73">
        <f>B16+E16</f>
        <v>0</v>
      </c>
    </row>
    <row r="97" spans="1:4" ht="12.75">
      <c r="A97" s="165" t="s">
        <v>57</v>
      </c>
      <c r="B97" s="166"/>
      <c r="C97" s="166"/>
      <c r="D97" s="73">
        <f>B27</f>
        <v>0</v>
      </c>
    </row>
    <row r="98" spans="1:4" ht="12.75">
      <c r="A98" s="165" t="s">
        <v>58</v>
      </c>
      <c r="B98" s="166"/>
      <c r="C98" s="166"/>
      <c r="D98" s="73">
        <f>B30</f>
        <v>0</v>
      </c>
    </row>
    <row r="99" spans="1:4" ht="12.75">
      <c r="A99" s="165" t="s">
        <v>59</v>
      </c>
      <c r="B99" s="166"/>
      <c r="C99" s="166"/>
      <c r="D99" s="73">
        <f>B55</f>
        <v>0</v>
      </c>
    </row>
    <row r="100" spans="1:4" ht="12.75">
      <c r="A100" s="165" t="s">
        <v>60</v>
      </c>
      <c r="B100" s="166"/>
      <c r="C100" s="166"/>
      <c r="D100" s="73">
        <f>B58</f>
        <v>0</v>
      </c>
    </row>
    <row r="101" spans="1:4" ht="12.75">
      <c r="A101" s="165" t="s">
        <v>22</v>
      </c>
      <c r="B101" s="166"/>
      <c r="C101" s="166"/>
      <c r="D101" s="73">
        <f>E83</f>
        <v>0</v>
      </c>
    </row>
    <row r="102" spans="1:4" ht="12.75">
      <c r="A102" s="165" t="s">
        <v>23</v>
      </c>
      <c r="B102" s="166"/>
      <c r="C102" s="166"/>
      <c r="D102" s="73">
        <f>E84</f>
        <v>0</v>
      </c>
    </row>
    <row r="103" spans="1:4" ht="12.75">
      <c r="A103" s="167" t="s">
        <v>63</v>
      </c>
      <c r="B103" s="168"/>
      <c r="C103" s="169"/>
      <c r="D103" s="73">
        <f>E86</f>
        <v>0</v>
      </c>
    </row>
    <row r="104" spans="1:4" ht="13.5" thickBot="1">
      <c r="A104" s="161" t="s">
        <v>38</v>
      </c>
      <c r="B104" s="162"/>
      <c r="C104" s="162"/>
      <c r="D104" s="74">
        <f>E87</f>
        <v>0</v>
      </c>
    </row>
  </sheetData>
  <sheetProtection/>
  <mergeCells count="50">
    <mergeCell ref="A104:C104"/>
    <mergeCell ref="A95:C95"/>
    <mergeCell ref="A96:C96"/>
    <mergeCell ref="A97:C97"/>
    <mergeCell ref="A98:C98"/>
    <mergeCell ref="A103:C103"/>
    <mergeCell ref="A99:C99"/>
    <mergeCell ref="A100:C100"/>
    <mergeCell ref="A101:C101"/>
    <mergeCell ref="A102:C102"/>
    <mergeCell ref="A7:E7"/>
    <mergeCell ref="B43:D43"/>
    <mergeCell ref="E43:G43"/>
    <mergeCell ref="F7:H7"/>
    <mergeCell ref="A9:A10"/>
    <mergeCell ref="B9:D9"/>
    <mergeCell ref="E9:G9"/>
    <mergeCell ref="H9:H10"/>
    <mergeCell ref="B10:D10"/>
    <mergeCell ref="E10:G10"/>
    <mergeCell ref="A73:B73"/>
    <mergeCell ref="A74:B74"/>
    <mergeCell ref="A11:A12"/>
    <mergeCell ref="A39:F39"/>
    <mergeCell ref="A41:E41"/>
    <mergeCell ref="F41:H41"/>
    <mergeCell ref="A21:C21"/>
    <mergeCell ref="A35:F35"/>
    <mergeCell ref="B42:D42"/>
    <mergeCell ref="E42:G42"/>
    <mergeCell ref="A89:D89"/>
    <mergeCell ref="A44:A45"/>
    <mergeCell ref="B70:F70"/>
    <mergeCell ref="A83:D83"/>
    <mergeCell ref="A84:D84"/>
    <mergeCell ref="A87:D87"/>
    <mergeCell ref="A88:D88"/>
    <mergeCell ref="A85:D85"/>
    <mergeCell ref="A86:D86"/>
    <mergeCell ref="A82:B82"/>
    <mergeCell ref="A75:B75"/>
    <mergeCell ref="A76:C76"/>
    <mergeCell ref="H42:H43"/>
    <mergeCell ref="C94:D94"/>
    <mergeCell ref="A71:B71"/>
    <mergeCell ref="A72:B72"/>
    <mergeCell ref="A77:B77"/>
    <mergeCell ref="D77:E77"/>
    <mergeCell ref="B81:E81"/>
    <mergeCell ref="A42:A43"/>
  </mergeCells>
  <printOptions/>
  <pageMargins left="0.75" right="0.75" top="1" bottom="1" header="0" footer="0"/>
  <pageSetup fitToHeight="0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 izračun vredosti v vlogah 122</dc:title>
  <dc:subject/>
  <dc:creator>Zoran Planko</dc:creator>
  <cp:keywords/>
  <dc:description/>
  <cp:lastModifiedBy>123</cp:lastModifiedBy>
  <cp:lastPrinted>2013-03-13T06:29:34Z</cp:lastPrinted>
  <dcterms:created xsi:type="dcterms:W3CDTF">2007-10-11T11:51:38Z</dcterms:created>
  <dcterms:modified xsi:type="dcterms:W3CDTF">2020-04-15T12:42:30Z</dcterms:modified>
  <cp:category/>
  <cp:version/>
  <cp:contentType/>
  <cp:contentStatus/>
</cp:coreProperties>
</file>