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ad.sigov.si\DAT\MKGP\AKTRP_SKT\TIS - Tržne cene\PERUTNINA &amp; JAJCA\2026\POROČILA\"/>
    </mc:Choice>
  </mc:AlternateContent>
  <xr:revisionPtr revIDLastSave="0" documentId="13_ncr:1_{71125F74-1A69-481E-AFE4-E84B68BFB4FA}" xr6:coauthVersionLast="47" xr6:coauthVersionMax="47" xr10:uidLastSave="{00000000-0000-0000-0000-000000000000}"/>
  <bookViews>
    <workbookView xWindow="-15585" yWindow="-16320" windowWidth="29040" windowHeight="15720" tabRatio="599" xr2:uid="{00000000-000D-0000-FFFF-FFFF00000000}"/>
  </bookViews>
  <sheets>
    <sheet name="OSNOVNI OBRAZEC" sheetId="1" r:id="rId1"/>
    <sheet name="JAJCA PO NAČINIH REJE" sheetId="2" r:id="rId2"/>
    <sheet name="PERUTNINA" sheetId="3" r:id="rId3"/>
    <sheet name="SLOVENSKE IN EU CENE JAJCA" sheetId="7" r:id="rId4"/>
    <sheet name="SLOVENSKE IN EU CENE PERUTNIN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 l="1"/>
  <c r="E1" i="3"/>
  <c r="D1" i="2"/>
</calcChain>
</file>

<file path=xl/sharedStrings.xml><?xml version="1.0" encoding="utf-8"?>
<sst xmlns="http://schemas.openxmlformats.org/spreadsheetml/2006/main" count="215" uniqueCount="105">
  <si>
    <t>REPUBLIKA SLOVENIJA</t>
  </si>
  <si>
    <t>MINISTRSTVO ZA KMETIJSTVO, GOZDARSTVO IN PREHRANO</t>
  </si>
  <si>
    <t>Sektor za kmetijske trge</t>
  </si>
  <si>
    <t>Dunajska cesta 160, 1000 Ljubljana</t>
  </si>
  <si>
    <t>T: 01 580 77 92</t>
  </si>
  <si>
    <t>www.arsktrp.gov.si</t>
  </si>
  <si>
    <t>S</t>
  </si>
  <si>
    <t>M</t>
  </si>
  <si>
    <t>L</t>
  </si>
  <si>
    <t>XL</t>
  </si>
  <si>
    <t>PERUTNINSKO MESO</t>
  </si>
  <si>
    <t>Sprememba od prej. tedna (%)</t>
  </si>
  <si>
    <t>Klavna masa (kg)</t>
  </si>
  <si>
    <t>Teden</t>
  </si>
  <si>
    <t>Cena (EUR/100kg)</t>
  </si>
  <si>
    <t>teden</t>
  </si>
  <si>
    <t>Baterijska reja</t>
  </si>
  <si>
    <t>Hlevska reja</t>
  </si>
  <si>
    <t>Prosta reja</t>
  </si>
  <si>
    <t>Ekološka reja</t>
  </si>
  <si>
    <t>Način reje</t>
  </si>
  <si>
    <t>TEDEN</t>
  </si>
  <si>
    <t>EU avg</t>
  </si>
  <si>
    <t>EU max</t>
  </si>
  <si>
    <t>EU min</t>
  </si>
  <si>
    <t>SLO</t>
  </si>
  <si>
    <t>Sprememba od preteklega obdobja v EUR</t>
  </si>
  <si>
    <t>Sprememba od preteklega obdobja (%)</t>
  </si>
  <si>
    <t>BELGIJA</t>
  </si>
  <si>
    <t>BOLGARIJA</t>
  </si>
  <si>
    <t>ČEŠKA</t>
  </si>
  <si>
    <t>DANSKA</t>
  </si>
  <si>
    <t>NEMČIJA</t>
  </si>
  <si>
    <t>ESTONIJA</t>
  </si>
  <si>
    <t>GRČIJA</t>
  </si>
  <si>
    <t>ŠPANIJA</t>
  </si>
  <si>
    <t>FRANCIJA</t>
  </si>
  <si>
    <t>HRVAŠKA</t>
  </si>
  <si>
    <t>IRSKA</t>
  </si>
  <si>
    <t>ITALIJA</t>
  </si>
  <si>
    <t>CIPER</t>
  </si>
  <si>
    <t>LATVIJA</t>
  </si>
  <si>
    <t>LITVA</t>
  </si>
  <si>
    <t xml:space="preserve">MADŽARSKA </t>
  </si>
  <si>
    <t>MALTA</t>
  </si>
  <si>
    <t>NIZOZEMSKA</t>
  </si>
  <si>
    <t>AVSTRIJA</t>
  </si>
  <si>
    <t>POLJSKA</t>
  </si>
  <si>
    <t>PORTUGALSKA</t>
  </si>
  <si>
    <t>ROMUNIJA</t>
  </si>
  <si>
    <t>SLOVENIJA</t>
  </si>
  <si>
    <t>SLOVAŠKA</t>
  </si>
  <si>
    <t>FINSKA</t>
  </si>
  <si>
    <t>ŠVEDSKA</t>
  </si>
  <si>
    <t>EU povprečje</t>
  </si>
  <si>
    <t>N.P. – ni podatka</t>
  </si>
  <si>
    <t xml:space="preserve"> Cena (EUR/100 kg)</t>
  </si>
  <si>
    <t>JAJCA</t>
  </si>
  <si>
    <t>Cena (EUR/100 kos)</t>
  </si>
  <si>
    <t>TEDENSKO TRŽNO POROČILO ZA TRG PERUTNINE IN JAJC</t>
  </si>
  <si>
    <r>
      <rPr>
        <u/>
        <sz val="11"/>
        <color theme="1"/>
        <rFont val="Calibri"/>
        <family val="2"/>
        <charset val="238"/>
        <scheme val="minor"/>
      </rPr>
      <t>GRAFIKON 2:</t>
    </r>
    <r>
      <rPr>
        <sz val="11"/>
        <color theme="1"/>
        <rFont val="Calibri"/>
        <family val="2"/>
        <charset val="238"/>
        <scheme val="minor"/>
      </rPr>
      <t xml:space="preserve"> Prikaz gibanja cene jajc v €/100kg kategorije L in M po načinih reje</t>
    </r>
  </si>
  <si>
    <t>Sprem. od prej. tedna v €</t>
  </si>
  <si>
    <t>Količina kosov jajc (kg)</t>
  </si>
  <si>
    <t>Pravilnik o tržno informacijskem sistemu za trge prašičjega mesa, ovčjega mesa ter perutninskega mesa in jajc (UL RS, 191/2020).</t>
  </si>
  <si>
    <t>N.P. - ni podatka</t>
  </si>
  <si>
    <t>Sprememba od prej. tedna (€)</t>
  </si>
  <si>
    <t>Poročani podatki za</t>
  </si>
  <si>
    <t>Obdobje:</t>
  </si>
  <si>
    <t>Agencija RS za kmetijske trge in razvoj podeželja</t>
  </si>
  <si>
    <t>Oddelek za tržne ukrepe</t>
  </si>
  <si>
    <t>E: tis.aktrp@gov.si</t>
  </si>
  <si>
    <t>kategoriji L in M</t>
  </si>
  <si>
    <t>N.P.</t>
  </si>
  <si>
    <r>
      <rPr>
        <u/>
        <sz val="11"/>
        <color theme="1"/>
        <rFont val="Calibri"/>
        <family val="2"/>
        <charset val="238"/>
        <scheme val="minor"/>
      </rPr>
      <t>TABELA 2 in GRAFIKON 1:</t>
    </r>
    <r>
      <rPr>
        <sz val="11"/>
        <color theme="1"/>
        <rFont val="Calibri"/>
        <family val="2"/>
        <charset val="238"/>
        <scheme val="minor"/>
      </rPr>
      <t xml:space="preserve"> Skupna količina jajc po načinih reje v kosih</t>
    </r>
  </si>
  <si>
    <t>Cena v tekočem tednu</t>
  </si>
  <si>
    <r>
      <rPr>
        <u/>
        <sz val="11"/>
        <color theme="1"/>
        <rFont val="Calibri"/>
        <family val="2"/>
        <charset val="238"/>
        <scheme val="minor"/>
      </rPr>
      <t>TABELA 1:</t>
    </r>
    <r>
      <rPr>
        <sz val="11"/>
        <color theme="1"/>
        <rFont val="Calibri"/>
        <family val="2"/>
        <charset val="238"/>
        <scheme val="minor"/>
      </rPr>
      <t xml:space="preserve"> Primerjava cen jajc za </t>
    </r>
    <r>
      <rPr>
        <b/>
        <sz val="11"/>
        <color theme="1"/>
        <rFont val="Calibri"/>
        <family val="2"/>
        <charset val="238"/>
        <scheme val="minor"/>
      </rPr>
      <t>baterijsko rejo</t>
    </r>
    <r>
      <rPr>
        <sz val="11"/>
        <color theme="1"/>
        <rFont val="Calibri"/>
        <family val="2"/>
        <charset val="238"/>
        <scheme val="minor"/>
      </rPr>
      <t>, s predhodnim tednom</t>
    </r>
  </si>
  <si>
    <r>
      <rPr>
        <u/>
        <sz val="11"/>
        <color theme="1"/>
        <rFont val="Calibri"/>
        <family val="2"/>
        <charset val="238"/>
        <scheme val="minor"/>
      </rPr>
      <t>TABELA 3:</t>
    </r>
    <r>
      <rPr>
        <sz val="11"/>
        <color theme="1"/>
        <rFont val="Calibri"/>
        <family val="2"/>
        <charset val="238"/>
        <scheme val="minor"/>
      </rPr>
      <t xml:space="preserve"> Primerjava cen jajc za </t>
    </r>
    <r>
      <rPr>
        <b/>
        <sz val="11"/>
        <color theme="1"/>
        <rFont val="Calibri"/>
        <family val="2"/>
        <charset val="238"/>
        <scheme val="minor"/>
      </rPr>
      <t>hlevsko rejo</t>
    </r>
    <r>
      <rPr>
        <sz val="11"/>
        <color theme="1"/>
        <rFont val="Calibri"/>
        <family val="2"/>
        <charset val="238"/>
        <scheme val="minor"/>
      </rPr>
      <t>, s predhodnim tednom</t>
    </r>
  </si>
  <si>
    <r>
      <rPr>
        <u/>
        <sz val="11"/>
        <color theme="1"/>
        <rFont val="Calibri"/>
        <family val="2"/>
        <charset val="238"/>
        <scheme val="minor"/>
      </rPr>
      <t>TABELA 4:</t>
    </r>
    <r>
      <rPr>
        <sz val="11"/>
        <color theme="1"/>
        <rFont val="Calibri"/>
        <family val="2"/>
        <charset val="238"/>
        <scheme val="minor"/>
      </rPr>
      <t xml:space="preserve"> Primerjava cen jajc za </t>
    </r>
    <r>
      <rPr>
        <b/>
        <sz val="11"/>
        <color theme="1"/>
        <rFont val="Calibri"/>
        <family val="2"/>
        <charset val="238"/>
        <scheme val="minor"/>
      </rPr>
      <t>prosto rejo</t>
    </r>
    <r>
      <rPr>
        <sz val="11"/>
        <color theme="1"/>
        <rFont val="Calibri"/>
        <family val="2"/>
        <charset val="238"/>
        <scheme val="minor"/>
      </rPr>
      <t>, s predhodnim tednom</t>
    </r>
  </si>
  <si>
    <r>
      <rPr>
        <u/>
        <sz val="11"/>
        <color theme="1"/>
        <rFont val="Calibri"/>
        <family val="2"/>
        <charset val="238"/>
        <scheme val="minor"/>
      </rPr>
      <t>TABELA 5:</t>
    </r>
    <r>
      <rPr>
        <sz val="11"/>
        <color theme="1"/>
        <rFont val="Calibri"/>
        <family val="2"/>
        <charset val="238"/>
        <scheme val="minor"/>
      </rPr>
      <t xml:space="preserve"> Primerjava cen jajc za </t>
    </r>
    <r>
      <rPr>
        <b/>
        <sz val="11"/>
        <color theme="1"/>
        <rFont val="Calibri"/>
        <family val="2"/>
        <charset val="238"/>
        <scheme val="minor"/>
      </rPr>
      <t>ekološko rejo</t>
    </r>
    <r>
      <rPr>
        <sz val="11"/>
        <color theme="1"/>
        <rFont val="Calibri"/>
        <family val="2"/>
        <charset val="238"/>
        <scheme val="minor"/>
      </rPr>
      <t>, s predhodnim tednom</t>
    </r>
  </si>
  <si>
    <r>
      <rPr>
        <u/>
        <sz val="11"/>
        <color theme="1"/>
        <rFont val="Calibri"/>
        <family val="2"/>
        <charset val="238"/>
        <scheme val="minor"/>
      </rPr>
      <t>TABELA 7:</t>
    </r>
    <r>
      <rPr>
        <sz val="11"/>
        <color theme="1"/>
        <rFont val="Calibri"/>
        <family val="2"/>
        <charset val="238"/>
        <scheme val="minor"/>
      </rPr>
      <t xml:space="preserve"> Povprečna veleprodajna cena in masa celih piščancev razreda A (»</t>
    </r>
    <r>
      <rPr>
        <b/>
        <sz val="11"/>
        <color theme="1"/>
        <rFont val="Calibri"/>
        <family val="2"/>
        <charset val="238"/>
        <scheme val="minor"/>
      </rPr>
      <t>65-odstotni piščanci</t>
    </r>
    <r>
      <rPr>
        <sz val="11"/>
        <color theme="1"/>
        <rFont val="Calibri"/>
        <family val="2"/>
        <charset val="238"/>
        <scheme val="minor"/>
      </rPr>
      <t>«) perutnine vrste Gallus domesticus in primerjava s predhodnim tednom</t>
    </r>
  </si>
  <si>
    <r>
      <rPr>
        <u/>
        <sz val="11"/>
        <color theme="1"/>
        <rFont val="Calibri"/>
        <family val="2"/>
        <charset val="238"/>
        <scheme val="minor"/>
      </rPr>
      <t>TABELA 8:</t>
    </r>
    <r>
      <rPr>
        <sz val="11"/>
        <color theme="1"/>
        <rFont val="Calibri"/>
        <family val="2"/>
        <charset val="238"/>
        <scheme val="minor"/>
      </rPr>
      <t xml:space="preserve"> Povprečna veleprodajna cena in masa </t>
    </r>
    <r>
      <rPr>
        <b/>
        <sz val="11"/>
        <color theme="1"/>
        <rFont val="Calibri"/>
        <family val="2"/>
        <charset val="238"/>
        <scheme val="minor"/>
      </rPr>
      <t>prsnega fileja</t>
    </r>
    <r>
      <rPr>
        <sz val="11"/>
        <color theme="1"/>
        <rFont val="Calibri"/>
        <family val="2"/>
        <charset val="238"/>
        <scheme val="minor"/>
      </rPr>
      <t xml:space="preserve"> perutnine vrste Gallus domesticus in primerjava s predhodnim tednom</t>
    </r>
  </si>
  <si>
    <r>
      <rPr>
        <u/>
        <sz val="11"/>
        <color theme="1"/>
        <rFont val="Calibri"/>
        <family val="2"/>
        <charset val="238"/>
        <scheme val="minor"/>
      </rPr>
      <t>TABELA 9:</t>
    </r>
    <r>
      <rPr>
        <sz val="11"/>
        <color theme="1"/>
        <rFont val="Calibri"/>
        <family val="2"/>
        <charset val="238"/>
        <scheme val="minor"/>
      </rPr>
      <t xml:space="preserve"> Povprečna veleprodajna cena in masa </t>
    </r>
    <r>
      <rPr>
        <b/>
        <sz val="11"/>
        <color theme="1"/>
        <rFont val="Calibri"/>
        <family val="2"/>
        <charset val="238"/>
        <scheme val="minor"/>
      </rPr>
      <t>beder</t>
    </r>
    <r>
      <rPr>
        <sz val="11"/>
        <color theme="1"/>
        <rFont val="Calibri"/>
        <family val="2"/>
        <charset val="238"/>
        <scheme val="minor"/>
      </rPr>
      <t xml:space="preserve"> perutnine vrste Gallus domesticus in primerjava s predhodnim tednom</t>
    </r>
  </si>
  <si>
    <t>Sprem. od prej. tedna (%)</t>
  </si>
  <si>
    <t>Za reprezentativni trg perutninskega mesa in jajc in zavezance za sporočanje se štejejo klavnice, ki letno zakoljejo več kot 150.000 glav perutnine vrste Gallus domesticus ter pakirni centri s kapaciteto več kot 5.000.000 jajc letno.</t>
  </si>
  <si>
    <t>PRIMERJAVA SLOVENSKIH IN EVROPSKIH CEN JAJC</t>
  </si>
  <si>
    <t>PRIMERJAVA SLOVENSKIH IN EVROPSKIH CEN PERUTNINE</t>
  </si>
  <si>
    <t>Cene so v EUR/100 kg, brez DDV, zaokrožene na dve decimalni mesti natančno.</t>
  </si>
  <si>
    <t>Klavnice in pakirni centri iz četrtega člena, sporočijo vsak teden do torka do 12. ure agenciji za pretekli teden, veleprodajne cene, mase trupov in kosov perutnine vrste Gallus domesticus ter jajc po kategorijah in načinih reje, navedenih na obrazcih, ki jih agencija pripravi za pripravo poročil za Evropsko komisijo in ministrstvo.</t>
  </si>
  <si>
    <t>Število kosov jajc</t>
  </si>
  <si>
    <t>Skupna količina</t>
  </si>
  <si>
    <t>Podatki o ceni se nanašajo na cene v zgoraj navedenem tednu, oziroma na zadnji razpoložljivi podatek o cenah konzumnih jajc, baterijske ali hlevske reje.</t>
  </si>
  <si>
    <t>Podatki o ceni se nanašajo na cene v zgoraj navedenem tednu, oziroma na zadnji razpoložljivi podatek o cenah 65% piščancev.</t>
  </si>
  <si>
    <r>
      <rPr>
        <u/>
        <sz val="11"/>
        <color theme="1"/>
        <rFont val="Calibri"/>
        <family val="2"/>
        <charset val="238"/>
        <scheme val="minor"/>
      </rPr>
      <t>TABELA 6:</t>
    </r>
    <r>
      <rPr>
        <sz val="11"/>
        <color theme="1"/>
        <rFont val="Calibri"/>
        <family val="2"/>
        <charset val="238"/>
        <scheme val="minor"/>
      </rPr>
      <t xml:space="preserve"> Primerjava EU cen jajc (EUR/100 kg) kategorije L in M s predhodnim tednom v letu 2025 in 2026 za posamezno rejo</t>
    </r>
  </si>
  <si>
    <r>
      <rPr>
        <u/>
        <sz val="11"/>
        <color theme="1"/>
        <rFont val="Calibri"/>
        <family val="2"/>
        <charset val="238"/>
        <scheme val="minor"/>
      </rPr>
      <t>GRAFIKON 3:</t>
    </r>
    <r>
      <rPr>
        <sz val="11"/>
        <color theme="1"/>
        <rFont val="Calibri"/>
        <family val="2"/>
        <charset val="238"/>
        <scheme val="minor"/>
      </rPr>
      <t xml:space="preserve"> Prikaz gibanja klavne mase in cene celih piščancev razreda A (»65-odstotni piščanci«) perutnine, vrste Gallus domesticus v letu 2025/2026</t>
    </r>
  </si>
  <si>
    <r>
      <rPr>
        <u/>
        <sz val="11"/>
        <color theme="1"/>
        <rFont val="Calibri"/>
        <family val="2"/>
        <charset val="238"/>
        <scheme val="minor"/>
      </rPr>
      <t>GRAFIKON 4:</t>
    </r>
    <r>
      <rPr>
        <sz val="11"/>
        <color theme="1"/>
        <rFont val="Calibri"/>
        <family val="2"/>
        <charset val="238"/>
        <scheme val="minor"/>
      </rPr>
      <t xml:space="preserve"> Prikaz gibanja klavne mase in cene prsnega fileja perutnine, vrste Gallus domesticus v letu 2025/2026</t>
    </r>
  </si>
  <si>
    <r>
      <rPr>
        <u/>
        <sz val="11"/>
        <color theme="1"/>
        <rFont val="Calibri"/>
        <family val="2"/>
        <charset val="238"/>
        <scheme val="minor"/>
      </rPr>
      <t>GRAFIKON 5:</t>
    </r>
    <r>
      <rPr>
        <sz val="11"/>
        <color theme="1"/>
        <rFont val="Calibri"/>
        <family val="2"/>
        <charset val="238"/>
        <scheme val="minor"/>
      </rPr>
      <t xml:space="preserve"> Prikaz gibanja klavne mase in cene beder perutnine, vrste Gallus domesticus v letu 2025/2026</t>
    </r>
  </si>
  <si>
    <r>
      <rPr>
        <u/>
        <sz val="11"/>
        <color theme="1"/>
        <rFont val="Calibri"/>
        <family val="2"/>
        <charset val="238"/>
        <scheme val="minor"/>
      </rPr>
      <t>TABELA 11:</t>
    </r>
    <r>
      <rPr>
        <sz val="11"/>
        <color theme="1"/>
        <rFont val="Calibri"/>
        <family val="2"/>
        <charset val="238"/>
        <scheme val="minor"/>
      </rPr>
      <t xml:space="preserve"> Primerjava slovenskih jajc kategorije M in L in EU cen konzumnih jajc kategorije M in L po posameznih tednih v letu 2025 in 2026 (EUR/100 kg)</t>
    </r>
  </si>
  <si>
    <r>
      <rPr>
        <u/>
        <sz val="11"/>
        <color theme="1"/>
        <rFont val="Calibri"/>
        <family val="2"/>
        <charset val="238"/>
        <scheme val="minor"/>
      </rPr>
      <t>GRAFIKON 6:</t>
    </r>
    <r>
      <rPr>
        <sz val="11"/>
        <color theme="1"/>
        <rFont val="Calibri"/>
        <family val="2"/>
        <charset val="238"/>
        <scheme val="minor"/>
      </rPr>
      <t xml:space="preserve"> Primerjava slovenskih konzumnih jajc kategorije M in L in EU cen konzumnih jajc kategorije M in L po posameznih tednih v letih 2025 in 2026 (EUR/100 kg)</t>
    </r>
  </si>
  <si>
    <r>
      <rPr>
        <u/>
        <sz val="11"/>
        <color rgb="FF000000"/>
        <rFont val="Calibri"/>
        <family val="2"/>
        <charset val="238"/>
        <scheme val="minor"/>
      </rPr>
      <t>TABELA 13:</t>
    </r>
    <r>
      <rPr>
        <sz val="11"/>
        <color rgb="FF000000"/>
        <rFont val="Calibri"/>
        <family val="2"/>
        <charset val="238"/>
        <scheme val="minor"/>
      </rPr>
      <t xml:space="preserve"> Primerjava slovenskih in EU cen 65% piščancev po posameznih tednih v letu 2025 in 2026 (EUR/100 kg)</t>
    </r>
  </si>
  <si>
    <r>
      <rPr>
        <u/>
        <sz val="11"/>
        <color rgb="FF000000"/>
        <rFont val="Calibri"/>
        <family val="2"/>
        <charset val="238"/>
        <scheme val="minor"/>
      </rPr>
      <t>GRAFIKON 7:</t>
    </r>
    <r>
      <rPr>
        <sz val="11"/>
        <color rgb="FF000000"/>
        <rFont val="Calibri"/>
        <family val="2"/>
        <charset val="238"/>
        <scheme val="minor"/>
      </rPr>
      <t xml:space="preserve"> Primerjava slovenskih in EU cen 65% piščancev po posameznih tednih v letu 2025 in 2026 (EUR/100 kg)</t>
    </r>
  </si>
  <si>
    <r>
      <rPr>
        <u/>
        <sz val="11"/>
        <color theme="1"/>
        <rFont val="Calibri"/>
        <family val="2"/>
        <charset val="238"/>
        <scheme val="minor"/>
      </rPr>
      <t>TABELA 10:</t>
    </r>
    <r>
      <rPr>
        <sz val="11"/>
        <color theme="1"/>
        <rFont val="Calibri"/>
        <family val="2"/>
        <charset val="238"/>
        <scheme val="minor"/>
      </rPr>
      <t xml:space="preserve"> Slovenske in EU cene konzumnih jajc kategorij M in L za 32. teden (3.8.2026 - 9.8.2026)</t>
    </r>
  </si>
  <si>
    <r>
      <rPr>
        <u/>
        <sz val="11"/>
        <color rgb="FF000000"/>
        <rFont val="Calibri"/>
        <family val="2"/>
        <charset val="238"/>
        <scheme val="minor"/>
      </rPr>
      <t>TABELA 12:</t>
    </r>
    <r>
      <rPr>
        <sz val="11"/>
        <color rgb="FF000000"/>
        <rFont val="Calibri"/>
        <family val="2"/>
        <charset val="238"/>
        <scheme val="minor"/>
      </rPr>
      <t xml:space="preserve"> Slovenske in EU cene 65% piščancev za 32. teden (3.8.2026 - 9.8.2026)</t>
    </r>
  </si>
  <si>
    <t>33. teden (10.8.2026 - 16.8.2026)</t>
  </si>
  <si>
    <t>Številka: 3305-8/2026/299</t>
  </si>
  <si>
    <t>Datum: 19.8.2026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</si>
</sst>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numFmt numFmtId="165" formatCode="[$-809]mmmm"/>
    <numFmt numFmtId="166" formatCode="#,##0.00_ ;[Red]\-#,##0.00\ "/>
    <numFmt numFmtId="167" formatCode="#,##0_ ;[Red]\-#,##0\ "/>
    <numFmt numFmtId="168" formatCode="0.00_ ;[Red]\-0.00\ "/>
  </numFmts>
  <fonts count="24">
    <font>
      <sz val="11"/>
      <color theme="1"/>
      <name val="Calibri"/>
      <family val="2"/>
      <charset val="238"/>
      <scheme val="minor"/>
    </font>
    <font>
      <sz val="10"/>
      <color indexed="8"/>
      <name val="Arial"/>
      <family val="2"/>
      <charset val="238"/>
    </font>
    <font>
      <sz val="11"/>
      <color theme="1"/>
      <name val="Calibri"/>
      <family val="2"/>
      <charset val="238"/>
      <scheme val="minor"/>
    </font>
    <font>
      <sz val="10"/>
      <name val="Arial CE"/>
      <charset val="238"/>
    </font>
    <font>
      <sz val="10"/>
      <name val="Arial"/>
      <family val="2"/>
      <charset val="238"/>
    </font>
    <font>
      <b/>
      <sz val="11"/>
      <color theme="1"/>
      <name val="Calibri"/>
      <family val="2"/>
      <charset val="238"/>
      <scheme val="minor"/>
    </font>
    <font>
      <b/>
      <sz val="11"/>
      <color indexed="8"/>
      <name val="Calibri"/>
      <family val="2"/>
      <charset val="238"/>
      <scheme val="minor"/>
    </font>
    <font>
      <sz val="11"/>
      <color indexed="8"/>
      <name val="Calibri"/>
      <family val="2"/>
      <charset val="238"/>
      <scheme val="minor"/>
    </font>
    <font>
      <sz val="11"/>
      <color rgb="FF000000"/>
      <name val="Calibri"/>
      <family val="2"/>
      <charset val="238"/>
      <scheme val="minor"/>
    </font>
    <font>
      <sz val="11"/>
      <name val="Calibri"/>
      <family val="2"/>
      <charset val="238"/>
      <scheme val="minor"/>
    </font>
    <font>
      <sz val="11"/>
      <color rgb="FFFF0000"/>
      <name val="Calibri"/>
      <family val="2"/>
      <charset val="238"/>
      <scheme val="minor"/>
    </font>
    <font>
      <b/>
      <i/>
      <sz val="11"/>
      <color theme="1"/>
      <name val="Calibri"/>
      <family val="2"/>
      <charset val="238"/>
      <scheme val="minor"/>
    </font>
    <font>
      <b/>
      <sz val="11"/>
      <name val="Calibri"/>
      <family val="2"/>
      <charset val="238"/>
      <scheme val="minor"/>
    </font>
    <font>
      <sz val="10"/>
      <name val="Arial "/>
    </font>
    <font>
      <sz val="10"/>
      <name val="Arial"/>
      <family val="2"/>
    </font>
    <font>
      <sz val="10"/>
      <color indexed="8"/>
      <name val="Arial MT"/>
    </font>
    <font>
      <u/>
      <sz val="10"/>
      <color indexed="12"/>
      <name val="Arial"/>
      <family val="2"/>
    </font>
    <font>
      <sz val="16"/>
      <color theme="1"/>
      <name val="Calibri"/>
      <family val="2"/>
      <scheme val="minor"/>
    </font>
    <font>
      <sz val="11"/>
      <color theme="1"/>
      <name val="Calibri"/>
      <family val="2"/>
      <scheme val="minor"/>
    </font>
    <font>
      <b/>
      <u/>
      <sz val="11"/>
      <color theme="1"/>
      <name val="Calibri"/>
      <family val="2"/>
      <charset val="238"/>
      <scheme val="minor"/>
    </font>
    <font>
      <b/>
      <sz val="14"/>
      <color theme="1"/>
      <name val="Calibri"/>
      <family val="2"/>
      <charset val="238"/>
      <scheme val="minor"/>
    </font>
    <font>
      <u/>
      <sz val="11"/>
      <color theme="1"/>
      <name val="Calibri"/>
      <family val="2"/>
      <charset val="238"/>
      <scheme val="minor"/>
    </font>
    <font>
      <u/>
      <sz val="11"/>
      <color rgb="FF000000"/>
      <name val="Calibri"/>
      <family val="2"/>
      <charset val="238"/>
      <scheme val="minor"/>
    </font>
    <font>
      <b/>
      <sz val="16"/>
      <color theme="1"/>
      <name val="Calibri"/>
      <family val="2"/>
      <charset val="238"/>
      <scheme val="minor"/>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bgColor indexed="8"/>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E6B3"/>
        <bgColor indexed="64"/>
      </patternFill>
    </fill>
    <fill>
      <patternFill patternType="solid">
        <fgColor rgb="FFD9D9D9"/>
        <bgColor indexed="64"/>
      </patternFill>
    </fill>
    <fill>
      <patternFill patternType="solid">
        <fgColor rgb="FFFFC00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bgColor indexed="64"/>
      </patternFill>
    </fill>
    <fill>
      <patternFill patternType="solid">
        <fgColor theme="9"/>
        <bgColor indexed="64"/>
      </patternFill>
    </fill>
    <fill>
      <patternFill patternType="solid">
        <fgColor theme="4" tint="0.39997558519241921"/>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8">
    <xf numFmtId="0" fontId="0" fillId="0" borderId="0"/>
    <xf numFmtId="0" fontId="1" fillId="0" borderId="0"/>
    <xf numFmtId="9" fontId="2" fillId="0" borderId="0" applyFont="0" applyFill="0" applyBorder="0" applyAlignment="0" applyProtection="0"/>
    <xf numFmtId="0" fontId="3" fillId="0" borderId="0"/>
    <xf numFmtId="0" fontId="1" fillId="0" borderId="0"/>
    <xf numFmtId="0" fontId="4" fillId="0" borderId="0"/>
    <xf numFmtId="0" fontId="3" fillId="0" borderId="0"/>
    <xf numFmtId="0" fontId="16" fillId="0" borderId="0" applyNumberFormat="0" applyFill="0" applyBorder="0" applyAlignment="0" applyProtection="0">
      <alignment vertical="top"/>
      <protection locked="0"/>
    </xf>
    <xf numFmtId="0" fontId="3" fillId="0" borderId="0"/>
    <xf numFmtId="165" fontId="13" fillId="0" borderId="0"/>
    <xf numFmtId="0" fontId="13" fillId="0" borderId="0"/>
    <xf numFmtId="0" fontId="2" fillId="0" borderId="0"/>
    <xf numFmtId="0" fontId="13" fillId="0" borderId="0"/>
    <xf numFmtId="0" fontId="13" fillId="0" borderId="0"/>
    <xf numFmtId="0" fontId="17" fillId="0" borderId="0"/>
    <xf numFmtId="0" fontId="17" fillId="0" borderId="0"/>
    <xf numFmtId="165" fontId="17" fillId="0" borderId="0"/>
    <xf numFmtId="0" fontId="14" fillId="0" borderId="0"/>
    <xf numFmtId="0" fontId="14" fillId="0" borderId="0"/>
    <xf numFmtId="165" fontId="14" fillId="0" borderId="0"/>
    <xf numFmtId="0" fontId="14" fillId="0" borderId="0"/>
    <xf numFmtId="0" fontId="18" fillId="0" borderId="0"/>
    <xf numFmtId="164" fontId="15" fillId="0" borderId="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cellStyleXfs>
  <cellXfs count="261">
    <xf numFmtId="0" fontId="0" fillId="0" borderId="0" xfId="0"/>
    <xf numFmtId="0" fontId="0" fillId="0" borderId="0" xfId="0" applyAlignment="1">
      <alignment wrapText="1"/>
    </xf>
    <xf numFmtId="49" fontId="5" fillId="3" borderId="6" xfId="0" applyNumberFormat="1" applyFont="1" applyFill="1" applyBorder="1" applyAlignment="1">
      <alignment horizontal="center"/>
    </xf>
    <xf numFmtId="3" fontId="0" fillId="0" borderId="0" xfId="0" applyNumberFormat="1" applyAlignment="1">
      <alignment horizontal="center"/>
    </xf>
    <xf numFmtId="0" fontId="0" fillId="0" borderId="0" xfId="0" applyAlignment="1">
      <alignment horizontal="center"/>
    </xf>
    <xf numFmtId="10" fontId="0" fillId="0" borderId="0" xfId="0" applyNumberFormat="1" applyAlignment="1">
      <alignment horizontal="center"/>
    </xf>
    <xf numFmtId="4" fontId="7" fillId="0" borderId="0" xfId="1" applyNumberFormat="1" applyFont="1" applyAlignment="1">
      <alignment horizontal="right" wrapText="1"/>
    </xf>
    <xf numFmtId="3" fontId="7" fillId="0" borderId="0" xfId="1" applyNumberFormat="1" applyFont="1" applyAlignment="1">
      <alignment horizontal="center" wrapText="1"/>
    </xf>
    <xf numFmtId="4" fontId="7" fillId="0" borderId="0" xfId="1" applyNumberFormat="1" applyFont="1" applyAlignment="1">
      <alignment horizontal="center" wrapText="1"/>
    </xf>
    <xf numFmtId="2" fontId="0" fillId="0" borderId="1" xfId="0" applyNumberFormat="1" applyBorder="1" applyAlignment="1">
      <alignment horizontal="center"/>
    </xf>
    <xf numFmtId="3" fontId="5" fillId="3" borderId="5" xfId="0" applyNumberFormat="1" applyFont="1" applyFill="1" applyBorder="1" applyAlignment="1">
      <alignment horizontal="center"/>
    </xf>
    <xf numFmtId="3" fontId="0" fillId="0" borderId="0" xfId="0" applyNumberFormat="1"/>
    <xf numFmtId="0" fontId="8" fillId="0" borderId="0" xfId="0" applyFont="1"/>
    <xf numFmtId="2" fontId="0" fillId="0" borderId="0" xfId="0" applyNumberFormat="1"/>
    <xf numFmtId="0" fontId="0" fillId="0" borderId="0" xfId="0" applyAlignment="1">
      <alignment vertical="center"/>
    </xf>
    <xf numFmtId="0" fontId="11" fillId="0" borderId="0" xfId="0" applyFont="1" applyAlignment="1">
      <alignment vertical="center"/>
    </xf>
    <xf numFmtId="2" fontId="9" fillId="0" borderId="1" xfId="5" applyNumberFormat="1" applyFont="1" applyBorder="1"/>
    <xf numFmtId="0" fontId="0" fillId="7" borderId="8" xfId="0" applyFill="1" applyBorder="1" applyAlignment="1">
      <alignment vertical="center"/>
    </xf>
    <xf numFmtId="0" fontId="9" fillId="0" borderId="0" xfId="5" applyFont="1"/>
    <xf numFmtId="0" fontId="5" fillId="7" borderId="3" xfId="0" applyFont="1" applyFill="1" applyBorder="1" applyAlignment="1">
      <alignment horizontal="center" vertical="center" wrapText="1"/>
    </xf>
    <xf numFmtId="2" fontId="0" fillId="0" borderId="1" xfId="0" applyNumberFormat="1" applyBorder="1"/>
    <xf numFmtId="2" fontId="10" fillId="0" borderId="1" xfId="0" applyNumberFormat="1" applyFont="1" applyBorder="1" applyAlignment="1">
      <alignment horizontal="center"/>
    </xf>
    <xf numFmtId="2" fontId="9" fillId="0" borderId="1" xfId="0" applyNumberFormat="1" applyFont="1" applyBorder="1" applyAlignment="1">
      <alignment horizontal="center"/>
    </xf>
    <xf numFmtId="0" fontId="5" fillId="0" borderId="0" xfId="0" applyFont="1"/>
    <xf numFmtId="2" fontId="9" fillId="2" borderId="1" xfId="1" applyNumberFormat="1" applyFont="1" applyFill="1" applyBorder="1" applyAlignment="1">
      <alignment horizontal="center" wrapText="1"/>
    </xf>
    <xf numFmtId="3" fontId="7" fillId="2" borderId="10" xfId="1" applyNumberFormat="1" applyFont="1" applyFill="1" applyBorder="1" applyAlignment="1">
      <alignment horizontal="center" wrapText="1"/>
    </xf>
    <xf numFmtId="0" fontId="5" fillId="7" borderId="5" xfId="0" applyFont="1" applyFill="1" applyBorder="1" applyAlignment="1">
      <alignment horizontal="center" vertical="center" wrapText="1"/>
    </xf>
    <xf numFmtId="3" fontId="19" fillId="0" borderId="0" xfId="0" applyNumberFormat="1" applyFont="1" applyAlignment="1">
      <alignment horizontal="center"/>
    </xf>
    <xf numFmtId="0" fontId="19" fillId="0" borderId="0" xfId="0" applyFont="1" applyAlignment="1">
      <alignment horizontal="center"/>
    </xf>
    <xf numFmtId="4" fontId="7" fillId="0" borderId="24" xfId="1" applyNumberFormat="1" applyFont="1" applyBorder="1" applyAlignment="1">
      <alignment horizontal="center" wrapText="1"/>
    </xf>
    <xf numFmtId="2" fontId="9" fillId="0" borderId="18" xfId="0" applyNumberFormat="1" applyFont="1" applyBorder="1" applyAlignment="1">
      <alignment horizontal="center"/>
    </xf>
    <xf numFmtId="4" fontId="7" fillId="0" borderId="25" xfId="1" applyNumberFormat="1" applyFont="1" applyBorder="1" applyAlignment="1">
      <alignment horizontal="center" wrapText="1"/>
    </xf>
    <xf numFmtId="4" fontId="7" fillId="0" borderId="26" xfId="1" applyNumberFormat="1" applyFont="1" applyBorder="1" applyAlignment="1">
      <alignment horizontal="center" wrapText="1"/>
    </xf>
    <xf numFmtId="4" fontId="7" fillId="0" borderId="15" xfId="1" applyNumberFormat="1" applyFont="1" applyBorder="1" applyAlignment="1">
      <alignment horizontal="center" wrapText="1"/>
    </xf>
    <xf numFmtId="4" fontId="7" fillId="0" borderId="16" xfId="1" applyNumberFormat="1" applyFont="1" applyBorder="1" applyAlignment="1">
      <alignment horizontal="center" wrapText="1"/>
    </xf>
    <xf numFmtId="4" fontId="7" fillId="0" borderId="17" xfId="1" applyNumberFormat="1" applyFont="1" applyBorder="1" applyAlignment="1">
      <alignment horizontal="center" wrapText="1"/>
    </xf>
    <xf numFmtId="3" fontId="7" fillId="2" borderId="27" xfId="1" applyNumberFormat="1" applyFont="1" applyFill="1" applyBorder="1" applyAlignment="1">
      <alignment horizontal="center" wrapText="1"/>
    </xf>
    <xf numFmtId="10" fontId="0" fillId="0" borderId="19" xfId="0" applyNumberFormat="1" applyBorder="1" applyAlignment="1">
      <alignment horizontal="center"/>
    </xf>
    <xf numFmtId="2" fontId="7" fillId="4" borderId="2" xfId="4" applyNumberFormat="1" applyFont="1" applyFill="1" applyBorder="1" applyAlignment="1">
      <alignment horizontal="center" wrapText="1"/>
    </xf>
    <xf numFmtId="0" fontId="5" fillId="8" borderId="30" xfId="0" applyFont="1" applyFill="1" applyBorder="1" applyAlignment="1">
      <alignment vertical="center"/>
    </xf>
    <xf numFmtId="0" fontId="5" fillId="8" borderId="31" xfId="0" applyFont="1" applyFill="1" applyBorder="1" applyAlignment="1">
      <alignment vertical="center"/>
    </xf>
    <xf numFmtId="2" fontId="5" fillId="7" borderId="4" xfId="0" applyNumberFormat="1" applyFont="1" applyFill="1" applyBorder="1" applyAlignment="1">
      <alignment horizontal="center" vertical="center" wrapText="1"/>
    </xf>
    <xf numFmtId="0" fontId="0" fillId="7" borderId="3" xfId="0" applyFill="1" applyBorder="1" applyAlignment="1">
      <alignment vertical="center" wrapText="1"/>
    </xf>
    <xf numFmtId="2" fontId="7" fillId="4" borderId="1" xfId="4" applyNumberFormat="1" applyFont="1" applyFill="1" applyBorder="1" applyAlignment="1">
      <alignment horizontal="center" wrapText="1"/>
    </xf>
    <xf numFmtId="2" fontId="5" fillId="0" borderId="0" xfId="0" applyNumberFormat="1" applyFont="1"/>
    <xf numFmtId="2" fontId="0" fillId="0" borderId="2" xfId="0" applyNumberFormat="1" applyBorder="1"/>
    <xf numFmtId="2" fontId="9" fillId="0" borderId="1" xfId="0" applyNumberFormat="1" applyFont="1" applyBorder="1" applyAlignment="1">
      <alignment horizontal="center" wrapText="1"/>
    </xf>
    <xf numFmtId="3" fontId="7" fillId="2" borderId="34" xfId="1" applyNumberFormat="1" applyFont="1" applyFill="1" applyBorder="1" applyAlignment="1">
      <alignment horizontal="center" wrapText="1"/>
    </xf>
    <xf numFmtId="10" fontId="9" fillId="0" borderId="19" xfId="0" applyNumberFormat="1" applyFont="1" applyBorder="1" applyAlignment="1">
      <alignment horizontal="center"/>
    </xf>
    <xf numFmtId="2" fontId="9" fillId="4" borderId="1" xfId="4" applyNumberFormat="1" applyFont="1" applyFill="1" applyBorder="1" applyAlignment="1">
      <alignment horizontal="center" wrapText="1"/>
    </xf>
    <xf numFmtId="2" fontId="9" fillId="0" borderId="20" xfId="0" applyNumberFormat="1" applyFont="1" applyBorder="1" applyAlignment="1">
      <alignment horizontal="center"/>
    </xf>
    <xf numFmtId="0" fontId="20" fillId="0" borderId="0" xfId="0" applyFont="1"/>
    <xf numFmtId="2" fontId="10" fillId="0" borderId="0" xfId="0" applyNumberFormat="1" applyFont="1" applyAlignment="1">
      <alignment horizontal="center"/>
    </xf>
    <xf numFmtId="49" fontId="5" fillId="3" borderId="3" xfId="0" applyNumberFormat="1" applyFont="1" applyFill="1" applyBorder="1" applyAlignment="1">
      <alignment horizontal="center"/>
    </xf>
    <xf numFmtId="2" fontId="0" fillId="0" borderId="1" xfId="0" applyNumberFormat="1" applyBorder="1" applyAlignment="1">
      <alignment horizontal="center" wrapText="1"/>
    </xf>
    <xf numFmtId="3" fontId="7" fillId="0" borderId="0" xfId="3" applyNumberFormat="1" applyFont="1" applyAlignment="1">
      <alignment horizontal="center" wrapText="1"/>
    </xf>
    <xf numFmtId="3" fontId="9" fillId="0" borderId="0" xfId="3" applyNumberFormat="1" applyFont="1" applyAlignment="1">
      <alignment horizontal="center" wrapText="1"/>
    </xf>
    <xf numFmtId="2" fontId="9" fillId="0" borderId="0" xfId="0" applyNumberFormat="1" applyFont="1" applyAlignment="1">
      <alignment horizontal="center"/>
    </xf>
    <xf numFmtId="2" fontId="9" fillId="0" borderId="0" xfId="0" applyNumberFormat="1" applyFont="1" applyAlignment="1">
      <alignment horizontal="center" wrapText="1"/>
    </xf>
    <xf numFmtId="10" fontId="9" fillId="0" borderId="0" xfId="0" applyNumberFormat="1" applyFont="1" applyAlignment="1">
      <alignment horizontal="center" wrapText="1"/>
    </xf>
    <xf numFmtId="2" fontId="7" fillId="0" borderId="0" xfId="4" applyNumberFormat="1" applyFont="1" applyAlignment="1">
      <alignment horizontal="center" wrapText="1"/>
    </xf>
    <xf numFmtId="2" fontId="10" fillId="0" borderId="0" xfId="2" applyNumberFormat="1" applyFont="1" applyFill="1" applyBorder="1" applyAlignment="1">
      <alignment horizontal="center" wrapText="1"/>
    </xf>
    <xf numFmtId="10" fontId="10" fillId="0" borderId="0" xfId="2" applyNumberFormat="1" applyFont="1" applyFill="1" applyBorder="1" applyAlignment="1">
      <alignment horizontal="center"/>
    </xf>
    <xf numFmtId="0" fontId="12" fillId="0" borderId="0" xfId="5" applyFont="1" applyAlignment="1">
      <alignment horizontal="center"/>
    </xf>
    <xf numFmtId="0" fontId="12" fillId="0" borderId="0" xfId="5" applyFont="1"/>
    <xf numFmtId="10" fontId="9" fillId="0" borderId="19" xfId="24" applyNumberFormat="1" applyFont="1" applyFill="1" applyBorder="1" applyAlignment="1">
      <alignment horizontal="center" wrapText="1"/>
    </xf>
    <xf numFmtId="10" fontId="10" fillId="0" borderId="19" xfId="24" applyNumberFormat="1" applyFont="1" applyFill="1" applyBorder="1" applyAlignment="1">
      <alignment horizontal="center" wrapText="1"/>
    </xf>
    <xf numFmtId="2" fontId="9" fillId="0" borderId="14" xfId="5" applyNumberFormat="1" applyFont="1" applyBorder="1"/>
    <xf numFmtId="2" fontId="9" fillId="0" borderId="2" xfId="5" applyNumberFormat="1" applyFont="1" applyBorder="1"/>
    <xf numFmtId="2" fontId="9" fillId="0" borderId="11" xfId="5" applyNumberFormat="1" applyFont="1" applyBorder="1"/>
    <xf numFmtId="2" fontId="9" fillId="0" borderId="9" xfId="5" applyNumberFormat="1" applyFont="1" applyBorder="1"/>
    <xf numFmtId="2" fontId="9" fillId="0" borderId="10" xfId="5" applyNumberFormat="1" applyFont="1" applyBorder="1"/>
    <xf numFmtId="166" fontId="7" fillId="2" borderId="18" xfId="1" applyNumberFormat="1" applyFont="1" applyFill="1" applyBorder="1" applyAlignment="1">
      <alignment horizontal="center" wrapText="1"/>
    </xf>
    <xf numFmtId="166" fontId="7" fillId="2" borderId="1" xfId="0" applyNumberFormat="1" applyFont="1" applyFill="1" applyBorder="1" applyAlignment="1">
      <alignment horizontal="center"/>
    </xf>
    <xf numFmtId="166" fontId="9" fillId="2" borderId="1" xfId="0" applyNumberFormat="1" applyFont="1" applyFill="1" applyBorder="1" applyAlignment="1">
      <alignment horizontal="center"/>
    </xf>
    <xf numFmtId="166" fontId="7" fillId="2" borderId="20" xfId="1" applyNumberFormat="1" applyFont="1" applyFill="1" applyBorder="1" applyAlignment="1">
      <alignment horizontal="center" wrapText="1"/>
    </xf>
    <xf numFmtId="167" fontId="7" fillId="2" borderId="18" xfId="1" applyNumberFormat="1" applyFont="1" applyFill="1" applyBorder="1" applyAlignment="1">
      <alignment horizontal="center" wrapText="1"/>
    </xf>
    <xf numFmtId="167" fontId="7" fillId="2" borderId="20" xfId="1" applyNumberFormat="1" applyFont="1" applyFill="1" applyBorder="1" applyAlignment="1">
      <alignment horizontal="center" wrapText="1"/>
    </xf>
    <xf numFmtId="166" fontId="7" fillId="2" borderId="18" xfId="0" applyNumberFormat="1" applyFont="1" applyFill="1" applyBorder="1" applyAlignment="1">
      <alignment horizontal="center"/>
    </xf>
    <xf numFmtId="166" fontId="7" fillId="2" borderId="20" xfId="0" applyNumberFormat="1" applyFont="1" applyFill="1" applyBorder="1" applyAlignment="1">
      <alignment horizontal="center"/>
    </xf>
    <xf numFmtId="3" fontId="6" fillId="5" borderId="3" xfId="1" applyNumberFormat="1" applyFont="1" applyFill="1" applyBorder="1" applyAlignment="1">
      <alignment horizontal="center" vertical="center" wrapText="1"/>
    </xf>
    <xf numFmtId="3" fontId="6" fillId="5" borderId="7" xfId="1" applyNumberFormat="1" applyFont="1" applyFill="1" applyBorder="1" applyAlignment="1">
      <alignment horizontal="center" vertical="center" wrapText="1"/>
    </xf>
    <xf numFmtId="2" fontId="9" fillId="4" borderId="2" xfId="4" applyNumberFormat="1" applyFont="1" applyFill="1" applyBorder="1" applyAlignment="1">
      <alignment horizontal="center" wrapText="1"/>
    </xf>
    <xf numFmtId="0" fontId="12" fillId="6" borderId="30" xfId="5" applyFont="1" applyFill="1" applyBorder="1"/>
    <xf numFmtId="2" fontId="12" fillId="6" borderId="31" xfId="5" applyNumberFormat="1" applyFont="1" applyFill="1" applyBorder="1"/>
    <xf numFmtId="2" fontId="12" fillId="6" borderId="32" xfId="5" applyNumberFormat="1" applyFont="1" applyFill="1" applyBorder="1"/>
    <xf numFmtId="2" fontId="0" fillId="0" borderId="28" xfId="0" applyNumberFormat="1" applyBorder="1"/>
    <xf numFmtId="2" fontId="0" fillId="0" borderId="9" xfId="0" applyNumberFormat="1" applyBorder="1"/>
    <xf numFmtId="2" fontId="0" fillId="0" borderId="19" xfId="0" applyNumberFormat="1" applyBorder="1"/>
    <xf numFmtId="0" fontId="0" fillId="0" borderId="37" xfId="0" applyBorder="1"/>
    <xf numFmtId="0" fontId="5" fillId="6" borderId="30" xfId="0" applyFont="1" applyFill="1" applyBorder="1" applyAlignment="1">
      <alignment vertical="center"/>
    </xf>
    <xf numFmtId="0" fontId="5" fillId="6" borderId="31" xfId="0" applyFont="1" applyFill="1" applyBorder="1" applyAlignment="1">
      <alignment vertical="center"/>
    </xf>
    <xf numFmtId="0" fontId="5" fillId="6" borderId="32" xfId="0" applyFont="1" applyFill="1" applyBorder="1" applyAlignment="1">
      <alignment vertical="center"/>
    </xf>
    <xf numFmtId="0" fontId="0" fillId="0" borderId="0" xfId="0" applyAlignment="1">
      <alignment horizontal="left"/>
    </xf>
    <xf numFmtId="3" fontId="0" fillId="0" borderId="0" xfId="0" applyNumberFormat="1" applyAlignment="1">
      <alignment horizontal="right"/>
    </xf>
    <xf numFmtId="0" fontId="23" fillId="0" borderId="0" xfId="0" applyFont="1" applyAlignment="1">
      <alignment horizontal="center" vertical="center"/>
    </xf>
    <xf numFmtId="3" fontId="5" fillId="3" borderId="8" xfId="0" applyNumberFormat="1" applyFont="1" applyFill="1" applyBorder="1" applyAlignment="1">
      <alignment horizontal="center" vertical="center"/>
    </xf>
    <xf numFmtId="3" fontId="5" fillId="3" borderId="35" xfId="0" applyNumberFormat="1" applyFont="1" applyFill="1" applyBorder="1" applyAlignment="1">
      <alignment horizontal="center" vertical="center"/>
    </xf>
    <xf numFmtId="0" fontId="5" fillId="3" borderId="36" xfId="0" applyFont="1" applyFill="1" applyBorder="1" applyAlignment="1">
      <alignment horizontal="center" vertical="center"/>
    </xf>
    <xf numFmtId="0" fontId="5" fillId="3" borderId="8" xfId="0" applyFont="1" applyFill="1" applyBorder="1" applyAlignment="1">
      <alignment horizontal="center" vertical="center" wrapText="1"/>
    </xf>
    <xf numFmtId="10" fontId="5" fillId="3" borderId="35"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3" fontId="5" fillId="3" borderId="3"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7" xfId="0" applyFont="1" applyFill="1" applyBorder="1" applyAlignment="1">
      <alignment horizontal="center" wrapText="1"/>
    </xf>
    <xf numFmtId="0" fontId="5" fillId="3" borderId="12" xfId="0" applyFont="1" applyFill="1" applyBorder="1" applyAlignment="1">
      <alignment horizontal="center" wrapText="1"/>
    </xf>
    <xf numFmtId="0" fontId="5" fillId="3" borderId="13" xfId="0" applyFont="1" applyFill="1" applyBorder="1" applyAlignment="1">
      <alignment horizontal="center" wrapText="1"/>
    </xf>
    <xf numFmtId="166" fontId="9" fillId="0" borderId="18" xfId="0" applyNumberFormat="1" applyFont="1" applyBorder="1" applyAlignment="1">
      <alignment horizontal="center"/>
    </xf>
    <xf numFmtId="166" fontId="9" fillId="2" borderId="18" xfId="0" applyNumberFormat="1" applyFont="1" applyFill="1" applyBorder="1" applyAlignment="1">
      <alignment horizontal="center"/>
    </xf>
    <xf numFmtId="166" fontId="9" fillId="2" borderId="20" xfId="0" applyNumberFormat="1" applyFont="1" applyFill="1" applyBorder="1" applyAlignment="1">
      <alignment horizontal="center"/>
    </xf>
    <xf numFmtId="3" fontId="0" fillId="5" borderId="38" xfId="0" applyNumberFormat="1" applyFill="1" applyBorder="1" applyAlignment="1">
      <alignment horizontal="left"/>
    </xf>
    <xf numFmtId="3" fontId="0" fillId="5" borderId="39" xfId="0" applyNumberFormat="1" applyFill="1" applyBorder="1" applyAlignment="1">
      <alignment horizontal="left"/>
    </xf>
    <xf numFmtId="3" fontId="0" fillId="0" borderId="37" xfId="0" applyNumberFormat="1" applyBorder="1"/>
    <xf numFmtId="0" fontId="0" fillId="0" borderId="40" xfId="0" applyBorder="1"/>
    <xf numFmtId="3" fontId="0" fillId="0" borderId="42" xfId="0" applyNumberFormat="1" applyBorder="1"/>
    <xf numFmtId="3" fontId="0" fillId="0" borderId="31" xfId="0" applyNumberFormat="1" applyBorder="1"/>
    <xf numFmtId="3" fontId="5" fillId="5" borderId="43" xfId="0" applyNumberFormat="1" applyFont="1" applyFill="1" applyBorder="1" applyAlignment="1">
      <alignment horizontal="left" wrapText="1"/>
    </xf>
    <xf numFmtId="3" fontId="5" fillId="0" borderId="43" xfId="0" applyNumberFormat="1" applyFont="1" applyBorder="1"/>
    <xf numFmtId="3" fontId="0" fillId="5" borderId="32" xfId="0" applyNumberFormat="1" applyFill="1" applyBorder="1" applyAlignment="1">
      <alignment horizontal="left"/>
    </xf>
    <xf numFmtId="3" fontId="0" fillId="0" borderId="32" xfId="0" applyNumberFormat="1" applyBorder="1"/>
    <xf numFmtId="10" fontId="10" fillId="0" borderId="19" xfId="0" applyNumberFormat="1" applyFont="1" applyBorder="1" applyAlignment="1">
      <alignment horizontal="center"/>
    </xf>
    <xf numFmtId="3" fontId="5" fillId="3" borderId="41" xfId="0" applyNumberFormat="1" applyFont="1" applyFill="1" applyBorder="1" applyAlignment="1">
      <alignment horizontal="center" vertical="center"/>
    </xf>
    <xf numFmtId="3" fontId="0" fillId="0" borderId="37" xfId="0" applyNumberFormat="1" applyBorder="1" applyAlignment="1">
      <alignment horizontal="center" vertical="center"/>
    </xf>
    <xf numFmtId="10" fontId="9" fillId="0" borderId="23" xfId="0" applyNumberFormat="1" applyFont="1" applyBorder="1" applyAlignment="1">
      <alignment horizontal="center"/>
    </xf>
    <xf numFmtId="10" fontId="9" fillId="0" borderId="21" xfId="0" applyNumberFormat="1" applyFont="1" applyBorder="1" applyAlignment="1">
      <alignment horizontal="center"/>
    </xf>
    <xf numFmtId="4" fontId="7" fillId="0" borderId="7" xfId="1" applyNumberFormat="1" applyFont="1" applyBorder="1" applyAlignment="1">
      <alignment horizontal="center" wrapText="1"/>
    </xf>
    <xf numFmtId="3" fontId="7" fillId="2" borderId="12" xfId="1" applyNumberFormat="1" applyFont="1" applyFill="1" applyBorder="1" applyAlignment="1">
      <alignment horizontal="center" wrapText="1"/>
    </xf>
    <xf numFmtId="3" fontId="5" fillId="9" borderId="3" xfId="0" applyNumberFormat="1" applyFont="1" applyFill="1" applyBorder="1" applyAlignment="1">
      <alignment horizontal="center"/>
    </xf>
    <xf numFmtId="0" fontId="0" fillId="0" borderId="0" xfId="0" applyAlignment="1">
      <alignment horizontal="center" vertical="center"/>
    </xf>
    <xf numFmtId="2" fontId="9" fillId="2" borderId="18" xfId="1" applyNumberFormat="1" applyFont="1" applyFill="1" applyBorder="1" applyAlignment="1">
      <alignment horizontal="center" wrapText="1"/>
    </xf>
    <xf numFmtId="2" fontId="10" fillId="0" borderId="18" xfId="0" applyNumberFormat="1" applyFont="1" applyBorder="1" applyAlignment="1">
      <alignment horizontal="center"/>
    </xf>
    <xf numFmtId="2" fontId="0" fillId="0" borderId="18" xfId="0" applyNumberFormat="1" applyBorder="1" applyAlignment="1">
      <alignment horizontal="center"/>
    </xf>
    <xf numFmtId="10" fontId="10" fillId="0" borderId="23" xfId="0" applyNumberFormat="1" applyFont="1" applyBorder="1" applyAlignment="1">
      <alignment horizontal="center"/>
    </xf>
    <xf numFmtId="2" fontId="9" fillId="2" borderId="20" xfId="1" applyNumberFormat="1" applyFont="1" applyFill="1" applyBorder="1" applyAlignment="1">
      <alignment horizontal="center" wrapText="1"/>
    </xf>
    <xf numFmtId="2" fontId="10" fillId="0" borderId="20" xfId="0" applyNumberFormat="1" applyFont="1" applyBorder="1" applyAlignment="1">
      <alignment horizontal="center"/>
    </xf>
    <xf numFmtId="2" fontId="0" fillId="0" borderId="20" xfId="0" applyNumberFormat="1" applyBorder="1" applyAlignment="1">
      <alignment horizontal="center"/>
    </xf>
    <xf numFmtId="10" fontId="10" fillId="0" borderId="21" xfId="0" applyNumberFormat="1" applyFont="1" applyBorder="1" applyAlignment="1">
      <alignment horizontal="center"/>
    </xf>
    <xf numFmtId="0" fontId="5" fillId="10" borderId="6" xfId="0" applyFont="1" applyFill="1" applyBorder="1" applyAlignment="1">
      <alignment horizontal="center" vertical="center"/>
    </xf>
    <xf numFmtId="3" fontId="6" fillId="10" borderId="15" xfId="1" applyNumberFormat="1" applyFont="1" applyFill="1" applyBorder="1" applyAlignment="1">
      <alignment horizontal="center" wrapText="1"/>
    </xf>
    <xf numFmtId="3" fontId="6" fillId="10" borderId="16" xfId="1" applyNumberFormat="1" applyFont="1" applyFill="1" applyBorder="1" applyAlignment="1">
      <alignment horizontal="center" wrapText="1"/>
    </xf>
    <xf numFmtId="3" fontId="6" fillId="10" borderId="17" xfId="1" applyNumberFormat="1" applyFont="1" applyFill="1" applyBorder="1" applyAlignment="1">
      <alignment horizontal="center" wrapText="1"/>
    </xf>
    <xf numFmtId="3" fontId="6" fillId="10" borderId="44" xfId="1" applyNumberFormat="1" applyFont="1" applyFill="1" applyBorder="1" applyAlignment="1">
      <alignment horizontal="center" wrapText="1"/>
    </xf>
    <xf numFmtId="0" fontId="5" fillId="11" borderId="3" xfId="0" applyFont="1" applyFill="1" applyBorder="1" applyAlignment="1">
      <alignment horizontal="center" vertical="center"/>
    </xf>
    <xf numFmtId="3" fontId="6" fillId="11" borderId="15" xfId="1" applyNumberFormat="1" applyFont="1" applyFill="1" applyBorder="1" applyAlignment="1">
      <alignment horizontal="center" wrapText="1"/>
    </xf>
    <xf numFmtId="3" fontId="6" fillId="11" borderId="16" xfId="1" applyNumberFormat="1" applyFont="1" applyFill="1" applyBorder="1" applyAlignment="1">
      <alignment horizontal="center" wrapText="1"/>
    </xf>
    <xf numFmtId="3" fontId="6" fillId="11" borderId="17" xfId="1" applyNumberFormat="1" applyFont="1" applyFill="1" applyBorder="1" applyAlignment="1">
      <alignment horizontal="center" wrapText="1"/>
    </xf>
    <xf numFmtId="3" fontId="6" fillId="11" borderId="33" xfId="1" applyNumberFormat="1" applyFont="1" applyFill="1" applyBorder="1" applyAlignment="1">
      <alignment horizontal="center" wrapText="1"/>
    </xf>
    <xf numFmtId="3" fontId="6" fillId="11" borderId="9" xfId="1" applyNumberFormat="1" applyFont="1" applyFill="1" applyBorder="1" applyAlignment="1">
      <alignment horizontal="center" wrapText="1"/>
    </xf>
    <xf numFmtId="3" fontId="6" fillId="11" borderId="29" xfId="1" applyNumberFormat="1" applyFont="1" applyFill="1" applyBorder="1" applyAlignment="1">
      <alignment horizontal="center" wrapText="1"/>
    </xf>
    <xf numFmtId="3" fontId="7" fillId="2" borderId="15" xfId="3" applyNumberFormat="1" applyFont="1" applyFill="1" applyBorder="1" applyAlignment="1">
      <alignment horizontal="center" wrapText="1"/>
    </xf>
    <xf numFmtId="10" fontId="10" fillId="0" borderId="23" xfId="0" applyNumberFormat="1" applyFont="1" applyBorder="1" applyAlignment="1">
      <alignment horizontal="center" wrapText="1"/>
    </xf>
    <xf numFmtId="3" fontId="7" fillId="2" borderId="16" xfId="3" applyNumberFormat="1" applyFont="1" applyFill="1" applyBorder="1" applyAlignment="1">
      <alignment horizontal="center" wrapText="1"/>
    </xf>
    <xf numFmtId="10" fontId="10" fillId="0" borderId="19" xfId="0" applyNumberFormat="1" applyFont="1" applyBorder="1" applyAlignment="1">
      <alignment horizontal="center" wrapText="1"/>
    </xf>
    <xf numFmtId="10" fontId="9" fillId="0" borderId="19" xfId="0" applyNumberFormat="1" applyFont="1" applyBorder="1" applyAlignment="1">
      <alignment horizontal="center" wrapText="1"/>
    </xf>
    <xf numFmtId="3" fontId="7" fillId="2" borderId="17" xfId="3" applyNumberFormat="1" applyFont="1" applyFill="1" applyBorder="1" applyAlignment="1">
      <alignment horizontal="center" wrapText="1"/>
    </xf>
    <xf numFmtId="3" fontId="5" fillId="11" borderId="30" xfId="0" applyNumberFormat="1" applyFont="1" applyFill="1" applyBorder="1" applyAlignment="1">
      <alignment horizontal="center" wrapText="1"/>
    </xf>
    <xf numFmtId="3" fontId="5" fillId="11" borderId="31" xfId="0" applyNumberFormat="1" applyFont="1" applyFill="1" applyBorder="1" applyAlignment="1">
      <alignment horizontal="center" wrapText="1"/>
    </xf>
    <xf numFmtId="3" fontId="5" fillId="11" borderId="32" xfId="0" applyNumberFormat="1" applyFont="1" applyFill="1" applyBorder="1" applyAlignment="1">
      <alignment horizontal="center" wrapText="1"/>
    </xf>
    <xf numFmtId="2" fontId="0" fillId="0" borderId="18" xfId="0" applyNumberFormat="1" applyBorder="1" applyAlignment="1">
      <alignment horizontal="center" wrapText="1"/>
    </xf>
    <xf numFmtId="3" fontId="9" fillId="2" borderId="16" xfId="3" applyNumberFormat="1" applyFont="1" applyFill="1" applyBorder="1" applyAlignment="1">
      <alignment horizontal="center" wrapText="1"/>
    </xf>
    <xf numFmtId="3" fontId="7" fillId="2" borderId="44" xfId="3" applyNumberFormat="1" applyFont="1" applyFill="1" applyBorder="1" applyAlignment="1">
      <alignment horizontal="center" wrapText="1"/>
    </xf>
    <xf numFmtId="3" fontId="9" fillId="2" borderId="44" xfId="3" applyNumberFormat="1" applyFont="1" applyFill="1" applyBorder="1" applyAlignment="1">
      <alignment horizontal="center" wrapText="1"/>
    </xf>
    <xf numFmtId="3" fontId="7" fillId="2" borderId="45" xfId="3" applyNumberFormat="1" applyFont="1" applyFill="1" applyBorder="1" applyAlignment="1">
      <alignment horizontal="center" wrapText="1"/>
    </xf>
    <xf numFmtId="2" fontId="7" fillId="4" borderId="46" xfId="4" applyNumberFormat="1" applyFont="1" applyFill="1" applyBorder="1" applyAlignment="1">
      <alignment horizontal="center" wrapText="1"/>
    </xf>
    <xf numFmtId="0" fontId="5" fillId="12" borderId="30" xfId="0" applyFont="1" applyFill="1" applyBorder="1" applyAlignment="1">
      <alignment horizontal="center"/>
    </xf>
    <xf numFmtId="0" fontId="5" fillId="12" borderId="31" xfId="0" applyFont="1" applyFill="1" applyBorder="1" applyAlignment="1">
      <alignment horizontal="center"/>
    </xf>
    <xf numFmtId="0" fontId="5" fillId="12" borderId="32" xfId="0" applyFont="1" applyFill="1" applyBorder="1" applyAlignment="1">
      <alignment horizontal="center"/>
    </xf>
    <xf numFmtId="0" fontId="5" fillId="11" borderId="3" xfId="0" applyFont="1" applyFill="1" applyBorder="1" applyAlignment="1">
      <alignment horizontal="center" vertical="center" wrapText="1"/>
    </xf>
    <xf numFmtId="0" fontId="5" fillId="12" borderId="3" xfId="0" applyFont="1" applyFill="1" applyBorder="1" applyAlignment="1">
      <alignment horizontal="center" vertical="center"/>
    </xf>
    <xf numFmtId="0" fontId="5" fillId="12" borderId="6" xfId="0" applyFont="1" applyFill="1" applyBorder="1" applyAlignment="1">
      <alignment horizontal="center" vertical="center"/>
    </xf>
    <xf numFmtId="0" fontId="5" fillId="13" borderId="6" xfId="0" applyFont="1" applyFill="1" applyBorder="1" applyAlignment="1">
      <alignment horizontal="center" vertical="center"/>
    </xf>
    <xf numFmtId="3" fontId="5" fillId="13" borderId="30" xfId="0" applyNumberFormat="1" applyFont="1" applyFill="1" applyBorder="1" applyAlignment="1">
      <alignment horizontal="center"/>
    </xf>
    <xf numFmtId="3" fontId="5" fillId="13" borderId="31" xfId="0" applyNumberFormat="1" applyFont="1" applyFill="1" applyBorder="1" applyAlignment="1">
      <alignment horizontal="center"/>
    </xf>
    <xf numFmtId="3" fontId="5" fillId="13" borderId="32" xfId="0" applyNumberFormat="1" applyFont="1" applyFill="1" applyBorder="1" applyAlignment="1">
      <alignment horizontal="center"/>
    </xf>
    <xf numFmtId="2" fontId="7" fillId="4" borderId="18" xfId="4" applyNumberFormat="1" applyFont="1" applyFill="1" applyBorder="1" applyAlignment="1">
      <alignment horizontal="center" wrapText="1"/>
    </xf>
    <xf numFmtId="3" fontId="9" fillId="2" borderId="17" xfId="3" applyNumberFormat="1" applyFont="1" applyFill="1" applyBorder="1" applyAlignment="1">
      <alignment horizontal="center" wrapText="1"/>
    </xf>
    <xf numFmtId="2" fontId="9" fillId="4" borderId="20" xfId="4" applyNumberFormat="1" applyFont="1" applyFill="1" applyBorder="1" applyAlignment="1">
      <alignment horizontal="center" wrapText="1"/>
    </xf>
    <xf numFmtId="0" fontId="5" fillId="13" borderId="6" xfId="0" applyFont="1" applyFill="1" applyBorder="1" applyAlignment="1">
      <alignment horizontal="center"/>
    </xf>
    <xf numFmtId="3" fontId="5" fillId="13" borderId="42" xfId="0" applyNumberFormat="1" applyFont="1" applyFill="1" applyBorder="1" applyAlignment="1">
      <alignment horizontal="center"/>
    </xf>
    <xf numFmtId="3" fontId="5" fillId="13" borderId="43" xfId="0" applyNumberFormat="1" applyFont="1" applyFill="1" applyBorder="1" applyAlignment="1">
      <alignment horizontal="center"/>
    </xf>
    <xf numFmtId="2" fontId="7" fillId="4" borderId="20" xfId="4" applyNumberFormat="1" applyFont="1" applyFill="1" applyBorder="1" applyAlignment="1">
      <alignment horizontal="center" wrapText="1"/>
    </xf>
    <xf numFmtId="4" fontId="7" fillId="2" borderId="1" xfId="3" applyNumberFormat="1" applyFont="1" applyFill="1" applyBorder="1" applyAlignment="1">
      <alignment horizontal="center" wrapText="1"/>
    </xf>
    <xf numFmtId="4" fontId="9" fillId="2" borderId="1" xfId="3" applyNumberFormat="1" applyFont="1" applyFill="1" applyBorder="1" applyAlignment="1">
      <alignment horizontal="center" wrapText="1"/>
    </xf>
    <xf numFmtId="4" fontId="7" fillId="2" borderId="2" xfId="3" applyNumberFormat="1" applyFont="1" applyFill="1" applyBorder="1" applyAlignment="1">
      <alignment horizontal="center" wrapText="1"/>
    </xf>
    <xf numFmtId="4" fontId="9" fillId="2" borderId="2" xfId="3" applyNumberFormat="1" applyFont="1" applyFill="1" applyBorder="1" applyAlignment="1">
      <alignment horizontal="center" wrapText="1"/>
    </xf>
    <xf numFmtId="4" fontId="10" fillId="2" borderId="18" xfId="3" applyNumberFormat="1" applyFont="1" applyFill="1" applyBorder="1" applyAlignment="1">
      <alignment horizontal="center" wrapText="1"/>
    </xf>
    <xf numFmtId="10" fontId="0" fillId="0" borderId="19" xfId="0" applyNumberFormat="1" applyBorder="1" applyAlignment="1">
      <alignment horizontal="center" wrapText="1"/>
    </xf>
    <xf numFmtId="10" fontId="7" fillId="4" borderId="22" xfId="4" applyNumberFormat="1" applyFont="1" applyFill="1" applyBorder="1" applyAlignment="1">
      <alignment horizontal="center" wrapText="1"/>
    </xf>
    <xf numFmtId="10" fontId="9" fillId="4" borderId="22" xfId="4" applyNumberFormat="1" applyFont="1" applyFill="1" applyBorder="1" applyAlignment="1">
      <alignment horizontal="center" wrapText="1"/>
    </xf>
    <xf numFmtId="166" fontId="7" fillId="2" borderId="33" xfId="3" applyNumberFormat="1" applyFont="1" applyFill="1" applyBorder="1" applyAlignment="1">
      <alignment horizontal="center" wrapText="1"/>
    </xf>
    <xf numFmtId="166" fontId="7" fillId="2" borderId="9" xfId="3" applyNumberFormat="1" applyFont="1" applyFill="1" applyBorder="1" applyAlignment="1">
      <alignment horizontal="center" wrapText="1"/>
    </xf>
    <xf numFmtId="166" fontId="9" fillId="2" borderId="9" xfId="3" applyNumberFormat="1" applyFont="1" applyFill="1" applyBorder="1" applyAlignment="1">
      <alignment horizontal="center" wrapText="1"/>
    </xf>
    <xf numFmtId="166" fontId="9" fillId="2" borderId="29" xfId="3" applyNumberFormat="1" applyFont="1" applyFill="1" applyBorder="1" applyAlignment="1">
      <alignment horizontal="center" wrapText="1"/>
    </xf>
    <xf numFmtId="10" fontId="7" fillId="4" borderId="23" xfId="4" applyNumberFormat="1" applyFont="1" applyFill="1" applyBorder="1" applyAlignment="1">
      <alignment horizontal="center" wrapText="1"/>
    </xf>
    <xf numFmtId="10" fontId="7" fillId="4" borderId="19" xfId="4" applyNumberFormat="1" applyFont="1" applyFill="1" applyBorder="1" applyAlignment="1">
      <alignment horizontal="center" wrapText="1"/>
    </xf>
    <xf numFmtId="10" fontId="9" fillId="4" borderId="19" xfId="4" applyNumberFormat="1" applyFont="1" applyFill="1" applyBorder="1" applyAlignment="1">
      <alignment horizontal="center" wrapText="1"/>
    </xf>
    <xf numFmtId="10" fontId="9" fillId="4" borderId="21" xfId="4" applyNumberFormat="1" applyFont="1" applyFill="1" applyBorder="1" applyAlignment="1">
      <alignment horizontal="center" wrapText="1"/>
    </xf>
    <xf numFmtId="166" fontId="7" fillId="2" borderId="28" xfId="3" applyNumberFormat="1" applyFont="1" applyFill="1" applyBorder="1" applyAlignment="1">
      <alignment horizontal="center" wrapText="1"/>
    </xf>
    <xf numFmtId="166" fontId="7" fillId="2" borderId="29" xfId="3" applyNumberFormat="1" applyFont="1" applyFill="1" applyBorder="1" applyAlignment="1">
      <alignment horizontal="center" wrapText="1"/>
    </xf>
    <xf numFmtId="0" fontId="12" fillId="14" borderId="8" xfId="5" applyFont="1" applyFill="1" applyBorder="1" applyAlignment="1">
      <alignment horizontal="center"/>
    </xf>
    <xf numFmtId="2" fontId="0" fillId="0" borderId="22" xfId="0" applyNumberFormat="1" applyBorder="1"/>
    <xf numFmtId="0" fontId="12" fillId="14" borderId="7" xfId="5" applyFont="1" applyFill="1" applyBorder="1" applyAlignment="1">
      <alignment horizontal="center"/>
    </xf>
    <xf numFmtId="0" fontId="12" fillId="14" borderId="12" xfId="5" applyFont="1" applyFill="1" applyBorder="1" applyAlignment="1">
      <alignment horizontal="center"/>
    </xf>
    <xf numFmtId="0" fontId="12" fillId="14" borderId="13" xfId="5" applyFont="1" applyFill="1" applyBorder="1" applyAlignment="1">
      <alignment horizontal="center"/>
    </xf>
    <xf numFmtId="0" fontId="12" fillId="11" borderId="7" xfId="5" applyFont="1" applyFill="1" applyBorder="1" applyAlignment="1">
      <alignment horizontal="center"/>
    </xf>
    <xf numFmtId="0" fontId="12" fillId="11" borderId="12" xfId="5" applyFont="1" applyFill="1" applyBorder="1" applyAlignment="1">
      <alignment horizontal="center"/>
    </xf>
    <xf numFmtId="0" fontId="12" fillId="11" borderId="13" xfId="5" applyFont="1" applyFill="1" applyBorder="1" applyAlignment="1">
      <alignment horizontal="center"/>
    </xf>
    <xf numFmtId="0" fontId="12" fillId="11" borderId="3" xfId="5" applyFont="1" applyFill="1" applyBorder="1" applyAlignment="1">
      <alignment horizontal="center"/>
    </xf>
    <xf numFmtId="2" fontId="9" fillId="0" borderId="28" xfId="5" applyNumberFormat="1" applyFont="1" applyBorder="1"/>
    <xf numFmtId="0" fontId="5" fillId="15" borderId="31" xfId="0" applyFont="1" applyFill="1" applyBorder="1" applyAlignment="1">
      <alignment vertical="center"/>
    </xf>
    <xf numFmtId="0" fontId="5" fillId="15" borderId="32" xfId="0" applyFont="1" applyFill="1" applyBorder="1" applyAlignment="1">
      <alignment vertical="center"/>
    </xf>
    <xf numFmtId="10" fontId="10" fillId="4" borderId="19" xfId="4" applyNumberFormat="1" applyFont="1" applyFill="1" applyBorder="1" applyAlignment="1">
      <alignment horizontal="center" wrapText="1"/>
    </xf>
    <xf numFmtId="10" fontId="10" fillId="4" borderId="22" xfId="4" applyNumberFormat="1" applyFont="1" applyFill="1" applyBorder="1" applyAlignment="1">
      <alignment horizontal="center" wrapText="1"/>
    </xf>
    <xf numFmtId="4" fontId="10" fillId="2" borderId="1" xfId="3" applyNumberFormat="1" applyFont="1" applyFill="1" applyBorder="1" applyAlignment="1">
      <alignment horizontal="center" wrapText="1"/>
    </xf>
    <xf numFmtId="0" fontId="20" fillId="0" borderId="0" xfId="0" applyFont="1" applyAlignment="1">
      <alignment horizontal="center"/>
    </xf>
    <xf numFmtId="4" fontId="10" fillId="2" borderId="2" xfId="3" applyNumberFormat="1" applyFont="1" applyFill="1" applyBorder="1" applyAlignment="1">
      <alignment horizontal="center" wrapText="1"/>
    </xf>
    <xf numFmtId="4" fontId="7" fillId="2" borderId="12" xfId="1" applyNumberFormat="1" applyFont="1" applyFill="1" applyBorder="1" applyAlignment="1">
      <alignment horizontal="center" wrapText="1"/>
    </xf>
    <xf numFmtId="166" fontId="9" fillId="0" borderId="1" xfId="0" applyNumberFormat="1" applyFont="1" applyBorder="1" applyAlignment="1">
      <alignment horizontal="center"/>
    </xf>
    <xf numFmtId="166" fontId="9" fillId="15" borderId="1" xfId="0" applyNumberFormat="1" applyFont="1" applyFill="1" applyBorder="1" applyAlignment="1">
      <alignment horizontal="center"/>
    </xf>
    <xf numFmtId="166" fontId="9" fillId="15" borderId="20" xfId="0" applyNumberFormat="1" applyFont="1" applyFill="1" applyBorder="1" applyAlignment="1">
      <alignment horizontal="center"/>
    </xf>
    <xf numFmtId="166" fontId="9" fillId="0" borderId="33" xfId="0" applyNumberFormat="1" applyFont="1" applyBorder="1" applyAlignment="1">
      <alignment horizontal="center"/>
    </xf>
    <xf numFmtId="166" fontId="9" fillId="0" borderId="9" xfId="0" applyNumberFormat="1" applyFont="1" applyBorder="1" applyAlignment="1">
      <alignment horizontal="center"/>
    </xf>
    <xf numFmtId="166" fontId="9" fillId="15" borderId="9" xfId="0" applyNumberFormat="1" applyFont="1" applyFill="1" applyBorder="1" applyAlignment="1">
      <alignment horizontal="center"/>
    </xf>
    <xf numFmtId="166" fontId="9" fillId="15" borderId="29" xfId="0" applyNumberFormat="1" applyFont="1" applyFill="1" applyBorder="1" applyAlignment="1">
      <alignment horizontal="center"/>
    </xf>
    <xf numFmtId="168" fontId="9" fillId="0" borderId="28" xfId="0" applyNumberFormat="1" applyFont="1" applyBorder="1" applyAlignment="1">
      <alignment horizontal="center"/>
    </xf>
    <xf numFmtId="168" fontId="9" fillId="0" borderId="2" xfId="0" applyNumberFormat="1" applyFont="1" applyBorder="1" applyAlignment="1">
      <alignment horizontal="center"/>
    </xf>
    <xf numFmtId="168" fontId="9" fillId="0" borderId="9" xfId="0" applyNumberFormat="1" applyFont="1" applyBorder="1" applyAlignment="1">
      <alignment horizontal="center"/>
    </xf>
    <xf numFmtId="168" fontId="9" fillId="0" borderId="1" xfId="0" applyNumberFormat="1" applyFont="1" applyBorder="1" applyAlignment="1">
      <alignment horizontal="center"/>
    </xf>
    <xf numFmtId="168" fontId="9" fillId="15" borderId="9" xfId="0" applyNumberFormat="1" applyFont="1" applyFill="1" applyBorder="1" applyAlignment="1">
      <alignment horizontal="center"/>
    </xf>
    <xf numFmtId="168" fontId="9" fillId="15" borderId="1" xfId="0" applyNumberFormat="1" applyFont="1" applyFill="1" applyBorder="1" applyAlignment="1">
      <alignment horizontal="center"/>
    </xf>
    <xf numFmtId="168" fontId="9" fillId="15" borderId="29" xfId="0" applyNumberFormat="1" applyFont="1" applyFill="1" applyBorder="1" applyAlignment="1">
      <alignment horizontal="center"/>
    </xf>
    <xf numFmtId="168" fontId="9" fillId="15" borderId="20" xfId="0" applyNumberFormat="1" applyFont="1" applyFill="1" applyBorder="1" applyAlignment="1">
      <alignment horizontal="center"/>
    </xf>
    <xf numFmtId="10" fontId="9" fillId="4" borderId="23" xfId="4" applyNumberFormat="1" applyFont="1" applyFill="1" applyBorder="1" applyAlignment="1">
      <alignment horizontal="center" wrapText="1"/>
    </xf>
    <xf numFmtId="10" fontId="2" fillId="4" borderId="19" xfId="4" applyNumberFormat="1" applyFont="1" applyFill="1" applyBorder="1" applyAlignment="1">
      <alignment horizontal="center" wrapText="1"/>
    </xf>
    <xf numFmtId="0" fontId="9" fillId="0" borderId="0" xfId="0" applyFont="1"/>
    <xf numFmtId="10" fontId="10" fillId="0" borderId="23" xfId="24" applyNumberFormat="1" applyFont="1" applyFill="1" applyBorder="1" applyAlignment="1">
      <alignment horizontal="center" wrapText="1"/>
    </xf>
    <xf numFmtId="3" fontId="0" fillId="0" borderId="18" xfId="0" applyNumberFormat="1" applyBorder="1" applyAlignment="1">
      <alignment horizontal="center"/>
    </xf>
    <xf numFmtId="3" fontId="0" fillId="0" borderId="20" xfId="0" applyNumberFormat="1" applyBorder="1" applyAlignment="1">
      <alignment horizontal="center"/>
    </xf>
    <xf numFmtId="10" fontId="9" fillId="15" borderId="19" xfId="24" applyNumberFormat="1" applyFont="1" applyFill="1" applyBorder="1" applyAlignment="1">
      <alignment horizontal="center" wrapText="1"/>
    </xf>
    <xf numFmtId="10" fontId="9" fillId="15" borderId="21" xfId="24" applyNumberFormat="1" applyFont="1" applyFill="1" applyBorder="1" applyAlignment="1">
      <alignment horizontal="center" wrapText="1"/>
    </xf>
    <xf numFmtId="166" fontId="0" fillId="0" borderId="1" xfId="0" applyNumberFormat="1" applyBorder="1" applyAlignment="1">
      <alignment horizontal="center"/>
    </xf>
    <xf numFmtId="10" fontId="10" fillId="15" borderId="19" xfId="24" applyNumberFormat="1" applyFont="1" applyFill="1" applyBorder="1" applyAlignment="1">
      <alignment horizontal="center" wrapText="1"/>
    </xf>
    <xf numFmtId="10" fontId="10" fillId="0" borderId="22" xfId="24" applyNumberFormat="1" applyFont="1" applyFill="1" applyBorder="1" applyAlignment="1">
      <alignment horizontal="center" wrapText="1"/>
    </xf>
    <xf numFmtId="10" fontId="10" fillId="15" borderId="21" xfId="24" applyNumberFormat="1" applyFont="1" applyFill="1" applyBorder="1" applyAlignment="1">
      <alignment horizontal="center" wrapText="1"/>
    </xf>
    <xf numFmtId="4" fontId="2" fillId="2" borderId="2" xfId="3" applyNumberFormat="1" applyFont="1" applyFill="1" applyBorder="1" applyAlignment="1">
      <alignment horizontal="center" wrapText="1"/>
    </xf>
    <xf numFmtId="10" fontId="2" fillId="4" borderId="22" xfId="4" applyNumberFormat="1" applyFont="1" applyFill="1" applyBorder="1" applyAlignment="1">
      <alignment horizontal="center" wrapText="1"/>
    </xf>
    <xf numFmtId="0" fontId="10" fillId="0" borderId="0" xfId="0" applyFont="1"/>
    <xf numFmtId="4" fontId="9" fillId="2" borderId="46" xfId="3" applyNumberFormat="1" applyFont="1" applyFill="1" applyBorder="1" applyAlignment="1">
      <alignment horizontal="center" wrapText="1"/>
    </xf>
    <xf numFmtId="10" fontId="9" fillId="4" borderId="47" xfId="4" applyNumberFormat="1" applyFont="1" applyFill="1" applyBorder="1" applyAlignment="1">
      <alignment horizontal="center" wrapText="1"/>
    </xf>
    <xf numFmtId="10" fontId="10" fillId="4" borderId="23" xfId="4" applyNumberFormat="1" applyFont="1" applyFill="1" applyBorder="1" applyAlignment="1">
      <alignment horizontal="center" wrapText="1"/>
    </xf>
    <xf numFmtId="167" fontId="9" fillId="0" borderId="1" xfId="0" applyNumberFormat="1" applyFont="1" applyBorder="1" applyAlignment="1">
      <alignment horizontal="center" vertical="center" wrapText="1"/>
    </xf>
    <xf numFmtId="10" fontId="9" fillId="2" borderId="23" xfId="2" applyNumberFormat="1" applyFont="1" applyFill="1" applyBorder="1" applyAlignment="1">
      <alignment horizontal="center" wrapText="1"/>
    </xf>
    <xf numFmtId="10" fontId="9" fillId="2" borderId="21" xfId="2" applyNumberFormat="1" applyFont="1" applyFill="1" applyBorder="1" applyAlignment="1">
      <alignment horizontal="center" wrapText="1"/>
    </xf>
    <xf numFmtId="10" fontId="10" fillId="4" borderId="21" xfId="4" applyNumberFormat="1" applyFont="1" applyFill="1" applyBorder="1" applyAlignment="1">
      <alignment horizontal="center" wrapText="1"/>
    </xf>
    <xf numFmtId="10" fontId="9" fillId="2" borderId="19" xfId="2" applyNumberFormat="1" applyFont="1" applyFill="1" applyBorder="1" applyAlignment="1">
      <alignment horizontal="center" wrapText="1"/>
    </xf>
    <xf numFmtId="10" fontId="10" fillId="2" borderId="12" xfId="1" applyNumberFormat="1" applyFont="1" applyFill="1" applyBorder="1" applyAlignment="1">
      <alignment horizontal="center" wrapText="1"/>
    </xf>
    <xf numFmtId="4" fontId="10" fillId="2" borderId="12" xfId="1" applyNumberFormat="1" applyFont="1" applyFill="1" applyBorder="1" applyAlignment="1">
      <alignment horizontal="center" wrapText="1"/>
    </xf>
    <xf numFmtId="0" fontId="20" fillId="0" borderId="0" xfId="0" applyFont="1" applyAlignment="1">
      <alignment horizontal="center"/>
    </xf>
    <xf numFmtId="10" fontId="9" fillId="2" borderId="23" xfId="0" applyNumberFormat="1" applyFont="1" applyFill="1" applyBorder="1" applyAlignment="1">
      <alignment horizontal="center"/>
    </xf>
  </cellXfs>
  <cellStyles count="28">
    <cellStyle name="Hiperpovezava 2" xfId="7" xr:uid="{00000000-0005-0000-0000-000000000000}"/>
    <cellStyle name="Navadno" xfId="0" builtinId="0"/>
    <cellStyle name="Navadno 2" xfId="8" xr:uid="{00000000-0005-0000-0000-000002000000}"/>
    <cellStyle name="Navadno 2 2" xfId="9" xr:uid="{00000000-0005-0000-0000-000003000000}"/>
    <cellStyle name="Navadno 2 3" xfId="10" xr:uid="{00000000-0005-0000-0000-000004000000}"/>
    <cellStyle name="Navadno 3" xfId="11" xr:uid="{00000000-0005-0000-0000-000005000000}"/>
    <cellStyle name="Navadno 3 2" xfId="12" xr:uid="{00000000-0005-0000-0000-000006000000}"/>
    <cellStyle name="Navadno 4" xfId="13" xr:uid="{00000000-0005-0000-0000-000007000000}"/>
    <cellStyle name="Navadno 5" xfId="6" xr:uid="{00000000-0005-0000-0000-000008000000}"/>
    <cellStyle name="Navadno_22.08-28.08.05 (35)" xfId="1" xr:uid="{00000000-0005-0000-0000-000009000000}"/>
    <cellStyle name="Navadno_Perutnina_2006" xfId="3" xr:uid="{00000000-0005-0000-0000-00000A000000}"/>
    <cellStyle name="Navadno_pork-r2001-6" xfId="5" xr:uid="{00000000-0005-0000-0000-00000B000000}"/>
    <cellStyle name="Navadno_Tekoči teden" xfId="4" xr:uid="{00000000-0005-0000-0000-00000C000000}"/>
    <cellStyle name="Normal 2" xfId="14" xr:uid="{00000000-0005-0000-0000-00000D000000}"/>
    <cellStyle name="Normal 2 2" xfId="15" xr:uid="{00000000-0005-0000-0000-00000E000000}"/>
    <cellStyle name="Normal 2 3" xfId="16" xr:uid="{00000000-0005-0000-0000-00000F000000}"/>
    <cellStyle name="Normal 3" xfId="17" xr:uid="{00000000-0005-0000-0000-000010000000}"/>
    <cellStyle name="Normal 3 2" xfId="18" xr:uid="{00000000-0005-0000-0000-000011000000}"/>
    <cellStyle name="Normal 3 3" xfId="19" xr:uid="{00000000-0005-0000-0000-000012000000}"/>
    <cellStyle name="Normal 4" xfId="20" xr:uid="{00000000-0005-0000-0000-000013000000}"/>
    <cellStyle name="Normal 5" xfId="21" xr:uid="{00000000-0005-0000-0000-000014000000}"/>
    <cellStyle name="Normal_graph" xfId="22" xr:uid="{00000000-0005-0000-0000-000015000000}"/>
    <cellStyle name="Odstotek" xfId="2" builtinId="5"/>
    <cellStyle name="Odstotek 2" xfId="24" xr:uid="{00000000-0005-0000-0000-000017000000}"/>
    <cellStyle name="Odstotek 2 2" xfId="25" xr:uid="{00000000-0005-0000-0000-000018000000}"/>
    <cellStyle name="Odstotek 3" xfId="26" xr:uid="{00000000-0005-0000-0000-000019000000}"/>
    <cellStyle name="Odstotek 4" xfId="23" xr:uid="{00000000-0005-0000-0000-00001A000000}"/>
    <cellStyle name="Percent 3" xfId="27" xr:uid="{00000000-0005-0000-0000-00001B000000}"/>
  </cellStyles>
  <dxfs count="20">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20619452271437"/>
          <c:y val="8.9722588867143058E-2"/>
          <c:w val="0.76836293978104231"/>
          <c:h val="0.78501820581675852"/>
        </c:manualLayout>
      </c:layout>
      <c:pieChart>
        <c:varyColors val="1"/>
        <c:ser>
          <c:idx val="0"/>
          <c:order val="0"/>
          <c:tx>
            <c:strRef>
              <c:f>'JAJCA PO NAČINIH REJE'!$I$5</c:f>
              <c:strCache>
                <c:ptCount val="1"/>
                <c:pt idx="0">
                  <c:v>Število kosov jajc</c:v>
                </c:pt>
              </c:strCache>
            </c:strRef>
          </c:tx>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96A-47D6-9928-62D2AA0774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6A-47D6-9928-62D2AA0774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6A-47D6-9928-62D2AA0774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6A-47D6-9928-62D2AA07745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CAE-473D-97A2-B889EB62BE15}"/>
              </c:ext>
            </c:extLst>
          </c:dPt>
          <c:dLbls>
            <c:dLbl>
              <c:idx val="0"/>
              <c:layout>
                <c:manualLayout>
                  <c:x val="0.17460084125343833"/>
                  <c:y val="0.1151710173047853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96A-47D6-9928-62D2AA077456}"/>
                </c:ext>
              </c:extLst>
            </c:dLbl>
            <c:dLbl>
              <c:idx val="1"/>
              <c:layout>
                <c:manualLayout>
                  <c:x val="7.4018477011076014E-2"/>
                  <c:y val="-0.310876407282900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96A-47D6-9928-62D2AA077456}"/>
                </c:ext>
              </c:extLst>
            </c:dLbl>
            <c:dLbl>
              <c:idx val="2"/>
              <c:layout>
                <c:manualLayout>
                  <c:x val="-0.2364762687935727"/>
                  <c:y val="0.3440510570132887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96A-47D6-9928-62D2AA077456}"/>
                </c:ext>
              </c:extLst>
            </c:dLbl>
            <c:dLbl>
              <c:idx val="3"/>
              <c:layout>
                <c:manualLayout>
                  <c:x val="-0.28559517225319109"/>
                  <c:y val="8.83305507298693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96A-47D6-9928-62D2AA077456}"/>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65000"/>
                        <a:lumOff val="35000"/>
                      </a:schemeClr>
                    </a:solidFill>
                    <a:latin typeface="+mn-lt"/>
                    <a:ea typeface="+mn-ea"/>
                    <a:cs typeface="+mn-cs"/>
                  </a:defRPr>
                </a:pPr>
                <a:endParaRPr lang="sl-SI"/>
              </a:p>
            </c:txPr>
            <c:dLblPos val="bestFit"/>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'JAJCA PO NAČINIH REJE'!$H$6:$H$9</c:f>
              <c:strCache>
                <c:ptCount val="4"/>
                <c:pt idx="0">
                  <c:v>Baterijska reja</c:v>
                </c:pt>
                <c:pt idx="1">
                  <c:v>Hlevska reja</c:v>
                </c:pt>
                <c:pt idx="2">
                  <c:v>Prosta reja</c:v>
                </c:pt>
                <c:pt idx="3">
                  <c:v>Ekološka reja</c:v>
                </c:pt>
              </c:strCache>
            </c:strRef>
          </c:cat>
          <c:val>
            <c:numRef>
              <c:f>'JAJCA PO NAČINIH REJE'!$I$6:$I$9</c:f>
              <c:numCache>
                <c:formatCode>#,##0</c:formatCode>
                <c:ptCount val="4"/>
                <c:pt idx="0">
                  <c:v>105440</c:v>
                </c:pt>
                <c:pt idx="1">
                  <c:v>2473717</c:v>
                </c:pt>
                <c:pt idx="2">
                  <c:v>76380</c:v>
                </c:pt>
                <c:pt idx="3">
                  <c:v>132900</c:v>
                </c:pt>
              </c:numCache>
            </c:numRef>
          </c:val>
          <c:extLst>
            <c:ext xmlns:c16="http://schemas.microsoft.com/office/drawing/2014/chart" uri="{C3380CC4-5D6E-409C-BE32-E72D297353CC}">
              <c16:uniqueId val="{00000008-C96A-47D6-9928-62D2AA077456}"/>
            </c:ext>
          </c:extLst>
        </c:ser>
        <c:dLbls>
          <c:showLegendKey val="0"/>
          <c:showVal val="0"/>
          <c:showCatName val="0"/>
          <c:showSerName val="0"/>
          <c:showPercent val="0"/>
          <c:showBubbleSize val="0"/>
          <c:showLeaderLines val="0"/>
        </c:dLbls>
        <c:firstSliceAng val="0"/>
      </c:pieChart>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1"/>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2"/>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3"/>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ayout>
        <c:manualLayout>
          <c:xMode val="edge"/>
          <c:yMode val="edge"/>
          <c:x val="4.6352225773758478E-2"/>
          <c:y val="0.90596718401529286"/>
          <c:w val="0.91295496692491118"/>
          <c:h val="7.343675969586896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0854823005108E-2"/>
          <c:y val="2.0783692986270814E-2"/>
          <c:w val="0.93239503968886484"/>
          <c:h val="0.82740040610499577"/>
        </c:manualLayout>
      </c:layout>
      <c:lineChart>
        <c:grouping val="standard"/>
        <c:varyColors val="0"/>
        <c:ser>
          <c:idx val="1"/>
          <c:order val="0"/>
          <c:tx>
            <c:strRef>
              <c:f>'JAJCA PO NAČINIH REJE'!$B$36</c:f>
              <c:strCache>
                <c:ptCount val="1"/>
                <c:pt idx="0">
                  <c:v>Baterijska reja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'JAJCA PO NAČINIH REJE'!$B$70:$B$122</c:f>
              <c:numCache>
                <c:formatCode>#,##0</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c:v>1</c:v>
                </c:pt>
                <c:pt idx="21">
                  <c:v>2</c:v>
                </c:pt>
                <c:pt idx="22">
                  <c:v>3</c:v>
                </c:pt>
                <c:pt idx="23">
                  <c:v>4</c:v>
                </c:pt>
                <c:pt idx="24">
                  <c:v>5</c:v>
                </c:pt>
                <c:pt idx="25">
                  <c:v>6</c:v>
                </c:pt>
                <c:pt idx="26">
                  <c:v>7</c:v>
                </c:pt>
                <c:pt idx="27">
                  <c:v>8</c:v>
                </c:pt>
                <c:pt idx="28">
                  <c:v>9</c:v>
                </c:pt>
                <c:pt idx="29">
                  <c:v>10</c:v>
                </c:pt>
                <c:pt idx="30">
                  <c:v>11</c:v>
                </c:pt>
                <c:pt idx="31">
                  <c:v>12</c:v>
                </c:pt>
                <c:pt idx="32">
                  <c:v>13</c:v>
                </c:pt>
                <c:pt idx="33">
                  <c:v>14</c:v>
                </c:pt>
                <c:pt idx="34">
                  <c:v>15</c:v>
                </c:pt>
                <c:pt idx="35">
                  <c:v>16</c:v>
                </c:pt>
                <c:pt idx="36">
                  <c:v>17</c:v>
                </c:pt>
                <c:pt idx="37">
                  <c:v>18</c:v>
                </c:pt>
                <c:pt idx="38">
                  <c:v>19</c:v>
                </c:pt>
                <c:pt idx="39">
                  <c:v>20</c:v>
                </c:pt>
                <c:pt idx="40">
                  <c:v>21</c:v>
                </c:pt>
                <c:pt idx="41">
                  <c:v>22</c:v>
                </c:pt>
                <c:pt idx="42">
                  <c:v>23</c:v>
                </c:pt>
                <c:pt idx="43">
                  <c:v>24</c:v>
                </c:pt>
                <c:pt idx="44">
                  <c:v>25</c:v>
                </c:pt>
                <c:pt idx="45">
                  <c:v>26</c:v>
                </c:pt>
                <c:pt idx="46">
                  <c:v>27</c:v>
                </c:pt>
                <c:pt idx="47">
                  <c:v>28</c:v>
                </c:pt>
                <c:pt idx="48">
                  <c:v>29</c:v>
                </c:pt>
                <c:pt idx="49">
                  <c:v>30</c:v>
                </c:pt>
                <c:pt idx="50">
                  <c:v>31</c:v>
                </c:pt>
                <c:pt idx="51">
                  <c:v>32</c:v>
                </c:pt>
                <c:pt idx="52">
                  <c:v>33</c:v>
                </c:pt>
              </c:numCache>
            </c:numRef>
          </c:cat>
          <c:val>
            <c:numRef>
              <c:f>'JAJCA PO NAČINIH REJE'!$C$70:$C$122</c:f>
              <c:numCache>
                <c:formatCode>0.00</c:formatCode>
                <c:ptCount val="53"/>
                <c:pt idx="0">
                  <c:v>208.98</c:v>
                </c:pt>
                <c:pt idx="1">
                  <c:v>204.64</c:v>
                </c:pt>
                <c:pt idx="2">
                  <c:v>210.34</c:v>
                </c:pt>
                <c:pt idx="3">
                  <c:v>206.73</c:v>
                </c:pt>
                <c:pt idx="4">
                  <c:v>208.92</c:v>
                </c:pt>
                <c:pt idx="5">
                  <c:v>210.5</c:v>
                </c:pt>
                <c:pt idx="6">
                  <c:v>204.24</c:v>
                </c:pt>
                <c:pt idx="7">
                  <c:v>211.27</c:v>
                </c:pt>
                <c:pt idx="8">
                  <c:v>208</c:v>
                </c:pt>
                <c:pt idx="9">
                  <c:v>205.74</c:v>
                </c:pt>
                <c:pt idx="10">
                  <c:v>208.76</c:v>
                </c:pt>
                <c:pt idx="11">
                  <c:v>209.82</c:v>
                </c:pt>
                <c:pt idx="12">
                  <c:v>209.63</c:v>
                </c:pt>
                <c:pt idx="13">
                  <c:v>210.49</c:v>
                </c:pt>
                <c:pt idx="14">
                  <c:v>209.4</c:v>
                </c:pt>
                <c:pt idx="15">
                  <c:v>211.06</c:v>
                </c:pt>
                <c:pt idx="16">
                  <c:v>210.03</c:v>
                </c:pt>
                <c:pt idx="17">
                  <c:v>204.99</c:v>
                </c:pt>
                <c:pt idx="18">
                  <c:v>207.75</c:v>
                </c:pt>
                <c:pt idx="19">
                  <c:v>211.48</c:v>
                </c:pt>
                <c:pt idx="20">
                  <c:v>205.95</c:v>
                </c:pt>
                <c:pt idx="21">
                  <c:v>209.71</c:v>
                </c:pt>
                <c:pt idx="22">
                  <c:v>209.35</c:v>
                </c:pt>
                <c:pt idx="23">
                  <c:v>214.25</c:v>
                </c:pt>
                <c:pt idx="24">
                  <c:v>211.14</c:v>
                </c:pt>
                <c:pt idx="25">
                  <c:v>206.9</c:v>
                </c:pt>
                <c:pt idx="26">
                  <c:v>210.03</c:v>
                </c:pt>
                <c:pt idx="27">
                  <c:v>208.03</c:v>
                </c:pt>
                <c:pt idx="28">
                  <c:v>211.2</c:v>
                </c:pt>
                <c:pt idx="29">
                  <c:v>204.94</c:v>
                </c:pt>
                <c:pt idx="30">
                  <c:v>206.64</c:v>
                </c:pt>
                <c:pt idx="31">
                  <c:v>208.7</c:v>
                </c:pt>
                <c:pt idx="32">
                  <c:v>219.69</c:v>
                </c:pt>
                <c:pt idx="33">
                  <c:v>233.7</c:v>
                </c:pt>
                <c:pt idx="34">
                  <c:v>216.73</c:v>
                </c:pt>
                <c:pt idx="35">
                  <c:v>224.83</c:v>
                </c:pt>
                <c:pt idx="36">
                  <c:v>221.63</c:v>
                </c:pt>
                <c:pt idx="37">
                  <c:v>217.75</c:v>
                </c:pt>
                <c:pt idx="38">
                  <c:v>215.57</c:v>
                </c:pt>
                <c:pt idx="39">
                  <c:v>224.27</c:v>
                </c:pt>
                <c:pt idx="40">
                  <c:v>207.5</c:v>
                </c:pt>
                <c:pt idx="41">
                  <c:v>218.36</c:v>
                </c:pt>
                <c:pt idx="42">
                  <c:v>205.58</c:v>
                </c:pt>
                <c:pt idx="43">
                  <c:v>215.43</c:v>
                </c:pt>
                <c:pt idx="44">
                  <c:v>223.05</c:v>
                </c:pt>
                <c:pt idx="45">
                  <c:v>221.79</c:v>
                </c:pt>
                <c:pt idx="46">
                  <c:v>213.8</c:v>
                </c:pt>
                <c:pt idx="47">
                  <c:v>220.75</c:v>
                </c:pt>
                <c:pt idx="48">
                  <c:v>217.65</c:v>
                </c:pt>
                <c:pt idx="49">
                  <c:v>217.79</c:v>
                </c:pt>
                <c:pt idx="50">
                  <c:v>218.47</c:v>
                </c:pt>
                <c:pt idx="51">
                  <c:v>223.24</c:v>
                </c:pt>
                <c:pt idx="52">
                  <c:v>222.35</c:v>
                </c:pt>
              </c:numCache>
            </c:numRef>
          </c:val>
          <c:smooth val="0"/>
          <c:extLst>
            <c:ext xmlns:c16="http://schemas.microsoft.com/office/drawing/2014/chart" uri="{C3380CC4-5D6E-409C-BE32-E72D297353CC}">
              <c16:uniqueId val="{00000000-E2BE-4B40-B1D6-23531AA70EB8}"/>
            </c:ext>
          </c:extLst>
        </c:ser>
        <c:ser>
          <c:idx val="0"/>
          <c:order val="1"/>
          <c:tx>
            <c:strRef>
              <c:f>'JAJCA PO NAČINIH REJE'!$F$36</c:f>
              <c:strCache>
                <c:ptCount val="1"/>
                <c:pt idx="0">
                  <c:v>Hlevska reja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'JAJCA PO NAČINIH REJE'!$B$70:$B$122</c:f>
              <c:numCache>
                <c:formatCode>#,##0</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c:v>1</c:v>
                </c:pt>
                <c:pt idx="21">
                  <c:v>2</c:v>
                </c:pt>
                <c:pt idx="22">
                  <c:v>3</c:v>
                </c:pt>
                <c:pt idx="23">
                  <c:v>4</c:v>
                </c:pt>
                <c:pt idx="24">
                  <c:v>5</c:v>
                </c:pt>
                <c:pt idx="25">
                  <c:v>6</c:v>
                </c:pt>
                <c:pt idx="26">
                  <c:v>7</c:v>
                </c:pt>
                <c:pt idx="27">
                  <c:v>8</c:v>
                </c:pt>
                <c:pt idx="28">
                  <c:v>9</c:v>
                </c:pt>
                <c:pt idx="29">
                  <c:v>10</c:v>
                </c:pt>
                <c:pt idx="30">
                  <c:v>11</c:v>
                </c:pt>
                <c:pt idx="31">
                  <c:v>12</c:v>
                </c:pt>
                <c:pt idx="32">
                  <c:v>13</c:v>
                </c:pt>
                <c:pt idx="33">
                  <c:v>14</c:v>
                </c:pt>
                <c:pt idx="34">
                  <c:v>15</c:v>
                </c:pt>
                <c:pt idx="35">
                  <c:v>16</c:v>
                </c:pt>
                <c:pt idx="36">
                  <c:v>17</c:v>
                </c:pt>
                <c:pt idx="37">
                  <c:v>18</c:v>
                </c:pt>
                <c:pt idx="38">
                  <c:v>19</c:v>
                </c:pt>
                <c:pt idx="39">
                  <c:v>20</c:v>
                </c:pt>
                <c:pt idx="40">
                  <c:v>21</c:v>
                </c:pt>
                <c:pt idx="41">
                  <c:v>22</c:v>
                </c:pt>
                <c:pt idx="42">
                  <c:v>23</c:v>
                </c:pt>
                <c:pt idx="43">
                  <c:v>24</c:v>
                </c:pt>
                <c:pt idx="44">
                  <c:v>25</c:v>
                </c:pt>
                <c:pt idx="45">
                  <c:v>26</c:v>
                </c:pt>
                <c:pt idx="46">
                  <c:v>27</c:v>
                </c:pt>
                <c:pt idx="47">
                  <c:v>28</c:v>
                </c:pt>
                <c:pt idx="48">
                  <c:v>29</c:v>
                </c:pt>
                <c:pt idx="49">
                  <c:v>30</c:v>
                </c:pt>
                <c:pt idx="50">
                  <c:v>31</c:v>
                </c:pt>
                <c:pt idx="51">
                  <c:v>32</c:v>
                </c:pt>
                <c:pt idx="52">
                  <c:v>33</c:v>
                </c:pt>
              </c:numCache>
            </c:numRef>
          </c:cat>
          <c:val>
            <c:numRef>
              <c:f>'JAJCA PO NAČINIH REJE'!$G$70:$G$122</c:f>
              <c:numCache>
                <c:formatCode>0.00</c:formatCode>
                <c:ptCount val="53"/>
                <c:pt idx="0">
                  <c:v>242.82</c:v>
                </c:pt>
                <c:pt idx="1">
                  <c:v>243.41</c:v>
                </c:pt>
                <c:pt idx="2">
                  <c:v>242.7</c:v>
                </c:pt>
                <c:pt idx="3">
                  <c:v>244.29</c:v>
                </c:pt>
                <c:pt idx="4">
                  <c:v>243.52</c:v>
                </c:pt>
                <c:pt idx="5">
                  <c:v>245.64</c:v>
                </c:pt>
                <c:pt idx="6">
                  <c:v>238.12</c:v>
                </c:pt>
                <c:pt idx="7">
                  <c:v>242.27</c:v>
                </c:pt>
                <c:pt idx="8">
                  <c:v>245.48</c:v>
                </c:pt>
                <c:pt idx="9">
                  <c:v>241.98</c:v>
                </c:pt>
                <c:pt idx="10">
                  <c:v>243.79</c:v>
                </c:pt>
                <c:pt idx="11">
                  <c:v>243.03</c:v>
                </c:pt>
                <c:pt idx="12">
                  <c:v>244.76</c:v>
                </c:pt>
                <c:pt idx="13">
                  <c:v>243.52</c:v>
                </c:pt>
                <c:pt idx="14">
                  <c:v>242.37</c:v>
                </c:pt>
                <c:pt idx="15">
                  <c:v>238.33</c:v>
                </c:pt>
                <c:pt idx="16">
                  <c:v>243.6</c:v>
                </c:pt>
                <c:pt idx="17">
                  <c:v>242.42</c:v>
                </c:pt>
                <c:pt idx="18">
                  <c:v>242.07</c:v>
                </c:pt>
                <c:pt idx="19">
                  <c:v>241.62</c:v>
                </c:pt>
                <c:pt idx="20">
                  <c:v>249.79</c:v>
                </c:pt>
                <c:pt idx="21">
                  <c:v>242.03</c:v>
                </c:pt>
                <c:pt idx="22">
                  <c:v>241.98</c:v>
                </c:pt>
                <c:pt idx="23">
                  <c:v>240</c:v>
                </c:pt>
                <c:pt idx="24">
                  <c:v>244.29</c:v>
                </c:pt>
                <c:pt idx="25">
                  <c:v>254.18</c:v>
                </c:pt>
                <c:pt idx="26">
                  <c:v>246.19</c:v>
                </c:pt>
                <c:pt idx="27">
                  <c:v>252.11</c:v>
                </c:pt>
                <c:pt idx="28">
                  <c:v>257.10000000000002</c:v>
                </c:pt>
                <c:pt idx="29">
                  <c:v>255.49</c:v>
                </c:pt>
                <c:pt idx="30">
                  <c:v>253.32</c:v>
                </c:pt>
                <c:pt idx="31">
                  <c:v>254.65</c:v>
                </c:pt>
                <c:pt idx="32">
                  <c:v>253.23</c:v>
                </c:pt>
                <c:pt idx="33">
                  <c:v>267.77999999999997</c:v>
                </c:pt>
                <c:pt idx="34">
                  <c:v>254.54</c:v>
                </c:pt>
                <c:pt idx="35">
                  <c:v>251.25</c:v>
                </c:pt>
                <c:pt idx="36">
                  <c:v>256.3</c:v>
                </c:pt>
                <c:pt idx="37">
                  <c:v>249.33</c:v>
                </c:pt>
                <c:pt idx="38">
                  <c:v>249.53</c:v>
                </c:pt>
                <c:pt idx="39">
                  <c:v>258.16000000000003</c:v>
                </c:pt>
                <c:pt idx="40">
                  <c:v>261.87</c:v>
                </c:pt>
                <c:pt idx="41">
                  <c:v>262.57</c:v>
                </c:pt>
                <c:pt idx="42">
                  <c:v>260.95</c:v>
                </c:pt>
                <c:pt idx="43">
                  <c:v>253.6</c:v>
                </c:pt>
                <c:pt idx="44">
                  <c:v>257.33</c:v>
                </c:pt>
                <c:pt idx="45">
                  <c:v>258.95</c:v>
                </c:pt>
                <c:pt idx="46">
                  <c:v>259.42</c:v>
                </c:pt>
                <c:pt idx="47">
                  <c:v>243.86</c:v>
                </c:pt>
                <c:pt idx="48">
                  <c:v>255.31</c:v>
                </c:pt>
                <c:pt idx="49">
                  <c:v>256.61</c:v>
                </c:pt>
                <c:pt idx="50">
                  <c:v>258.33</c:v>
                </c:pt>
                <c:pt idx="51">
                  <c:v>256.61</c:v>
                </c:pt>
                <c:pt idx="52">
                  <c:v>254.8</c:v>
                </c:pt>
              </c:numCache>
            </c:numRef>
          </c:val>
          <c:smooth val="0"/>
          <c:extLst>
            <c:ext xmlns:c16="http://schemas.microsoft.com/office/drawing/2014/chart" uri="{C3380CC4-5D6E-409C-BE32-E72D297353CC}">
              <c16:uniqueId val="{00000001-E2BE-4B40-B1D6-23531AA70EB8}"/>
            </c:ext>
          </c:extLst>
        </c:ser>
        <c:ser>
          <c:idx val="2"/>
          <c:order val="2"/>
          <c:tx>
            <c:strRef>
              <c:f>'JAJCA PO NAČINIH REJE'!$J$36</c:f>
              <c:strCache>
                <c:ptCount val="1"/>
                <c:pt idx="0">
                  <c:v>Prosta reja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'JAJCA PO NAČINIH REJE'!$B$70:$B$122</c:f>
              <c:numCache>
                <c:formatCode>#,##0</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c:v>1</c:v>
                </c:pt>
                <c:pt idx="21">
                  <c:v>2</c:v>
                </c:pt>
                <c:pt idx="22">
                  <c:v>3</c:v>
                </c:pt>
                <c:pt idx="23">
                  <c:v>4</c:v>
                </c:pt>
                <c:pt idx="24">
                  <c:v>5</c:v>
                </c:pt>
                <c:pt idx="25">
                  <c:v>6</c:v>
                </c:pt>
                <c:pt idx="26">
                  <c:v>7</c:v>
                </c:pt>
                <c:pt idx="27">
                  <c:v>8</c:v>
                </c:pt>
                <c:pt idx="28">
                  <c:v>9</c:v>
                </c:pt>
                <c:pt idx="29">
                  <c:v>10</c:v>
                </c:pt>
                <c:pt idx="30">
                  <c:v>11</c:v>
                </c:pt>
                <c:pt idx="31">
                  <c:v>12</c:v>
                </c:pt>
                <c:pt idx="32">
                  <c:v>13</c:v>
                </c:pt>
                <c:pt idx="33">
                  <c:v>14</c:v>
                </c:pt>
                <c:pt idx="34">
                  <c:v>15</c:v>
                </c:pt>
                <c:pt idx="35">
                  <c:v>16</c:v>
                </c:pt>
                <c:pt idx="36">
                  <c:v>17</c:v>
                </c:pt>
                <c:pt idx="37">
                  <c:v>18</c:v>
                </c:pt>
                <c:pt idx="38">
                  <c:v>19</c:v>
                </c:pt>
                <c:pt idx="39">
                  <c:v>20</c:v>
                </c:pt>
                <c:pt idx="40">
                  <c:v>21</c:v>
                </c:pt>
                <c:pt idx="41">
                  <c:v>22</c:v>
                </c:pt>
                <c:pt idx="42">
                  <c:v>23</c:v>
                </c:pt>
                <c:pt idx="43">
                  <c:v>24</c:v>
                </c:pt>
                <c:pt idx="44">
                  <c:v>25</c:v>
                </c:pt>
                <c:pt idx="45">
                  <c:v>26</c:v>
                </c:pt>
                <c:pt idx="46">
                  <c:v>27</c:v>
                </c:pt>
                <c:pt idx="47">
                  <c:v>28</c:v>
                </c:pt>
                <c:pt idx="48">
                  <c:v>29</c:v>
                </c:pt>
                <c:pt idx="49">
                  <c:v>30</c:v>
                </c:pt>
                <c:pt idx="50">
                  <c:v>31</c:v>
                </c:pt>
                <c:pt idx="51">
                  <c:v>32</c:v>
                </c:pt>
                <c:pt idx="52">
                  <c:v>33</c:v>
                </c:pt>
              </c:numCache>
            </c:numRef>
          </c:cat>
          <c:val>
            <c:numRef>
              <c:f>'JAJCA PO NAČINIH REJE'!$K$70:$K$122</c:f>
              <c:numCache>
                <c:formatCode>0.00</c:formatCode>
                <c:ptCount val="53"/>
                <c:pt idx="0">
                  <c:v>390.38</c:v>
                </c:pt>
                <c:pt idx="1">
                  <c:v>399.1</c:v>
                </c:pt>
                <c:pt idx="2">
                  <c:v>396.72</c:v>
                </c:pt>
                <c:pt idx="3">
                  <c:v>407.69</c:v>
                </c:pt>
                <c:pt idx="4">
                  <c:v>394.93</c:v>
                </c:pt>
                <c:pt idx="5">
                  <c:v>387.49</c:v>
                </c:pt>
                <c:pt idx="6">
                  <c:v>422.48</c:v>
                </c:pt>
                <c:pt idx="7">
                  <c:v>404.78</c:v>
                </c:pt>
                <c:pt idx="8">
                  <c:v>410.08</c:v>
                </c:pt>
                <c:pt idx="9">
                  <c:v>412.7</c:v>
                </c:pt>
                <c:pt idx="10">
                  <c:v>393.67</c:v>
                </c:pt>
                <c:pt idx="11">
                  <c:v>400.98</c:v>
                </c:pt>
                <c:pt idx="12">
                  <c:v>395.49</c:v>
                </c:pt>
                <c:pt idx="13">
                  <c:v>395.59</c:v>
                </c:pt>
                <c:pt idx="14">
                  <c:v>401.84</c:v>
                </c:pt>
                <c:pt idx="15">
                  <c:v>402.56</c:v>
                </c:pt>
                <c:pt idx="16">
                  <c:v>398.8</c:v>
                </c:pt>
                <c:pt idx="17">
                  <c:v>403.19</c:v>
                </c:pt>
                <c:pt idx="18">
                  <c:v>390.25</c:v>
                </c:pt>
                <c:pt idx="19">
                  <c:v>451.31</c:v>
                </c:pt>
                <c:pt idx="20">
                  <c:v>415.82</c:v>
                </c:pt>
                <c:pt idx="21">
                  <c:v>391.22</c:v>
                </c:pt>
                <c:pt idx="22">
                  <c:v>397.17</c:v>
                </c:pt>
                <c:pt idx="23">
                  <c:v>434.76</c:v>
                </c:pt>
                <c:pt idx="24">
                  <c:v>415.11</c:v>
                </c:pt>
                <c:pt idx="25">
                  <c:v>406.31</c:v>
                </c:pt>
                <c:pt idx="26">
                  <c:v>415</c:v>
                </c:pt>
                <c:pt idx="27">
                  <c:v>418.25</c:v>
                </c:pt>
                <c:pt idx="28">
                  <c:v>420.46</c:v>
                </c:pt>
                <c:pt idx="29">
                  <c:v>421.29</c:v>
                </c:pt>
                <c:pt idx="30">
                  <c:v>411.91</c:v>
                </c:pt>
                <c:pt idx="31">
                  <c:v>416.83</c:v>
                </c:pt>
                <c:pt idx="32">
                  <c:v>424.02</c:v>
                </c:pt>
                <c:pt idx="33">
                  <c:v>426.73</c:v>
                </c:pt>
                <c:pt idx="34">
                  <c:v>419.72</c:v>
                </c:pt>
                <c:pt idx="35">
                  <c:v>409.18</c:v>
                </c:pt>
                <c:pt idx="36">
                  <c:v>415.15</c:v>
                </c:pt>
                <c:pt idx="37">
                  <c:v>435.49</c:v>
                </c:pt>
                <c:pt idx="38">
                  <c:v>402.64</c:v>
                </c:pt>
                <c:pt idx="39">
                  <c:v>433.56</c:v>
                </c:pt>
                <c:pt idx="40">
                  <c:v>423.01</c:v>
                </c:pt>
                <c:pt idx="41">
                  <c:v>423.04</c:v>
                </c:pt>
                <c:pt idx="42">
                  <c:v>412.45</c:v>
                </c:pt>
                <c:pt idx="43">
                  <c:v>409.83</c:v>
                </c:pt>
                <c:pt idx="44">
                  <c:v>421.14</c:v>
                </c:pt>
                <c:pt idx="45">
                  <c:v>430.25</c:v>
                </c:pt>
                <c:pt idx="46">
                  <c:v>413.59</c:v>
                </c:pt>
                <c:pt idx="47">
                  <c:v>417.43</c:v>
                </c:pt>
                <c:pt idx="48">
                  <c:v>416.53</c:v>
                </c:pt>
                <c:pt idx="49">
                  <c:v>425.23</c:v>
                </c:pt>
                <c:pt idx="50">
                  <c:v>439.63</c:v>
                </c:pt>
                <c:pt idx="51">
                  <c:v>418.6</c:v>
                </c:pt>
                <c:pt idx="52">
                  <c:v>423.24</c:v>
                </c:pt>
              </c:numCache>
            </c:numRef>
          </c:val>
          <c:smooth val="0"/>
          <c:extLst>
            <c:ext xmlns:c16="http://schemas.microsoft.com/office/drawing/2014/chart" uri="{C3380CC4-5D6E-409C-BE32-E72D297353CC}">
              <c16:uniqueId val="{00000002-E2BE-4B40-B1D6-23531AA70EB8}"/>
            </c:ext>
          </c:extLst>
        </c:ser>
        <c:ser>
          <c:idx val="3"/>
          <c:order val="3"/>
          <c:tx>
            <c:strRef>
              <c:f>'JAJCA PO NAČINIH REJE'!$N$36</c:f>
              <c:strCache>
                <c:ptCount val="1"/>
                <c:pt idx="0">
                  <c:v>Ekološka reja</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'JAJCA PO NAČINIH REJE'!$B$70:$B$122</c:f>
              <c:numCache>
                <c:formatCode>#,##0</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c:v>1</c:v>
                </c:pt>
                <c:pt idx="21">
                  <c:v>2</c:v>
                </c:pt>
                <c:pt idx="22">
                  <c:v>3</c:v>
                </c:pt>
                <c:pt idx="23">
                  <c:v>4</c:v>
                </c:pt>
                <c:pt idx="24">
                  <c:v>5</c:v>
                </c:pt>
                <c:pt idx="25">
                  <c:v>6</c:v>
                </c:pt>
                <c:pt idx="26">
                  <c:v>7</c:v>
                </c:pt>
                <c:pt idx="27">
                  <c:v>8</c:v>
                </c:pt>
                <c:pt idx="28">
                  <c:v>9</c:v>
                </c:pt>
                <c:pt idx="29">
                  <c:v>10</c:v>
                </c:pt>
                <c:pt idx="30">
                  <c:v>11</c:v>
                </c:pt>
                <c:pt idx="31">
                  <c:v>12</c:v>
                </c:pt>
                <c:pt idx="32">
                  <c:v>13</c:v>
                </c:pt>
                <c:pt idx="33">
                  <c:v>14</c:v>
                </c:pt>
                <c:pt idx="34">
                  <c:v>15</c:v>
                </c:pt>
                <c:pt idx="35">
                  <c:v>16</c:v>
                </c:pt>
                <c:pt idx="36">
                  <c:v>17</c:v>
                </c:pt>
                <c:pt idx="37">
                  <c:v>18</c:v>
                </c:pt>
                <c:pt idx="38">
                  <c:v>19</c:v>
                </c:pt>
                <c:pt idx="39">
                  <c:v>20</c:v>
                </c:pt>
                <c:pt idx="40">
                  <c:v>21</c:v>
                </c:pt>
                <c:pt idx="41">
                  <c:v>22</c:v>
                </c:pt>
                <c:pt idx="42">
                  <c:v>23</c:v>
                </c:pt>
                <c:pt idx="43">
                  <c:v>24</c:v>
                </c:pt>
                <c:pt idx="44">
                  <c:v>25</c:v>
                </c:pt>
                <c:pt idx="45">
                  <c:v>26</c:v>
                </c:pt>
                <c:pt idx="46">
                  <c:v>27</c:v>
                </c:pt>
                <c:pt idx="47">
                  <c:v>28</c:v>
                </c:pt>
                <c:pt idx="48">
                  <c:v>29</c:v>
                </c:pt>
                <c:pt idx="49">
                  <c:v>30</c:v>
                </c:pt>
                <c:pt idx="50">
                  <c:v>31</c:v>
                </c:pt>
                <c:pt idx="51">
                  <c:v>32</c:v>
                </c:pt>
                <c:pt idx="52">
                  <c:v>33</c:v>
                </c:pt>
              </c:numCache>
            </c:numRef>
          </c:cat>
          <c:val>
            <c:numRef>
              <c:f>'JAJCA PO NAČINIH REJE'!$O$70:$O$122</c:f>
              <c:numCache>
                <c:formatCode>0.00</c:formatCode>
                <c:ptCount val="53"/>
                <c:pt idx="0">
                  <c:v>433.45</c:v>
                </c:pt>
                <c:pt idx="1">
                  <c:v>397.76</c:v>
                </c:pt>
                <c:pt idx="2">
                  <c:v>403.28</c:v>
                </c:pt>
                <c:pt idx="3">
                  <c:v>412.76</c:v>
                </c:pt>
                <c:pt idx="4">
                  <c:v>412.76</c:v>
                </c:pt>
                <c:pt idx="5">
                  <c:v>412.76</c:v>
                </c:pt>
                <c:pt idx="6">
                  <c:v>412.76</c:v>
                </c:pt>
                <c:pt idx="7">
                  <c:v>424.83</c:v>
                </c:pt>
                <c:pt idx="8">
                  <c:v>428.45</c:v>
                </c:pt>
                <c:pt idx="9">
                  <c:v>414.83</c:v>
                </c:pt>
                <c:pt idx="10">
                  <c:v>414.83</c:v>
                </c:pt>
                <c:pt idx="11">
                  <c:v>411.03</c:v>
                </c:pt>
                <c:pt idx="12">
                  <c:v>400.52</c:v>
                </c:pt>
                <c:pt idx="13">
                  <c:v>397.59</c:v>
                </c:pt>
                <c:pt idx="14">
                  <c:v>424.83</c:v>
                </c:pt>
                <c:pt idx="15">
                  <c:v>406.72</c:v>
                </c:pt>
                <c:pt idx="16">
                  <c:v>390.35</c:v>
                </c:pt>
                <c:pt idx="17">
                  <c:v>405.86</c:v>
                </c:pt>
                <c:pt idx="18">
                  <c:v>412.24</c:v>
                </c:pt>
                <c:pt idx="19">
                  <c:v>410.35</c:v>
                </c:pt>
                <c:pt idx="20">
                  <c:v>406.9</c:v>
                </c:pt>
                <c:pt idx="21">
                  <c:v>392.24</c:v>
                </c:pt>
                <c:pt idx="22">
                  <c:v>418.1</c:v>
                </c:pt>
                <c:pt idx="23">
                  <c:v>419.66</c:v>
                </c:pt>
                <c:pt idx="24">
                  <c:v>444.48</c:v>
                </c:pt>
                <c:pt idx="25">
                  <c:v>425.17</c:v>
                </c:pt>
                <c:pt idx="26">
                  <c:v>438.1</c:v>
                </c:pt>
                <c:pt idx="27">
                  <c:v>432.07</c:v>
                </c:pt>
                <c:pt idx="28">
                  <c:v>431.21</c:v>
                </c:pt>
                <c:pt idx="29">
                  <c:v>435.52</c:v>
                </c:pt>
                <c:pt idx="30">
                  <c:v>443.28</c:v>
                </c:pt>
                <c:pt idx="31">
                  <c:v>429.66</c:v>
                </c:pt>
                <c:pt idx="32">
                  <c:v>450.69</c:v>
                </c:pt>
                <c:pt idx="33">
                  <c:v>430.69</c:v>
                </c:pt>
                <c:pt idx="34">
                  <c:v>427.59</c:v>
                </c:pt>
                <c:pt idx="35">
                  <c:v>441.38</c:v>
                </c:pt>
                <c:pt idx="36">
                  <c:v>463.1</c:v>
                </c:pt>
                <c:pt idx="37">
                  <c:v>449.31</c:v>
                </c:pt>
                <c:pt idx="38">
                  <c:v>431.04</c:v>
                </c:pt>
                <c:pt idx="39">
                  <c:v>449.48</c:v>
                </c:pt>
                <c:pt idx="40">
                  <c:v>429.48</c:v>
                </c:pt>
                <c:pt idx="41">
                  <c:v>448.97</c:v>
                </c:pt>
                <c:pt idx="42">
                  <c:v>435.86</c:v>
                </c:pt>
                <c:pt idx="43">
                  <c:v>445</c:v>
                </c:pt>
                <c:pt idx="44">
                  <c:v>447.24</c:v>
                </c:pt>
                <c:pt idx="45">
                  <c:v>436.9</c:v>
                </c:pt>
                <c:pt idx="46">
                  <c:v>438.79</c:v>
                </c:pt>
                <c:pt idx="47">
                  <c:v>443.62</c:v>
                </c:pt>
                <c:pt idx="48">
                  <c:v>445.35</c:v>
                </c:pt>
                <c:pt idx="49">
                  <c:v>427.07</c:v>
                </c:pt>
                <c:pt idx="50">
                  <c:v>440.86</c:v>
                </c:pt>
                <c:pt idx="51">
                  <c:v>433.79</c:v>
                </c:pt>
                <c:pt idx="52">
                  <c:v>433.45</c:v>
                </c:pt>
              </c:numCache>
            </c:numRef>
          </c:val>
          <c:smooth val="0"/>
          <c:extLst>
            <c:ext xmlns:c16="http://schemas.microsoft.com/office/drawing/2014/chart" uri="{C3380CC4-5D6E-409C-BE32-E72D297353CC}">
              <c16:uniqueId val="{00000003-E2BE-4B40-B1D6-23531AA70EB8}"/>
            </c:ext>
          </c:extLst>
        </c:ser>
        <c:dLbls>
          <c:showLegendKey val="0"/>
          <c:showVal val="0"/>
          <c:showCatName val="0"/>
          <c:showSerName val="0"/>
          <c:showPercent val="0"/>
          <c:showBubbleSize val="0"/>
        </c:dLbls>
        <c:marker val="1"/>
        <c:smooth val="0"/>
        <c:axId val="493789528"/>
        <c:axId val="493787176"/>
      </c:lineChart>
      <c:catAx>
        <c:axId val="4937895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8796218158555593"/>
              <c:y val="0.902061682138678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176"/>
        <c:crosses val="autoZero"/>
        <c:auto val="1"/>
        <c:lblAlgn val="ctr"/>
        <c:lblOffset val="100"/>
        <c:noMultiLvlLbl val="0"/>
      </c:catAx>
      <c:valAx>
        <c:axId val="493787176"/>
        <c:scaling>
          <c:orientation val="minMax"/>
          <c:max val="474"/>
          <c:min val="16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v €/100kg</a:t>
                </a:r>
                <a:endParaRPr lang="sl-SI"/>
              </a:p>
            </c:rich>
          </c:tx>
          <c:layout>
            <c:manualLayout>
              <c:xMode val="edge"/>
              <c:yMode val="edge"/>
              <c:x val="5.4016527286315926E-4"/>
              <c:y val="0.359147795149960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528"/>
        <c:crosses val="autoZero"/>
        <c:crossBetween val="between"/>
      </c:valAx>
      <c:spPr>
        <a:noFill/>
        <a:ln>
          <a:noFill/>
        </a:ln>
        <a:effectLst/>
      </c:spPr>
    </c:plotArea>
    <c:legend>
      <c:legendPos val="b"/>
      <c:layout>
        <c:manualLayout>
          <c:xMode val="edge"/>
          <c:yMode val="edge"/>
          <c:x val="0.23269894906861338"/>
          <c:y val="0.95625085741703564"/>
          <c:w val="0.5737131629226494"/>
          <c:h val="4.237318630686147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010327055817591E-2"/>
          <c:y val="2.0799094524599406E-2"/>
          <c:w val="0.86433126644293434"/>
          <c:h val="0.85241615776180912"/>
        </c:manualLayout>
      </c:layout>
      <c:barChart>
        <c:barDir val="col"/>
        <c:grouping val="clustered"/>
        <c:varyColors val="0"/>
        <c:ser>
          <c:idx val="0"/>
          <c:order val="0"/>
          <c:tx>
            <c:strRef>
              <c:f>PERUTNINA!$C$5</c:f>
              <c:strCache>
                <c:ptCount val="1"/>
                <c:pt idx="0">
                  <c:v>Klavna masa (kg)</c:v>
                </c:pt>
              </c:strCache>
            </c:strRef>
          </c:tx>
          <c:spPr>
            <a:solidFill>
              <a:schemeClr val="accent1"/>
            </a:solidFill>
            <a:ln>
              <a:noFill/>
            </a:ln>
            <a:effectLst/>
          </c:spPr>
          <c:invertIfNegative val="0"/>
          <c:cat>
            <c:numRef>
              <c:f>PERUTNINA!$B$38:$B$90</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formatCode="#,##0">
                  <c:v>1</c:v>
                </c:pt>
                <c:pt idx="21" formatCode="#,##0">
                  <c:v>2</c:v>
                </c:pt>
                <c:pt idx="22" formatCode="#,##0">
                  <c:v>3</c:v>
                </c:pt>
                <c:pt idx="23" formatCode="#,##0">
                  <c:v>4</c:v>
                </c:pt>
                <c:pt idx="24" formatCode="#,##0">
                  <c:v>5</c:v>
                </c:pt>
                <c:pt idx="25" formatCode="#,##0">
                  <c:v>6</c:v>
                </c:pt>
                <c:pt idx="26" formatCode="#,##0">
                  <c:v>7</c:v>
                </c:pt>
                <c:pt idx="27" formatCode="#,##0">
                  <c:v>8</c:v>
                </c:pt>
                <c:pt idx="28" formatCode="#,##0">
                  <c:v>9</c:v>
                </c:pt>
                <c:pt idx="29" formatCode="#,##0">
                  <c:v>10</c:v>
                </c:pt>
                <c:pt idx="30" formatCode="#,##0">
                  <c:v>11</c:v>
                </c:pt>
                <c:pt idx="31" formatCode="#,##0">
                  <c:v>12</c:v>
                </c:pt>
                <c:pt idx="32" formatCode="#,##0">
                  <c:v>13</c:v>
                </c:pt>
                <c:pt idx="33" formatCode="#,##0">
                  <c:v>14</c:v>
                </c:pt>
                <c:pt idx="34" formatCode="#,##0">
                  <c:v>15</c:v>
                </c:pt>
                <c:pt idx="35" formatCode="#,##0">
                  <c:v>16</c:v>
                </c:pt>
                <c:pt idx="36" formatCode="#,##0">
                  <c:v>17</c:v>
                </c:pt>
                <c:pt idx="37" formatCode="#,##0">
                  <c:v>18</c:v>
                </c:pt>
                <c:pt idx="38" formatCode="#,##0">
                  <c:v>19</c:v>
                </c:pt>
                <c:pt idx="39" formatCode="#,##0">
                  <c:v>20</c:v>
                </c:pt>
                <c:pt idx="40" formatCode="#,##0">
                  <c:v>21</c:v>
                </c:pt>
                <c:pt idx="41" formatCode="#,##0">
                  <c:v>22</c:v>
                </c:pt>
                <c:pt idx="42" formatCode="#,##0">
                  <c:v>23</c:v>
                </c:pt>
                <c:pt idx="43" formatCode="#,##0">
                  <c:v>24</c:v>
                </c:pt>
                <c:pt idx="44" formatCode="#,##0">
                  <c:v>25</c:v>
                </c:pt>
                <c:pt idx="45" formatCode="#,##0">
                  <c:v>26</c:v>
                </c:pt>
                <c:pt idx="46" formatCode="#,##0">
                  <c:v>27</c:v>
                </c:pt>
                <c:pt idx="47" formatCode="#,##0">
                  <c:v>28</c:v>
                </c:pt>
                <c:pt idx="48" formatCode="#,##0">
                  <c:v>29</c:v>
                </c:pt>
                <c:pt idx="49" formatCode="#,##0">
                  <c:v>30</c:v>
                </c:pt>
                <c:pt idx="50" formatCode="#,##0">
                  <c:v>31</c:v>
                </c:pt>
                <c:pt idx="51" formatCode="#,##0">
                  <c:v>32</c:v>
                </c:pt>
                <c:pt idx="52" formatCode="#,##0">
                  <c:v>33</c:v>
                </c:pt>
              </c:numCache>
            </c:numRef>
          </c:cat>
          <c:val>
            <c:numRef>
              <c:f>PERUTNINA!$C$38:$C$90</c:f>
              <c:numCache>
                <c:formatCode>#,##0</c:formatCode>
                <c:ptCount val="53"/>
                <c:pt idx="0">
                  <c:v>37200</c:v>
                </c:pt>
                <c:pt idx="1">
                  <c:v>45039</c:v>
                </c:pt>
                <c:pt idx="2">
                  <c:v>49523</c:v>
                </c:pt>
                <c:pt idx="3">
                  <c:v>54382</c:v>
                </c:pt>
                <c:pt idx="4">
                  <c:v>44887</c:v>
                </c:pt>
                <c:pt idx="5">
                  <c:v>48534</c:v>
                </c:pt>
                <c:pt idx="6">
                  <c:v>45356</c:v>
                </c:pt>
                <c:pt idx="7">
                  <c:v>53209</c:v>
                </c:pt>
                <c:pt idx="8">
                  <c:v>45286</c:v>
                </c:pt>
                <c:pt idx="9">
                  <c:v>57948</c:v>
                </c:pt>
                <c:pt idx="10">
                  <c:v>21293</c:v>
                </c:pt>
                <c:pt idx="11">
                  <c:v>46608</c:v>
                </c:pt>
                <c:pt idx="12">
                  <c:v>91612</c:v>
                </c:pt>
                <c:pt idx="13">
                  <c:v>60867</c:v>
                </c:pt>
                <c:pt idx="14">
                  <c:v>58169</c:v>
                </c:pt>
                <c:pt idx="15">
                  <c:v>46807</c:v>
                </c:pt>
                <c:pt idx="16">
                  <c:v>55223</c:v>
                </c:pt>
                <c:pt idx="17">
                  <c:v>56141</c:v>
                </c:pt>
                <c:pt idx="18">
                  <c:v>68510</c:v>
                </c:pt>
                <c:pt idx="19">
                  <c:v>54883</c:v>
                </c:pt>
                <c:pt idx="20">
                  <c:v>37152</c:v>
                </c:pt>
                <c:pt idx="21">
                  <c:v>22740</c:v>
                </c:pt>
                <c:pt idx="22">
                  <c:v>55812</c:v>
                </c:pt>
                <c:pt idx="23">
                  <c:v>48305</c:v>
                </c:pt>
                <c:pt idx="24">
                  <c:v>58200</c:v>
                </c:pt>
                <c:pt idx="25">
                  <c:v>61615</c:v>
                </c:pt>
                <c:pt idx="26">
                  <c:v>65638</c:v>
                </c:pt>
                <c:pt idx="27">
                  <c:v>65686</c:v>
                </c:pt>
                <c:pt idx="28">
                  <c:v>54707</c:v>
                </c:pt>
                <c:pt idx="29">
                  <c:v>51183</c:v>
                </c:pt>
                <c:pt idx="30">
                  <c:v>52128</c:v>
                </c:pt>
                <c:pt idx="31">
                  <c:v>59278</c:v>
                </c:pt>
                <c:pt idx="32">
                  <c:v>59098</c:v>
                </c:pt>
                <c:pt idx="33">
                  <c:v>68144</c:v>
                </c:pt>
                <c:pt idx="34">
                  <c:v>46387</c:v>
                </c:pt>
                <c:pt idx="35">
                  <c:v>47597</c:v>
                </c:pt>
                <c:pt idx="36">
                  <c:v>54383</c:v>
                </c:pt>
                <c:pt idx="37">
                  <c:v>32744</c:v>
                </c:pt>
                <c:pt idx="38">
                  <c:v>58601</c:v>
                </c:pt>
                <c:pt idx="39">
                  <c:v>45371</c:v>
                </c:pt>
                <c:pt idx="40">
                  <c:v>52643</c:v>
                </c:pt>
                <c:pt idx="41">
                  <c:v>56343</c:v>
                </c:pt>
                <c:pt idx="42">
                  <c:v>47687</c:v>
                </c:pt>
                <c:pt idx="43">
                  <c:v>45770</c:v>
                </c:pt>
                <c:pt idx="44">
                  <c:v>44147</c:v>
                </c:pt>
                <c:pt idx="45">
                  <c:v>46631</c:v>
                </c:pt>
                <c:pt idx="46">
                  <c:v>47842</c:v>
                </c:pt>
                <c:pt idx="47">
                  <c:v>40932</c:v>
                </c:pt>
                <c:pt idx="48">
                  <c:v>44123</c:v>
                </c:pt>
                <c:pt idx="49">
                  <c:v>43217</c:v>
                </c:pt>
                <c:pt idx="50">
                  <c:v>45812</c:v>
                </c:pt>
                <c:pt idx="51">
                  <c:v>47137</c:v>
                </c:pt>
                <c:pt idx="52">
                  <c:v>41419</c:v>
                </c:pt>
              </c:numCache>
            </c:numRef>
          </c:val>
          <c:extLst>
            <c:ext xmlns:c16="http://schemas.microsoft.com/office/drawing/2014/chart" uri="{C3380CC4-5D6E-409C-BE32-E72D297353CC}">
              <c16:uniqueId val="{00000000-B708-4FB8-93CA-44B7A9EA88DE}"/>
            </c:ext>
          </c:extLst>
        </c:ser>
        <c:dLbls>
          <c:showLegendKey val="0"/>
          <c:showVal val="0"/>
          <c:showCatName val="0"/>
          <c:showSerName val="0"/>
          <c:showPercent val="0"/>
          <c:showBubbleSize val="0"/>
        </c:dLbls>
        <c:gapWidth val="219"/>
        <c:overlap val="-27"/>
        <c:axId val="493795408"/>
        <c:axId val="493797760"/>
      </c:barChart>
      <c:lineChart>
        <c:grouping val="stacked"/>
        <c:varyColors val="0"/>
        <c:ser>
          <c:idx val="1"/>
          <c:order val="1"/>
          <c:tx>
            <c:strRef>
              <c:f>PERUTNINA!$D$5</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PERUTNINA!$B$38:$B$90</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formatCode="#,##0">
                  <c:v>1</c:v>
                </c:pt>
                <c:pt idx="21" formatCode="#,##0">
                  <c:v>2</c:v>
                </c:pt>
                <c:pt idx="22" formatCode="#,##0">
                  <c:v>3</c:v>
                </c:pt>
                <c:pt idx="23" formatCode="#,##0">
                  <c:v>4</c:v>
                </c:pt>
                <c:pt idx="24" formatCode="#,##0">
                  <c:v>5</c:v>
                </c:pt>
                <c:pt idx="25" formatCode="#,##0">
                  <c:v>6</c:v>
                </c:pt>
                <c:pt idx="26" formatCode="#,##0">
                  <c:v>7</c:v>
                </c:pt>
                <c:pt idx="27" formatCode="#,##0">
                  <c:v>8</c:v>
                </c:pt>
                <c:pt idx="28" formatCode="#,##0">
                  <c:v>9</c:v>
                </c:pt>
                <c:pt idx="29" formatCode="#,##0">
                  <c:v>10</c:v>
                </c:pt>
                <c:pt idx="30" formatCode="#,##0">
                  <c:v>11</c:v>
                </c:pt>
                <c:pt idx="31" formatCode="#,##0">
                  <c:v>12</c:v>
                </c:pt>
                <c:pt idx="32" formatCode="#,##0">
                  <c:v>13</c:v>
                </c:pt>
                <c:pt idx="33" formatCode="#,##0">
                  <c:v>14</c:v>
                </c:pt>
                <c:pt idx="34" formatCode="#,##0">
                  <c:v>15</c:v>
                </c:pt>
                <c:pt idx="35" formatCode="#,##0">
                  <c:v>16</c:v>
                </c:pt>
                <c:pt idx="36" formatCode="#,##0">
                  <c:v>17</c:v>
                </c:pt>
                <c:pt idx="37" formatCode="#,##0">
                  <c:v>18</c:v>
                </c:pt>
                <c:pt idx="38" formatCode="#,##0">
                  <c:v>19</c:v>
                </c:pt>
                <c:pt idx="39" formatCode="#,##0">
                  <c:v>20</c:v>
                </c:pt>
                <c:pt idx="40" formatCode="#,##0">
                  <c:v>21</c:v>
                </c:pt>
                <c:pt idx="41" formatCode="#,##0">
                  <c:v>22</c:v>
                </c:pt>
                <c:pt idx="42" formatCode="#,##0">
                  <c:v>23</c:v>
                </c:pt>
                <c:pt idx="43" formatCode="#,##0">
                  <c:v>24</c:v>
                </c:pt>
                <c:pt idx="44" formatCode="#,##0">
                  <c:v>25</c:v>
                </c:pt>
                <c:pt idx="45" formatCode="#,##0">
                  <c:v>26</c:v>
                </c:pt>
                <c:pt idx="46" formatCode="#,##0">
                  <c:v>27</c:v>
                </c:pt>
                <c:pt idx="47" formatCode="#,##0">
                  <c:v>28</c:v>
                </c:pt>
                <c:pt idx="48" formatCode="#,##0">
                  <c:v>29</c:v>
                </c:pt>
                <c:pt idx="49" formatCode="#,##0">
                  <c:v>30</c:v>
                </c:pt>
                <c:pt idx="50" formatCode="#,##0">
                  <c:v>31</c:v>
                </c:pt>
                <c:pt idx="51" formatCode="#,##0">
                  <c:v>32</c:v>
                </c:pt>
                <c:pt idx="52" formatCode="#,##0">
                  <c:v>33</c:v>
                </c:pt>
              </c:numCache>
            </c:numRef>
          </c:cat>
          <c:val>
            <c:numRef>
              <c:f>PERUTNINA!$D$38:$D$90</c:f>
              <c:numCache>
                <c:formatCode>0.00</c:formatCode>
                <c:ptCount val="53"/>
                <c:pt idx="0">
                  <c:v>304.10000000000002</c:v>
                </c:pt>
                <c:pt idx="1">
                  <c:v>296.66000000000003</c:v>
                </c:pt>
                <c:pt idx="2">
                  <c:v>300.58</c:v>
                </c:pt>
                <c:pt idx="3">
                  <c:v>303.63</c:v>
                </c:pt>
                <c:pt idx="4">
                  <c:v>299.85000000000002</c:v>
                </c:pt>
                <c:pt idx="5">
                  <c:v>300.27</c:v>
                </c:pt>
                <c:pt idx="6">
                  <c:v>300.25</c:v>
                </c:pt>
                <c:pt idx="7">
                  <c:v>306.48</c:v>
                </c:pt>
                <c:pt idx="8">
                  <c:v>304.24</c:v>
                </c:pt>
                <c:pt idx="9">
                  <c:v>301.83</c:v>
                </c:pt>
                <c:pt idx="10">
                  <c:v>302.27</c:v>
                </c:pt>
                <c:pt idx="11">
                  <c:v>300.35000000000002</c:v>
                </c:pt>
                <c:pt idx="12">
                  <c:v>297.3</c:v>
                </c:pt>
                <c:pt idx="13">
                  <c:v>303.10000000000002</c:v>
                </c:pt>
                <c:pt idx="14">
                  <c:v>300.7</c:v>
                </c:pt>
                <c:pt idx="15">
                  <c:v>304.12</c:v>
                </c:pt>
                <c:pt idx="16">
                  <c:v>308.12</c:v>
                </c:pt>
                <c:pt idx="17">
                  <c:v>308.39</c:v>
                </c:pt>
                <c:pt idx="18">
                  <c:v>304.56</c:v>
                </c:pt>
                <c:pt idx="19">
                  <c:v>311.72000000000003</c:v>
                </c:pt>
                <c:pt idx="20">
                  <c:v>305.95</c:v>
                </c:pt>
                <c:pt idx="21">
                  <c:v>294.81</c:v>
                </c:pt>
                <c:pt idx="22">
                  <c:v>302.07</c:v>
                </c:pt>
                <c:pt idx="23">
                  <c:v>297.11</c:v>
                </c:pt>
                <c:pt idx="24">
                  <c:v>296.82</c:v>
                </c:pt>
                <c:pt idx="25">
                  <c:v>301.11</c:v>
                </c:pt>
                <c:pt idx="26">
                  <c:v>271.06</c:v>
                </c:pt>
                <c:pt idx="27">
                  <c:v>318</c:v>
                </c:pt>
                <c:pt idx="28">
                  <c:v>270.26</c:v>
                </c:pt>
                <c:pt idx="29">
                  <c:v>308.77999999999997</c:v>
                </c:pt>
                <c:pt idx="30">
                  <c:v>274.12</c:v>
                </c:pt>
                <c:pt idx="31">
                  <c:v>270.77999999999997</c:v>
                </c:pt>
                <c:pt idx="32">
                  <c:v>272.05</c:v>
                </c:pt>
                <c:pt idx="33">
                  <c:v>267.13</c:v>
                </c:pt>
                <c:pt idx="34">
                  <c:v>246.52</c:v>
                </c:pt>
                <c:pt idx="35">
                  <c:v>293.76</c:v>
                </c:pt>
                <c:pt idx="36">
                  <c:v>279.55</c:v>
                </c:pt>
                <c:pt idx="37">
                  <c:v>281.66000000000003</c:v>
                </c:pt>
                <c:pt idx="38">
                  <c:v>288.79000000000002</c:v>
                </c:pt>
                <c:pt idx="39">
                  <c:v>297.25</c:v>
                </c:pt>
                <c:pt idx="40">
                  <c:v>287.91000000000003</c:v>
                </c:pt>
                <c:pt idx="41">
                  <c:v>290.89999999999998</c:v>
                </c:pt>
                <c:pt idx="42">
                  <c:v>291.64999999999998</c:v>
                </c:pt>
                <c:pt idx="43">
                  <c:v>290.02999999999997</c:v>
                </c:pt>
                <c:pt idx="44">
                  <c:v>297.49</c:v>
                </c:pt>
                <c:pt idx="45">
                  <c:v>293.93</c:v>
                </c:pt>
                <c:pt idx="46">
                  <c:v>291.14</c:v>
                </c:pt>
                <c:pt idx="47">
                  <c:v>294.69</c:v>
                </c:pt>
                <c:pt idx="48">
                  <c:v>293.92</c:v>
                </c:pt>
                <c:pt idx="49">
                  <c:v>296.60000000000002</c:v>
                </c:pt>
                <c:pt idx="50">
                  <c:v>289.36</c:v>
                </c:pt>
                <c:pt idx="51">
                  <c:v>288.52</c:v>
                </c:pt>
                <c:pt idx="52">
                  <c:v>294.7</c:v>
                </c:pt>
              </c:numCache>
            </c:numRef>
          </c:val>
          <c:smooth val="0"/>
          <c:extLst>
            <c:ext xmlns:c16="http://schemas.microsoft.com/office/drawing/2014/chart" uri="{C3380CC4-5D6E-409C-BE32-E72D297353CC}">
              <c16:uniqueId val="{00000001-B708-4FB8-93CA-44B7A9EA88DE}"/>
            </c:ext>
          </c:extLst>
        </c:ser>
        <c:dLbls>
          <c:showLegendKey val="0"/>
          <c:showVal val="0"/>
          <c:showCatName val="0"/>
          <c:showSerName val="0"/>
          <c:showPercent val="0"/>
          <c:showBubbleSize val="0"/>
        </c:dLbls>
        <c:marker val="1"/>
        <c:smooth val="0"/>
        <c:axId val="493789920"/>
        <c:axId val="493795016"/>
      </c:lineChart>
      <c:catAx>
        <c:axId val="493795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6253591869298277"/>
              <c:y val="0.912951050362331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7760"/>
        <c:crosses val="autoZero"/>
        <c:auto val="1"/>
        <c:lblAlgn val="ctr"/>
        <c:lblOffset val="100"/>
        <c:noMultiLvlLbl val="0"/>
      </c:catAx>
      <c:valAx>
        <c:axId val="493797760"/>
        <c:scaling>
          <c:orientation val="minMax"/>
          <c:max val="105000"/>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1.1798008719984385E-3"/>
              <c:y val="0.344492285534406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5408"/>
        <c:crosses val="autoZero"/>
        <c:crossBetween val="between"/>
      </c:valAx>
      <c:valAx>
        <c:axId val="493795016"/>
        <c:scaling>
          <c:orientation val="minMax"/>
          <c:max val="330"/>
          <c:min val="24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127164889512775"/>
              <c:y val="0.379729799656751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920"/>
        <c:crosses val="max"/>
        <c:crossBetween val="between"/>
      </c:valAx>
      <c:catAx>
        <c:axId val="493789920"/>
        <c:scaling>
          <c:orientation val="minMax"/>
        </c:scaling>
        <c:delete val="1"/>
        <c:axPos val="b"/>
        <c:numFmt formatCode="General" sourceLinked="1"/>
        <c:majorTickMark val="out"/>
        <c:minorTickMark val="none"/>
        <c:tickLblPos val="nextTo"/>
        <c:crossAx val="493795016"/>
        <c:crosses val="autoZero"/>
        <c:auto val="1"/>
        <c:lblAlgn val="ctr"/>
        <c:lblOffset val="100"/>
        <c:noMultiLvlLbl val="0"/>
      </c:catAx>
      <c:spPr>
        <a:noFill/>
        <a:ln>
          <a:noFill/>
        </a:ln>
        <a:effectLst/>
      </c:spPr>
    </c:plotArea>
    <c:legend>
      <c:legendPos val="b"/>
      <c:layout>
        <c:manualLayout>
          <c:xMode val="edge"/>
          <c:yMode val="edge"/>
          <c:x val="0.34774421703100644"/>
          <c:y val="0.94753997190039962"/>
          <c:w val="0.30451145220915415"/>
          <c:h val="4.69013844086609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98478188500799E-2"/>
          <c:y val="2.5906691399754274E-2"/>
          <c:w val="0.8625261924904013"/>
          <c:h val="0.84634728920717184"/>
        </c:manualLayout>
      </c:layout>
      <c:barChart>
        <c:barDir val="col"/>
        <c:grouping val="clustered"/>
        <c:varyColors val="0"/>
        <c:ser>
          <c:idx val="0"/>
          <c:order val="0"/>
          <c:tx>
            <c:strRef>
              <c:f>PERUTNINA!$C$113</c:f>
              <c:strCache>
                <c:ptCount val="1"/>
                <c:pt idx="0">
                  <c:v>Klavna masa (kg)</c:v>
                </c:pt>
              </c:strCache>
            </c:strRef>
          </c:tx>
          <c:spPr>
            <a:solidFill>
              <a:schemeClr val="accent1"/>
            </a:solidFill>
            <a:ln>
              <a:noFill/>
            </a:ln>
            <a:effectLst/>
          </c:spPr>
          <c:invertIfNegative val="0"/>
          <c:cat>
            <c:numRef>
              <c:f>PERUTNINA!$B$146:$B$198</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formatCode="#,##0">
                  <c:v>1</c:v>
                </c:pt>
                <c:pt idx="21" formatCode="#,##0">
                  <c:v>2</c:v>
                </c:pt>
                <c:pt idx="22" formatCode="#,##0">
                  <c:v>3</c:v>
                </c:pt>
                <c:pt idx="23" formatCode="#,##0">
                  <c:v>4</c:v>
                </c:pt>
                <c:pt idx="24" formatCode="#,##0">
                  <c:v>5</c:v>
                </c:pt>
                <c:pt idx="25" formatCode="#,##0">
                  <c:v>6</c:v>
                </c:pt>
                <c:pt idx="26" formatCode="#,##0">
                  <c:v>7</c:v>
                </c:pt>
                <c:pt idx="27" formatCode="#,##0">
                  <c:v>8</c:v>
                </c:pt>
                <c:pt idx="28" formatCode="#,##0">
                  <c:v>9</c:v>
                </c:pt>
                <c:pt idx="29" formatCode="#,##0">
                  <c:v>10</c:v>
                </c:pt>
                <c:pt idx="30" formatCode="#,##0">
                  <c:v>11</c:v>
                </c:pt>
                <c:pt idx="31" formatCode="#,##0">
                  <c:v>12</c:v>
                </c:pt>
                <c:pt idx="32" formatCode="#,##0">
                  <c:v>13</c:v>
                </c:pt>
                <c:pt idx="33" formatCode="#,##0">
                  <c:v>14</c:v>
                </c:pt>
                <c:pt idx="34" formatCode="#,##0">
                  <c:v>15</c:v>
                </c:pt>
                <c:pt idx="35" formatCode="#,##0">
                  <c:v>16</c:v>
                </c:pt>
                <c:pt idx="36" formatCode="#,##0">
                  <c:v>17</c:v>
                </c:pt>
                <c:pt idx="37" formatCode="#,##0">
                  <c:v>18</c:v>
                </c:pt>
                <c:pt idx="38" formatCode="#,##0">
                  <c:v>19</c:v>
                </c:pt>
                <c:pt idx="39" formatCode="#,##0">
                  <c:v>20</c:v>
                </c:pt>
                <c:pt idx="40" formatCode="#,##0">
                  <c:v>21</c:v>
                </c:pt>
                <c:pt idx="41" formatCode="#,##0">
                  <c:v>22</c:v>
                </c:pt>
                <c:pt idx="42" formatCode="#,##0">
                  <c:v>23</c:v>
                </c:pt>
                <c:pt idx="43" formatCode="#,##0">
                  <c:v>24</c:v>
                </c:pt>
                <c:pt idx="44" formatCode="#,##0">
                  <c:v>25</c:v>
                </c:pt>
                <c:pt idx="45" formatCode="#,##0">
                  <c:v>26</c:v>
                </c:pt>
                <c:pt idx="46" formatCode="#,##0">
                  <c:v>27</c:v>
                </c:pt>
                <c:pt idx="47" formatCode="#,##0">
                  <c:v>28</c:v>
                </c:pt>
                <c:pt idx="48" formatCode="#,##0">
                  <c:v>29</c:v>
                </c:pt>
                <c:pt idx="49" formatCode="#,##0">
                  <c:v>30</c:v>
                </c:pt>
                <c:pt idx="50" formatCode="#,##0">
                  <c:v>31</c:v>
                </c:pt>
                <c:pt idx="51" formatCode="#,##0">
                  <c:v>32</c:v>
                </c:pt>
                <c:pt idx="52" formatCode="#,##0">
                  <c:v>33</c:v>
                </c:pt>
              </c:numCache>
            </c:numRef>
          </c:cat>
          <c:val>
            <c:numRef>
              <c:f>PERUTNINA!$C$146:$C$198</c:f>
              <c:numCache>
                <c:formatCode>#,##0</c:formatCode>
                <c:ptCount val="53"/>
                <c:pt idx="0">
                  <c:v>283223</c:v>
                </c:pt>
                <c:pt idx="1">
                  <c:v>325622</c:v>
                </c:pt>
                <c:pt idx="2">
                  <c:v>324648</c:v>
                </c:pt>
                <c:pt idx="3">
                  <c:v>289017</c:v>
                </c:pt>
                <c:pt idx="4">
                  <c:v>280063</c:v>
                </c:pt>
                <c:pt idx="5">
                  <c:v>309609</c:v>
                </c:pt>
                <c:pt idx="6">
                  <c:v>305918</c:v>
                </c:pt>
                <c:pt idx="7">
                  <c:v>304359</c:v>
                </c:pt>
                <c:pt idx="8">
                  <c:v>285531</c:v>
                </c:pt>
                <c:pt idx="9">
                  <c:v>298194</c:v>
                </c:pt>
                <c:pt idx="10">
                  <c:v>86377</c:v>
                </c:pt>
                <c:pt idx="11">
                  <c:v>265144</c:v>
                </c:pt>
                <c:pt idx="12">
                  <c:v>340092</c:v>
                </c:pt>
                <c:pt idx="13">
                  <c:v>317690</c:v>
                </c:pt>
                <c:pt idx="14">
                  <c:v>327744</c:v>
                </c:pt>
                <c:pt idx="15">
                  <c:v>308697</c:v>
                </c:pt>
                <c:pt idx="16">
                  <c:v>339642</c:v>
                </c:pt>
                <c:pt idx="17">
                  <c:v>308634</c:v>
                </c:pt>
                <c:pt idx="18">
                  <c:v>368028</c:v>
                </c:pt>
                <c:pt idx="19">
                  <c:v>251960</c:v>
                </c:pt>
                <c:pt idx="20">
                  <c:v>230115</c:v>
                </c:pt>
                <c:pt idx="21">
                  <c:v>82364</c:v>
                </c:pt>
                <c:pt idx="22">
                  <c:v>339408</c:v>
                </c:pt>
                <c:pt idx="23">
                  <c:v>331412</c:v>
                </c:pt>
                <c:pt idx="24">
                  <c:v>303645</c:v>
                </c:pt>
                <c:pt idx="25">
                  <c:v>293304</c:v>
                </c:pt>
                <c:pt idx="26">
                  <c:v>363765</c:v>
                </c:pt>
                <c:pt idx="27">
                  <c:v>321962</c:v>
                </c:pt>
                <c:pt idx="28">
                  <c:v>347808</c:v>
                </c:pt>
                <c:pt idx="29">
                  <c:v>322353</c:v>
                </c:pt>
                <c:pt idx="30">
                  <c:v>377931</c:v>
                </c:pt>
                <c:pt idx="31">
                  <c:v>313812</c:v>
                </c:pt>
                <c:pt idx="32">
                  <c:v>316056</c:v>
                </c:pt>
                <c:pt idx="33">
                  <c:v>420244</c:v>
                </c:pt>
                <c:pt idx="34">
                  <c:v>354345</c:v>
                </c:pt>
                <c:pt idx="35">
                  <c:v>363467</c:v>
                </c:pt>
                <c:pt idx="36">
                  <c:v>353314</c:v>
                </c:pt>
                <c:pt idx="37">
                  <c:v>306099</c:v>
                </c:pt>
                <c:pt idx="38">
                  <c:v>381418</c:v>
                </c:pt>
                <c:pt idx="39">
                  <c:v>373403</c:v>
                </c:pt>
                <c:pt idx="40">
                  <c:v>343585</c:v>
                </c:pt>
                <c:pt idx="41">
                  <c:v>366261</c:v>
                </c:pt>
                <c:pt idx="42">
                  <c:v>320458</c:v>
                </c:pt>
                <c:pt idx="43">
                  <c:v>339918</c:v>
                </c:pt>
                <c:pt idx="44">
                  <c:v>368351</c:v>
                </c:pt>
                <c:pt idx="45">
                  <c:v>373669</c:v>
                </c:pt>
                <c:pt idx="46">
                  <c:v>460920</c:v>
                </c:pt>
                <c:pt idx="47">
                  <c:v>326491</c:v>
                </c:pt>
                <c:pt idx="48">
                  <c:v>312172</c:v>
                </c:pt>
                <c:pt idx="49">
                  <c:v>322029</c:v>
                </c:pt>
                <c:pt idx="50">
                  <c:v>298302</c:v>
                </c:pt>
                <c:pt idx="51">
                  <c:v>338844</c:v>
                </c:pt>
                <c:pt idx="52">
                  <c:v>316101</c:v>
                </c:pt>
              </c:numCache>
            </c:numRef>
          </c:val>
          <c:extLst>
            <c:ext xmlns:c16="http://schemas.microsoft.com/office/drawing/2014/chart" uri="{C3380CC4-5D6E-409C-BE32-E72D297353CC}">
              <c16:uniqueId val="{00000000-787F-4E67-A113-8E1A1A30B2FD}"/>
            </c:ext>
          </c:extLst>
        </c:ser>
        <c:dLbls>
          <c:showLegendKey val="0"/>
          <c:showVal val="0"/>
          <c:showCatName val="0"/>
          <c:showSerName val="0"/>
          <c:showPercent val="0"/>
          <c:showBubbleSize val="0"/>
        </c:dLbls>
        <c:gapWidth val="219"/>
        <c:axId val="493793056"/>
        <c:axId val="493787568"/>
      </c:barChart>
      <c:lineChart>
        <c:grouping val="stacked"/>
        <c:varyColors val="0"/>
        <c:ser>
          <c:idx val="1"/>
          <c:order val="1"/>
          <c:tx>
            <c:strRef>
              <c:f>PERUTNINA!$D$113</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PERUTNINA!$B$146:$B$198</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formatCode="#,##0">
                  <c:v>1</c:v>
                </c:pt>
                <c:pt idx="21" formatCode="#,##0">
                  <c:v>2</c:v>
                </c:pt>
                <c:pt idx="22" formatCode="#,##0">
                  <c:v>3</c:v>
                </c:pt>
                <c:pt idx="23" formatCode="#,##0">
                  <c:v>4</c:v>
                </c:pt>
                <c:pt idx="24" formatCode="#,##0">
                  <c:v>5</c:v>
                </c:pt>
                <c:pt idx="25" formatCode="#,##0">
                  <c:v>6</c:v>
                </c:pt>
                <c:pt idx="26" formatCode="#,##0">
                  <c:v>7</c:v>
                </c:pt>
                <c:pt idx="27" formatCode="#,##0">
                  <c:v>8</c:v>
                </c:pt>
                <c:pt idx="28" formatCode="#,##0">
                  <c:v>9</c:v>
                </c:pt>
                <c:pt idx="29" formatCode="#,##0">
                  <c:v>10</c:v>
                </c:pt>
                <c:pt idx="30" formatCode="#,##0">
                  <c:v>11</c:v>
                </c:pt>
                <c:pt idx="31" formatCode="#,##0">
                  <c:v>12</c:v>
                </c:pt>
                <c:pt idx="32" formatCode="#,##0">
                  <c:v>13</c:v>
                </c:pt>
                <c:pt idx="33" formatCode="#,##0">
                  <c:v>14</c:v>
                </c:pt>
                <c:pt idx="34" formatCode="#,##0">
                  <c:v>15</c:v>
                </c:pt>
                <c:pt idx="35" formatCode="#,##0">
                  <c:v>16</c:v>
                </c:pt>
                <c:pt idx="36" formatCode="#,##0">
                  <c:v>17</c:v>
                </c:pt>
                <c:pt idx="37" formatCode="#,##0">
                  <c:v>18</c:v>
                </c:pt>
                <c:pt idx="38" formatCode="#,##0">
                  <c:v>19</c:v>
                </c:pt>
                <c:pt idx="39" formatCode="#,##0">
                  <c:v>20</c:v>
                </c:pt>
                <c:pt idx="40" formatCode="#,##0">
                  <c:v>21</c:v>
                </c:pt>
                <c:pt idx="41" formatCode="#,##0">
                  <c:v>22</c:v>
                </c:pt>
                <c:pt idx="42" formatCode="#,##0">
                  <c:v>23</c:v>
                </c:pt>
                <c:pt idx="43" formatCode="#,##0">
                  <c:v>24</c:v>
                </c:pt>
                <c:pt idx="44" formatCode="#,##0">
                  <c:v>25</c:v>
                </c:pt>
                <c:pt idx="45" formatCode="#,##0">
                  <c:v>26</c:v>
                </c:pt>
                <c:pt idx="46" formatCode="#,##0">
                  <c:v>27</c:v>
                </c:pt>
                <c:pt idx="47" formatCode="#,##0">
                  <c:v>28</c:v>
                </c:pt>
                <c:pt idx="48" formatCode="#,##0">
                  <c:v>29</c:v>
                </c:pt>
                <c:pt idx="49" formatCode="#,##0">
                  <c:v>30</c:v>
                </c:pt>
                <c:pt idx="50" formatCode="#,##0">
                  <c:v>31</c:v>
                </c:pt>
                <c:pt idx="51" formatCode="#,##0">
                  <c:v>32</c:v>
                </c:pt>
                <c:pt idx="52" formatCode="#,##0">
                  <c:v>33</c:v>
                </c:pt>
              </c:numCache>
            </c:numRef>
          </c:cat>
          <c:val>
            <c:numRef>
              <c:f>PERUTNINA!$D$146:$D$198</c:f>
              <c:numCache>
                <c:formatCode>0.00</c:formatCode>
                <c:ptCount val="53"/>
                <c:pt idx="0">
                  <c:v>655.82</c:v>
                </c:pt>
                <c:pt idx="1">
                  <c:v>624.66</c:v>
                </c:pt>
                <c:pt idx="2">
                  <c:v>614.03</c:v>
                </c:pt>
                <c:pt idx="3">
                  <c:v>613.86</c:v>
                </c:pt>
                <c:pt idx="4">
                  <c:v>636.1</c:v>
                </c:pt>
                <c:pt idx="5">
                  <c:v>619.19000000000005</c:v>
                </c:pt>
                <c:pt idx="6">
                  <c:v>614</c:v>
                </c:pt>
                <c:pt idx="7">
                  <c:v>623.87</c:v>
                </c:pt>
                <c:pt idx="8">
                  <c:v>646.71</c:v>
                </c:pt>
                <c:pt idx="9">
                  <c:v>652.65</c:v>
                </c:pt>
                <c:pt idx="10">
                  <c:v>612.41999999999996</c:v>
                </c:pt>
                <c:pt idx="11">
                  <c:v>627.04999999999995</c:v>
                </c:pt>
                <c:pt idx="12">
                  <c:v>635.32000000000005</c:v>
                </c:pt>
                <c:pt idx="13">
                  <c:v>647.25</c:v>
                </c:pt>
                <c:pt idx="14">
                  <c:v>679.09</c:v>
                </c:pt>
                <c:pt idx="15">
                  <c:v>628.75</c:v>
                </c:pt>
                <c:pt idx="16">
                  <c:v>647.62</c:v>
                </c:pt>
                <c:pt idx="17">
                  <c:v>668.38</c:v>
                </c:pt>
                <c:pt idx="18">
                  <c:v>664.55</c:v>
                </c:pt>
                <c:pt idx="19">
                  <c:v>667.57</c:v>
                </c:pt>
                <c:pt idx="20">
                  <c:v>672.33</c:v>
                </c:pt>
                <c:pt idx="21">
                  <c:v>625.69000000000005</c:v>
                </c:pt>
                <c:pt idx="22">
                  <c:v>632.33000000000004</c:v>
                </c:pt>
                <c:pt idx="23">
                  <c:v>635.12</c:v>
                </c:pt>
                <c:pt idx="24">
                  <c:v>627.04</c:v>
                </c:pt>
                <c:pt idx="25">
                  <c:v>637.52</c:v>
                </c:pt>
                <c:pt idx="26">
                  <c:v>645.07000000000005</c:v>
                </c:pt>
                <c:pt idx="27">
                  <c:v>655.56</c:v>
                </c:pt>
                <c:pt idx="28">
                  <c:v>613.44000000000005</c:v>
                </c:pt>
                <c:pt idx="29">
                  <c:v>620.08000000000004</c:v>
                </c:pt>
                <c:pt idx="30">
                  <c:v>610.51</c:v>
                </c:pt>
                <c:pt idx="31">
                  <c:v>628.20000000000005</c:v>
                </c:pt>
                <c:pt idx="32">
                  <c:v>623.03</c:v>
                </c:pt>
                <c:pt idx="33">
                  <c:v>646.01</c:v>
                </c:pt>
                <c:pt idx="34">
                  <c:v>647.99</c:v>
                </c:pt>
                <c:pt idx="35">
                  <c:v>628.37</c:v>
                </c:pt>
                <c:pt idx="36">
                  <c:v>639.82000000000005</c:v>
                </c:pt>
                <c:pt idx="37">
                  <c:v>633.66999999999996</c:v>
                </c:pt>
                <c:pt idx="38">
                  <c:v>625.79</c:v>
                </c:pt>
                <c:pt idx="39">
                  <c:v>635.98</c:v>
                </c:pt>
                <c:pt idx="40">
                  <c:v>662.43</c:v>
                </c:pt>
                <c:pt idx="41">
                  <c:v>625.14</c:v>
                </c:pt>
                <c:pt idx="42">
                  <c:v>631.55999999999995</c:v>
                </c:pt>
                <c:pt idx="43">
                  <c:v>640</c:v>
                </c:pt>
                <c:pt idx="44">
                  <c:v>624.85</c:v>
                </c:pt>
                <c:pt idx="45">
                  <c:v>633.79</c:v>
                </c:pt>
                <c:pt idx="46">
                  <c:v>655.20000000000005</c:v>
                </c:pt>
                <c:pt idx="47">
                  <c:v>683.12</c:v>
                </c:pt>
                <c:pt idx="48">
                  <c:v>644.46</c:v>
                </c:pt>
                <c:pt idx="49">
                  <c:v>631.91999999999996</c:v>
                </c:pt>
                <c:pt idx="50">
                  <c:v>629.80999999999995</c:v>
                </c:pt>
                <c:pt idx="51">
                  <c:v>650.28</c:v>
                </c:pt>
                <c:pt idx="52">
                  <c:v>642.28</c:v>
                </c:pt>
              </c:numCache>
            </c:numRef>
          </c:val>
          <c:smooth val="0"/>
          <c:extLst>
            <c:ext xmlns:c16="http://schemas.microsoft.com/office/drawing/2014/chart" uri="{C3380CC4-5D6E-409C-BE32-E72D297353CC}">
              <c16:uniqueId val="{00000001-787F-4E67-A113-8E1A1A30B2FD}"/>
            </c:ext>
          </c:extLst>
        </c:ser>
        <c:dLbls>
          <c:showLegendKey val="0"/>
          <c:showVal val="0"/>
          <c:showCatName val="0"/>
          <c:showSerName val="0"/>
          <c:showPercent val="0"/>
          <c:showBubbleSize val="0"/>
        </c:dLbls>
        <c:marker val="1"/>
        <c:smooth val="0"/>
        <c:axId val="493794232"/>
        <c:axId val="493793840"/>
      </c:lineChart>
      <c:catAx>
        <c:axId val="4937930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909144692203446"/>
              <c:y val="0.913203406932835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568"/>
        <c:crosses val="autoZero"/>
        <c:auto val="1"/>
        <c:lblAlgn val="ctr"/>
        <c:lblOffset val="100"/>
        <c:noMultiLvlLbl val="0"/>
      </c:catAx>
      <c:valAx>
        <c:axId val="493787568"/>
        <c:scaling>
          <c:orientation val="minMax"/>
          <c:max val="470000"/>
          <c:min val="6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 masa v kilogramih</a:t>
                </a:r>
              </a:p>
            </c:rich>
          </c:tx>
          <c:layout>
            <c:manualLayout>
              <c:xMode val="edge"/>
              <c:yMode val="edge"/>
              <c:x val="1.0171145962126634E-3"/>
              <c:y val="0.3229652295938255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3056"/>
        <c:crosses val="autoZero"/>
        <c:crossBetween val="between"/>
      </c:valAx>
      <c:valAx>
        <c:axId val="493793840"/>
        <c:scaling>
          <c:orientation val="minMax"/>
          <c:max val="690"/>
          <c:min val="60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096375349775489"/>
              <c:y val="0.331180972427951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232"/>
        <c:crosses val="max"/>
        <c:crossBetween val="between"/>
      </c:valAx>
      <c:catAx>
        <c:axId val="493794232"/>
        <c:scaling>
          <c:orientation val="minMax"/>
        </c:scaling>
        <c:delete val="1"/>
        <c:axPos val="b"/>
        <c:numFmt formatCode="General" sourceLinked="1"/>
        <c:majorTickMark val="out"/>
        <c:minorTickMark val="none"/>
        <c:tickLblPos val="nextTo"/>
        <c:crossAx val="493793840"/>
        <c:crosses val="autoZero"/>
        <c:auto val="1"/>
        <c:lblAlgn val="ctr"/>
        <c:lblOffset val="100"/>
        <c:noMultiLvlLbl val="0"/>
      </c:catAx>
      <c:spPr>
        <a:noFill/>
        <a:ln>
          <a:noFill/>
        </a:ln>
        <a:effectLst/>
      </c:spPr>
    </c:plotArea>
    <c:legend>
      <c:legendPos val="b"/>
      <c:layout>
        <c:manualLayout>
          <c:xMode val="edge"/>
          <c:yMode val="edge"/>
          <c:x val="0.33372640540061199"/>
          <c:y val="0.93623027954608362"/>
          <c:w val="0.32916237929275233"/>
          <c:h val="5.72523244047269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298884615664943E-2"/>
          <c:y val="2.1699888178829761E-2"/>
          <c:w val="0.86478507885629341"/>
          <c:h val="0.85288390189869767"/>
        </c:manualLayout>
      </c:layout>
      <c:barChart>
        <c:barDir val="col"/>
        <c:grouping val="clustered"/>
        <c:varyColors val="0"/>
        <c:ser>
          <c:idx val="0"/>
          <c:order val="0"/>
          <c:tx>
            <c:strRef>
              <c:f>PERUTNINA!$C$221</c:f>
              <c:strCache>
                <c:ptCount val="1"/>
                <c:pt idx="0">
                  <c:v>Klavna masa (kg)</c:v>
                </c:pt>
              </c:strCache>
            </c:strRef>
          </c:tx>
          <c:spPr>
            <a:solidFill>
              <a:schemeClr val="accent1"/>
            </a:solidFill>
            <a:ln>
              <a:noFill/>
            </a:ln>
            <a:effectLst/>
          </c:spPr>
          <c:invertIfNegative val="0"/>
          <c:cat>
            <c:numRef>
              <c:f>PERUTNINA!$B$254:$B$306</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formatCode="#,##0">
                  <c:v>1</c:v>
                </c:pt>
                <c:pt idx="21" formatCode="#,##0">
                  <c:v>2</c:v>
                </c:pt>
                <c:pt idx="22" formatCode="#,##0">
                  <c:v>3</c:v>
                </c:pt>
                <c:pt idx="23" formatCode="#,##0">
                  <c:v>4</c:v>
                </c:pt>
                <c:pt idx="24" formatCode="#,##0">
                  <c:v>5</c:v>
                </c:pt>
                <c:pt idx="25" formatCode="#,##0">
                  <c:v>6</c:v>
                </c:pt>
                <c:pt idx="26" formatCode="#,##0">
                  <c:v>7</c:v>
                </c:pt>
                <c:pt idx="27" formatCode="#,##0">
                  <c:v>8</c:v>
                </c:pt>
                <c:pt idx="28" formatCode="#,##0">
                  <c:v>9</c:v>
                </c:pt>
                <c:pt idx="29" formatCode="#,##0">
                  <c:v>10</c:v>
                </c:pt>
                <c:pt idx="30" formatCode="#,##0">
                  <c:v>11</c:v>
                </c:pt>
                <c:pt idx="31" formatCode="#,##0">
                  <c:v>12</c:v>
                </c:pt>
                <c:pt idx="32" formatCode="#,##0">
                  <c:v>13</c:v>
                </c:pt>
                <c:pt idx="33" formatCode="#,##0">
                  <c:v>14</c:v>
                </c:pt>
                <c:pt idx="34" formatCode="#,##0">
                  <c:v>15</c:v>
                </c:pt>
                <c:pt idx="35" formatCode="#,##0">
                  <c:v>16</c:v>
                </c:pt>
                <c:pt idx="36" formatCode="#,##0">
                  <c:v>17</c:v>
                </c:pt>
                <c:pt idx="37" formatCode="#,##0">
                  <c:v>18</c:v>
                </c:pt>
                <c:pt idx="38" formatCode="#,##0">
                  <c:v>19</c:v>
                </c:pt>
                <c:pt idx="39" formatCode="#,##0">
                  <c:v>20</c:v>
                </c:pt>
                <c:pt idx="40" formatCode="#,##0">
                  <c:v>21</c:v>
                </c:pt>
                <c:pt idx="41" formatCode="#,##0">
                  <c:v>22</c:v>
                </c:pt>
                <c:pt idx="42" formatCode="#,##0">
                  <c:v>23</c:v>
                </c:pt>
                <c:pt idx="43" formatCode="#,##0">
                  <c:v>24</c:v>
                </c:pt>
                <c:pt idx="44" formatCode="#,##0">
                  <c:v>25</c:v>
                </c:pt>
                <c:pt idx="45" formatCode="#,##0">
                  <c:v>26</c:v>
                </c:pt>
                <c:pt idx="46" formatCode="#,##0">
                  <c:v>27</c:v>
                </c:pt>
                <c:pt idx="47" formatCode="#,##0">
                  <c:v>28</c:v>
                </c:pt>
                <c:pt idx="48" formatCode="#,##0">
                  <c:v>29</c:v>
                </c:pt>
                <c:pt idx="49" formatCode="#,##0">
                  <c:v>30</c:v>
                </c:pt>
                <c:pt idx="50" formatCode="#,##0">
                  <c:v>31</c:v>
                </c:pt>
                <c:pt idx="51" formatCode="#,##0">
                  <c:v>32</c:v>
                </c:pt>
                <c:pt idx="52" formatCode="#,##0">
                  <c:v>33</c:v>
                </c:pt>
              </c:numCache>
            </c:numRef>
          </c:cat>
          <c:val>
            <c:numRef>
              <c:f>PERUTNINA!$C$254:$C$306</c:f>
              <c:numCache>
                <c:formatCode>#,##0</c:formatCode>
                <c:ptCount val="53"/>
                <c:pt idx="0">
                  <c:v>187373</c:v>
                </c:pt>
                <c:pt idx="1">
                  <c:v>241577</c:v>
                </c:pt>
                <c:pt idx="2">
                  <c:v>263151</c:v>
                </c:pt>
                <c:pt idx="3">
                  <c:v>231084</c:v>
                </c:pt>
                <c:pt idx="4">
                  <c:v>222175</c:v>
                </c:pt>
                <c:pt idx="5">
                  <c:v>240681</c:v>
                </c:pt>
                <c:pt idx="6">
                  <c:v>238005</c:v>
                </c:pt>
                <c:pt idx="7">
                  <c:v>227119</c:v>
                </c:pt>
                <c:pt idx="8">
                  <c:v>225835</c:v>
                </c:pt>
                <c:pt idx="9">
                  <c:v>221417</c:v>
                </c:pt>
                <c:pt idx="10">
                  <c:v>54037</c:v>
                </c:pt>
                <c:pt idx="11">
                  <c:v>229235</c:v>
                </c:pt>
                <c:pt idx="12">
                  <c:v>172742</c:v>
                </c:pt>
                <c:pt idx="13">
                  <c:v>293861</c:v>
                </c:pt>
                <c:pt idx="14">
                  <c:v>273341</c:v>
                </c:pt>
                <c:pt idx="15">
                  <c:v>221203</c:v>
                </c:pt>
                <c:pt idx="16">
                  <c:v>202458</c:v>
                </c:pt>
                <c:pt idx="17">
                  <c:v>213232</c:v>
                </c:pt>
                <c:pt idx="18">
                  <c:v>204060</c:v>
                </c:pt>
                <c:pt idx="19">
                  <c:v>156537</c:v>
                </c:pt>
                <c:pt idx="20">
                  <c:v>178313</c:v>
                </c:pt>
                <c:pt idx="21">
                  <c:v>56651</c:v>
                </c:pt>
                <c:pt idx="22">
                  <c:v>192916</c:v>
                </c:pt>
                <c:pt idx="23">
                  <c:v>189769</c:v>
                </c:pt>
                <c:pt idx="24">
                  <c:v>234512</c:v>
                </c:pt>
                <c:pt idx="25">
                  <c:v>183142</c:v>
                </c:pt>
                <c:pt idx="26">
                  <c:v>236818</c:v>
                </c:pt>
                <c:pt idx="27">
                  <c:v>220567</c:v>
                </c:pt>
                <c:pt idx="28">
                  <c:v>230415</c:v>
                </c:pt>
                <c:pt idx="29">
                  <c:v>201898</c:v>
                </c:pt>
                <c:pt idx="30">
                  <c:v>266744</c:v>
                </c:pt>
                <c:pt idx="31">
                  <c:v>161339</c:v>
                </c:pt>
                <c:pt idx="32">
                  <c:v>149387</c:v>
                </c:pt>
                <c:pt idx="33">
                  <c:v>230425</c:v>
                </c:pt>
                <c:pt idx="34">
                  <c:v>187083</c:v>
                </c:pt>
                <c:pt idx="35">
                  <c:v>233557</c:v>
                </c:pt>
                <c:pt idx="36">
                  <c:v>217096</c:v>
                </c:pt>
                <c:pt idx="37">
                  <c:v>175532</c:v>
                </c:pt>
                <c:pt idx="38">
                  <c:v>245736</c:v>
                </c:pt>
                <c:pt idx="39">
                  <c:v>241377</c:v>
                </c:pt>
                <c:pt idx="40">
                  <c:v>184234</c:v>
                </c:pt>
                <c:pt idx="41">
                  <c:v>194487</c:v>
                </c:pt>
                <c:pt idx="42">
                  <c:v>167496</c:v>
                </c:pt>
                <c:pt idx="43">
                  <c:v>304456</c:v>
                </c:pt>
                <c:pt idx="44">
                  <c:v>228970</c:v>
                </c:pt>
                <c:pt idx="45">
                  <c:v>220210</c:v>
                </c:pt>
                <c:pt idx="46">
                  <c:v>261202</c:v>
                </c:pt>
                <c:pt idx="47">
                  <c:v>272793</c:v>
                </c:pt>
                <c:pt idx="48">
                  <c:v>236863</c:v>
                </c:pt>
                <c:pt idx="49">
                  <c:v>230522</c:v>
                </c:pt>
                <c:pt idx="50">
                  <c:v>217840</c:v>
                </c:pt>
                <c:pt idx="51">
                  <c:v>212995</c:v>
                </c:pt>
                <c:pt idx="52">
                  <c:v>264864</c:v>
                </c:pt>
              </c:numCache>
            </c:numRef>
          </c:val>
          <c:extLst>
            <c:ext xmlns:c16="http://schemas.microsoft.com/office/drawing/2014/chart" uri="{C3380CC4-5D6E-409C-BE32-E72D297353CC}">
              <c16:uniqueId val="{00000000-4D64-4CB6-9226-2C5543F44807}"/>
            </c:ext>
          </c:extLst>
        </c:ser>
        <c:dLbls>
          <c:showLegendKey val="0"/>
          <c:showVal val="0"/>
          <c:showCatName val="0"/>
          <c:showSerName val="0"/>
          <c:showPercent val="0"/>
          <c:showBubbleSize val="0"/>
        </c:dLbls>
        <c:gapWidth val="219"/>
        <c:axId val="493798152"/>
        <c:axId val="493796584"/>
      </c:barChart>
      <c:lineChart>
        <c:grouping val="stacked"/>
        <c:varyColors val="0"/>
        <c:ser>
          <c:idx val="1"/>
          <c:order val="1"/>
          <c:tx>
            <c:strRef>
              <c:f>PERUTNINA!$D$221</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PERUTNINA!$B$254:$B$306</c:f>
              <c:numCache>
                <c:formatCode>General</c:formatCode>
                <c:ptCount val="53"/>
                <c:pt idx="0">
                  <c:v>33</c:v>
                </c:pt>
                <c:pt idx="1">
                  <c:v>34</c:v>
                </c:pt>
                <c:pt idx="2">
                  <c:v>35</c:v>
                </c:pt>
                <c:pt idx="3">
                  <c:v>36</c:v>
                </c:pt>
                <c:pt idx="4">
                  <c:v>37</c:v>
                </c:pt>
                <c:pt idx="5">
                  <c:v>38</c:v>
                </c:pt>
                <c:pt idx="6">
                  <c:v>39</c:v>
                </c:pt>
                <c:pt idx="7">
                  <c:v>40</c:v>
                </c:pt>
                <c:pt idx="8">
                  <c:v>41</c:v>
                </c:pt>
                <c:pt idx="9">
                  <c:v>42</c:v>
                </c:pt>
                <c:pt idx="10">
                  <c:v>43</c:v>
                </c:pt>
                <c:pt idx="11">
                  <c:v>44</c:v>
                </c:pt>
                <c:pt idx="12">
                  <c:v>45</c:v>
                </c:pt>
                <c:pt idx="13">
                  <c:v>46</c:v>
                </c:pt>
                <c:pt idx="14">
                  <c:v>47</c:v>
                </c:pt>
                <c:pt idx="15">
                  <c:v>48</c:v>
                </c:pt>
                <c:pt idx="16">
                  <c:v>49</c:v>
                </c:pt>
                <c:pt idx="17">
                  <c:v>50</c:v>
                </c:pt>
                <c:pt idx="18">
                  <c:v>51</c:v>
                </c:pt>
                <c:pt idx="19">
                  <c:v>52</c:v>
                </c:pt>
                <c:pt idx="20" formatCode="#,##0">
                  <c:v>1</c:v>
                </c:pt>
                <c:pt idx="21" formatCode="#,##0">
                  <c:v>2</c:v>
                </c:pt>
                <c:pt idx="22" formatCode="#,##0">
                  <c:v>3</c:v>
                </c:pt>
                <c:pt idx="23" formatCode="#,##0">
                  <c:v>4</c:v>
                </c:pt>
                <c:pt idx="24" formatCode="#,##0">
                  <c:v>5</c:v>
                </c:pt>
                <c:pt idx="25" formatCode="#,##0">
                  <c:v>6</c:v>
                </c:pt>
                <c:pt idx="26" formatCode="#,##0">
                  <c:v>7</c:v>
                </c:pt>
                <c:pt idx="27" formatCode="#,##0">
                  <c:v>8</c:v>
                </c:pt>
                <c:pt idx="28" formatCode="#,##0">
                  <c:v>9</c:v>
                </c:pt>
                <c:pt idx="29" formatCode="#,##0">
                  <c:v>10</c:v>
                </c:pt>
                <c:pt idx="30" formatCode="#,##0">
                  <c:v>11</c:v>
                </c:pt>
                <c:pt idx="31" formatCode="#,##0">
                  <c:v>12</c:v>
                </c:pt>
                <c:pt idx="32" formatCode="#,##0">
                  <c:v>13</c:v>
                </c:pt>
                <c:pt idx="33" formatCode="#,##0">
                  <c:v>14</c:v>
                </c:pt>
                <c:pt idx="34" formatCode="#,##0">
                  <c:v>15</c:v>
                </c:pt>
                <c:pt idx="35" formatCode="#,##0">
                  <c:v>16</c:v>
                </c:pt>
                <c:pt idx="36" formatCode="#,##0">
                  <c:v>17</c:v>
                </c:pt>
                <c:pt idx="37" formatCode="#,##0">
                  <c:v>18</c:v>
                </c:pt>
                <c:pt idx="38" formatCode="#,##0">
                  <c:v>19</c:v>
                </c:pt>
                <c:pt idx="39" formatCode="#,##0">
                  <c:v>20</c:v>
                </c:pt>
                <c:pt idx="40" formatCode="#,##0">
                  <c:v>21</c:v>
                </c:pt>
                <c:pt idx="41" formatCode="#,##0">
                  <c:v>22</c:v>
                </c:pt>
                <c:pt idx="42" formatCode="#,##0">
                  <c:v>23</c:v>
                </c:pt>
                <c:pt idx="43" formatCode="#,##0">
                  <c:v>24</c:v>
                </c:pt>
                <c:pt idx="44" formatCode="#,##0">
                  <c:v>25</c:v>
                </c:pt>
                <c:pt idx="45" formatCode="#,##0">
                  <c:v>26</c:v>
                </c:pt>
                <c:pt idx="46" formatCode="#,##0">
                  <c:v>27</c:v>
                </c:pt>
                <c:pt idx="47" formatCode="#,##0">
                  <c:v>28</c:v>
                </c:pt>
                <c:pt idx="48" formatCode="#,##0">
                  <c:v>29</c:v>
                </c:pt>
                <c:pt idx="49" formatCode="#,##0">
                  <c:v>30</c:v>
                </c:pt>
                <c:pt idx="50" formatCode="#,##0">
                  <c:v>31</c:v>
                </c:pt>
                <c:pt idx="51" formatCode="#,##0">
                  <c:v>32</c:v>
                </c:pt>
                <c:pt idx="52" formatCode="#,##0">
                  <c:v>33</c:v>
                </c:pt>
              </c:numCache>
            </c:numRef>
          </c:cat>
          <c:val>
            <c:numRef>
              <c:f>PERUTNINA!$D$254:$D$306</c:f>
              <c:numCache>
                <c:formatCode>0.00</c:formatCode>
                <c:ptCount val="53"/>
                <c:pt idx="0">
                  <c:v>302.45</c:v>
                </c:pt>
                <c:pt idx="1">
                  <c:v>313.45999999999998</c:v>
                </c:pt>
                <c:pt idx="2">
                  <c:v>295.42</c:v>
                </c:pt>
                <c:pt idx="3">
                  <c:v>301.7</c:v>
                </c:pt>
                <c:pt idx="4">
                  <c:v>293.41000000000003</c:v>
                </c:pt>
                <c:pt idx="5">
                  <c:v>286.01</c:v>
                </c:pt>
                <c:pt idx="6">
                  <c:v>284.93</c:v>
                </c:pt>
                <c:pt idx="7">
                  <c:v>284.82</c:v>
                </c:pt>
                <c:pt idx="8">
                  <c:v>305.43</c:v>
                </c:pt>
                <c:pt idx="9">
                  <c:v>314.99</c:v>
                </c:pt>
                <c:pt idx="10">
                  <c:v>351.7</c:v>
                </c:pt>
                <c:pt idx="11">
                  <c:v>275.56</c:v>
                </c:pt>
                <c:pt idx="12">
                  <c:v>307.72000000000003</c:v>
                </c:pt>
                <c:pt idx="13">
                  <c:v>298.10000000000002</c:v>
                </c:pt>
                <c:pt idx="14">
                  <c:v>299.79000000000002</c:v>
                </c:pt>
                <c:pt idx="15">
                  <c:v>295.12</c:v>
                </c:pt>
                <c:pt idx="16">
                  <c:v>297.81</c:v>
                </c:pt>
                <c:pt idx="17">
                  <c:v>275.75</c:v>
                </c:pt>
                <c:pt idx="18">
                  <c:v>323.39</c:v>
                </c:pt>
                <c:pt idx="19">
                  <c:v>295.07</c:v>
                </c:pt>
                <c:pt idx="20">
                  <c:v>269.7</c:v>
                </c:pt>
                <c:pt idx="21">
                  <c:v>345.29</c:v>
                </c:pt>
                <c:pt idx="22">
                  <c:v>297.69</c:v>
                </c:pt>
                <c:pt idx="23">
                  <c:v>301.23</c:v>
                </c:pt>
                <c:pt idx="24">
                  <c:v>279.98</c:v>
                </c:pt>
                <c:pt idx="25">
                  <c:v>280.77</c:v>
                </c:pt>
                <c:pt idx="26">
                  <c:v>271.67</c:v>
                </c:pt>
                <c:pt idx="27">
                  <c:v>240.53</c:v>
                </c:pt>
                <c:pt idx="28">
                  <c:v>252.68</c:v>
                </c:pt>
                <c:pt idx="29">
                  <c:v>272.93</c:v>
                </c:pt>
                <c:pt idx="30">
                  <c:v>276.44</c:v>
                </c:pt>
                <c:pt idx="31">
                  <c:v>328.01</c:v>
                </c:pt>
                <c:pt idx="32">
                  <c:v>298.7</c:v>
                </c:pt>
                <c:pt idx="33">
                  <c:v>318.41000000000003</c:v>
                </c:pt>
                <c:pt idx="34">
                  <c:v>312.3</c:v>
                </c:pt>
                <c:pt idx="35">
                  <c:v>279.45999999999998</c:v>
                </c:pt>
                <c:pt idx="36">
                  <c:v>295.95999999999998</c:v>
                </c:pt>
                <c:pt idx="37">
                  <c:v>263.43</c:v>
                </c:pt>
                <c:pt idx="38">
                  <c:v>300.07</c:v>
                </c:pt>
                <c:pt idx="39">
                  <c:v>306.56</c:v>
                </c:pt>
                <c:pt idx="40">
                  <c:v>312.98</c:v>
                </c:pt>
                <c:pt idx="41">
                  <c:v>301.25</c:v>
                </c:pt>
                <c:pt idx="42">
                  <c:v>306.66000000000003</c:v>
                </c:pt>
                <c:pt idx="43">
                  <c:v>288.91000000000003</c:v>
                </c:pt>
                <c:pt idx="44">
                  <c:v>320.39999999999998</c:v>
                </c:pt>
                <c:pt idx="45">
                  <c:v>298.89999999999998</c:v>
                </c:pt>
                <c:pt idx="46">
                  <c:v>292.89</c:v>
                </c:pt>
                <c:pt idx="47">
                  <c:v>278.52999999999997</c:v>
                </c:pt>
                <c:pt idx="48">
                  <c:v>286.68</c:v>
                </c:pt>
                <c:pt idx="49">
                  <c:v>280.70999999999998</c:v>
                </c:pt>
                <c:pt idx="50">
                  <c:v>278.72000000000003</c:v>
                </c:pt>
                <c:pt idx="51">
                  <c:v>284.35000000000002</c:v>
                </c:pt>
                <c:pt idx="52">
                  <c:v>267.27999999999997</c:v>
                </c:pt>
              </c:numCache>
            </c:numRef>
          </c:val>
          <c:smooth val="0"/>
          <c:extLst>
            <c:ext xmlns:c16="http://schemas.microsoft.com/office/drawing/2014/chart" uri="{C3380CC4-5D6E-409C-BE32-E72D297353CC}">
              <c16:uniqueId val="{00000001-4D64-4CB6-9226-2C5543F44807}"/>
            </c:ext>
          </c:extLst>
        </c:ser>
        <c:dLbls>
          <c:showLegendKey val="0"/>
          <c:showVal val="0"/>
          <c:showCatName val="0"/>
          <c:showSerName val="0"/>
          <c:showPercent val="0"/>
          <c:showBubbleSize val="0"/>
        </c:dLbls>
        <c:marker val="1"/>
        <c:smooth val="0"/>
        <c:axId val="493794624"/>
        <c:axId val="493791096"/>
      </c:lineChart>
      <c:catAx>
        <c:axId val="4937981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881357045383231"/>
              <c:y val="0.917704060517505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584"/>
        <c:crosses val="autoZero"/>
        <c:auto val="1"/>
        <c:lblAlgn val="ctr"/>
        <c:lblOffset val="100"/>
        <c:noMultiLvlLbl val="0"/>
      </c:catAx>
      <c:valAx>
        <c:axId val="493796584"/>
        <c:scaling>
          <c:orientation val="minMax"/>
          <c:max val="310000"/>
          <c:min val="2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3.5807028546210485E-4"/>
              <c:y val="0.331089151217545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8152"/>
        <c:crosses val="autoZero"/>
        <c:crossBetween val="between"/>
      </c:valAx>
      <c:valAx>
        <c:axId val="493791096"/>
        <c:scaling>
          <c:orientation val="minMax"/>
          <c:max val="360"/>
          <c:min val="23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 kg</a:t>
                </a:r>
              </a:p>
            </c:rich>
          </c:tx>
          <c:layout>
            <c:manualLayout>
              <c:xMode val="edge"/>
              <c:yMode val="edge"/>
              <c:x val="0.98110171184354167"/>
              <c:y val="0.349089750318813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624"/>
        <c:crosses val="max"/>
        <c:crossBetween val="between"/>
      </c:valAx>
      <c:catAx>
        <c:axId val="493794624"/>
        <c:scaling>
          <c:orientation val="minMax"/>
        </c:scaling>
        <c:delete val="1"/>
        <c:axPos val="b"/>
        <c:numFmt formatCode="General" sourceLinked="1"/>
        <c:majorTickMark val="out"/>
        <c:minorTickMark val="none"/>
        <c:tickLblPos val="nextTo"/>
        <c:crossAx val="493791096"/>
        <c:crosses val="autoZero"/>
        <c:auto val="1"/>
        <c:lblAlgn val="ctr"/>
        <c:lblOffset val="100"/>
        <c:noMultiLvlLbl val="0"/>
      </c:catAx>
      <c:spPr>
        <a:noFill/>
        <a:ln>
          <a:noFill/>
        </a:ln>
        <a:effectLst/>
      </c:spPr>
    </c:plotArea>
    <c:legend>
      <c:legendPos val="b"/>
      <c:layout>
        <c:manualLayout>
          <c:xMode val="edge"/>
          <c:yMode val="edge"/>
          <c:x val="0.34969802332846273"/>
          <c:y val="0.95658574343019909"/>
          <c:w val="0.3006038410736549"/>
          <c:h val="4.34142565698009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75024435861079E-2"/>
          <c:y val="2.7271323827385913E-2"/>
          <c:w val="0.92607395025670958"/>
          <c:h val="0.82831582422092498"/>
        </c:manualLayout>
      </c:layout>
      <c:lineChart>
        <c:grouping val="standard"/>
        <c:varyColors val="0"/>
        <c:ser>
          <c:idx val="1"/>
          <c:order val="0"/>
          <c:tx>
            <c:strRef>
              <c:f>'SLOVENSKE IN EU CENE JAJCA'!$A$40</c:f>
              <c:strCache>
                <c:ptCount val="1"/>
                <c:pt idx="0">
                  <c:v>TEDEN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'SLOVENSKE IN EU CENE JAJCA'!$AG$40:$CG$40</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c:v>1</c:v>
                </c:pt>
                <c:pt idx="22">
                  <c:v>2</c:v>
                </c:pt>
                <c:pt idx="23">
                  <c:v>3</c:v>
                </c:pt>
                <c:pt idx="24">
                  <c:v>4</c:v>
                </c:pt>
                <c:pt idx="25">
                  <c:v>5</c:v>
                </c:pt>
                <c:pt idx="26">
                  <c:v>6</c:v>
                </c:pt>
                <c:pt idx="27">
                  <c:v>7</c:v>
                </c:pt>
                <c:pt idx="28">
                  <c:v>8</c:v>
                </c:pt>
                <c:pt idx="29">
                  <c:v>9</c:v>
                </c:pt>
                <c:pt idx="30">
                  <c:v>10</c:v>
                </c:pt>
                <c:pt idx="31">
                  <c:v>11</c:v>
                </c:pt>
                <c:pt idx="32">
                  <c:v>12</c:v>
                </c:pt>
                <c:pt idx="33">
                  <c:v>13</c:v>
                </c:pt>
                <c:pt idx="34">
                  <c:v>14</c:v>
                </c:pt>
                <c:pt idx="35">
                  <c:v>15</c:v>
                </c:pt>
                <c:pt idx="36">
                  <c:v>16</c:v>
                </c:pt>
                <c:pt idx="37">
                  <c:v>17</c:v>
                </c:pt>
                <c:pt idx="38">
                  <c:v>18</c:v>
                </c:pt>
                <c:pt idx="39">
                  <c:v>19</c:v>
                </c:pt>
                <c:pt idx="40">
                  <c:v>20</c:v>
                </c:pt>
                <c:pt idx="41">
                  <c:v>21</c:v>
                </c:pt>
                <c:pt idx="42">
                  <c:v>22</c:v>
                </c:pt>
                <c:pt idx="43">
                  <c:v>23</c:v>
                </c:pt>
                <c:pt idx="44">
                  <c:v>24</c:v>
                </c:pt>
                <c:pt idx="45">
                  <c:v>25</c:v>
                </c:pt>
                <c:pt idx="46">
                  <c:v>26</c:v>
                </c:pt>
                <c:pt idx="47">
                  <c:v>27</c:v>
                </c:pt>
                <c:pt idx="48">
                  <c:v>28</c:v>
                </c:pt>
                <c:pt idx="49">
                  <c:v>29</c:v>
                </c:pt>
                <c:pt idx="50">
                  <c:v>30</c:v>
                </c:pt>
                <c:pt idx="51">
                  <c:v>31</c:v>
                </c:pt>
                <c:pt idx="52">
                  <c:v>32</c:v>
                </c:pt>
              </c:numCache>
            </c:numRef>
          </c:val>
          <c:smooth val="0"/>
          <c:extLst>
            <c:ext xmlns:c16="http://schemas.microsoft.com/office/drawing/2014/chart" uri="{C3380CC4-5D6E-409C-BE32-E72D297353CC}">
              <c16:uniqueId val="{00000000-67E0-47C2-864E-9D221260F72C}"/>
            </c:ext>
          </c:extLst>
        </c:ser>
        <c:ser>
          <c:idx val="0"/>
          <c:order val="1"/>
          <c:tx>
            <c:strRef>
              <c:f>'SLOVENSKE IN EU CENE JAJCA'!$A$41</c:f>
              <c:strCache>
                <c:ptCount val="1"/>
                <c:pt idx="0">
                  <c:v>EU avg</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'SLOVENSKE IN EU CENE JAJCA'!$AG$41:$CG$41</c:f>
              <c:numCache>
                <c:formatCode>0.00</c:formatCode>
                <c:ptCount val="53"/>
                <c:pt idx="0">
                  <c:v>254.40764686154773</c:v>
                </c:pt>
                <c:pt idx="1">
                  <c:v>255.06995194714185</c:v>
                </c:pt>
                <c:pt idx="2">
                  <c:v>256.7763431674843</c:v>
                </c:pt>
                <c:pt idx="3">
                  <c:v>256.62385742453512</c:v>
                </c:pt>
                <c:pt idx="4">
                  <c:v>257.6774673442423</c:v>
                </c:pt>
                <c:pt idx="5">
                  <c:v>260.9274235186503</c:v>
                </c:pt>
                <c:pt idx="6">
                  <c:v>262.87491326354314</c:v>
                </c:pt>
                <c:pt idx="7">
                  <c:v>265.76110013212724</c:v>
                </c:pt>
                <c:pt idx="8">
                  <c:v>269.63450394923865</c:v>
                </c:pt>
                <c:pt idx="9">
                  <c:v>276.84510183756339</c:v>
                </c:pt>
                <c:pt idx="10">
                  <c:v>281.19447512000005</c:v>
                </c:pt>
                <c:pt idx="11">
                  <c:v>286.04380737000008</c:v>
                </c:pt>
                <c:pt idx="12">
                  <c:v>287.40608203000005</c:v>
                </c:pt>
                <c:pt idx="13">
                  <c:v>288.39887498000002</c:v>
                </c:pt>
                <c:pt idx="14">
                  <c:v>289.34212639999998</c:v>
                </c:pt>
                <c:pt idx="15">
                  <c:v>293.89350252000003</c:v>
                </c:pt>
                <c:pt idx="16">
                  <c:v>295.08098083999994</c:v>
                </c:pt>
                <c:pt idx="17">
                  <c:v>296.39369187000005</c:v>
                </c:pt>
                <c:pt idx="18">
                  <c:v>296.32961889999996</c:v>
                </c:pt>
                <c:pt idx="19">
                  <c:v>295.69638952999998</c:v>
                </c:pt>
                <c:pt idx="20">
                  <c:v>294.26217514000007</c:v>
                </c:pt>
                <c:pt idx="21">
                  <c:v>293.01980344000003</c:v>
                </c:pt>
                <c:pt idx="22">
                  <c:v>285.81004986000005</c:v>
                </c:pt>
                <c:pt idx="23">
                  <c:v>282.42433031000002</c:v>
                </c:pt>
                <c:pt idx="24">
                  <c:v>285.70210273999999</c:v>
                </c:pt>
                <c:pt idx="25">
                  <c:v>287.45811369000012</c:v>
                </c:pt>
                <c:pt idx="26">
                  <c:v>290.71453300000002</c:v>
                </c:pt>
                <c:pt idx="27">
                  <c:v>292.46039787766551</c:v>
                </c:pt>
                <c:pt idx="28">
                  <c:v>294.24731730904006</c:v>
                </c:pt>
                <c:pt idx="29">
                  <c:v>295.47658052858151</c:v>
                </c:pt>
                <c:pt idx="30">
                  <c:v>297.38154543998405</c:v>
                </c:pt>
                <c:pt idx="31">
                  <c:v>299.27199465411968</c:v>
                </c:pt>
                <c:pt idx="32">
                  <c:v>301.09787403143469</c:v>
                </c:pt>
                <c:pt idx="33">
                  <c:v>302.17547667434184</c:v>
                </c:pt>
                <c:pt idx="34">
                  <c:v>303.24315434978485</c:v>
                </c:pt>
                <c:pt idx="35">
                  <c:v>299.06097982781063</c:v>
                </c:pt>
                <c:pt idx="36">
                  <c:v>295.42620302332563</c:v>
                </c:pt>
                <c:pt idx="37">
                  <c:v>292.74099735709291</c:v>
                </c:pt>
                <c:pt idx="38">
                  <c:v>289.86011739913909</c:v>
                </c:pt>
                <c:pt idx="39">
                  <c:v>285.22205255781358</c:v>
                </c:pt>
                <c:pt idx="40">
                  <c:v>282.25746131744927</c:v>
                </c:pt>
                <c:pt idx="41">
                  <c:v>276.82293633997392</c:v>
                </c:pt>
                <c:pt idx="42">
                  <c:v>272.63236503153473</c:v>
                </c:pt>
                <c:pt idx="43">
                  <c:v>266.70241214335766</c:v>
                </c:pt>
                <c:pt idx="44">
                  <c:v>263.16015225748333</c:v>
                </c:pt>
                <c:pt idx="45">
                  <c:v>255.8086319151067</c:v>
                </c:pt>
                <c:pt idx="46">
                  <c:v>252.21275288817702</c:v>
                </c:pt>
                <c:pt idx="47">
                  <c:v>246.93933143612156</c:v>
                </c:pt>
                <c:pt idx="48">
                  <c:v>240.82052531491263</c:v>
                </c:pt>
                <c:pt idx="49">
                  <c:v>228.17896679195445</c:v>
                </c:pt>
                <c:pt idx="50">
                  <c:v>232.90387802722472</c:v>
                </c:pt>
                <c:pt idx="51">
                  <c:v>232.61969341731009</c:v>
                </c:pt>
                <c:pt idx="52">
                  <c:v>233.4080066537993</c:v>
                </c:pt>
              </c:numCache>
            </c:numRef>
          </c:val>
          <c:smooth val="0"/>
          <c:extLst>
            <c:ext xmlns:c16="http://schemas.microsoft.com/office/drawing/2014/chart" uri="{C3380CC4-5D6E-409C-BE32-E72D297353CC}">
              <c16:uniqueId val="{00000000-548E-4DBB-B7A5-CDDDFE455ADA}"/>
            </c:ext>
          </c:extLst>
        </c:ser>
        <c:ser>
          <c:idx val="2"/>
          <c:order val="2"/>
          <c:tx>
            <c:strRef>
              <c:f>'SLOVENSKE IN EU CENE JAJCA'!$A$42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'SLOVENSKE IN EU CENE JAJCA'!$AG$42:$CG$42</c:f>
              <c:numCache>
                <c:formatCode>0.00</c:formatCode>
                <c:ptCount val="53"/>
                <c:pt idx="0">
                  <c:v>280.91000000000003</c:v>
                </c:pt>
                <c:pt idx="1">
                  <c:v>280.62</c:v>
                </c:pt>
                <c:pt idx="2">
                  <c:v>284.52</c:v>
                </c:pt>
                <c:pt idx="3">
                  <c:v>279.85000000000002</c:v>
                </c:pt>
                <c:pt idx="4">
                  <c:v>287.64</c:v>
                </c:pt>
                <c:pt idx="5">
                  <c:v>290.31</c:v>
                </c:pt>
                <c:pt idx="6">
                  <c:v>287.91000000000003</c:v>
                </c:pt>
                <c:pt idx="7">
                  <c:v>295.32</c:v>
                </c:pt>
                <c:pt idx="8">
                  <c:v>296.42</c:v>
                </c:pt>
                <c:pt idx="9">
                  <c:v>296.42</c:v>
                </c:pt>
                <c:pt idx="10">
                  <c:v>347.84000000000003</c:v>
                </c:pt>
                <c:pt idx="11">
                  <c:v>332.48</c:v>
                </c:pt>
                <c:pt idx="12">
                  <c:v>331.84000000000003</c:v>
                </c:pt>
                <c:pt idx="13">
                  <c:v>336</c:v>
                </c:pt>
                <c:pt idx="14">
                  <c:v>332.8</c:v>
                </c:pt>
                <c:pt idx="15">
                  <c:v>319.53000000000003</c:v>
                </c:pt>
                <c:pt idx="16">
                  <c:v>317.48</c:v>
                </c:pt>
                <c:pt idx="17">
                  <c:v>320.73430000000002</c:v>
                </c:pt>
                <c:pt idx="18">
                  <c:v>328.35290000000003</c:v>
                </c:pt>
                <c:pt idx="19">
                  <c:v>315.1626</c:v>
                </c:pt>
                <c:pt idx="20">
                  <c:v>328.52430000000004</c:v>
                </c:pt>
                <c:pt idx="21">
                  <c:v>310.08370000000002</c:v>
                </c:pt>
                <c:pt idx="22">
                  <c:v>308.9692</c:v>
                </c:pt>
                <c:pt idx="23">
                  <c:v>306.15000000000003</c:v>
                </c:pt>
                <c:pt idx="24">
                  <c:v>316.38</c:v>
                </c:pt>
                <c:pt idx="25">
                  <c:v>320.06</c:v>
                </c:pt>
                <c:pt idx="26">
                  <c:v>321.16000000000003</c:v>
                </c:pt>
                <c:pt idx="27">
                  <c:v>321.64</c:v>
                </c:pt>
                <c:pt idx="28">
                  <c:v>322.45999999999998</c:v>
                </c:pt>
                <c:pt idx="29">
                  <c:v>324.86</c:v>
                </c:pt>
                <c:pt idx="30">
                  <c:v>330.82</c:v>
                </c:pt>
                <c:pt idx="31">
                  <c:v>336.41</c:v>
                </c:pt>
                <c:pt idx="32">
                  <c:v>336.84000000000003</c:v>
                </c:pt>
                <c:pt idx="33">
                  <c:v>337.27</c:v>
                </c:pt>
                <c:pt idx="34">
                  <c:v>335.67</c:v>
                </c:pt>
                <c:pt idx="35">
                  <c:v>331.68</c:v>
                </c:pt>
                <c:pt idx="36">
                  <c:v>326.83</c:v>
                </c:pt>
                <c:pt idx="37">
                  <c:v>320.91000000000003</c:v>
                </c:pt>
                <c:pt idx="38">
                  <c:v>320.73</c:v>
                </c:pt>
                <c:pt idx="39">
                  <c:v>323.06</c:v>
                </c:pt>
                <c:pt idx="40">
                  <c:v>322.02</c:v>
                </c:pt>
                <c:pt idx="41">
                  <c:v>318.18</c:v>
                </c:pt>
                <c:pt idx="42">
                  <c:v>318.86</c:v>
                </c:pt>
                <c:pt idx="43">
                  <c:v>322.01</c:v>
                </c:pt>
                <c:pt idx="44">
                  <c:v>321.59000000000003</c:v>
                </c:pt>
                <c:pt idx="45">
                  <c:v>318.42</c:v>
                </c:pt>
                <c:pt idx="46">
                  <c:v>324.49</c:v>
                </c:pt>
                <c:pt idx="47">
                  <c:v>318.40000000000003</c:v>
                </c:pt>
                <c:pt idx="48">
                  <c:v>321.34000000000003</c:v>
                </c:pt>
                <c:pt idx="49">
                  <c:v>319.57</c:v>
                </c:pt>
                <c:pt idx="50">
                  <c:v>312.02</c:v>
                </c:pt>
                <c:pt idx="51">
                  <c:v>309.23</c:v>
                </c:pt>
                <c:pt idx="52">
                  <c:v>316.03000000000003</c:v>
                </c:pt>
              </c:numCache>
            </c:numRef>
          </c:val>
          <c:smooth val="0"/>
          <c:extLst>
            <c:ext xmlns:c16="http://schemas.microsoft.com/office/drawing/2014/chart" uri="{C3380CC4-5D6E-409C-BE32-E72D297353CC}">
              <c16:uniqueId val="{00000001-548E-4DBB-B7A5-CDDDFE455ADA}"/>
            </c:ext>
          </c:extLst>
        </c:ser>
        <c:ser>
          <c:idx val="3"/>
          <c:order val="3"/>
          <c:tx>
            <c:strRef>
              <c:f>'SLOVENSKE IN EU CENE JAJCA'!$A$43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'SLOVENSKE IN EU CENE JAJCA'!$AG$43:$CG$43</c:f>
              <c:numCache>
                <c:formatCode>0.00</c:formatCode>
                <c:ptCount val="53"/>
                <c:pt idx="0">
                  <c:v>172.91</c:v>
                </c:pt>
                <c:pt idx="1">
                  <c:v>172.91</c:v>
                </c:pt>
                <c:pt idx="2">
                  <c:v>172.91</c:v>
                </c:pt>
                <c:pt idx="3">
                  <c:v>172.91</c:v>
                </c:pt>
                <c:pt idx="4">
                  <c:v>172.91</c:v>
                </c:pt>
                <c:pt idx="5">
                  <c:v>172.91</c:v>
                </c:pt>
                <c:pt idx="6">
                  <c:v>172.91</c:v>
                </c:pt>
                <c:pt idx="7">
                  <c:v>172.91</c:v>
                </c:pt>
                <c:pt idx="8">
                  <c:v>172.91</c:v>
                </c:pt>
                <c:pt idx="9">
                  <c:v>172.91</c:v>
                </c:pt>
                <c:pt idx="10">
                  <c:v>172.91</c:v>
                </c:pt>
                <c:pt idx="11">
                  <c:v>172.91</c:v>
                </c:pt>
                <c:pt idx="12">
                  <c:v>172.91</c:v>
                </c:pt>
                <c:pt idx="13">
                  <c:v>172.91</c:v>
                </c:pt>
                <c:pt idx="14">
                  <c:v>172.91</c:v>
                </c:pt>
                <c:pt idx="15">
                  <c:v>174.47</c:v>
                </c:pt>
                <c:pt idx="16">
                  <c:v>175.09</c:v>
                </c:pt>
                <c:pt idx="17">
                  <c:v>175.71</c:v>
                </c:pt>
                <c:pt idx="18">
                  <c:v>204.79</c:v>
                </c:pt>
                <c:pt idx="19">
                  <c:v>207.67000000000002</c:v>
                </c:pt>
                <c:pt idx="20">
                  <c:v>203.70000000000002</c:v>
                </c:pt>
                <c:pt idx="21">
                  <c:v>205.95000000000002</c:v>
                </c:pt>
                <c:pt idx="22">
                  <c:v>121.74560000000001</c:v>
                </c:pt>
                <c:pt idx="23">
                  <c:v>122.29270000000001</c:v>
                </c:pt>
                <c:pt idx="24">
                  <c:v>193.48000000000002</c:v>
                </c:pt>
                <c:pt idx="25">
                  <c:v>193.48000000000002</c:v>
                </c:pt>
                <c:pt idx="26">
                  <c:v>193.48000000000002</c:v>
                </c:pt>
                <c:pt idx="27">
                  <c:v>207.3</c:v>
                </c:pt>
                <c:pt idx="28">
                  <c:v>207.3</c:v>
                </c:pt>
                <c:pt idx="29">
                  <c:v>207.3</c:v>
                </c:pt>
                <c:pt idx="30">
                  <c:v>204.94</c:v>
                </c:pt>
                <c:pt idx="31">
                  <c:v>206.64000000000001</c:v>
                </c:pt>
                <c:pt idx="32">
                  <c:v>208.70000000000002</c:v>
                </c:pt>
                <c:pt idx="33">
                  <c:v>209.36</c:v>
                </c:pt>
                <c:pt idx="34">
                  <c:v>209.36</c:v>
                </c:pt>
                <c:pt idx="35">
                  <c:v>209.36</c:v>
                </c:pt>
                <c:pt idx="36">
                  <c:v>209.36</c:v>
                </c:pt>
                <c:pt idx="37">
                  <c:v>209.36</c:v>
                </c:pt>
                <c:pt idx="38">
                  <c:v>209.36</c:v>
                </c:pt>
                <c:pt idx="39">
                  <c:v>209.36</c:v>
                </c:pt>
                <c:pt idx="40">
                  <c:v>207.49</c:v>
                </c:pt>
                <c:pt idx="41">
                  <c:v>207.49</c:v>
                </c:pt>
                <c:pt idx="42">
                  <c:v>207.49</c:v>
                </c:pt>
                <c:pt idx="43">
                  <c:v>204.07</c:v>
                </c:pt>
                <c:pt idx="44">
                  <c:v>206.36</c:v>
                </c:pt>
                <c:pt idx="45">
                  <c:v>179.38</c:v>
                </c:pt>
                <c:pt idx="46">
                  <c:v>183.67000000000002</c:v>
                </c:pt>
                <c:pt idx="47">
                  <c:v>194.34</c:v>
                </c:pt>
                <c:pt idx="48">
                  <c:v>193.02</c:v>
                </c:pt>
                <c:pt idx="49">
                  <c:v>176.06</c:v>
                </c:pt>
                <c:pt idx="50">
                  <c:v>186.83</c:v>
                </c:pt>
                <c:pt idx="51">
                  <c:v>182.28</c:v>
                </c:pt>
                <c:pt idx="52">
                  <c:v>165.5</c:v>
                </c:pt>
              </c:numCache>
            </c:numRef>
          </c:val>
          <c:smooth val="0"/>
          <c:extLst>
            <c:ext xmlns:c16="http://schemas.microsoft.com/office/drawing/2014/chart" uri="{C3380CC4-5D6E-409C-BE32-E72D297353CC}">
              <c16:uniqueId val="{00000002-548E-4DBB-B7A5-CDDDFE455ADA}"/>
            </c:ext>
          </c:extLst>
        </c:ser>
        <c:ser>
          <c:idx val="4"/>
          <c:order val="4"/>
          <c:tx>
            <c:strRef>
              <c:f>'SLOVENSKE IN EU CENE JAJCA'!$A$44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val>
            <c:numRef>
              <c:f>'SLOVENSKE IN EU CENE JAJCA'!$AG$44:$CG$44</c:f>
              <c:numCache>
                <c:formatCode>0.00</c:formatCode>
                <c:ptCount val="53"/>
                <c:pt idx="0">
                  <c:v>206.92000000000002</c:v>
                </c:pt>
                <c:pt idx="1">
                  <c:v>208.98000000000002</c:v>
                </c:pt>
                <c:pt idx="2">
                  <c:v>204.64000000000001</c:v>
                </c:pt>
                <c:pt idx="3">
                  <c:v>210.34</c:v>
                </c:pt>
                <c:pt idx="4">
                  <c:v>206.73000000000002</c:v>
                </c:pt>
                <c:pt idx="5">
                  <c:v>208.92000000000002</c:v>
                </c:pt>
                <c:pt idx="6">
                  <c:v>210.5</c:v>
                </c:pt>
                <c:pt idx="7">
                  <c:v>204.24</c:v>
                </c:pt>
                <c:pt idx="8">
                  <c:v>211.27</c:v>
                </c:pt>
                <c:pt idx="9">
                  <c:v>208</c:v>
                </c:pt>
                <c:pt idx="10">
                  <c:v>205.74</c:v>
                </c:pt>
                <c:pt idx="11">
                  <c:v>208.76</c:v>
                </c:pt>
                <c:pt idx="12">
                  <c:v>209.82</c:v>
                </c:pt>
                <c:pt idx="13">
                  <c:v>209.63</c:v>
                </c:pt>
                <c:pt idx="14">
                  <c:v>210.49</c:v>
                </c:pt>
                <c:pt idx="15">
                  <c:v>209.4</c:v>
                </c:pt>
                <c:pt idx="16">
                  <c:v>211.06</c:v>
                </c:pt>
                <c:pt idx="17">
                  <c:v>210.03</c:v>
                </c:pt>
                <c:pt idx="18">
                  <c:v>204.99</c:v>
                </c:pt>
                <c:pt idx="19">
                  <c:v>207.75</c:v>
                </c:pt>
                <c:pt idx="20">
                  <c:v>211.48000000000002</c:v>
                </c:pt>
                <c:pt idx="21">
                  <c:v>205.95000000000002</c:v>
                </c:pt>
                <c:pt idx="22">
                  <c:v>209.71</c:v>
                </c:pt>
                <c:pt idx="23">
                  <c:v>209.35</c:v>
                </c:pt>
                <c:pt idx="24">
                  <c:v>214.25</c:v>
                </c:pt>
                <c:pt idx="25">
                  <c:v>211.14000000000001</c:v>
                </c:pt>
                <c:pt idx="26">
                  <c:v>206.9</c:v>
                </c:pt>
                <c:pt idx="27">
                  <c:v>210.03</c:v>
                </c:pt>
                <c:pt idx="28">
                  <c:v>208.03</c:v>
                </c:pt>
                <c:pt idx="29">
                  <c:v>211.20000000000002</c:v>
                </c:pt>
                <c:pt idx="30">
                  <c:v>204.94</c:v>
                </c:pt>
                <c:pt idx="31">
                  <c:v>206.64000000000001</c:v>
                </c:pt>
                <c:pt idx="32">
                  <c:v>208.70000000000002</c:v>
                </c:pt>
                <c:pt idx="33">
                  <c:v>219.69</c:v>
                </c:pt>
                <c:pt idx="34">
                  <c:v>233.70000000000002</c:v>
                </c:pt>
                <c:pt idx="35">
                  <c:v>216.73000000000002</c:v>
                </c:pt>
                <c:pt idx="36">
                  <c:v>224.83</c:v>
                </c:pt>
                <c:pt idx="37">
                  <c:v>221.63</c:v>
                </c:pt>
                <c:pt idx="38">
                  <c:v>217.75</c:v>
                </c:pt>
                <c:pt idx="39">
                  <c:v>215.57</c:v>
                </c:pt>
                <c:pt idx="40">
                  <c:v>224.27</c:v>
                </c:pt>
                <c:pt idx="41">
                  <c:v>207.5</c:v>
                </c:pt>
                <c:pt idx="42">
                  <c:v>218.36</c:v>
                </c:pt>
                <c:pt idx="43">
                  <c:v>205.58</c:v>
                </c:pt>
                <c:pt idx="44">
                  <c:v>215.43</c:v>
                </c:pt>
                <c:pt idx="45">
                  <c:v>223.05</c:v>
                </c:pt>
                <c:pt idx="46">
                  <c:v>221.79</c:v>
                </c:pt>
                <c:pt idx="47">
                  <c:v>213.8</c:v>
                </c:pt>
                <c:pt idx="48">
                  <c:v>220.75</c:v>
                </c:pt>
                <c:pt idx="49">
                  <c:v>217.65</c:v>
                </c:pt>
                <c:pt idx="50">
                  <c:v>217.79</c:v>
                </c:pt>
                <c:pt idx="51">
                  <c:v>218.47</c:v>
                </c:pt>
                <c:pt idx="52">
                  <c:v>223.24</c:v>
                </c:pt>
              </c:numCache>
            </c:numRef>
          </c:val>
          <c:smooth val="0"/>
          <c:extLst>
            <c:ext xmlns:c16="http://schemas.microsoft.com/office/drawing/2014/chart" uri="{C3380CC4-5D6E-409C-BE32-E72D297353CC}">
              <c16:uniqueId val="{00000000-AD95-4469-86CB-9A954E619329}"/>
            </c:ext>
          </c:extLst>
        </c:ser>
        <c:dLbls>
          <c:showLegendKey val="0"/>
          <c:showVal val="0"/>
          <c:showCatName val="0"/>
          <c:showSerName val="0"/>
          <c:showPercent val="0"/>
          <c:showBubbleSize val="0"/>
        </c:dLbls>
        <c:marker val="1"/>
        <c:smooth val="0"/>
        <c:axId val="493796976"/>
        <c:axId val="493795800"/>
      </c:lineChart>
      <c:catAx>
        <c:axId val="493796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 2025/2026</a:t>
                </a:r>
              </a:p>
            </c:rich>
          </c:tx>
          <c:layout>
            <c:manualLayout>
              <c:xMode val="edge"/>
              <c:yMode val="edge"/>
              <c:x val="0.469084571266768"/>
              <c:y val="0.90321521649073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sl-SI"/>
          </a:p>
        </c:txPr>
        <c:crossAx val="493795800"/>
        <c:crosses val="autoZero"/>
        <c:auto val="1"/>
        <c:lblAlgn val="ctr"/>
        <c:lblOffset val="100"/>
        <c:noMultiLvlLbl val="0"/>
      </c:catAx>
      <c:valAx>
        <c:axId val="493795800"/>
        <c:scaling>
          <c:orientation val="minMax"/>
          <c:max val="350"/>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9.8637097633013965E-4"/>
              <c:y val="0.3382144720856936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976"/>
        <c:crosses val="autoZero"/>
        <c:crossBetween val="between"/>
      </c:valAx>
      <c:spPr>
        <a:noFill/>
        <a:ln>
          <a:noFill/>
        </a:ln>
        <a:effectLst/>
      </c:spPr>
    </c:plotArea>
    <c:legend>
      <c:legendPos val="b"/>
      <c:layout>
        <c:manualLayout>
          <c:xMode val="edge"/>
          <c:yMode val="edge"/>
          <c:x val="0.34310637853955805"/>
          <c:y val="0.94415899549712268"/>
          <c:w val="0.34320358105679405"/>
          <c:h val="4.92344915739397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23151057639065E-2"/>
          <c:y val="3.2938960298521447E-2"/>
          <c:w val="0.92278949140669997"/>
          <c:h val="0.83041422824812805"/>
        </c:manualLayout>
      </c:layout>
      <c:lineChart>
        <c:grouping val="standard"/>
        <c:varyColors val="0"/>
        <c:ser>
          <c:idx val="1"/>
          <c:order val="0"/>
          <c:tx>
            <c:strRef>
              <c:f>'SLOVENSKE IN EU CENE PERUTNINA'!$A$41</c:f>
              <c:strCache>
                <c:ptCount val="1"/>
                <c:pt idx="0">
                  <c:v>EU avg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'SLOVENSKE IN EU CENE PERUTNINA'!$AG$40:$CG$40</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c:v>1</c:v>
                </c:pt>
                <c:pt idx="22">
                  <c:v>2</c:v>
                </c:pt>
                <c:pt idx="23">
                  <c:v>3</c:v>
                </c:pt>
                <c:pt idx="24">
                  <c:v>4</c:v>
                </c:pt>
                <c:pt idx="25">
                  <c:v>5</c:v>
                </c:pt>
                <c:pt idx="26">
                  <c:v>6</c:v>
                </c:pt>
                <c:pt idx="27">
                  <c:v>7</c:v>
                </c:pt>
                <c:pt idx="28">
                  <c:v>8</c:v>
                </c:pt>
                <c:pt idx="29">
                  <c:v>9</c:v>
                </c:pt>
                <c:pt idx="30">
                  <c:v>10</c:v>
                </c:pt>
                <c:pt idx="31">
                  <c:v>11</c:v>
                </c:pt>
                <c:pt idx="32">
                  <c:v>12</c:v>
                </c:pt>
                <c:pt idx="33">
                  <c:v>13</c:v>
                </c:pt>
                <c:pt idx="34">
                  <c:v>14</c:v>
                </c:pt>
                <c:pt idx="35">
                  <c:v>15</c:v>
                </c:pt>
                <c:pt idx="36">
                  <c:v>16</c:v>
                </c:pt>
                <c:pt idx="37">
                  <c:v>17</c:v>
                </c:pt>
                <c:pt idx="38">
                  <c:v>18</c:v>
                </c:pt>
                <c:pt idx="39">
                  <c:v>19</c:v>
                </c:pt>
                <c:pt idx="40">
                  <c:v>20</c:v>
                </c:pt>
                <c:pt idx="41">
                  <c:v>21</c:v>
                </c:pt>
                <c:pt idx="42">
                  <c:v>22</c:v>
                </c:pt>
                <c:pt idx="43">
                  <c:v>23</c:v>
                </c:pt>
                <c:pt idx="44">
                  <c:v>24</c:v>
                </c:pt>
                <c:pt idx="45">
                  <c:v>25</c:v>
                </c:pt>
                <c:pt idx="46">
                  <c:v>26</c:v>
                </c:pt>
                <c:pt idx="47">
                  <c:v>27</c:v>
                </c:pt>
                <c:pt idx="48">
                  <c:v>28</c:v>
                </c:pt>
                <c:pt idx="49">
                  <c:v>29</c:v>
                </c:pt>
                <c:pt idx="50">
                  <c:v>30</c:v>
                </c:pt>
                <c:pt idx="51">
                  <c:v>31</c:v>
                </c:pt>
                <c:pt idx="52">
                  <c:v>32</c:v>
                </c:pt>
              </c:numCache>
            </c:numRef>
          </c:cat>
          <c:val>
            <c:numRef>
              <c:f>'SLOVENSKE IN EU CENE PERUTNINA'!$AG$41:$CG$41</c:f>
              <c:numCache>
                <c:formatCode>0.00</c:formatCode>
                <c:ptCount val="53"/>
                <c:pt idx="0">
                  <c:v>301.84104735602654</c:v>
                </c:pt>
                <c:pt idx="1">
                  <c:v>300.37790254763428</c:v>
                </c:pt>
                <c:pt idx="2">
                  <c:v>301.77775836009408</c:v>
                </c:pt>
                <c:pt idx="3">
                  <c:v>302.81786953765436</c:v>
                </c:pt>
                <c:pt idx="4">
                  <c:v>302.18157827084923</c:v>
                </c:pt>
                <c:pt idx="5">
                  <c:v>302.62548445731773</c:v>
                </c:pt>
                <c:pt idx="6">
                  <c:v>303.73558692753301</c:v>
                </c:pt>
                <c:pt idx="7">
                  <c:v>301.66226046562463</c:v>
                </c:pt>
                <c:pt idx="8">
                  <c:v>302.51121282107334</c:v>
                </c:pt>
                <c:pt idx="9">
                  <c:v>301.671144824571</c:v>
                </c:pt>
                <c:pt idx="10">
                  <c:v>302.38832395890262</c:v>
                </c:pt>
                <c:pt idx="11">
                  <c:v>300.32679106187118</c:v>
                </c:pt>
                <c:pt idx="12">
                  <c:v>300.02013426461144</c:v>
                </c:pt>
                <c:pt idx="13">
                  <c:v>290.66639025904522</c:v>
                </c:pt>
                <c:pt idx="14">
                  <c:v>290.13928307642897</c:v>
                </c:pt>
                <c:pt idx="15">
                  <c:v>289.60762790622994</c:v>
                </c:pt>
                <c:pt idx="16">
                  <c:v>287.09275380004283</c:v>
                </c:pt>
                <c:pt idx="17">
                  <c:v>285.33390843502463</c:v>
                </c:pt>
                <c:pt idx="18">
                  <c:v>283.46162946906446</c:v>
                </c:pt>
                <c:pt idx="19">
                  <c:v>292.67705366088632</c:v>
                </c:pt>
                <c:pt idx="20">
                  <c:v>288.760605662599</c:v>
                </c:pt>
                <c:pt idx="21">
                  <c:v>289.10887911582097</c:v>
                </c:pt>
                <c:pt idx="22">
                  <c:v>289.64439641404402</c:v>
                </c:pt>
                <c:pt idx="23">
                  <c:v>283.98559469064446</c:v>
                </c:pt>
                <c:pt idx="24">
                  <c:v>289.98103172768145</c:v>
                </c:pt>
                <c:pt idx="25">
                  <c:v>289.64837545086897</c:v>
                </c:pt>
                <c:pt idx="26">
                  <c:v>292.7590337413925</c:v>
                </c:pt>
                <c:pt idx="27">
                  <c:v>294.58222381716973</c:v>
                </c:pt>
                <c:pt idx="28">
                  <c:v>293.51878210233355</c:v>
                </c:pt>
                <c:pt idx="29">
                  <c:v>292.07674517233994</c:v>
                </c:pt>
                <c:pt idx="30">
                  <c:v>293.74064625347887</c:v>
                </c:pt>
                <c:pt idx="31">
                  <c:v>293.7136778420039</c:v>
                </c:pt>
                <c:pt idx="32">
                  <c:v>296.00727736030831</c:v>
                </c:pt>
                <c:pt idx="33">
                  <c:v>296.63018306572468</c:v>
                </c:pt>
                <c:pt idx="34">
                  <c:v>296.94895596232067</c:v>
                </c:pt>
                <c:pt idx="35">
                  <c:v>297.38755801755519</c:v>
                </c:pt>
                <c:pt idx="36">
                  <c:v>291.65078963819309</c:v>
                </c:pt>
                <c:pt idx="37">
                  <c:v>290.50902609719543</c:v>
                </c:pt>
                <c:pt idx="38">
                  <c:v>290.13227563690862</c:v>
                </c:pt>
                <c:pt idx="39">
                  <c:v>294.76603682295013</c:v>
                </c:pt>
                <c:pt idx="40">
                  <c:v>295.8207206807964</c:v>
                </c:pt>
                <c:pt idx="41">
                  <c:v>299.44752316420471</c:v>
                </c:pt>
                <c:pt idx="42">
                  <c:v>298.4859647934062</c:v>
                </c:pt>
                <c:pt idx="43">
                  <c:v>303.36326837936207</c:v>
                </c:pt>
                <c:pt idx="44">
                  <c:v>304.09240865981587</c:v>
                </c:pt>
                <c:pt idx="45">
                  <c:v>303.28833511025476</c:v>
                </c:pt>
                <c:pt idx="46">
                  <c:v>300.33215013915651</c:v>
                </c:pt>
                <c:pt idx="47">
                  <c:v>298.82399660072139</c:v>
                </c:pt>
                <c:pt idx="48">
                  <c:v>304.30539925885563</c:v>
                </c:pt>
                <c:pt idx="49">
                  <c:v>303.95829775476841</c:v>
                </c:pt>
                <c:pt idx="50">
                  <c:v>300.70154258310629</c:v>
                </c:pt>
                <c:pt idx="51">
                  <c:v>290.55344289918258</c:v>
                </c:pt>
                <c:pt idx="52">
                  <c:v>281.6671743542235</c:v>
                </c:pt>
              </c:numCache>
            </c:numRef>
          </c:val>
          <c:smooth val="0"/>
          <c:extLst>
            <c:ext xmlns:c16="http://schemas.microsoft.com/office/drawing/2014/chart" uri="{C3380CC4-5D6E-409C-BE32-E72D297353CC}">
              <c16:uniqueId val="{00000000-A7E5-417C-8F36-018E68B0E039}"/>
            </c:ext>
          </c:extLst>
        </c:ser>
        <c:ser>
          <c:idx val="2"/>
          <c:order val="1"/>
          <c:tx>
            <c:strRef>
              <c:f>'SLOVENSKE IN EU CENE PERUTNINA'!$A$42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'SLOVENSKE IN EU CENE PERUTNINA'!$AG$40:$CG$40</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c:v>1</c:v>
                </c:pt>
                <c:pt idx="22">
                  <c:v>2</c:v>
                </c:pt>
                <c:pt idx="23">
                  <c:v>3</c:v>
                </c:pt>
                <c:pt idx="24">
                  <c:v>4</c:v>
                </c:pt>
                <c:pt idx="25">
                  <c:v>5</c:v>
                </c:pt>
                <c:pt idx="26">
                  <c:v>6</c:v>
                </c:pt>
                <c:pt idx="27">
                  <c:v>7</c:v>
                </c:pt>
                <c:pt idx="28">
                  <c:v>8</c:v>
                </c:pt>
                <c:pt idx="29">
                  <c:v>9</c:v>
                </c:pt>
                <c:pt idx="30">
                  <c:v>10</c:v>
                </c:pt>
                <c:pt idx="31">
                  <c:v>11</c:v>
                </c:pt>
                <c:pt idx="32">
                  <c:v>12</c:v>
                </c:pt>
                <c:pt idx="33">
                  <c:v>13</c:v>
                </c:pt>
                <c:pt idx="34">
                  <c:v>14</c:v>
                </c:pt>
                <c:pt idx="35">
                  <c:v>15</c:v>
                </c:pt>
                <c:pt idx="36">
                  <c:v>16</c:v>
                </c:pt>
                <c:pt idx="37">
                  <c:v>17</c:v>
                </c:pt>
                <c:pt idx="38">
                  <c:v>18</c:v>
                </c:pt>
                <c:pt idx="39">
                  <c:v>19</c:v>
                </c:pt>
                <c:pt idx="40">
                  <c:v>20</c:v>
                </c:pt>
                <c:pt idx="41">
                  <c:v>21</c:v>
                </c:pt>
                <c:pt idx="42">
                  <c:v>22</c:v>
                </c:pt>
                <c:pt idx="43">
                  <c:v>23</c:v>
                </c:pt>
                <c:pt idx="44">
                  <c:v>24</c:v>
                </c:pt>
                <c:pt idx="45">
                  <c:v>25</c:v>
                </c:pt>
                <c:pt idx="46">
                  <c:v>26</c:v>
                </c:pt>
                <c:pt idx="47">
                  <c:v>27</c:v>
                </c:pt>
                <c:pt idx="48">
                  <c:v>28</c:v>
                </c:pt>
                <c:pt idx="49">
                  <c:v>29</c:v>
                </c:pt>
                <c:pt idx="50">
                  <c:v>30</c:v>
                </c:pt>
                <c:pt idx="51">
                  <c:v>31</c:v>
                </c:pt>
                <c:pt idx="52">
                  <c:v>32</c:v>
                </c:pt>
              </c:numCache>
            </c:numRef>
          </c:cat>
          <c:val>
            <c:numRef>
              <c:f>'SLOVENSKE IN EU CENE PERUTNINA'!$AG$42:$CG$42</c:f>
              <c:numCache>
                <c:formatCode>0.00</c:formatCode>
                <c:ptCount val="53"/>
                <c:pt idx="0">
                  <c:v>452</c:v>
                </c:pt>
                <c:pt idx="1">
                  <c:v>452</c:v>
                </c:pt>
                <c:pt idx="2">
                  <c:v>452</c:v>
                </c:pt>
                <c:pt idx="3">
                  <c:v>452</c:v>
                </c:pt>
                <c:pt idx="4">
                  <c:v>460</c:v>
                </c:pt>
                <c:pt idx="5">
                  <c:v>460</c:v>
                </c:pt>
                <c:pt idx="6">
                  <c:v>460</c:v>
                </c:pt>
                <c:pt idx="7">
                  <c:v>460</c:v>
                </c:pt>
                <c:pt idx="8">
                  <c:v>460</c:v>
                </c:pt>
                <c:pt idx="9">
                  <c:v>460</c:v>
                </c:pt>
                <c:pt idx="10">
                  <c:v>460</c:v>
                </c:pt>
                <c:pt idx="11">
                  <c:v>460</c:v>
                </c:pt>
                <c:pt idx="12">
                  <c:v>460</c:v>
                </c:pt>
                <c:pt idx="13">
                  <c:v>460</c:v>
                </c:pt>
                <c:pt idx="14">
                  <c:v>460</c:v>
                </c:pt>
                <c:pt idx="15">
                  <c:v>460</c:v>
                </c:pt>
                <c:pt idx="16">
                  <c:v>460</c:v>
                </c:pt>
                <c:pt idx="17">
                  <c:v>460</c:v>
                </c:pt>
                <c:pt idx="18">
                  <c:v>460</c:v>
                </c:pt>
                <c:pt idx="19">
                  <c:v>460</c:v>
                </c:pt>
                <c:pt idx="20">
                  <c:v>460</c:v>
                </c:pt>
                <c:pt idx="21">
                  <c:v>460</c:v>
                </c:pt>
                <c:pt idx="22">
                  <c:v>460</c:v>
                </c:pt>
                <c:pt idx="23">
                  <c:v>460</c:v>
                </c:pt>
                <c:pt idx="24">
                  <c:v>460</c:v>
                </c:pt>
                <c:pt idx="25">
                  <c:v>460</c:v>
                </c:pt>
                <c:pt idx="26">
                  <c:v>460</c:v>
                </c:pt>
                <c:pt idx="27">
                  <c:v>460</c:v>
                </c:pt>
                <c:pt idx="28">
                  <c:v>460</c:v>
                </c:pt>
                <c:pt idx="29">
                  <c:v>460</c:v>
                </c:pt>
                <c:pt idx="30">
                  <c:v>460</c:v>
                </c:pt>
                <c:pt idx="31">
                  <c:v>460</c:v>
                </c:pt>
                <c:pt idx="32">
                  <c:v>460</c:v>
                </c:pt>
                <c:pt idx="33">
                  <c:v>460</c:v>
                </c:pt>
                <c:pt idx="34">
                  <c:v>460</c:v>
                </c:pt>
                <c:pt idx="35">
                  <c:v>461</c:v>
                </c:pt>
                <c:pt idx="36">
                  <c:v>461</c:v>
                </c:pt>
                <c:pt idx="37">
                  <c:v>461</c:v>
                </c:pt>
                <c:pt idx="38">
                  <c:v>461</c:v>
                </c:pt>
                <c:pt idx="39">
                  <c:v>461</c:v>
                </c:pt>
                <c:pt idx="40">
                  <c:v>461</c:v>
                </c:pt>
                <c:pt idx="41">
                  <c:v>461</c:v>
                </c:pt>
                <c:pt idx="42">
                  <c:v>461</c:v>
                </c:pt>
                <c:pt idx="43">
                  <c:v>461</c:v>
                </c:pt>
                <c:pt idx="44">
                  <c:v>461</c:v>
                </c:pt>
                <c:pt idx="45">
                  <c:v>461</c:v>
                </c:pt>
                <c:pt idx="46">
                  <c:v>461</c:v>
                </c:pt>
                <c:pt idx="47">
                  <c:v>461</c:v>
                </c:pt>
                <c:pt idx="48">
                  <c:v>461</c:v>
                </c:pt>
                <c:pt idx="49">
                  <c:v>461</c:v>
                </c:pt>
                <c:pt idx="50">
                  <c:v>461</c:v>
                </c:pt>
                <c:pt idx="51">
                  <c:v>461</c:v>
                </c:pt>
                <c:pt idx="52">
                  <c:v>461</c:v>
                </c:pt>
              </c:numCache>
            </c:numRef>
          </c:val>
          <c:smooth val="0"/>
          <c:extLst>
            <c:ext xmlns:c16="http://schemas.microsoft.com/office/drawing/2014/chart" uri="{C3380CC4-5D6E-409C-BE32-E72D297353CC}">
              <c16:uniqueId val="{00000001-A7E5-417C-8F36-018E68B0E039}"/>
            </c:ext>
          </c:extLst>
        </c:ser>
        <c:ser>
          <c:idx val="3"/>
          <c:order val="2"/>
          <c:tx>
            <c:strRef>
              <c:f>'SLOVENSKE IN EU CENE PERUTNINA'!$A$43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'SLOVENSKE IN EU CENE PERUTNINA'!$AG$40:$CG$40</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c:v>1</c:v>
                </c:pt>
                <c:pt idx="22">
                  <c:v>2</c:v>
                </c:pt>
                <c:pt idx="23">
                  <c:v>3</c:v>
                </c:pt>
                <c:pt idx="24">
                  <c:v>4</c:v>
                </c:pt>
                <c:pt idx="25">
                  <c:v>5</c:v>
                </c:pt>
                <c:pt idx="26">
                  <c:v>6</c:v>
                </c:pt>
                <c:pt idx="27">
                  <c:v>7</c:v>
                </c:pt>
                <c:pt idx="28">
                  <c:v>8</c:v>
                </c:pt>
                <c:pt idx="29">
                  <c:v>9</c:v>
                </c:pt>
                <c:pt idx="30">
                  <c:v>10</c:v>
                </c:pt>
                <c:pt idx="31">
                  <c:v>11</c:v>
                </c:pt>
                <c:pt idx="32">
                  <c:v>12</c:v>
                </c:pt>
                <c:pt idx="33">
                  <c:v>13</c:v>
                </c:pt>
                <c:pt idx="34">
                  <c:v>14</c:v>
                </c:pt>
                <c:pt idx="35">
                  <c:v>15</c:v>
                </c:pt>
                <c:pt idx="36">
                  <c:v>16</c:v>
                </c:pt>
                <c:pt idx="37">
                  <c:v>17</c:v>
                </c:pt>
                <c:pt idx="38">
                  <c:v>18</c:v>
                </c:pt>
                <c:pt idx="39">
                  <c:v>19</c:v>
                </c:pt>
                <c:pt idx="40">
                  <c:v>20</c:v>
                </c:pt>
                <c:pt idx="41">
                  <c:v>21</c:v>
                </c:pt>
                <c:pt idx="42">
                  <c:v>22</c:v>
                </c:pt>
                <c:pt idx="43">
                  <c:v>23</c:v>
                </c:pt>
                <c:pt idx="44">
                  <c:v>24</c:v>
                </c:pt>
                <c:pt idx="45">
                  <c:v>25</c:v>
                </c:pt>
                <c:pt idx="46">
                  <c:v>26</c:v>
                </c:pt>
                <c:pt idx="47">
                  <c:v>27</c:v>
                </c:pt>
                <c:pt idx="48">
                  <c:v>28</c:v>
                </c:pt>
                <c:pt idx="49">
                  <c:v>29</c:v>
                </c:pt>
                <c:pt idx="50">
                  <c:v>30</c:v>
                </c:pt>
                <c:pt idx="51">
                  <c:v>31</c:v>
                </c:pt>
                <c:pt idx="52">
                  <c:v>32</c:v>
                </c:pt>
              </c:numCache>
            </c:numRef>
          </c:cat>
          <c:val>
            <c:numRef>
              <c:f>'SLOVENSKE IN EU CENE PERUTNINA'!$AG$43:$CG$43</c:f>
              <c:numCache>
                <c:formatCode>0.00</c:formatCode>
                <c:ptCount val="53"/>
                <c:pt idx="0">
                  <c:v>232.3794</c:v>
                </c:pt>
                <c:pt idx="1">
                  <c:v>227.75970000000001</c:v>
                </c:pt>
                <c:pt idx="2">
                  <c:v>229.0111</c:v>
                </c:pt>
                <c:pt idx="3">
                  <c:v>229.72790000000001</c:v>
                </c:pt>
                <c:pt idx="4">
                  <c:v>229.3185</c:v>
                </c:pt>
                <c:pt idx="5">
                  <c:v>230.2766</c:v>
                </c:pt>
                <c:pt idx="6">
                  <c:v>229.12870000000001</c:v>
                </c:pt>
                <c:pt idx="7">
                  <c:v>222.97730000000001</c:v>
                </c:pt>
                <c:pt idx="8">
                  <c:v>226.05110000000002</c:v>
                </c:pt>
                <c:pt idx="9">
                  <c:v>223.3741</c:v>
                </c:pt>
                <c:pt idx="10">
                  <c:v>226.89960000000002</c:v>
                </c:pt>
                <c:pt idx="11">
                  <c:v>219.48500000000001</c:v>
                </c:pt>
                <c:pt idx="12">
                  <c:v>227.7482</c:v>
                </c:pt>
                <c:pt idx="13">
                  <c:v>173.64760000000001</c:v>
                </c:pt>
                <c:pt idx="14">
                  <c:v>171.8252</c:v>
                </c:pt>
                <c:pt idx="15">
                  <c:v>174.61580000000001</c:v>
                </c:pt>
                <c:pt idx="16">
                  <c:v>167.5181</c:v>
                </c:pt>
                <c:pt idx="17">
                  <c:v>160.27500000000001</c:v>
                </c:pt>
                <c:pt idx="18">
                  <c:v>155.6943</c:v>
                </c:pt>
                <c:pt idx="19">
                  <c:v>197.55160000000001</c:v>
                </c:pt>
                <c:pt idx="20">
                  <c:v>180.67690000000002</c:v>
                </c:pt>
                <c:pt idx="21">
                  <c:v>181.50620000000001</c:v>
                </c:pt>
                <c:pt idx="22">
                  <c:v>100.1738</c:v>
                </c:pt>
                <c:pt idx="23">
                  <c:v>100.40900000000001</c:v>
                </c:pt>
                <c:pt idx="24">
                  <c:v>178.17410000000001</c:v>
                </c:pt>
                <c:pt idx="25">
                  <c:v>177.65040000000002</c:v>
                </c:pt>
                <c:pt idx="26">
                  <c:v>191.13730000000001</c:v>
                </c:pt>
                <c:pt idx="27">
                  <c:v>188.96</c:v>
                </c:pt>
                <c:pt idx="28">
                  <c:v>189.08</c:v>
                </c:pt>
                <c:pt idx="29">
                  <c:v>190.26320000000001</c:v>
                </c:pt>
                <c:pt idx="30">
                  <c:v>194.49720000000002</c:v>
                </c:pt>
                <c:pt idx="31">
                  <c:v>196.72070000000002</c:v>
                </c:pt>
                <c:pt idx="32">
                  <c:v>203.8682</c:v>
                </c:pt>
                <c:pt idx="33">
                  <c:v>207.12870000000001</c:v>
                </c:pt>
                <c:pt idx="34">
                  <c:v>201.13630000000001</c:v>
                </c:pt>
                <c:pt idx="35">
                  <c:v>204.4205</c:v>
                </c:pt>
                <c:pt idx="36">
                  <c:v>183.85150000000002</c:v>
                </c:pt>
                <c:pt idx="37">
                  <c:v>175.63470000000001</c:v>
                </c:pt>
                <c:pt idx="38">
                  <c:v>173.07340000000002</c:v>
                </c:pt>
                <c:pt idx="39">
                  <c:v>194.31660000000002</c:v>
                </c:pt>
                <c:pt idx="40">
                  <c:v>195.8922</c:v>
                </c:pt>
                <c:pt idx="41">
                  <c:v>206.5</c:v>
                </c:pt>
                <c:pt idx="42">
                  <c:v>208.36530000000002</c:v>
                </c:pt>
                <c:pt idx="43">
                  <c:v>217.05</c:v>
                </c:pt>
                <c:pt idx="44">
                  <c:v>213.81</c:v>
                </c:pt>
                <c:pt idx="45">
                  <c:v>220</c:v>
                </c:pt>
                <c:pt idx="46">
                  <c:v>223.04470000000001</c:v>
                </c:pt>
                <c:pt idx="47">
                  <c:v>216.60250000000002</c:v>
                </c:pt>
                <c:pt idx="48">
                  <c:v>226.86</c:v>
                </c:pt>
                <c:pt idx="49">
                  <c:v>223.57</c:v>
                </c:pt>
                <c:pt idx="50">
                  <c:v>221.72</c:v>
                </c:pt>
                <c:pt idx="51">
                  <c:v>187.43990000000002</c:v>
                </c:pt>
                <c:pt idx="52">
                  <c:v>147.31399999999999</c:v>
                </c:pt>
              </c:numCache>
            </c:numRef>
          </c:val>
          <c:smooth val="0"/>
          <c:extLst>
            <c:ext xmlns:c16="http://schemas.microsoft.com/office/drawing/2014/chart" uri="{C3380CC4-5D6E-409C-BE32-E72D297353CC}">
              <c16:uniqueId val="{00000002-A7E5-417C-8F36-018E68B0E039}"/>
            </c:ext>
          </c:extLst>
        </c:ser>
        <c:ser>
          <c:idx val="4"/>
          <c:order val="3"/>
          <c:tx>
            <c:strRef>
              <c:f>'SLOVENSKE IN EU CENE PERUTNINA'!$A$44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'SLOVENSKE IN EU CENE PERUTNINA'!$AG$40:$CG$40</c:f>
              <c:numCache>
                <c:formatCode>General</c:formatCode>
                <c:ptCount val="53"/>
                <c:pt idx="0">
                  <c:v>32</c:v>
                </c:pt>
                <c:pt idx="1">
                  <c:v>33</c:v>
                </c:pt>
                <c:pt idx="2">
                  <c:v>34</c:v>
                </c:pt>
                <c:pt idx="3">
                  <c:v>35</c:v>
                </c:pt>
                <c:pt idx="4">
                  <c:v>36</c:v>
                </c:pt>
                <c:pt idx="5">
                  <c:v>37</c:v>
                </c:pt>
                <c:pt idx="6">
                  <c:v>38</c:v>
                </c:pt>
                <c:pt idx="7">
                  <c:v>39</c:v>
                </c:pt>
                <c:pt idx="8">
                  <c:v>40</c:v>
                </c:pt>
                <c:pt idx="9">
                  <c:v>41</c:v>
                </c:pt>
                <c:pt idx="10">
                  <c:v>42</c:v>
                </c:pt>
                <c:pt idx="11">
                  <c:v>43</c:v>
                </c:pt>
                <c:pt idx="12">
                  <c:v>44</c:v>
                </c:pt>
                <c:pt idx="13">
                  <c:v>45</c:v>
                </c:pt>
                <c:pt idx="14">
                  <c:v>46</c:v>
                </c:pt>
                <c:pt idx="15">
                  <c:v>47</c:v>
                </c:pt>
                <c:pt idx="16">
                  <c:v>48</c:v>
                </c:pt>
                <c:pt idx="17">
                  <c:v>49</c:v>
                </c:pt>
                <c:pt idx="18">
                  <c:v>50</c:v>
                </c:pt>
                <c:pt idx="19">
                  <c:v>51</c:v>
                </c:pt>
                <c:pt idx="20">
                  <c:v>52</c:v>
                </c:pt>
                <c:pt idx="21">
                  <c:v>1</c:v>
                </c:pt>
                <c:pt idx="22">
                  <c:v>2</c:v>
                </c:pt>
                <c:pt idx="23">
                  <c:v>3</c:v>
                </c:pt>
                <c:pt idx="24">
                  <c:v>4</c:v>
                </c:pt>
                <c:pt idx="25">
                  <c:v>5</c:v>
                </c:pt>
                <c:pt idx="26">
                  <c:v>6</c:v>
                </c:pt>
                <c:pt idx="27">
                  <c:v>7</c:v>
                </c:pt>
                <c:pt idx="28">
                  <c:v>8</c:v>
                </c:pt>
                <c:pt idx="29">
                  <c:v>9</c:v>
                </c:pt>
                <c:pt idx="30">
                  <c:v>10</c:v>
                </c:pt>
                <c:pt idx="31">
                  <c:v>11</c:v>
                </c:pt>
                <c:pt idx="32">
                  <c:v>12</c:v>
                </c:pt>
                <c:pt idx="33">
                  <c:v>13</c:v>
                </c:pt>
                <c:pt idx="34">
                  <c:v>14</c:v>
                </c:pt>
                <c:pt idx="35">
                  <c:v>15</c:v>
                </c:pt>
                <c:pt idx="36">
                  <c:v>16</c:v>
                </c:pt>
                <c:pt idx="37">
                  <c:v>17</c:v>
                </c:pt>
                <c:pt idx="38">
                  <c:v>18</c:v>
                </c:pt>
                <c:pt idx="39">
                  <c:v>19</c:v>
                </c:pt>
                <c:pt idx="40">
                  <c:v>20</c:v>
                </c:pt>
                <c:pt idx="41">
                  <c:v>21</c:v>
                </c:pt>
                <c:pt idx="42">
                  <c:v>22</c:v>
                </c:pt>
                <c:pt idx="43">
                  <c:v>23</c:v>
                </c:pt>
                <c:pt idx="44">
                  <c:v>24</c:v>
                </c:pt>
                <c:pt idx="45">
                  <c:v>25</c:v>
                </c:pt>
                <c:pt idx="46">
                  <c:v>26</c:v>
                </c:pt>
                <c:pt idx="47">
                  <c:v>27</c:v>
                </c:pt>
                <c:pt idx="48">
                  <c:v>28</c:v>
                </c:pt>
                <c:pt idx="49">
                  <c:v>29</c:v>
                </c:pt>
                <c:pt idx="50">
                  <c:v>30</c:v>
                </c:pt>
                <c:pt idx="51">
                  <c:v>31</c:v>
                </c:pt>
                <c:pt idx="52">
                  <c:v>32</c:v>
                </c:pt>
              </c:numCache>
            </c:numRef>
          </c:cat>
          <c:val>
            <c:numRef>
              <c:f>'SLOVENSKE IN EU CENE PERUTNINA'!$AG$44:$CG$44</c:f>
              <c:numCache>
                <c:formatCode>0.00</c:formatCode>
                <c:ptCount val="53"/>
                <c:pt idx="0">
                  <c:v>300.60000000000002</c:v>
                </c:pt>
                <c:pt idx="1">
                  <c:v>304.10000000000002</c:v>
                </c:pt>
                <c:pt idx="2">
                  <c:v>296.66000000000003</c:v>
                </c:pt>
                <c:pt idx="3">
                  <c:v>300.58</c:v>
                </c:pt>
                <c:pt idx="4">
                  <c:v>303.63</c:v>
                </c:pt>
                <c:pt idx="5">
                  <c:v>299.85000000000002</c:v>
                </c:pt>
                <c:pt idx="6">
                  <c:v>300.27</c:v>
                </c:pt>
                <c:pt idx="7">
                  <c:v>300.25</c:v>
                </c:pt>
                <c:pt idx="8">
                  <c:v>306.48</c:v>
                </c:pt>
                <c:pt idx="9">
                  <c:v>304.24</c:v>
                </c:pt>
                <c:pt idx="10">
                  <c:v>301.83</c:v>
                </c:pt>
                <c:pt idx="11">
                  <c:v>302.27</c:v>
                </c:pt>
                <c:pt idx="12">
                  <c:v>300.35000000000002</c:v>
                </c:pt>
                <c:pt idx="13">
                  <c:v>297.3</c:v>
                </c:pt>
                <c:pt idx="14">
                  <c:v>303.10000000000002</c:v>
                </c:pt>
                <c:pt idx="15">
                  <c:v>300.7</c:v>
                </c:pt>
                <c:pt idx="16">
                  <c:v>304.12</c:v>
                </c:pt>
                <c:pt idx="17">
                  <c:v>308.12</c:v>
                </c:pt>
                <c:pt idx="18">
                  <c:v>308.39</c:v>
                </c:pt>
                <c:pt idx="19">
                  <c:v>304.56</c:v>
                </c:pt>
                <c:pt idx="20">
                  <c:v>311.72000000000003</c:v>
                </c:pt>
                <c:pt idx="21">
                  <c:v>305.95</c:v>
                </c:pt>
                <c:pt idx="22">
                  <c:v>294.81</c:v>
                </c:pt>
                <c:pt idx="23">
                  <c:v>302.07</c:v>
                </c:pt>
                <c:pt idx="24">
                  <c:v>297.11</c:v>
                </c:pt>
                <c:pt idx="25">
                  <c:v>296.82</c:v>
                </c:pt>
                <c:pt idx="26">
                  <c:v>301.11</c:v>
                </c:pt>
                <c:pt idx="27">
                  <c:v>271.06</c:v>
                </c:pt>
                <c:pt idx="28">
                  <c:v>318</c:v>
                </c:pt>
                <c:pt idx="29">
                  <c:v>270.26</c:v>
                </c:pt>
                <c:pt idx="30">
                  <c:v>308.78000000000003</c:v>
                </c:pt>
                <c:pt idx="31">
                  <c:v>274.12</c:v>
                </c:pt>
                <c:pt idx="32">
                  <c:v>270.78000000000003</c:v>
                </c:pt>
                <c:pt idx="33">
                  <c:v>272.05</c:v>
                </c:pt>
                <c:pt idx="34">
                  <c:v>267.13</c:v>
                </c:pt>
                <c:pt idx="35">
                  <c:v>246.52</c:v>
                </c:pt>
                <c:pt idx="36">
                  <c:v>293.76</c:v>
                </c:pt>
                <c:pt idx="37">
                  <c:v>279.55</c:v>
                </c:pt>
                <c:pt idx="38">
                  <c:v>281.66000000000003</c:v>
                </c:pt>
                <c:pt idx="39">
                  <c:v>288.79000000000002</c:v>
                </c:pt>
                <c:pt idx="40">
                  <c:v>297.25</c:v>
                </c:pt>
                <c:pt idx="41">
                  <c:v>287.91000000000003</c:v>
                </c:pt>
                <c:pt idx="42">
                  <c:v>290.90000000000003</c:v>
                </c:pt>
                <c:pt idx="43">
                  <c:v>291.65000000000003</c:v>
                </c:pt>
                <c:pt idx="44">
                  <c:v>290.03000000000003</c:v>
                </c:pt>
                <c:pt idx="45">
                  <c:v>297.49</c:v>
                </c:pt>
                <c:pt idx="46">
                  <c:v>293.93</c:v>
                </c:pt>
                <c:pt idx="47">
                  <c:v>291.14</c:v>
                </c:pt>
                <c:pt idx="48">
                  <c:v>294.69</c:v>
                </c:pt>
                <c:pt idx="49">
                  <c:v>293.92</c:v>
                </c:pt>
                <c:pt idx="50">
                  <c:v>296.60000000000002</c:v>
                </c:pt>
                <c:pt idx="51">
                  <c:v>289.36</c:v>
                </c:pt>
                <c:pt idx="52">
                  <c:v>288.52</c:v>
                </c:pt>
              </c:numCache>
            </c:numRef>
          </c:val>
          <c:smooth val="0"/>
          <c:extLst>
            <c:ext xmlns:c16="http://schemas.microsoft.com/office/drawing/2014/chart" uri="{C3380CC4-5D6E-409C-BE32-E72D297353CC}">
              <c16:uniqueId val="{00000003-A7E5-417C-8F36-018E68B0E039}"/>
            </c:ext>
          </c:extLst>
        </c:ser>
        <c:dLbls>
          <c:showLegendKey val="0"/>
          <c:showVal val="0"/>
          <c:showCatName val="0"/>
          <c:showSerName val="0"/>
          <c:showPercent val="0"/>
          <c:showBubbleSize val="0"/>
        </c:dLbls>
        <c:marker val="1"/>
        <c:smooth val="0"/>
        <c:axId val="493787960"/>
        <c:axId val="493816184"/>
      </c:lineChart>
      <c:catAx>
        <c:axId val="493787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a:t>
                </a:r>
                <a:r>
                  <a:rPr lang="sl-SI" baseline="0"/>
                  <a:t> 2025/2026</a:t>
                </a:r>
                <a:endParaRPr lang="sl-SI"/>
              </a:p>
            </c:rich>
          </c:tx>
          <c:layout>
            <c:manualLayout>
              <c:xMode val="edge"/>
              <c:yMode val="edge"/>
              <c:x val="0.45458264070450816"/>
              <c:y val="0.902591271136608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816184"/>
        <c:crosses val="autoZero"/>
        <c:auto val="1"/>
        <c:lblAlgn val="ctr"/>
        <c:lblOffset val="100"/>
        <c:noMultiLvlLbl val="0"/>
      </c:catAx>
      <c:valAx>
        <c:axId val="493816184"/>
        <c:scaling>
          <c:orientation val="minMax"/>
          <c:max val="470"/>
          <c:min val="9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2.3952931581554169E-3"/>
              <c:y val="0.337986740011644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960"/>
        <c:crosses val="autoZero"/>
        <c:crossBetween val="between"/>
      </c:valAx>
      <c:spPr>
        <a:noFill/>
        <a:ln>
          <a:noFill/>
        </a:ln>
        <a:effectLst/>
      </c:spPr>
    </c:plotArea>
    <c:legend>
      <c:legendPos val="b"/>
      <c:layout>
        <c:manualLayout>
          <c:xMode val="edge"/>
          <c:yMode val="edge"/>
          <c:x val="0.33872429254735459"/>
          <c:y val="0.94703208051007093"/>
          <c:w val="0.31421634601080539"/>
          <c:h val="4.73554598294828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7</xdr:col>
      <xdr:colOff>2541</xdr:colOff>
      <xdr:row>10</xdr:row>
      <xdr:rowOff>178435</xdr:rowOff>
    </xdr:from>
    <xdr:to>
      <xdr:col>11</xdr:col>
      <xdr:colOff>9525</xdr:colOff>
      <xdr:row>32</xdr:row>
      <xdr:rowOff>9525</xdr:rowOff>
    </xdr:to>
    <xdr:graphicFrame macro="">
      <xdr:nvGraphicFramePr>
        <xdr:cNvPr id="5" name="Grafikon 4" descr="Prikaz skupne količine jajc po načinih reje kot je prikazano v tabeli 2." title="Prikaz skupne količine jajc po načinih reje. ">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145</xdr:row>
      <xdr:rowOff>9526</xdr:rowOff>
    </xdr:from>
    <xdr:to>
      <xdr:col>11</xdr:col>
      <xdr:colOff>161924</xdr:colOff>
      <xdr:row>172</xdr:row>
      <xdr:rowOff>9526</xdr:rowOff>
    </xdr:to>
    <xdr:graphicFrame macro="">
      <xdr:nvGraphicFramePr>
        <xdr:cNvPr id="6" name="Grafikon 5" descr="Prikaz gibanja cene jajc kategorije L in M po načinu reje." title="Prikaz gibanja cene jajc kategorije L in M po načinu reje.">
          <a:extLst>
            <a:ext uri="{FF2B5EF4-FFF2-40B4-BE49-F238E27FC236}">
              <a16:creationId xmlns:a16="http://schemas.microsoft.com/office/drawing/2014/main" id="{8A2C37E1-CA06-4FA4-8D27-DCAD106E8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5</xdr:row>
      <xdr:rowOff>172085</xdr:rowOff>
    </xdr:from>
    <xdr:to>
      <xdr:col>25</xdr:col>
      <xdr:colOff>34925</xdr:colOff>
      <xdr:row>31</xdr:row>
      <xdr:rowOff>15875</xdr:rowOff>
    </xdr:to>
    <xdr:graphicFrame macro="">
      <xdr:nvGraphicFramePr>
        <xdr:cNvPr id="4" name="Grafikon 3" descr="Prikaz gibanja klavne mase in cene celih piščancev razreda A perutnine v letu 2022.&#10;&#10;Prikaz gibanja klavne mase in cene celih piščancev razreda A perutnine v letu 2022 kot je prikazano v tabeli 1.">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187960</xdr:rowOff>
    </xdr:from>
    <xdr:to>
      <xdr:col>25</xdr:col>
      <xdr:colOff>16510</xdr:colOff>
      <xdr:row>139</xdr:row>
      <xdr:rowOff>15240</xdr:rowOff>
    </xdr:to>
    <xdr:graphicFrame macro="">
      <xdr:nvGraphicFramePr>
        <xdr:cNvPr id="5" name="Grafikon 4" descr="Prikaza gibanja klavne mase in cene prsnega fileja perutnine v letu 2022.&#10;&#10;Prikaza gibanja klavne mase in cene prsnega fileja perutnine v letu 2022 kot je prikazano v tabeli 3.">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584200</xdr:colOff>
      <xdr:row>222</xdr:row>
      <xdr:rowOff>1</xdr:rowOff>
    </xdr:from>
    <xdr:to>
      <xdr:col>25</xdr:col>
      <xdr:colOff>6350</xdr:colOff>
      <xdr:row>248</xdr:row>
      <xdr:rowOff>182880</xdr:rowOff>
    </xdr:to>
    <xdr:graphicFrame macro="">
      <xdr:nvGraphicFramePr>
        <xdr:cNvPr id="6" name="Grafikon 5" descr="Prikaz gibanja klavne mase in cene nog perutnine v letu 2022.&#10;&#10;Prikaz gibanja klavne mase in cene nog perutnine v letu 2022 kot je prikazano v tabeli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1904</xdr:colOff>
      <xdr:row>6</xdr:row>
      <xdr:rowOff>0</xdr:rowOff>
    </xdr:from>
    <xdr:to>
      <xdr:col>22</xdr:col>
      <xdr:colOff>7620</xdr:colOff>
      <xdr:row>30</xdr:row>
      <xdr:rowOff>6349</xdr:rowOff>
    </xdr:to>
    <xdr:graphicFrame macro="">
      <xdr:nvGraphicFramePr>
        <xdr:cNvPr id="2" name="Grafikon 1" descr="Primerjava slovenskih jajc kategorije M in L cen konzumnih jajc kategorije M in L po posameznih tednih v letu 2021 in 2022.&#10;&#10;Gibanje slovenskih jajc kategorije M in L in EU cen konzumnih jajc kategorije M in L po posameznih tednih v letu 2021 in 2022 kot je prikazano v tabeli 2.">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8255</xdr:colOff>
      <xdr:row>6</xdr:row>
      <xdr:rowOff>19685</xdr:rowOff>
    </xdr:from>
    <xdr:to>
      <xdr:col>22</xdr:col>
      <xdr:colOff>9525</xdr:colOff>
      <xdr:row>30</xdr:row>
      <xdr:rowOff>28575</xdr:rowOff>
    </xdr:to>
    <xdr:graphicFrame macro="">
      <xdr:nvGraphicFramePr>
        <xdr:cNvPr id="2" name="Grafikon 1" descr="Primerjava slovenskih in EU cen 65% piščancev po posameznih tednih v letu 2021 in 2022.&#10;&#10;Gibanje slovenskih in EU EU cen 65% piščancev po posameznih tednih v letu 2021 in 2022 kot je prikazano v tabeli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workbookViewId="0"/>
  </sheetViews>
  <sheetFormatPr defaultRowHeight="14.5"/>
  <cols>
    <col min="1" max="1" width="50.81640625" customWidth="1"/>
    <col min="2" max="2" width="114.1796875" customWidth="1"/>
  </cols>
  <sheetData>
    <row r="1" spans="1:7" ht="12" customHeight="1">
      <c r="A1" s="1" t="s">
        <v>0</v>
      </c>
    </row>
    <row r="2" spans="1:7" ht="30.65" customHeight="1">
      <c r="A2" s="1" t="s">
        <v>1</v>
      </c>
      <c r="B2" s="95" t="s">
        <v>59</v>
      </c>
      <c r="C2" s="23"/>
      <c r="D2" s="23"/>
      <c r="E2" s="23"/>
      <c r="F2" s="23"/>
      <c r="G2" s="23"/>
    </row>
    <row r="3" spans="1:7">
      <c r="A3" s="23" t="s">
        <v>68</v>
      </c>
    </row>
    <row r="4" spans="1:7">
      <c r="A4" s="23" t="s">
        <v>2</v>
      </c>
    </row>
    <row r="5" spans="1:7">
      <c r="A5" s="23" t="s">
        <v>69</v>
      </c>
    </row>
    <row r="6" spans="1:7">
      <c r="A6" t="s">
        <v>3</v>
      </c>
    </row>
    <row r="7" spans="1:7" ht="29">
      <c r="B7" s="1" t="s">
        <v>83</v>
      </c>
    </row>
    <row r="8" spans="1:7">
      <c r="A8" t="s">
        <v>4</v>
      </c>
    </row>
    <row r="9" spans="1:7">
      <c r="A9" t="s">
        <v>70</v>
      </c>
      <c r="B9" t="s">
        <v>63</v>
      </c>
    </row>
    <row r="10" spans="1:7">
      <c r="A10" t="s">
        <v>5</v>
      </c>
    </row>
    <row r="11" spans="1:7" ht="43.5">
      <c r="A11" t="s">
        <v>67</v>
      </c>
      <c r="B11" s="1" t="s">
        <v>87</v>
      </c>
    </row>
    <row r="12" spans="1:7">
      <c r="A12" t="s">
        <v>102</v>
      </c>
      <c r="B12" s="1" t="s">
        <v>86</v>
      </c>
    </row>
    <row r="13" spans="1:7">
      <c r="A13" s="236" t="s">
        <v>103</v>
      </c>
    </row>
    <row r="14" spans="1:7">
      <c r="A14" t="s">
        <v>104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4"/>
  <sheetViews>
    <sheetView zoomScaleNormal="100" workbookViewId="0"/>
  </sheetViews>
  <sheetFormatPr defaultColWidth="9.453125" defaultRowHeight="14.5"/>
  <cols>
    <col min="1" max="1" width="5.81640625" customWidth="1"/>
    <col min="2" max="2" width="15.54296875" customWidth="1"/>
    <col min="3" max="3" width="20.54296875" style="3" customWidth="1"/>
    <col min="4" max="4" width="19.54296875" style="4" customWidth="1"/>
    <col min="5" max="5" width="22.54296875" style="4" customWidth="1"/>
    <col min="6" max="6" width="22.54296875" style="5" customWidth="1"/>
    <col min="7" max="7" width="17.81640625" customWidth="1"/>
    <col min="8" max="8" width="16.453125" customWidth="1"/>
    <col min="9" max="9" width="16" customWidth="1"/>
    <col min="10" max="10" width="13.81640625" customWidth="1"/>
    <col min="11" max="11" width="15.453125" customWidth="1"/>
    <col min="12" max="12" width="13.453125" customWidth="1"/>
    <col min="13" max="13" width="15.81640625" customWidth="1"/>
    <col min="14" max="14" width="15" customWidth="1"/>
    <col min="15" max="15" width="14.81640625" customWidth="1"/>
    <col min="16" max="16" width="15.1796875" customWidth="1"/>
    <col min="17" max="17" width="12.81640625" customWidth="1"/>
    <col min="18" max="18" width="15.453125" customWidth="1"/>
    <col min="19" max="19" width="16.1796875" customWidth="1"/>
    <col min="20" max="20" width="16.81640625" customWidth="1"/>
    <col min="21" max="21" width="15.54296875" customWidth="1"/>
  </cols>
  <sheetData>
    <row r="1" spans="2:11" ht="18.5">
      <c r="B1" s="216" t="s">
        <v>57</v>
      </c>
      <c r="C1" s="94" t="s">
        <v>66</v>
      </c>
      <c r="D1" s="93" t="str">
        <f>'OSNOVNI OBRAZEC'!A12</f>
        <v>33. teden (10.8.2026 - 16.8.2026)</v>
      </c>
    </row>
    <row r="3" spans="2:11">
      <c r="B3" t="s">
        <v>75</v>
      </c>
      <c r="H3" t="s">
        <v>73</v>
      </c>
    </row>
    <row r="4" spans="2:11" ht="15" thickBot="1">
      <c r="H4" s="115"/>
      <c r="I4" s="115"/>
    </row>
    <row r="5" spans="2:11" ht="30.75" customHeight="1" thickBot="1">
      <c r="B5" s="96" t="s">
        <v>16</v>
      </c>
      <c r="C5" s="97" t="s">
        <v>62</v>
      </c>
      <c r="D5" s="98" t="s">
        <v>58</v>
      </c>
      <c r="E5" s="99" t="s">
        <v>61</v>
      </c>
      <c r="F5" s="100" t="s">
        <v>82</v>
      </c>
      <c r="G5" s="124"/>
      <c r="H5" s="123" t="s">
        <v>20</v>
      </c>
      <c r="I5" s="103" t="s">
        <v>88</v>
      </c>
      <c r="K5" s="14" t="s">
        <v>64</v>
      </c>
    </row>
    <row r="6" spans="2:11">
      <c r="B6" s="29" t="s">
        <v>6</v>
      </c>
      <c r="C6" s="76" t="s">
        <v>72</v>
      </c>
      <c r="D6" s="72"/>
      <c r="E6" s="109"/>
      <c r="F6" s="253"/>
      <c r="G6" s="89"/>
      <c r="H6" s="112" t="s">
        <v>16</v>
      </c>
      <c r="I6" s="116">
        <v>105440</v>
      </c>
    </row>
    <row r="7" spans="2:11">
      <c r="B7" s="31" t="s">
        <v>7</v>
      </c>
      <c r="C7" s="252">
        <v>68000</v>
      </c>
      <c r="D7" s="74">
        <v>13.46</v>
      </c>
      <c r="E7" s="74">
        <v>0</v>
      </c>
      <c r="F7" s="256">
        <v>0</v>
      </c>
      <c r="G7" s="89"/>
      <c r="H7" s="113" t="s">
        <v>17</v>
      </c>
      <c r="I7" s="117">
        <v>2473717</v>
      </c>
    </row>
    <row r="8" spans="2:11">
      <c r="B8" s="31" t="s">
        <v>8</v>
      </c>
      <c r="C8" s="252">
        <v>37440</v>
      </c>
      <c r="D8" s="74">
        <v>13.92</v>
      </c>
      <c r="E8" s="74">
        <v>1.9999999999999574E-2</v>
      </c>
      <c r="F8" s="256">
        <v>1.4388489208632116E-3</v>
      </c>
      <c r="G8" s="89"/>
      <c r="H8" s="113" t="s">
        <v>18</v>
      </c>
      <c r="I8" s="117">
        <v>76380</v>
      </c>
    </row>
    <row r="9" spans="2:11" ht="15" thickBot="1">
      <c r="B9" s="32" t="s">
        <v>9</v>
      </c>
      <c r="C9" s="77" t="s">
        <v>72</v>
      </c>
      <c r="D9" s="75"/>
      <c r="E9" s="75"/>
      <c r="F9" s="254"/>
      <c r="G9" s="89"/>
      <c r="H9" s="120" t="s">
        <v>19</v>
      </c>
      <c r="I9" s="121">
        <v>132900</v>
      </c>
    </row>
    <row r="10" spans="2:11" ht="14.9" customHeight="1" thickBot="1">
      <c r="C10" s="11"/>
      <c r="D10"/>
      <c r="G10" s="114"/>
      <c r="H10" s="118" t="s">
        <v>89</v>
      </c>
      <c r="I10" s="119">
        <f>SUM(I6:I9)</f>
        <v>2788437</v>
      </c>
    </row>
    <row r="11" spans="2:11">
      <c r="B11" t="s">
        <v>76</v>
      </c>
    </row>
    <row r="12" spans="2:11" ht="15" thickBot="1">
      <c r="B12" s="6"/>
      <c r="C12" s="7"/>
      <c r="D12" s="8"/>
    </row>
    <row r="13" spans="2:11" ht="26.25" customHeight="1" thickBot="1">
      <c r="B13" s="101" t="s">
        <v>17</v>
      </c>
      <c r="C13" s="101" t="s">
        <v>62</v>
      </c>
      <c r="D13" s="102" t="s">
        <v>58</v>
      </c>
      <c r="E13" s="99" t="s">
        <v>61</v>
      </c>
      <c r="F13" s="100" t="s">
        <v>82</v>
      </c>
    </row>
    <row r="14" spans="2:11">
      <c r="B14" s="33" t="s">
        <v>6</v>
      </c>
      <c r="C14" s="47">
        <v>244648</v>
      </c>
      <c r="D14" s="78">
        <v>14.25</v>
      </c>
      <c r="E14" s="110">
        <v>0.48000000000000043</v>
      </c>
      <c r="F14" s="260">
        <v>3.4858387799564294E-2</v>
      </c>
    </row>
    <row r="15" spans="2:11">
      <c r="B15" s="34" t="s">
        <v>7</v>
      </c>
      <c r="C15" s="25">
        <v>1181611</v>
      </c>
      <c r="D15" s="73">
        <v>15.08</v>
      </c>
      <c r="E15" s="74">
        <v>-0.32000000000000028</v>
      </c>
      <c r="F15" s="122">
        <v>-2.0779220779220786E-2</v>
      </c>
    </row>
    <row r="16" spans="2:11">
      <c r="B16" s="34" t="s">
        <v>8</v>
      </c>
      <c r="C16" s="25">
        <v>1045548</v>
      </c>
      <c r="D16" s="73">
        <v>16.93</v>
      </c>
      <c r="E16" s="74">
        <v>0.19000000000000128</v>
      </c>
      <c r="F16" s="48">
        <v>1.1350059737156526E-2</v>
      </c>
    </row>
    <row r="17" spans="2:9" ht="15" thickBot="1">
      <c r="B17" s="35" t="s">
        <v>9</v>
      </c>
      <c r="C17" s="36">
        <v>1910</v>
      </c>
      <c r="D17" s="79">
        <v>18.670000000000002</v>
      </c>
      <c r="E17" s="111">
        <v>0.47000000000000242</v>
      </c>
      <c r="F17" s="126">
        <v>2.5824175824175954E-2</v>
      </c>
    </row>
    <row r="18" spans="2:9">
      <c r="C18"/>
      <c r="D18" s="8"/>
    </row>
    <row r="19" spans="2:9">
      <c r="B19" t="s">
        <v>77</v>
      </c>
    </row>
    <row r="20" spans="2:9" ht="15" thickBot="1">
      <c r="B20" s="6"/>
      <c r="C20" s="7"/>
      <c r="D20" s="8"/>
    </row>
    <row r="21" spans="2:9" ht="22.5" customHeight="1" thickBot="1">
      <c r="B21" s="96" t="s">
        <v>18</v>
      </c>
      <c r="C21" s="96" t="s">
        <v>62</v>
      </c>
      <c r="D21" s="98" t="s">
        <v>58</v>
      </c>
      <c r="E21" s="99" t="s">
        <v>61</v>
      </c>
      <c r="F21" s="100" t="s">
        <v>82</v>
      </c>
    </row>
    <row r="22" spans="2:9">
      <c r="B22" s="33" t="s">
        <v>7</v>
      </c>
      <c r="C22" s="238">
        <v>72060</v>
      </c>
      <c r="D22" s="131">
        <v>24.55</v>
      </c>
      <c r="E22" s="30">
        <v>0.26999999999999957</v>
      </c>
      <c r="F22" s="125">
        <v>1.1120263591433366E-2</v>
      </c>
    </row>
    <row r="23" spans="2:9" ht="15" thickBot="1">
      <c r="B23" s="35" t="s">
        <v>6</v>
      </c>
      <c r="C23" s="239">
        <v>4320</v>
      </c>
      <c r="D23" s="135">
        <v>22</v>
      </c>
      <c r="E23" s="50">
        <v>0</v>
      </c>
      <c r="F23" s="126">
        <v>0</v>
      </c>
    </row>
    <row r="24" spans="2:9">
      <c r="C24"/>
      <c r="D24"/>
    </row>
    <row r="25" spans="2:9">
      <c r="B25" t="s">
        <v>78</v>
      </c>
      <c r="C25" s="27"/>
      <c r="D25" s="28"/>
      <c r="E25" s="28"/>
    </row>
    <row r="26" spans="2:9" ht="15" thickBot="1"/>
    <row r="27" spans="2:9" ht="29.5" thickBot="1">
      <c r="B27" s="103" t="s">
        <v>19</v>
      </c>
      <c r="C27" s="103" t="s">
        <v>62</v>
      </c>
      <c r="D27" s="104" t="s">
        <v>58</v>
      </c>
      <c r="E27" s="105" t="s">
        <v>61</v>
      </c>
      <c r="F27" s="100" t="s">
        <v>82</v>
      </c>
      <c r="I27" s="11"/>
    </row>
    <row r="28" spans="2:9" ht="15" thickBot="1">
      <c r="B28" s="127" t="s">
        <v>7</v>
      </c>
      <c r="C28" s="128">
        <v>132900</v>
      </c>
      <c r="D28" s="218">
        <v>25.14</v>
      </c>
      <c r="E28" s="258">
        <v>-1.9999999999999574E-2</v>
      </c>
      <c r="F28" s="257">
        <v>-7.9491255961838814E-4</v>
      </c>
    </row>
    <row r="29" spans="2:9">
      <c r="C29"/>
    </row>
    <row r="30" spans="2:9" ht="22.5" customHeight="1">
      <c r="C30"/>
      <c r="G30" s="52"/>
    </row>
    <row r="31" spans="2:9">
      <c r="B31" t="s">
        <v>92</v>
      </c>
    </row>
    <row r="35" spans="1:17" ht="15" thickBot="1"/>
    <row r="36" spans="1:17" ht="15" thickBot="1">
      <c r="B36" s="129" t="s">
        <v>16</v>
      </c>
      <c r="C36" s="10" t="s">
        <v>71</v>
      </c>
      <c r="D36" s="53"/>
      <c r="E36" s="53"/>
      <c r="F36" s="129" t="s">
        <v>17</v>
      </c>
      <c r="G36" s="10" t="s">
        <v>71</v>
      </c>
      <c r="H36" s="2"/>
      <c r="I36" s="53"/>
      <c r="J36" s="129" t="s">
        <v>18</v>
      </c>
      <c r="K36" s="2" t="s">
        <v>71</v>
      </c>
      <c r="L36" s="2"/>
      <c r="M36" s="53"/>
      <c r="N36" s="129" t="s">
        <v>19</v>
      </c>
      <c r="O36" s="10" t="s">
        <v>71</v>
      </c>
      <c r="P36" s="2"/>
      <c r="Q36" s="53"/>
    </row>
    <row r="37" spans="1:17" s="130" customFormat="1" ht="40.4" customHeight="1" thickBot="1">
      <c r="B37" s="81" t="s">
        <v>15</v>
      </c>
      <c r="C37" s="81" t="s">
        <v>74</v>
      </c>
      <c r="D37" s="81" t="s">
        <v>65</v>
      </c>
      <c r="E37" s="80" t="s">
        <v>11</v>
      </c>
      <c r="F37" s="81" t="s">
        <v>15</v>
      </c>
      <c r="G37" s="81" t="s">
        <v>74</v>
      </c>
      <c r="H37" s="81" t="s">
        <v>65</v>
      </c>
      <c r="I37" s="80" t="s">
        <v>11</v>
      </c>
      <c r="J37" s="81" t="s">
        <v>15</v>
      </c>
      <c r="K37" s="81" t="s">
        <v>74</v>
      </c>
      <c r="L37" s="81" t="s">
        <v>65</v>
      </c>
      <c r="M37" s="80" t="s">
        <v>11</v>
      </c>
      <c r="N37" s="80" t="s">
        <v>15</v>
      </c>
      <c r="O37" s="81" t="s">
        <v>74</v>
      </c>
      <c r="P37" s="81" t="s">
        <v>65</v>
      </c>
      <c r="Q37" s="80" t="s">
        <v>11</v>
      </c>
    </row>
    <row r="38" spans="1:17" ht="15" thickBot="1">
      <c r="A38" s="139">
        <v>2025</v>
      </c>
      <c r="B38" s="140">
        <v>1</v>
      </c>
      <c r="C38" s="131">
        <v>202.72</v>
      </c>
      <c r="D38" s="30">
        <v>-7.3199999999999932</v>
      </c>
      <c r="E38" s="125">
        <v>-3.4850504665777882E-2</v>
      </c>
      <c r="F38" s="140">
        <v>1</v>
      </c>
      <c r="G38" s="131">
        <v>241.28</v>
      </c>
      <c r="H38" s="30">
        <v>7.0999999999999943</v>
      </c>
      <c r="I38" s="125">
        <v>3.0318558373900295E-2</v>
      </c>
      <c r="J38" s="140">
        <v>1</v>
      </c>
      <c r="K38" s="131">
        <v>408.47</v>
      </c>
      <c r="L38" s="30">
        <v>19.180000000000007</v>
      </c>
      <c r="M38" s="125">
        <v>4.9269182357625452E-2</v>
      </c>
      <c r="N38" s="140">
        <v>1</v>
      </c>
      <c r="O38" s="133">
        <v>408.28</v>
      </c>
      <c r="P38" s="132">
        <v>4.6599999999999682</v>
      </c>
      <c r="Q38" s="134">
        <v>1.1545513106387073E-2</v>
      </c>
    </row>
    <row r="39" spans="1:17">
      <c r="B39" s="141">
        <v>2</v>
      </c>
      <c r="C39" s="24">
        <v>205.38</v>
      </c>
      <c r="D39" s="21">
        <v>2.6599999999999966</v>
      </c>
      <c r="E39" s="122">
        <v>1.3121546961325947E-2</v>
      </c>
      <c r="F39" s="141">
        <v>2</v>
      </c>
      <c r="G39" s="24">
        <v>229.4</v>
      </c>
      <c r="H39" s="22">
        <v>-11.879999999999995</v>
      </c>
      <c r="I39" s="48">
        <v>-4.9237400530503961E-2</v>
      </c>
      <c r="J39" s="141">
        <v>2</v>
      </c>
      <c r="K39" s="24">
        <v>394.59</v>
      </c>
      <c r="L39" s="22">
        <v>-13.880000000000052</v>
      </c>
      <c r="M39" s="48">
        <v>-3.3980463681543394E-2</v>
      </c>
      <c r="N39" s="143">
        <v>2</v>
      </c>
      <c r="O39" s="9">
        <v>407.41</v>
      </c>
      <c r="P39" s="22">
        <v>-0.8699999999999477</v>
      </c>
      <c r="Q39" s="48">
        <v>-2.1308905652982491E-3</v>
      </c>
    </row>
    <row r="40" spans="1:17">
      <c r="B40" s="141">
        <v>3</v>
      </c>
      <c r="C40" s="24">
        <v>210.86</v>
      </c>
      <c r="D40" s="21">
        <v>5.4800000000000182</v>
      </c>
      <c r="E40" s="122">
        <v>2.6682247541143234E-2</v>
      </c>
      <c r="F40" s="141">
        <v>3</v>
      </c>
      <c r="G40" s="24">
        <v>231.8</v>
      </c>
      <c r="H40" s="22">
        <v>2.4000000000000057</v>
      </c>
      <c r="I40" s="48">
        <v>1.0462074978204061E-2</v>
      </c>
      <c r="J40" s="141">
        <v>3</v>
      </c>
      <c r="K40" s="24">
        <v>392.73</v>
      </c>
      <c r="L40" s="21">
        <v>-1.8599999999999568</v>
      </c>
      <c r="M40" s="122">
        <v>-4.7137535163079836E-3</v>
      </c>
      <c r="N40" s="143">
        <v>3</v>
      </c>
      <c r="O40" s="9">
        <v>406.55</v>
      </c>
      <c r="P40" s="21">
        <v>-0.86000000000001364</v>
      </c>
      <c r="Q40" s="122">
        <v>-2.1108956579367621E-3</v>
      </c>
    </row>
    <row r="41" spans="1:17">
      <c r="B41" s="141">
        <v>4</v>
      </c>
      <c r="C41" s="24">
        <v>211.45</v>
      </c>
      <c r="D41" s="22">
        <v>0.58999999999997499</v>
      </c>
      <c r="E41" s="48">
        <v>2.79806506686886E-3</v>
      </c>
      <c r="F41" s="141">
        <v>4</v>
      </c>
      <c r="G41" s="24">
        <v>232.02</v>
      </c>
      <c r="H41" s="21">
        <v>0.21999999999999886</v>
      </c>
      <c r="I41" s="122">
        <v>9.4909404659193619E-4</v>
      </c>
      <c r="J41" s="141">
        <v>4</v>
      </c>
      <c r="K41" s="24">
        <v>393.87</v>
      </c>
      <c r="L41" s="22">
        <v>1.1399999999999864</v>
      </c>
      <c r="M41" s="48">
        <v>2.9027576197386828E-3</v>
      </c>
      <c r="N41" s="143">
        <v>4</v>
      </c>
      <c r="O41" s="9">
        <v>389.31</v>
      </c>
      <c r="P41" s="22">
        <v>-17.240000000000009</v>
      </c>
      <c r="Q41" s="48">
        <v>-4.2405608166277253E-2</v>
      </c>
    </row>
    <row r="42" spans="1:17">
      <c r="B42" s="141">
        <v>5</v>
      </c>
      <c r="C42" s="24">
        <v>207.04</v>
      </c>
      <c r="D42" s="21">
        <v>-4.4099999999999966</v>
      </c>
      <c r="E42" s="122">
        <v>-2.0855994324899485E-2</v>
      </c>
      <c r="F42" s="141">
        <v>5</v>
      </c>
      <c r="G42" s="24">
        <v>237.13</v>
      </c>
      <c r="H42" s="22">
        <v>5.1099999999999852</v>
      </c>
      <c r="I42" s="48">
        <v>2.2023963451426543E-2</v>
      </c>
      <c r="J42" s="141">
        <v>5</v>
      </c>
      <c r="K42" s="24">
        <v>397.42</v>
      </c>
      <c r="L42" s="22">
        <v>3.5500000000000114</v>
      </c>
      <c r="M42" s="48">
        <v>9.0131261583772382E-3</v>
      </c>
      <c r="N42" s="143">
        <v>5</v>
      </c>
      <c r="O42" s="9">
        <v>423.1</v>
      </c>
      <c r="P42" s="22">
        <v>33.79000000000002</v>
      </c>
      <c r="Q42" s="48">
        <v>8.679458529192674E-2</v>
      </c>
    </row>
    <row r="43" spans="1:17">
      <c r="B43" s="141">
        <v>6</v>
      </c>
      <c r="C43" s="24">
        <v>208.97</v>
      </c>
      <c r="D43" s="22">
        <v>1.9300000000000068</v>
      </c>
      <c r="E43" s="48">
        <v>9.3218701700155115E-3</v>
      </c>
      <c r="F43" s="141">
        <v>6</v>
      </c>
      <c r="G43" s="24">
        <v>233.83</v>
      </c>
      <c r="H43" s="21">
        <v>-3.2999999999999829</v>
      </c>
      <c r="I43" s="122">
        <v>-1.391641715514691E-2</v>
      </c>
      <c r="J43" s="141">
        <v>6</v>
      </c>
      <c r="K43" s="24">
        <v>408.39</v>
      </c>
      <c r="L43" s="21">
        <v>10.96999999999997</v>
      </c>
      <c r="M43" s="122">
        <v>2.7603039605455182E-2</v>
      </c>
      <c r="N43" s="143">
        <v>6</v>
      </c>
      <c r="O43" s="22">
        <v>414.66</v>
      </c>
      <c r="P43" s="22">
        <v>-8.4399999999999977</v>
      </c>
      <c r="Q43" s="48">
        <v>-1.99480028362089E-2</v>
      </c>
    </row>
    <row r="44" spans="1:17">
      <c r="B44" s="141">
        <v>7</v>
      </c>
      <c r="C44" s="24">
        <v>206.28</v>
      </c>
      <c r="D44" s="22">
        <v>-2.6899999999999977</v>
      </c>
      <c r="E44" s="48">
        <v>-1.287266114753316E-2</v>
      </c>
      <c r="F44" s="141">
        <v>7</v>
      </c>
      <c r="G44" s="24">
        <v>243.88</v>
      </c>
      <c r="H44" s="22">
        <v>10.049999999999983</v>
      </c>
      <c r="I44" s="48">
        <v>4.2979942693409656E-2</v>
      </c>
      <c r="J44" s="141">
        <v>7</v>
      </c>
      <c r="K44" s="24">
        <v>373.06</v>
      </c>
      <c r="L44" s="22">
        <v>-35.329999999999984</v>
      </c>
      <c r="M44" s="48">
        <v>-8.6510443448664209E-2</v>
      </c>
      <c r="N44" s="143">
        <v>7</v>
      </c>
      <c r="O44" s="9">
        <v>406.03</v>
      </c>
      <c r="P44" s="21">
        <v>-8.6300000000000523</v>
      </c>
      <c r="Q44" s="122">
        <v>-2.081223170790536E-2</v>
      </c>
    </row>
    <row r="45" spans="1:17">
      <c r="B45" s="141">
        <v>8</v>
      </c>
      <c r="C45" s="24">
        <v>203.75</v>
      </c>
      <c r="D45" s="22">
        <v>-2.5300000000000011</v>
      </c>
      <c r="E45" s="48">
        <v>-1.2264882683730827E-2</v>
      </c>
      <c r="F45" s="141">
        <v>8</v>
      </c>
      <c r="G45" s="24">
        <v>237.32</v>
      </c>
      <c r="H45" s="22">
        <v>-6.5600000000000023</v>
      </c>
      <c r="I45" s="48">
        <v>-2.6898474659668659E-2</v>
      </c>
      <c r="J45" s="141">
        <v>8</v>
      </c>
      <c r="K45" s="24">
        <v>386.13</v>
      </c>
      <c r="L45" s="21">
        <v>13.069999999999993</v>
      </c>
      <c r="M45" s="122">
        <v>3.5034578888114565E-2</v>
      </c>
      <c r="N45" s="143">
        <v>8</v>
      </c>
      <c r="O45" s="9">
        <v>411.38</v>
      </c>
      <c r="P45" s="22">
        <v>5.3500000000000227</v>
      </c>
      <c r="Q45" s="48">
        <v>1.3176366278353946E-2</v>
      </c>
    </row>
    <row r="46" spans="1:17">
      <c r="B46" s="141">
        <v>9</v>
      </c>
      <c r="C46" s="24">
        <v>207.71</v>
      </c>
      <c r="D46" s="22">
        <v>3.960000000000008</v>
      </c>
      <c r="E46" s="48">
        <v>1.9435582822086017E-2</v>
      </c>
      <c r="F46" s="141">
        <v>9</v>
      </c>
      <c r="G46" s="24">
        <v>244.94</v>
      </c>
      <c r="H46" s="21">
        <v>7.6200000000000045</v>
      </c>
      <c r="I46" s="122">
        <v>3.2108545423900292E-2</v>
      </c>
      <c r="J46" s="141">
        <v>9</v>
      </c>
      <c r="K46" s="24">
        <v>398.31</v>
      </c>
      <c r="L46" s="22">
        <v>12.180000000000007</v>
      </c>
      <c r="M46" s="48">
        <v>3.154378059202867E-2</v>
      </c>
      <c r="N46" s="141">
        <v>9</v>
      </c>
      <c r="O46" s="9">
        <v>422.93</v>
      </c>
      <c r="P46" s="21">
        <v>11.550000000000011</v>
      </c>
      <c r="Q46" s="122">
        <v>2.8076231221741521E-2</v>
      </c>
    </row>
    <row r="47" spans="1:17">
      <c r="B47" s="141">
        <v>10</v>
      </c>
      <c r="C47" s="24">
        <v>206.52</v>
      </c>
      <c r="D47" s="21">
        <v>-1.1899999999999977</v>
      </c>
      <c r="E47" s="122">
        <v>-5.7291415916421728E-3</v>
      </c>
      <c r="F47" s="141">
        <v>10</v>
      </c>
      <c r="G47" s="24">
        <v>239.88</v>
      </c>
      <c r="H47" s="21">
        <v>-5.0600000000000023</v>
      </c>
      <c r="I47" s="122">
        <v>-2.065812035600556E-2</v>
      </c>
      <c r="J47" s="141">
        <v>10</v>
      </c>
      <c r="K47" s="24">
        <v>403.7</v>
      </c>
      <c r="L47" s="22">
        <v>5.3899999999999864</v>
      </c>
      <c r="M47" s="48">
        <v>1.3532173432753369E-2</v>
      </c>
      <c r="N47" s="141">
        <v>10</v>
      </c>
      <c r="O47" s="9">
        <v>411.03</v>
      </c>
      <c r="P47" s="22">
        <v>-11.900000000000034</v>
      </c>
      <c r="Q47" s="48">
        <v>-2.8137043955264507E-2</v>
      </c>
    </row>
    <row r="48" spans="1:17">
      <c r="B48" s="141">
        <v>11</v>
      </c>
      <c r="C48" s="24">
        <v>207.51</v>
      </c>
      <c r="D48" s="21">
        <v>0.98999999999998067</v>
      </c>
      <c r="E48" s="122">
        <v>4.7937245787332827E-3</v>
      </c>
      <c r="F48" s="141">
        <v>11</v>
      </c>
      <c r="G48" s="24">
        <v>241.99</v>
      </c>
      <c r="H48" s="22">
        <v>2.1100000000000136</v>
      </c>
      <c r="I48" s="48">
        <v>8.7960646990161706E-3</v>
      </c>
      <c r="J48" s="141">
        <v>11</v>
      </c>
      <c r="K48" s="24">
        <v>400.22</v>
      </c>
      <c r="L48" s="21">
        <v>-3.4799999999999613</v>
      </c>
      <c r="M48" s="122">
        <v>-8.6202625712161751E-3</v>
      </c>
      <c r="N48" s="141">
        <v>11</v>
      </c>
      <c r="O48" s="22">
        <v>414.31</v>
      </c>
      <c r="P48" s="21">
        <v>3.2800000000000296</v>
      </c>
      <c r="Q48" s="122">
        <v>7.9799528014987686E-3</v>
      </c>
    </row>
    <row r="49" spans="2:17">
      <c r="B49" s="141">
        <v>12</v>
      </c>
      <c r="C49" s="24">
        <v>207.87</v>
      </c>
      <c r="D49" s="22">
        <v>0.36000000000001364</v>
      </c>
      <c r="E49" s="48">
        <v>1.7348561515109218E-3</v>
      </c>
      <c r="F49" s="141">
        <v>12</v>
      </c>
      <c r="G49" s="24">
        <v>242.28</v>
      </c>
      <c r="H49" s="21">
        <v>0.28999999999999204</v>
      </c>
      <c r="I49" s="122">
        <v>1.1983966279598413E-3</v>
      </c>
      <c r="J49" s="141">
        <v>12</v>
      </c>
      <c r="K49" s="24">
        <v>397.64</v>
      </c>
      <c r="L49" s="22">
        <v>-2.5800000000000409</v>
      </c>
      <c r="M49" s="48">
        <v>-6.4464544500525411E-3</v>
      </c>
      <c r="N49" s="141">
        <v>12</v>
      </c>
      <c r="O49" s="9">
        <v>414.48</v>
      </c>
      <c r="P49" s="22">
        <v>0.17000000000001592</v>
      </c>
      <c r="Q49" s="48">
        <v>4.1032077429936642E-4</v>
      </c>
    </row>
    <row r="50" spans="2:17">
      <c r="B50" s="141">
        <v>13</v>
      </c>
      <c r="C50" s="24">
        <v>205.24</v>
      </c>
      <c r="D50" s="22">
        <v>-2.6299999999999955</v>
      </c>
      <c r="E50" s="48">
        <v>-1.2652138355703113E-2</v>
      </c>
      <c r="F50" s="141">
        <v>13</v>
      </c>
      <c r="G50" s="24">
        <v>241.06</v>
      </c>
      <c r="H50" s="21">
        <v>-1.2199999999999989</v>
      </c>
      <c r="I50" s="122">
        <v>-5.0354961201914961E-3</v>
      </c>
      <c r="J50" s="141">
        <v>13</v>
      </c>
      <c r="K50" s="24">
        <v>408.15</v>
      </c>
      <c r="L50" s="21">
        <v>10.509999999999991</v>
      </c>
      <c r="M50" s="122">
        <v>2.6430942561110449E-2</v>
      </c>
      <c r="N50" s="141">
        <v>13</v>
      </c>
      <c r="O50" s="9">
        <v>408.28</v>
      </c>
      <c r="P50" s="21">
        <v>-6.2000000000000455</v>
      </c>
      <c r="Q50" s="122">
        <v>-1.4958502219648784E-2</v>
      </c>
    </row>
    <row r="51" spans="2:17">
      <c r="B51" s="141">
        <v>14</v>
      </c>
      <c r="C51" s="24">
        <v>207.03</v>
      </c>
      <c r="D51" s="21">
        <v>1.789999999999992</v>
      </c>
      <c r="E51" s="122">
        <v>8.7214967842526026E-3</v>
      </c>
      <c r="F51" s="141">
        <v>14</v>
      </c>
      <c r="G51" s="24">
        <v>237.41</v>
      </c>
      <c r="H51" s="22">
        <v>-3.6500000000000057</v>
      </c>
      <c r="I51" s="48">
        <v>-1.5141458558035392E-2</v>
      </c>
      <c r="J51" s="141">
        <v>14</v>
      </c>
      <c r="K51" s="24">
        <v>394.75</v>
      </c>
      <c r="L51" s="22">
        <v>-13.399999999999977</v>
      </c>
      <c r="M51" s="48">
        <v>-3.283106700967775E-2</v>
      </c>
      <c r="N51" s="141">
        <v>14</v>
      </c>
      <c r="O51" s="9">
        <v>425.69</v>
      </c>
      <c r="P51" s="21">
        <v>17.410000000000025</v>
      </c>
      <c r="Q51" s="122">
        <v>4.2642304300970046E-2</v>
      </c>
    </row>
    <row r="52" spans="2:17">
      <c r="B52" s="141">
        <v>15</v>
      </c>
      <c r="C52" s="24">
        <v>207.46</v>
      </c>
      <c r="D52" s="22">
        <v>0.43000000000000682</v>
      </c>
      <c r="E52" s="48">
        <v>2.076993672414762E-3</v>
      </c>
      <c r="F52" s="141">
        <v>15</v>
      </c>
      <c r="G52" s="24">
        <v>241.99</v>
      </c>
      <c r="H52" s="22">
        <v>4.5800000000000125</v>
      </c>
      <c r="I52" s="48">
        <v>1.92915209974307E-2</v>
      </c>
      <c r="J52" s="141">
        <v>15</v>
      </c>
      <c r="K52" s="24">
        <v>400.06</v>
      </c>
      <c r="L52" s="21">
        <v>5.3100000000000023</v>
      </c>
      <c r="M52" s="122">
        <v>1.3451551614946267E-2</v>
      </c>
      <c r="N52" s="141">
        <v>15</v>
      </c>
      <c r="O52" s="9">
        <v>422.93</v>
      </c>
      <c r="P52" s="22">
        <v>-2.7599999999999909</v>
      </c>
      <c r="Q52" s="48">
        <v>-6.4835913458149985E-3</v>
      </c>
    </row>
    <row r="53" spans="2:17">
      <c r="B53" s="141">
        <v>16</v>
      </c>
      <c r="C53" s="24">
        <v>202.09</v>
      </c>
      <c r="D53" s="21">
        <v>-5.3700000000000045</v>
      </c>
      <c r="E53" s="122">
        <v>-2.5884507856936301E-2</v>
      </c>
      <c r="F53" s="141">
        <v>16</v>
      </c>
      <c r="G53" s="24">
        <v>240.42</v>
      </c>
      <c r="H53" s="21">
        <v>-1.5700000000000216</v>
      </c>
      <c r="I53" s="122">
        <v>-6.4878713996446846E-3</v>
      </c>
      <c r="J53" s="141">
        <v>16</v>
      </c>
      <c r="K53" s="24">
        <v>396.29</v>
      </c>
      <c r="L53" s="22">
        <v>-3.7699999999999818</v>
      </c>
      <c r="M53" s="48">
        <v>-9.4235864620306753E-3</v>
      </c>
      <c r="N53" s="141">
        <v>16</v>
      </c>
      <c r="O53" s="22">
        <v>399.66</v>
      </c>
      <c r="P53" s="22">
        <v>-23.269999999999982</v>
      </c>
      <c r="Q53" s="48">
        <v>-5.5020925448655778E-2</v>
      </c>
    </row>
    <row r="54" spans="2:17">
      <c r="B54" s="141">
        <v>17</v>
      </c>
      <c r="C54" s="24">
        <v>205.43</v>
      </c>
      <c r="D54" s="21">
        <v>3.3400000000000034</v>
      </c>
      <c r="E54" s="122">
        <v>1.6527289821366642E-2</v>
      </c>
      <c r="F54" s="141">
        <v>17</v>
      </c>
      <c r="G54" s="24">
        <v>243.81</v>
      </c>
      <c r="H54" s="22">
        <v>3.3900000000000148</v>
      </c>
      <c r="I54" s="48">
        <v>1.4100324432243738E-2</v>
      </c>
      <c r="J54" s="141">
        <v>17</v>
      </c>
      <c r="K54" s="24">
        <v>399.64</v>
      </c>
      <c r="L54" s="21">
        <v>3.3499999999999659</v>
      </c>
      <c r="M54" s="122">
        <v>8.4534053344771376E-3</v>
      </c>
      <c r="N54" s="141">
        <v>17</v>
      </c>
      <c r="O54" s="9">
        <v>410.17</v>
      </c>
      <c r="P54" s="22">
        <v>10.509999999999991</v>
      </c>
      <c r="Q54" s="48">
        <v>2.6297352749837355E-2</v>
      </c>
    </row>
    <row r="55" spans="2:17">
      <c r="B55" s="141">
        <v>18</v>
      </c>
      <c r="C55" s="24">
        <v>206.6</v>
      </c>
      <c r="D55" s="21">
        <v>1.1699999999999875</v>
      </c>
      <c r="E55" s="122">
        <v>5.6953706858784425E-3</v>
      </c>
      <c r="F55" s="141">
        <v>18</v>
      </c>
      <c r="G55" s="24">
        <v>243.85</v>
      </c>
      <c r="H55" s="22">
        <v>3.9999999999992042E-2</v>
      </c>
      <c r="I55" s="48">
        <v>1.6406217956599356E-4</v>
      </c>
      <c r="J55" s="141">
        <v>18</v>
      </c>
      <c r="K55" s="24">
        <v>395.84</v>
      </c>
      <c r="L55" s="22">
        <v>-3.8000000000000114</v>
      </c>
      <c r="M55" s="48">
        <v>-9.508557701931819E-3</v>
      </c>
      <c r="N55" s="141">
        <v>18</v>
      </c>
      <c r="O55" s="9">
        <v>407.59</v>
      </c>
      <c r="P55" s="22">
        <v>-2.5800000000000409</v>
      </c>
      <c r="Q55" s="48">
        <v>-6.290074847014715E-3</v>
      </c>
    </row>
    <row r="56" spans="2:17">
      <c r="B56" s="141">
        <v>19</v>
      </c>
      <c r="C56" s="24">
        <v>205.8</v>
      </c>
      <c r="D56" s="22">
        <v>-0.79999999999998295</v>
      </c>
      <c r="E56" s="48">
        <v>-3.8722168441431837E-3</v>
      </c>
      <c r="F56" s="141">
        <v>19</v>
      </c>
      <c r="G56" s="24">
        <v>238.41</v>
      </c>
      <c r="H56" s="22">
        <v>-5.4399999999999977</v>
      </c>
      <c r="I56" s="48">
        <v>-2.2308796391224073E-2</v>
      </c>
      <c r="J56" s="141">
        <v>19</v>
      </c>
      <c r="K56" s="24">
        <v>388.14</v>
      </c>
      <c r="L56" s="22">
        <v>-7.6999999999999886</v>
      </c>
      <c r="M56" s="48">
        <v>-1.945230396119646E-2</v>
      </c>
      <c r="N56" s="141">
        <v>19</v>
      </c>
      <c r="O56" s="9">
        <v>406.55</v>
      </c>
      <c r="P56" s="21">
        <v>-1.0399999999999636</v>
      </c>
      <c r="Q56" s="122">
        <v>-2.5515836993056373E-3</v>
      </c>
    </row>
    <row r="57" spans="2:17">
      <c r="B57" s="141">
        <v>20</v>
      </c>
      <c r="C57" s="24">
        <v>200.89</v>
      </c>
      <c r="D57" s="21">
        <v>-4.910000000000025</v>
      </c>
      <c r="E57" s="122">
        <v>-2.3858114674441322E-2</v>
      </c>
      <c r="F57" s="141">
        <v>20</v>
      </c>
      <c r="G57" s="24">
        <v>235.89</v>
      </c>
      <c r="H57" s="21">
        <v>-2.5200000000000102</v>
      </c>
      <c r="I57" s="122">
        <v>-1.0570026425066104E-2</v>
      </c>
      <c r="J57" s="141">
        <v>20</v>
      </c>
      <c r="K57" s="24">
        <v>409.77</v>
      </c>
      <c r="L57" s="21">
        <v>21.629999999999995</v>
      </c>
      <c r="M57" s="122">
        <v>5.5727314886381274E-2</v>
      </c>
      <c r="N57" s="141">
        <v>20</v>
      </c>
      <c r="O57" s="22">
        <v>412.07</v>
      </c>
      <c r="P57" s="21">
        <v>5.5199999999999818</v>
      </c>
      <c r="Q57" s="122">
        <v>1.3577665723773169E-2</v>
      </c>
    </row>
    <row r="58" spans="2:17">
      <c r="B58" s="141">
        <v>21</v>
      </c>
      <c r="C58" s="24">
        <v>207.89</v>
      </c>
      <c r="D58" s="21">
        <v>7</v>
      </c>
      <c r="E58" s="122">
        <v>3.4844940016924619E-2</v>
      </c>
      <c r="F58" s="141">
        <v>21</v>
      </c>
      <c r="G58" s="24">
        <v>240.68</v>
      </c>
      <c r="H58" s="22">
        <v>4.7900000000000205</v>
      </c>
      <c r="I58" s="48">
        <v>2.0306074865403367E-2</v>
      </c>
      <c r="J58" s="141">
        <v>21</v>
      </c>
      <c r="K58" s="24">
        <v>402.12</v>
      </c>
      <c r="L58" s="22">
        <v>-7.6499999999999773</v>
      </c>
      <c r="M58" s="48">
        <v>-1.8669009444322371E-2</v>
      </c>
      <c r="N58" s="141">
        <v>21</v>
      </c>
      <c r="O58" s="9">
        <v>394.66</v>
      </c>
      <c r="P58" s="22">
        <v>-17.409999999999968</v>
      </c>
      <c r="Q58" s="48">
        <v>-4.2250103137816297E-2</v>
      </c>
    </row>
    <row r="59" spans="2:17">
      <c r="B59" s="141">
        <v>22</v>
      </c>
      <c r="C59" s="24">
        <v>201.37</v>
      </c>
      <c r="D59" s="21">
        <v>-6.5199999999999818</v>
      </c>
      <c r="E59" s="122">
        <v>-3.1362739910529513E-2</v>
      </c>
      <c r="F59" s="141">
        <v>22</v>
      </c>
      <c r="G59" s="24">
        <v>246.06</v>
      </c>
      <c r="H59" s="22">
        <v>5.3799999999999955</v>
      </c>
      <c r="I59" s="48">
        <v>2.2353332225361511E-2</v>
      </c>
      <c r="J59" s="141">
        <v>22</v>
      </c>
      <c r="K59" s="24">
        <v>391.11</v>
      </c>
      <c r="L59" s="21">
        <v>-11.009999999999991</v>
      </c>
      <c r="M59" s="122">
        <v>-2.7379886601014647E-2</v>
      </c>
      <c r="N59" s="141">
        <v>22</v>
      </c>
      <c r="O59" s="9">
        <v>414.83</v>
      </c>
      <c r="P59" s="21">
        <v>20.169999999999959</v>
      </c>
      <c r="Q59" s="122">
        <v>5.1107282217604855E-2</v>
      </c>
    </row>
    <row r="60" spans="2:17">
      <c r="B60" s="141">
        <v>23</v>
      </c>
      <c r="C60" s="24">
        <v>202.49</v>
      </c>
      <c r="D60" s="22">
        <v>1.1200000000000045</v>
      </c>
      <c r="E60" s="48">
        <v>5.5619009782987838E-3</v>
      </c>
      <c r="F60" s="141">
        <v>23</v>
      </c>
      <c r="G60" s="24">
        <v>242.15</v>
      </c>
      <c r="H60" s="21">
        <v>-3.9099999999999966</v>
      </c>
      <c r="I60" s="122">
        <v>-1.5890433227668033E-2</v>
      </c>
      <c r="J60" s="141">
        <v>23</v>
      </c>
      <c r="K60" s="24">
        <v>399.89</v>
      </c>
      <c r="L60" s="22">
        <v>8.7799999999999727</v>
      </c>
      <c r="M60" s="48">
        <v>2.2448927411725439E-2</v>
      </c>
      <c r="N60" s="141">
        <v>23</v>
      </c>
      <c r="O60" s="9">
        <v>425.69</v>
      </c>
      <c r="P60" s="22">
        <v>10.860000000000014</v>
      </c>
      <c r="Q60" s="48">
        <v>2.6179398789865749E-2</v>
      </c>
    </row>
    <row r="61" spans="2:17">
      <c r="B61" s="141">
        <v>24</v>
      </c>
      <c r="C61" s="24">
        <v>203.18</v>
      </c>
      <c r="D61" s="21">
        <v>0.68999999999999773</v>
      </c>
      <c r="E61" s="122">
        <v>3.4075756827498527E-3</v>
      </c>
      <c r="F61" s="141">
        <v>24</v>
      </c>
      <c r="G61" s="24">
        <v>241.7</v>
      </c>
      <c r="H61" s="22">
        <v>-0.45000000000001705</v>
      </c>
      <c r="I61" s="48">
        <v>-1.8583522609952885E-3</v>
      </c>
      <c r="J61" s="141">
        <v>24</v>
      </c>
      <c r="K61" s="24">
        <v>394.02</v>
      </c>
      <c r="L61" s="21">
        <v>-5.8700000000000045</v>
      </c>
      <c r="M61" s="122">
        <v>-1.467903673510218E-2</v>
      </c>
      <c r="N61" s="141">
        <v>24</v>
      </c>
      <c r="O61" s="9">
        <v>395</v>
      </c>
      <c r="P61" s="21">
        <v>-30.689999999999998</v>
      </c>
      <c r="Q61" s="122">
        <v>-7.2094716812704074E-2</v>
      </c>
    </row>
    <row r="62" spans="2:17">
      <c r="B62" s="141">
        <v>25</v>
      </c>
      <c r="C62" s="24">
        <v>202.22</v>
      </c>
      <c r="D62" s="21">
        <v>-0.96000000000000796</v>
      </c>
      <c r="E62" s="122">
        <v>-4.7248744955212807E-3</v>
      </c>
      <c r="F62" s="141">
        <v>25</v>
      </c>
      <c r="G62" s="24">
        <v>237.74</v>
      </c>
      <c r="H62" s="22">
        <v>-3.9599999999999795</v>
      </c>
      <c r="I62" s="48">
        <v>-1.638394704178725E-2</v>
      </c>
      <c r="J62" s="141">
        <v>25</v>
      </c>
      <c r="K62" s="24">
        <v>398.36</v>
      </c>
      <c r="L62" s="21">
        <v>4.3400000000000318</v>
      </c>
      <c r="M62" s="122">
        <v>1.1014669306126601E-2</v>
      </c>
      <c r="N62" s="141">
        <v>25</v>
      </c>
      <c r="O62" s="9">
        <v>410</v>
      </c>
      <c r="P62" s="22">
        <v>15</v>
      </c>
      <c r="Q62" s="48">
        <v>3.7974683544303778E-2</v>
      </c>
    </row>
    <row r="63" spans="2:17">
      <c r="B63" s="141">
        <v>26</v>
      </c>
      <c r="C63" s="24">
        <v>196.37</v>
      </c>
      <c r="D63" s="22">
        <v>-5.8499999999999943</v>
      </c>
      <c r="E63" s="48">
        <v>-2.8928889328454166E-2</v>
      </c>
      <c r="F63" s="141">
        <v>26</v>
      </c>
      <c r="G63" s="24">
        <v>240.11</v>
      </c>
      <c r="H63" s="21">
        <v>2.3700000000000045</v>
      </c>
      <c r="I63" s="122">
        <v>9.9688735593506106E-3</v>
      </c>
      <c r="J63" s="141">
        <v>26</v>
      </c>
      <c r="K63" s="24">
        <v>390.6</v>
      </c>
      <c r="L63" s="21">
        <v>-7.7599999999999909</v>
      </c>
      <c r="M63" s="122">
        <v>-1.9479867456571931E-2</v>
      </c>
      <c r="N63" s="141">
        <v>26</v>
      </c>
      <c r="O63" s="9">
        <v>396.38</v>
      </c>
      <c r="P63" s="22">
        <v>-13.620000000000005</v>
      </c>
      <c r="Q63" s="48">
        <v>-3.3219512195121981E-2</v>
      </c>
    </row>
    <row r="64" spans="2:17">
      <c r="B64" s="141">
        <v>27</v>
      </c>
      <c r="C64" s="24">
        <v>206.64</v>
      </c>
      <c r="D64" s="21">
        <v>10.269999999999982</v>
      </c>
      <c r="E64" s="122">
        <v>5.2299231043438255E-2</v>
      </c>
      <c r="F64" s="141">
        <v>27</v>
      </c>
      <c r="G64" s="24">
        <v>239.96</v>
      </c>
      <c r="H64" s="22">
        <v>-0.15000000000000568</v>
      </c>
      <c r="I64" s="48">
        <v>-6.2471367289995694E-4</v>
      </c>
      <c r="J64" s="141">
        <v>27</v>
      </c>
      <c r="K64" s="24">
        <v>397.54</v>
      </c>
      <c r="L64" s="22">
        <v>6.9399999999999977</v>
      </c>
      <c r="M64" s="48">
        <v>1.7767537122375776E-2</v>
      </c>
      <c r="N64" s="141">
        <v>27</v>
      </c>
      <c r="O64" s="9">
        <v>414.31</v>
      </c>
      <c r="P64" s="22">
        <v>17.930000000000007</v>
      </c>
      <c r="Q64" s="48">
        <v>4.5234371058075595E-2</v>
      </c>
    </row>
    <row r="65" spans="2:17">
      <c r="B65" s="141">
        <v>28</v>
      </c>
      <c r="C65" s="24">
        <v>204.78</v>
      </c>
      <c r="D65" s="21">
        <v>-1.8599999999999852</v>
      </c>
      <c r="E65" s="122">
        <v>-9.001161440185812E-3</v>
      </c>
      <c r="F65" s="141">
        <v>28</v>
      </c>
      <c r="G65" s="24">
        <v>238.97</v>
      </c>
      <c r="H65" s="21">
        <v>-0.99000000000000909</v>
      </c>
      <c r="I65" s="122">
        <v>-4.1256876146025245E-3</v>
      </c>
      <c r="J65" s="141">
        <v>28</v>
      </c>
      <c r="K65" s="24">
        <v>396.69</v>
      </c>
      <c r="L65" s="21">
        <v>-0.85000000000002274</v>
      </c>
      <c r="M65" s="122">
        <v>-2.1381496201641204E-3</v>
      </c>
      <c r="N65" s="141">
        <v>28</v>
      </c>
      <c r="O65" s="9">
        <v>408.45</v>
      </c>
      <c r="P65" s="9">
        <v>-5.8600000000000136</v>
      </c>
      <c r="Q65" s="37">
        <v>-1.414399845526304E-2</v>
      </c>
    </row>
    <row r="66" spans="2:17">
      <c r="B66" s="141">
        <v>29</v>
      </c>
      <c r="C66" s="24">
        <v>207.42</v>
      </c>
      <c r="D66" s="21">
        <v>2.6399999999999864</v>
      </c>
      <c r="E66" s="122">
        <v>1.2891883973044083E-2</v>
      </c>
      <c r="F66" s="141">
        <v>29</v>
      </c>
      <c r="G66" s="24">
        <v>237.35</v>
      </c>
      <c r="H66" s="21">
        <v>-1.6200000000000045</v>
      </c>
      <c r="I66" s="122">
        <v>-6.7790936100765586E-3</v>
      </c>
      <c r="J66" s="141">
        <v>29</v>
      </c>
      <c r="K66" s="24">
        <v>392.13</v>
      </c>
      <c r="L66" s="22">
        <v>-4.5600000000000023</v>
      </c>
      <c r="M66" s="48">
        <v>-1.149512213567272E-2</v>
      </c>
      <c r="N66" s="141">
        <v>29</v>
      </c>
      <c r="O66" s="22">
        <v>416.9</v>
      </c>
      <c r="P66" s="22">
        <v>8.4499999999999886</v>
      </c>
      <c r="Q66" s="48">
        <v>2.0687966703390792E-2</v>
      </c>
    </row>
    <row r="67" spans="2:17">
      <c r="B67" s="141">
        <v>30</v>
      </c>
      <c r="C67" s="24">
        <v>208.9</v>
      </c>
      <c r="D67" s="22">
        <v>1.4800000000000182</v>
      </c>
      <c r="E67" s="48">
        <v>7.1352810722207227E-3</v>
      </c>
      <c r="F67" s="141">
        <v>30</v>
      </c>
      <c r="G67" s="24">
        <v>239.68</v>
      </c>
      <c r="H67" s="22">
        <v>2.3300000000000125</v>
      </c>
      <c r="I67" s="48">
        <v>9.8167263534865157E-3</v>
      </c>
      <c r="J67" s="141">
        <v>30</v>
      </c>
      <c r="K67" s="24">
        <v>394.25</v>
      </c>
      <c r="L67" s="21">
        <v>2.1200000000000045</v>
      </c>
      <c r="M67" s="122">
        <v>5.4063703363680382E-3</v>
      </c>
      <c r="N67" s="141">
        <v>30</v>
      </c>
      <c r="O67" s="9">
        <v>407.07</v>
      </c>
      <c r="P67" s="21">
        <v>-9.8299999999999841</v>
      </c>
      <c r="Q67" s="122">
        <v>-2.3578795874310332E-2</v>
      </c>
    </row>
    <row r="68" spans="2:17">
      <c r="B68" s="141">
        <v>31</v>
      </c>
      <c r="C68" s="24">
        <v>204.54</v>
      </c>
      <c r="D68" s="22">
        <v>-4.3600000000000136</v>
      </c>
      <c r="E68" s="48">
        <v>-2.087123025370996E-2</v>
      </c>
      <c r="F68" s="141">
        <v>31</v>
      </c>
      <c r="G68" s="24">
        <v>238.24</v>
      </c>
      <c r="H68" s="22">
        <v>-1.4399999999999977</v>
      </c>
      <c r="I68" s="48">
        <v>-6.0080106809078382E-3</v>
      </c>
      <c r="J68" s="141">
        <v>31</v>
      </c>
      <c r="K68" s="24">
        <v>389.64</v>
      </c>
      <c r="L68" s="22">
        <v>-4.6100000000000136</v>
      </c>
      <c r="M68" s="48">
        <v>-1.1693088142041841E-2</v>
      </c>
      <c r="N68" s="141">
        <v>31</v>
      </c>
      <c r="O68" s="9">
        <v>403.1</v>
      </c>
      <c r="P68" s="21">
        <v>-3.9699999999999704</v>
      </c>
      <c r="Q68" s="122">
        <v>-9.7526223990959116E-3</v>
      </c>
    </row>
    <row r="69" spans="2:17">
      <c r="B69" s="141">
        <v>32</v>
      </c>
      <c r="C69" s="24">
        <v>206.92</v>
      </c>
      <c r="D69" s="21">
        <v>2.3799999999999955</v>
      </c>
      <c r="E69" s="122">
        <v>1.163586584531151E-2</v>
      </c>
      <c r="F69" s="141">
        <v>32</v>
      </c>
      <c r="G69" s="24">
        <v>239.95</v>
      </c>
      <c r="H69" s="22">
        <v>1.7099999999999795</v>
      </c>
      <c r="I69" s="48">
        <v>7.1776359973134696E-3</v>
      </c>
      <c r="J69" s="141">
        <v>32</v>
      </c>
      <c r="K69" s="24">
        <v>389.63</v>
      </c>
      <c r="L69" s="21">
        <v>-9.9999999999909051E-3</v>
      </c>
      <c r="M69" s="122">
        <v>-2.5664716148177114E-5</v>
      </c>
      <c r="N69" s="141">
        <v>32</v>
      </c>
      <c r="O69" s="9">
        <v>410.69</v>
      </c>
      <c r="P69" s="22">
        <v>7.589999999999975</v>
      </c>
      <c r="Q69" s="48">
        <v>1.8829074671297352E-2</v>
      </c>
    </row>
    <row r="70" spans="2:17">
      <c r="B70" s="141">
        <v>33</v>
      </c>
      <c r="C70" s="24">
        <v>208.98</v>
      </c>
      <c r="D70" s="21">
        <v>2.0600000000000023</v>
      </c>
      <c r="E70" s="122">
        <v>9.9555383723177737E-3</v>
      </c>
      <c r="F70" s="141">
        <v>33</v>
      </c>
      <c r="G70" s="24">
        <v>242.82</v>
      </c>
      <c r="H70" s="22">
        <v>2.8700000000000045</v>
      </c>
      <c r="I70" s="48">
        <v>1.1960825171910772E-2</v>
      </c>
      <c r="J70" s="141">
        <v>33</v>
      </c>
      <c r="K70" s="24">
        <v>390.38</v>
      </c>
      <c r="L70" s="22">
        <v>0.75</v>
      </c>
      <c r="M70" s="48">
        <v>1.9249031132100303E-3</v>
      </c>
      <c r="N70" s="141">
        <v>33</v>
      </c>
      <c r="O70" s="22">
        <v>433.45</v>
      </c>
      <c r="P70" s="22">
        <v>22.759999999999991</v>
      </c>
      <c r="Q70" s="48">
        <v>5.541892911928703E-2</v>
      </c>
    </row>
    <row r="71" spans="2:17">
      <c r="B71" s="141">
        <v>34</v>
      </c>
      <c r="C71" s="24">
        <v>204.64</v>
      </c>
      <c r="D71" s="22">
        <v>-4.3400000000000034</v>
      </c>
      <c r="E71" s="48">
        <v>-2.0767537563403216E-2</v>
      </c>
      <c r="F71" s="141">
        <v>34</v>
      </c>
      <c r="G71" s="24">
        <v>243.41</v>
      </c>
      <c r="H71" s="21">
        <v>0.59000000000000341</v>
      </c>
      <c r="I71" s="122">
        <v>2.4297833786344203E-3</v>
      </c>
      <c r="J71" s="141">
        <v>34</v>
      </c>
      <c r="K71" s="24">
        <v>399.1</v>
      </c>
      <c r="L71" s="21">
        <v>8.7200000000000273</v>
      </c>
      <c r="M71" s="122">
        <v>2.2337209898048105E-2</v>
      </c>
      <c r="N71" s="141">
        <v>34</v>
      </c>
      <c r="O71" s="9">
        <v>397.76</v>
      </c>
      <c r="P71" s="21">
        <v>-35.69</v>
      </c>
      <c r="Q71" s="122">
        <v>-8.2339370169569714E-2</v>
      </c>
    </row>
    <row r="72" spans="2:17">
      <c r="B72" s="141">
        <v>35</v>
      </c>
      <c r="C72" s="24">
        <v>210.34</v>
      </c>
      <c r="D72" s="22">
        <v>5.7000000000000171</v>
      </c>
      <c r="E72" s="48">
        <v>2.7853792025019697E-2</v>
      </c>
      <c r="F72" s="141">
        <v>35</v>
      </c>
      <c r="G72" s="24">
        <v>242.7</v>
      </c>
      <c r="H72" s="22">
        <v>-0.71000000000000796</v>
      </c>
      <c r="I72" s="48">
        <v>-2.9168891992934487E-3</v>
      </c>
      <c r="J72" s="141">
        <v>35</v>
      </c>
      <c r="K72" s="24">
        <v>396.72</v>
      </c>
      <c r="L72" s="22">
        <v>-2.3799999999999955</v>
      </c>
      <c r="M72" s="48">
        <v>-5.9634176898020197E-3</v>
      </c>
      <c r="N72" s="141">
        <v>35</v>
      </c>
      <c r="O72" s="9">
        <v>403.28</v>
      </c>
      <c r="P72" s="22">
        <v>5.5199999999999818</v>
      </c>
      <c r="Q72" s="48">
        <v>1.38777152051488E-2</v>
      </c>
    </row>
    <row r="73" spans="2:17">
      <c r="B73" s="141">
        <v>36</v>
      </c>
      <c r="C73" s="24">
        <v>206.73</v>
      </c>
      <c r="D73" s="21">
        <v>-3.6100000000000136</v>
      </c>
      <c r="E73" s="122">
        <v>-1.7162688979747154E-2</v>
      </c>
      <c r="F73" s="141">
        <v>36</v>
      </c>
      <c r="G73" s="24">
        <v>244.29</v>
      </c>
      <c r="H73" s="21">
        <v>1.5900000000000034</v>
      </c>
      <c r="I73" s="122">
        <v>6.5512978986403958E-3</v>
      </c>
      <c r="J73" s="141">
        <v>36</v>
      </c>
      <c r="K73" s="24">
        <v>407.69</v>
      </c>
      <c r="L73" s="9">
        <v>10.96999999999997</v>
      </c>
      <c r="M73" s="37">
        <v>2.7651744303286874E-2</v>
      </c>
      <c r="N73" s="141">
        <v>36</v>
      </c>
      <c r="O73" s="9">
        <v>412.76</v>
      </c>
      <c r="P73" s="22">
        <v>9.4800000000000182</v>
      </c>
      <c r="Q73" s="48">
        <v>2.3507240626859716E-2</v>
      </c>
    </row>
    <row r="74" spans="2:17">
      <c r="B74" s="141">
        <v>37</v>
      </c>
      <c r="C74" s="24">
        <v>208.92</v>
      </c>
      <c r="D74" s="22">
        <v>2.1899999999999977</v>
      </c>
      <c r="E74" s="48">
        <v>1.0593527789870771E-2</v>
      </c>
      <c r="F74" s="141">
        <v>37</v>
      </c>
      <c r="G74" s="24">
        <v>243.52</v>
      </c>
      <c r="H74" s="22">
        <v>-0.76999999999998181</v>
      </c>
      <c r="I74" s="48">
        <v>-3.1519914855294706E-3</v>
      </c>
      <c r="J74" s="141">
        <v>37</v>
      </c>
      <c r="K74" s="24">
        <v>394.93</v>
      </c>
      <c r="L74" s="22">
        <v>-12.759999999999991</v>
      </c>
      <c r="M74" s="48">
        <v>-3.1298290367681281E-2</v>
      </c>
      <c r="N74" s="141">
        <v>37</v>
      </c>
      <c r="O74" s="9">
        <v>412.76</v>
      </c>
      <c r="P74" s="22">
        <v>0</v>
      </c>
      <c r="Q74" s="48">
        <v>0</v>
      </c>
    </row>
    <row r="75" spans="2:17">
      <c r="B75" s="141">
        <v>38</v>
      </c>
      <c r="C75" s="24">
        <v>210.5</v>
      </c>
      <c r="D75" s="21">
        <v>1.5800000000000125</v>
      </c>
      <c r="E75" s="122">
        <v>7.5627034271492644E-3</v>
      </c>
      <c r="F75" s="141">
        <v>38</v>
      </c>
      <c r="G75" s="24">
        <v>245.64</v>
      </c>
      <c r="H75" s="21">
        <v>2.1199999999999761</v>
      </c>
      <c r="I75" s="122">
        <v>8.7056504599209994E-3</v>
      </c>
      <c r="J75" s="141">
        <v>38</v>
      </c>
      <c r="K75" s="24">
        <v>387.49</v>
      </c>
      <c r="L75" s="21">
        <v>-7.4399999999999977</v>
      </c>
      <c r="M75" s="122">
        <v>-1.8838781556225093E-2</v>
      </c>
      <c r="N75" s="141">
        <v>38</v>
      </c>
      <c r="O75" s="9">
        <v>412.76</v>
      </c>
      <c r="P75" s="9">
        <v>0</v>
      </c>
      <c r="Q75" s="37">
        <v>0</v>
      </c>
    </row>
    <row r="76" spans="2:17">
      <c r="B76" s="141">
        <v>39</v>
      </c>
      <c r="C76" s="24">
        <v>204.24</v>
      </c>
      <c r="D76" s="22">
        <v>-6.2599999999999909</v>
      </c>
      <c r="E76" s="48">
        <v>-2.9738717339667375E-2</v>
      </c>
      <c r="F76" s="141">
        <v>39</v>
      </c>
      <c r="G76" s="24">
        <v>238.12</v>
      </c>
      <c r="H76" s="21">
        <v>-7.5199999999999818</v>
      </c>
      <c r="I76" s="122">
        <v>-3.0613906529881052E-2</v>
      </c>
      <c r="J76" s="141">
        <v>39</v>
      </c>
      <c r="K76" s="24">
        <v>422.48</v>
      </c>
      <c r="L76" s="21">
        <v>34.990000000000009</v>
      </c>
      <c r="M76" s="122">
        <v>9.0299104493019255E-2</v>
      </c>
      <c r="N76" s="141">
        <v>39</v>
      </c>
      <c r="O76" s="9">
        <v>412.76</v>
      </c>
      <c r="P76" s="22">
        <v>0</v>
      </c>
      <c r="Q76" s="48">
        <v>0</v>
      </c>
    </row>
    <row r="77" spans="2:17">
      <c r="B77" s="141">
        <v>40</v>
      </c>
      <c r="C77" s="24">
        <v>211.27</v>
      </c>
      <c r="D77" s="21">
        <v>7.0300000000000011</v>
      </c>
      <c r="E77" s="122">
        <v>3.4420289855072506E-2</v>
      </c>
      <c r="F77" s="141">
        <v>40</v>
      </c>
      <c r="G77" s="24">
        <v>242.27</v>
      </c>
      <c r="H77" s="22">
        <v>4.1500000000000057</v>
      </c>
      <c r="I77" s="48">
        <v>1.7428187468503387E-2</v>
      </c>
      <c r="J77" s="141">
        <v>40</v>
      </c>
      <c r="K77" s="24">
        <v>404.78</v>
      </c>
      <c r="L77" s="22">
        <v>-17.700000000000045</v>
      </c>
      <c r="M77" s="48">
        <v>-4.1895474341980821E-2</v>
      </c>
      <c r="N77" s="141">
        <v>40</v>
      </c>
      <c r="O77" s="9">
        <v>424.83</v>
      </c>
      <c r="P77" s="22">
        <v>12.069999999999993</v>
      </c>
      <c r="Q77" s="48">
        <v>2.9242174629324547E-2</v>
      </c>
    </row>
    <row r="78" spans="2:17">
      <c r="B78" s="141">
        <v>41</v>
      </c>
      <c r="C78" s="24">
        <v>208</v>
      </c>
      <c r="D78" s="21">
        <v>-3.2700000000000102</v>
      </c>
      <c r="E78" s="122">
        <v>-1.5477824584654742E-2</v>
      </c>
      <c r="F78" s="141">
        <v>41</v>
      </c>
      <c r="G78" s="24">
        <v>245.48</v>
      </c>
      <c r="H78" s="22">
        <v>3.2099999999999795</v>
      </c>
      <c r="I78" s="48">
        <v>1.3249680108969208E-2</v>
      </c>
      <c r="J78" s="141">
        <v>41</v>
      </c>
      <c r="K78" s="24">
        <v>410.08</v>
      </c>
      <c r="L78" s="21">
        <v>5.3000000000000114</v>
      </c>
      <c r="M78" s="122">
        <v>1.3093532289144783E-2</v>
      </c>
      <c r="N78" s="141">
        <v>41</v>
      </c>
      <c r="O78" s="9">
        <v>428.45</v>
      </c>
      <c r="P78" s="22">
        <v>3.6200000000000045</v>
      </c>
      <c r="Q78" s="48">
        <v>8.5210554810160044E-3</v>
      </c>
    </row>
    <row r="79" spans="2:17">
      <c r="B79" s="141">
        <v>42</v>
      </c>
      <c r="C79" s="24">
        <v>205.74</v>
      </c>
      <c r="D79" s="21">
        <v>-2.2599999999999909</v>
      </c>
      <c r="E79" s="122">
        <v>-1.0865384615384555E-2</v>
      </c>
      <c r="F79" s="141">
        <v>42</v>
      </c>
      <c r="G79" s="24">
        <v>241.98</v>
      </c>
      <c r="H79" s="21">
        <v>-3.5</v>
      </c>
      <c r="I79" s="122">
        <v>-1.425778067459671E-2</v>
      </c>
      <c r="J79" s="141">
        <v>42</v>
      </c>
      <c r="K79" s="24">
        <v>412.7</v>
      </c>
      <c r="L79" s="22">
        <v>2.6200000000000045</v>
      </c>
      <c r="M79" s="48">
        <v>6.3889972688255803E-3</v>
      </c>
      <c r="N79" s="141">
        <v>42</v>
      </c>
      <c r="O79" s="9">
        <v>414.83</v>
      </c>
      <c r="P79" s="21">
        <v>-13.620000000000005</v>
      </c>
      <c r="Q79" s="122">
        <v>-3.1789006885284188E-2</v>
      </c>
    </row>
    <row r="80" spans="2:17">
      <c r="B80" s="141">
        <v>43</v>
      </c>
      <c r="C80" s="24">
        <v>208.76</v>
      </c>
      <c r="D80" s="22">
        <v>3.0199999999999818</v>
      </c>
      <c r="E80" s="48">
        <v>1.4678720715465943E-2</v>
      </c>
      <c r="F80" s="141">
        <v>43</v>
      </c>
      <c r="G80" s="24">
        <v>243.79</v>
      </c>
      <c r="H80" s="22">
        <v>1.8100000000000023</v>
      </c>
      <c r="I80" s="48">
        <v>7.4799570212413791E-3</v>
      </c>
      <c r="J80" s="141">
        <v>43</v>
      </c>
      <c r="K80" s="24">
        <v>393.67</v>
      </c>
      <c r="L80" s="21">
        <v>-19.029999999999973</v>
      </c>
      <c r="M80" s="122">
        <v>-4.6110976496244183E-2</v>
      </c>
      <c r="N80" s="141">
        <v>43</v>
      </c>
      <c r="O80" s="9">
        <v>414.83</v>
      </c>
      <c r="P80" s="22">
        <v>0</v>
      </c>
      <c r="Q80" s="48">
        <v>0</v>
      </c>
    </row>
    <row r="81" spans="1:17">
      <c r="B81" s="141">
        <v>44</v>
      </c>
      <c r="C81" s="24">
        <v>209.82</v>
      </c>
      <c r="D81" s="22">
        <v>1.0600000000000023</v>
      </c>
      <c r="E81" s="48">
        <v>5.0776010730024801E-3</v>
      </c>
      <c r="F81" s="141">
        <v>44</v>
      </c>
      <c r="G81" s="24">
        <v>243.03</v>
      </c>
      <c r="H81" s="22">
        <v>-0.75999999999999091</v>
      </c>
      <c r="I81" s="48">
        <v>-3.1174371385208621E-3</v>
      </c>
      <c r="J81" s="141">
        <v>44</v>
      </c>
      <c r="K81" s="24">
        <v>400.98</v>
      </c>
      <c r="L81" s="22">
        <v>7.3100000000000023</v>
      </c>
      <c r="M81" s="48">
        <v>1.856885208423309E-2</v>
      </c>
      <c r="N81" s="141">
        <v>44</v>
      </c>
      <c r="O81" s="9">
        <v>411.03</v>
      </c>
      <c r="P81" s="21">
        <v>-3.8000000000000114</v>
      </c>
      <c r="Q81" s="122">
        <v>-9.1603789504134392E-3</v>
      </c>
    </row>
    <row r="82" spans="1:17">
      <c r="B82" s="141">
        <v>45</v>
      </c>
      <c r="C82" s="24">
        <v>209.63</v>
      </c>
      <c r="D82" s="21">
        <v>-0.18999999999999773</v>
      </c>
      <c r="E82" s="122">
        <v>-9.0553808025928273E-4</v>
      </c>
      <c r="F82" s="141">
        <v>45</v>
      </c>
      <c r="G82" s="24">
        <v>244.76</v>
      </c>
      <c r="H82" s="21">
        <v>1.7299999999999898</v>
      </c>
      <c r="I82" s="122">
        <v>7.1184627412252954E-3</v>
      </c>
      <c r="J82" s="141">
        <v>45</v>
      </c>
      <c r="K82" s="24">
        <v>395.49</v>
      </c>
      <c r="L82" s="21">
        <v>-5.4900000000000091</v>
      </c>
      <c r="M82" s="122">
        <v>-1.369145593296428E-2</v>
      </c>
      <c r="N82" s="141">
        <v>45</v>
      </c>
      <c r="O82" s="9">
        <v>400.52</v>
      </c>
      <c r="P82" s="21">
        <v>-10.509999999999991</v>
      </c>
      <c r="Q82" s="122">
        <v>-2.556990973894846E-2</v>
      </c>
    </row>
    <row r="83" spans="1:17">
      <c r="B83" s="141">
        <v>46</v>
      </c>
      <c r="C83" s="24">
        <v>210.49</v>
      </c>
      <c r="D83" s="21">
        <v>0.86000000000001364</v>
      </c>
      <c r="E83" s="122">
        <v>4.102466250059722E-3</v>
      </c>
      <c r="F83" s="141">
        <v>46</v>
      </c>
      <c r="G83" s="24">
        <v>243.52</v>
      </c>
      <c r="H83" s="9">
        <v>-1.2399999999999807</v>
      </c>
      <c r="I83" s="37">
        <v>-5.0661872855041201E-3</v>
      </c>
      <c r="J83" s="141">
        <v>46</v>
      </c>
      <c r="K83" s="24">
        <v>395.59</v>
      </c>
      <c r="L83" s="21">
        <v>9.9999999999965894E-2</v>
      </c>
      <c r="M83" s="122">
        <v>2.5285089382776071E-4</v>
      </c>
      <c r="N83" s="141">
        <v>46</v>
      </c>
      <c r="O83" s="9">
        <v>397.59</v>
      </c>
      <c r="P83" s="21">
        <v>-2.9300000000000068</v>
      </c>
      <c r="Q83" s="122">
        <v>-7.3154898631778709E-3</v>
      </c>
    </row>
    <row r="84" spans="1:17">
      <c r="B84" s="141">
        <v>47</v>
      </c>
      <c r="C84" s="24">
        <v>209.4</v>
      </c>
      <c r="D84" s="22">
        <v>-1.0900000000000034</v>
      </c>
      <c r="E84" s="48">
        <v>-5.1783932728395321E-3</v>
      </c>
      <c r="F84" s="141">
        <v>47</v>
      </c>
      <c r="G84" s="24">
        <v>242.37</v>
      </c>
      <c r="H84" s="21">
        <v>-1.1500000000000057</v>
      </c>
      <c r="I84" s="122">
        <v>-4.7224047306175798E-3</v>
      </c>
      <c r="J84" s="141">
        <v>47</v>
      </c>
      <c r="K84" s="24">
        <v>401.84</v>
      </c>
      <c r="L84" s="21">
        <v>6.25</v>
      </c>
      <c r="M84" s="122">
        <v>1.5799186025935885E-2</v>
      </c>
      <c r="N84" s="141">
        <v>47</v>
      </c>
      <c r="O84" s="9">
        <v>424.83</v>
      </c>
      <c r="P84" s="22">
        <v>27.240000000000009</v>
      </c>
      <c r="Q84" s="48">
        <v>6.8512789557081399E-2</v>
      </c>
    </row>
    <row r="85" spans="1:17">
      <c r="B85" s="141">
        <v>48</v>
      </c>
      <c r="C85" s="24">
        <v>211.06</v>
      </c>
      <c r="D85" s="21">
        <v>1.6599999999999966</v>
      </c>
      <c r="E85" s="122">
        <v>7.9274116523400107E-3</v>
      </c>
      <c r="F85" s="141">
        <v>48</v>
      </c>
      <c r="G85" s="24">
        <v>238.33</v>
      </c>
      <c r="H85" s="21">
        <v>-4.039999999999992</v>
      </c>
      <c r="I85" s="122">
        <v>-1.6668729628254275E-2</v>
      </c>
      <c r="J85" s="141">
        <v>48</v>
      </c>
      <c r="K85" s="24">
        <v>402.56</v>
      </c>
      <c r="L85" s="21">
        <v>0.72000000000002728</v>
      </c>
      <c r="M85" s="122">
        <v>1.7917579135975359E-3</v>
      </c>
      <c r="N85" s="141">
        <v>48</v>
      </c>
      <c r="O85" s="9">
        <v>406.72</v>
      </c>
      <c r="P85" s="21">
        <v>-18.109999999999957</v>
      </c>
      <c r="Q85" s="122">
        <v>-4.2628816232375244E-2</v>
      </c>
    </row>
    <row r="86" spans="1:17">
      <c r="B86" s="141">
        <v>49</v>
      </c>
      <c r="C86" s="24">
        <v>210.03</v>
      </c>
      <c r="D86" s="22">
        <v>-1.0300000000000011</v>
      </c>
      <c r="E86" s="48">
        <v>-4.8801288733061332E-3</v>
      </c>
      <c r="F86" s="141">
        <v>49</v>
      </c>
      <c r="G86" s="24">
        <v>243.6</v>
      </c>
      <c r="H86" s="22">
        <v>5.2699999999999818</v>
      </c>
      <c r="I86" s="48">
        <v>2.2112197373389764E-2</v>
      </c>
      <c r="J86" s="141">
        <v>49</v>
      </c>
      <c r="K86" s="24">
        <v>398.8</v>
      </c>
      <c r="L86" s="22">
        <v>-3.7599999999999909</v>
      </c>
      <c r="M86" s="48">
        <v>-9.340222575516699E-3</v>
      </c>
      <c r="N86" s="141">
        <v>49</v>
      </c>
      <c r="O86" s="9">
        <v>390.35</v>
      </c>
      <c r="P86" s="21">
        <v>-16.370000000000005</v>
      </c>
      <c r="Q86" s="122">
        <v>-4.0248819826907978E-2</v>
      </c>
    </row>
    <row r="87" spans="1:17">
      <c r="B87" s="141">
        <v>50</v>
      </c>
      <c r="C87" s="24">
        <v>204.99</v>
      </c>
      <c r="D87" s="21">
        <v>-5.039999999999992</v>
      </c>
      <c r="E87" s="122">
        <v>-2.3996571918297294E-2</v>
      </c>
      <c r="F87" s="141">
        <v>50</v>
      </c>
      <c r="G87" s="24">
        <v>242.42</v>
      </c>
      <c r="H87" s="22">
        <v>-1.1800000000000068</v>
      </c>
      <c r="I87" s="48">
        <v>-4.8440065681445432E-3</v>
      </c>
      <c r="J87" s="141">
        <v>50</v>
      </c>
      <c r="K87" s="24">
        <v>403.19</v>
      </c>
      <c r="L87" s="22">
        <v>4.3899999999999864</v>
      </c>
      <c r="M87" s="48">
        <v>1.1008024072216571E-2</v>
      </c>
      <c r="N87" s="141">
        <v>50</v>
      </c>
      <c r="O87" s="9">
        <v>405.86</v>
      </c>
      <c r="P87" s="22">
        <v>15.509999999999991</v>
      </c>
      <c r="Q87" s="48">
        <v>3.9733572434994313E-2</v>
      </c>
    </row>
    <row r="88" spans="1:17">
      <c r="B88" s="141">
        <v>51</v>
      </c>
      <c r="C88" s="24">
        <v>207.75</v>
      </c>
      <c r="D88" s="21">
        <v>2.7599999999999909</v>
      </c>
      <c r="E88" s="122">
        <v>1.3464071418118007E-2</v>
      </c>
      <c r="F88" s="141">
        <v>51</v>
      </c>
      <c r="G88" s="24">
        <v>242.07</v>
      </c>
      <c r="H88" s="21">
        <v>-0.34999999999999432</v>
      </c>
      <c r="I88" s="122">
        <v>-1.4437752660670933E-3</v>
      </c>
      <c r="J88" s="141">
        <v>51</v>
      </c>
      <c r="K88" s="24">
        <v>390.25</v>
      </c>
      <c r="L88" s="21">
        <v>-12.939999999999998</v>
      </c>
      <c r="M88" s="122">
        <v>-3.2094049951635673E-2</v>
      </c>
      <c r="N88" s="141">
        <v>51</v>
      </c>
      <c r="O88" s="9">
        <v>412.24</v>
      </c>
      <c r="P88" s="22">
        <v>6.3799999999999955</v>
      </c>
      <c r="Q88" s="48">
        <v>1.5719706302665948E-2</v>
      </c>
    </row>
    <row r="89" spans="1:17" ht="15" thickBot="1">
      <c r="B89" s="142">
        <v>52</v>
      </c>
      <c r="C89" s="135">
        <v>211.48</v>
      </c>
      <c r="D89" s="50">
        <v>3.7299999999999898</v>
      </c>
      <c r="E89" s="126">
        <v>1.7954271961492019E-2</v>
      </c>
      <c r="F89" s="142">
        <v>52</v>
      </c>
      <c r="G89" s="135">
        <v>241.62</v>
      </c>
      <c r="H89" s="136">
        <v>-0.44999999999998863</v>
      </c>
      <c r="I89" s="138">
        <v>-1.8589664146734242E-3</v>
      </c>
      <c r="J89" s="142">
        <v>52</v>
      </c>
      <c r="K89" s="135">
        <v>451.31</v>
      </c>
      <c r="L89" s="50">
        <v>61.06</v>
      </c>
      <c r="M89" s="126">
        <v>0.15646380525304293</v>
      </c>
      <c r="N89" s="142">
        <v>52</v>
      </c>
      <c r="O89" s="137">
        <v>410.35</v>
      </c>
      <c r="P89" s="136">
        <v>-1.8899999999999864</v>
      </c>
      <c r="Q89" s="138">
        <v>-4.5847079371239552E-3</v>
      </c>
    </row>
    <row r="90" spans="1:17" ht="15" thickBot="1">
      <c r="A90" s="144">
        <v>2026</v>
      </c>
      <c r="B90" s="145">
        <v>1</v>
      </c>
      <c r="C90" s="131">
        <v>205.95</v>
      </c>
      <c r="D90" s="132">
        <v>-5.5300000000000011</v>
      </c>
      <c r="E90" s="134">
        <v>-2.6149044826934031E-2</v>
      </c>
      <c r="F90" s="145">
        <v>1</v>
      </c>
      <c r="G90" s="131">
        <v>249.79</v>
      </c>
      <c r="H90" s="30">
        <v>8.1699999999999875</v>
      </c>
      <c r="I90" s="125">
        <v>3.381342604089066E-2</v>
      </c>
      <c r="J90" s="145">
        <v>1</v>
      </c>
      <c r="K90" s="131">
        <v>415.82</v>
      </c>
      <c r="L90" s="132">
        <v>-35.490000000000009</v>
      </c>
      <c r="M90" s="134">
        <v>-7.8637743457933618E-2</v>
      </c>
      <c r="N90" s="148">
        <v>1</v>
      </c>
      <c r="O90" s="133">
        <v>406.9</v>
      </c>
      <c r="P90" s="132">
        <v>-3.4500000000000455</v>
      </c>
      <c r="Q90" s="134">
        <v>-8.4074570488608114E-3</v>
      </c>
    </row>
    <row r="91" spans="1:17">
      <c r="B91" s="146">
        <v>2</v>
      </c>
      <c r="C91" s="24">
        <v>209.71</v>
      </c>
      <c r="D91" s="22">
        <v>3.7600000000000193</v>
      </c>
      <c r="E91" s="48">
        <v>1.8256858460791614E-2</v>
      </c>
      <c r="F91" s="146">
        <v>2</v>
      </c>
      <c r="G91" s="24">
        <v>242.03</v>
      </c>
      <c r="H91" s="21">
        <v>-7.7599999999999909</v>
      </c>
      <c r="I91" s="122">
        <v>-3.106609552023698E-2</v>
      </c>
      <c r="J91" s="146">
        <v>2</v>
      </c>
      <c r="K91" s="24">
        <v>391.22</v>
      </c>
      <c r="L91" s="21">
        <v>-24.599999999999966</v>
      </c>
      <c r="M91" s="122">
        <v>-5.9160213553941521E-2</v>
      </c>
      <c r="N91" s="149">
        <v>2</v>
      </c>
      <c r="O91" s="9">
        <v>392.24</v>
      </c>
      <c r="P91" s="21">
        <v>-14.659999999999968</v>
      </c>
      <c r="Q91" s="122">
        <v>-3.6028508232980982E-2</v>
      </c>
    </row>
    <row r="92" spans="1:17">
      <c r="B92" s="146">
        <v>3</v>
      </c>
      <c r="C92" s="24">
        <v>209.35</v>
      </c>
      <c r="D92" s="21">
        <v>-0.36000000000001364</v>
      </c>
      <c r="E92" s="122">
        <v>-1.716656334938782E-3</v>
      </c>
      <c r="F92" s="146">
        <v>3</v>
      </c>
      <c r="G92" s="24">
        <v>241.98</v>
      </c>
      <c r="H92" s="21">
        <v>-5.0000000000011369E-2</v>
      </c>
      <c r="I92" s="122">
        <v>-2.065859604182263E-4</v>
      </c>
      <c r="J92" s="146">
        <v>3</v>
      </c>
      <c r="K92" s="24">
        <v>397.17</v>
      </c>
      <c r="L92" s="22">
        <v>5.9499999999999886</v>
      </c>
      <c r="M92" s="48">
        <v>1.5208833904197139E-2</v>
      </c>
      <c r="N92" s="149">
        <v>3</v>
      </c>
      <c r="O92" s="9">
        <v>418.1</v>
      </c>
      <c r="P92" s="22">
        <v>25.860000000000014</v>
      </c>
      <c r="Q92" s="48">
        <v>6.5929023047114121E-2</v>
      </c>
    </row>
    <row r="93" spans="1:17">
      <c r="B93" s="146">
        <v>4</v>
      </c>
      <c r="C93" s="24">
        <v>214.25</v>
      </c>
      <c r="D93" s="22">
        <v>4.9000000000000057</v>
      </c>
      <c r="E93" s="48">
        <v>2.3405779794602344E-2</v>
      </c>
      <c r="F93" s="146">
        <v>4</v>
      </c>
      <c r="G93" s="24">
        <v>240</v>
      </c>
      <c r="H93" s="21">
        <v>-1.9799999999999898</v>
      </c>
      <c r="I93" s="122">
        <v>-8.1824944210264761E-3</v>
      </c>
      <c r="J93" s="146">
        <v>4</v>
      </c>
      <c r="K93" s="24">
        <v>434.76</v>
      </c>
      <c r="L93" s="22">
        <v>37.589999999999975</v>
      </c>
      <c r="M93" s="48">
        <v>9.4644610620137515E-2</v>
      </c>
      <c r="N93" s="149">
        <v>4</v>
      </c>
      <c r="O93" s="9">
        <v>419.66</v>
      </c>
      <c r="P93" s="22">
        <v>1.5600000000000023</v>
      </c>
      <c r="Q93" s="48">
        <v>3.731164793111752E-3</v>
      </c>
    </row>
    <row r="94" spans="1:17">
      <c r="B94" s="146">
        <v>5</v>
      </c>
      <c r="C94" s="24">
        <v>211.14</v>
      </c>
      <c r="D94" s="21">
        <v>-3.1100000000000136</v>
      </c>
      <c r="E94" s="122">
        <v>-1.4515752625437583E-2</v>
      </c>
      <c r="F94" s="146">
        <v>5</v>
      </c>
      <c r="G94" s="24">
        <v>244.29</v>
      </c>
      <c r="H94" s="22">
        <v>4.289999999999992</v>
      </c>
      <c r="I94" s="48">
        <v>1.7874999999999863E-2</v>
      </c>
      <c r="J94" s="146">
        <v>5</v>
      </c>
      <c r="K94" s="24">
        <v>415.11</v>
      </c>
      <c r="L94" s="21">
        <v>-19.649999999999977</v>
      </c>
      <c r="M94" s="122">
        <v>-4.5197350262213609E-2</v>
      </c>
      <c r="N94" s="149">
        <v>5</v>
      </c>
      <c r="O94" s="9">
        <v>444.48</v>
      </c>
      <c r="P94" s="22">
        <v>24.819999999999993</v>
      </c>
      <c r="Q94" s="48">
        <v>5.9143115855692763E-2</v>
      </c>
    </row>
    <row r="95" spans="1:17">
      <c r="B95" s="146">
        <v>6</v>
      </c>
      <c r="C95" s="24">
        <v>206.9</v>
      </c>
      <c r="D95" s="21">
        <v>-4.2399999999999807</v>
      </c>
      <c r="E95" s="122">
        <v>-2.0081462536705397E-2</v>
      </c>
      <c r="F95" s="146">
        <v>6</v>
      </c>
      <c r="G95" s="24">
        <v>254.18</v>
      </c>
      <c r="H95" s="22">
        <v>9.8900000000000148</v>
      </c>
      <c r="I95" s="48">
        <v>4.0484669859593092E-2</v>
      </c>
      <c r="J95" s="146">
        <v>6</v>
      </c>
      <c r="K95" s="24">
        <v>406.31</v>
      </c>
      <c r="L95" s="21">
        <v>-8.8000000000000114</v>
      </c>
      <c r="M95" s="122">
        <v>-2.1199200211992064E-2</v>
      </c>
      <c r="N95" s="149">
        <v>6</v>
      </c>
      <c r="O95" s="22">
        <v>425.17</v>
      </c>
      <c r="P95" s="21">
        <v>-19.310000000000002</v>
      </c>
      <c r="Q95" s="122">
        <v>-4.3444024478041743E-2</v>
      </c>
    </row>
    <row r="96" spans="1:17">
      <c r="B96" s="146">
        <v>7</v>
      </c>
      <c r="C96" s="24">
        <v>210.03</v>
      </c>
      <c r="D96" s="22">
        <v>3.1299999999999955</v>
      </c>
      <c r="E96" s="48">
        <v>1.5128081198646726E-2</v>
      </c>
      <c r="F96" s="146">
        <v>7</v>
      </c>
      <c r="G96" s="24">
        <v>246.19</v>
      </c>
      <c r="H96" s="21">
        <v>-7.9900000000000091</v>
      </c>
      <c r="I96" s="122">
        <v>-3.1434416555197187E-2</v>
      </c>
      <c r="J96" s="146">
        <v>7</v>
      </c>
      <c r="K96" s="24">
        <v>415</v>
      </c>
      <c r="L96" s="22">
        <v>8.6899999999999977</v>
      </c>
      <c r="M96" s="48">
        <v>2.1387610445226635E-2</v>
      </c>
      <c r="N96" s="149">
        <v>7</v>
      </c>
      <c r="O96" s="9">
        <v>438.1</v>
      </c>
      <c r="P96" s="22">
        <v>12.930000000000007</v>
      </c>
      <c r="Q96" s="48">
        <v>3.0411364865818413E-2</v>
      </c>
    </row>
    <row r="97" spans="2:17">
      <c r="B97" s="146">
        <v>8</v>
      </c>
      <c r="C97" s="24">
        <v>208.03</v>
      </c>
      <c r="D97" s="21">
        <v>-2</v>
      </c>
      <c r="E97" s="122">
        <v>-9.5224491739275274E-3</v>
      </c>
      <c r="F97" s="146">
        <v>8</v>
      </c>
      <c r="G97" s="24">
        <v>252.11</v>
      </c>
      <c r="H97" s="22">
        <v>5.9200000000000159</v>
      </c>
      <c r="I97" s="48">
        <v>2.404646817498679E-2</v>
      </c>
      <c r="J97" s="146">
        <v>8</v>
      </c>
      <c r="K97" s="24">
        <v>418.25</v>
      </c>
      <c r="L97" s="22">
        <v>3.25</v>
      </c>
      <c r="M97" s="48">
        <v>7.8313253012047834E-3</v>
      </c>
      <c r="N97" s="149">
        <v>8</v>
      </c>
      <c r="O97" s="9">
        <v>432.07</v>
      </c>
      <c r="P97" s="21">
        <v>-6.0300000000000296</v>
      </c>
      <c r="Q97" s="122">
        <v>-1.3763980826295485E-2</v>
      </c>
    </row>
    <row r="98" spans="2:17">
      <c r="B98" s="146">
        <v>9</v>
      </c>
      <c r="C98" s="24">
        <v>211.2</v>
      </c>
      <c r="D98" s="22">
        <v>3.1699999999999875</v>
      </c>
      <c r="E98" s="48">
        <v>1.523818679998068E-2</v>
      </c>
      <c r="F98" s="146">
        <v>9</v>
      </c>
      <c r="G98" s="24">
        <v>257.10000000000002</v>
      </c>
      <c r="H98" s="22">
        <v>4.9900000000000091</v>
      </c>
      <c r="I98" s="48">
        <v>1.9792947522906612E-2</v>
      </c>
      <c r="J98" s="146">
        <v>9</v>
      </c>
      <c r="K98" s="24">
        <v>420.46</v>
      </c>
      <c r="L98" s="22">
        <v>2.2099999999999795</v>
      </c>
      <c r="M98" s="48">
        <v>5.2839210998205655E-3</v>
      </c>
      <c r="N98" s="149">
        <v>9</v>
      </c>
      <c r="O98" s="9">
        <v>431.21</v>
      </c>
      <c r="P98" s="21">
        <v>-0.86000000000001364</v>
      </c>
      <c r="Q98" s="122">
        <v>-1.9904182192700404E-3</v>
      </c>
    </row>
    <row r="99" spans="2:17">
      <c r="B99" s="146">
        <v>10</v>
      </c>
      <c r="C99" s="24">
        <v>204.94</v>
      </c>
      <c r="D99" s="21">
        <v>-6.2599999999999909</v>
      </c>
      <c r="E99" s="122">
        <v>-2.9640151515151425E-2</v>
      </c>
      <c r="F99" s="146">
        <v>10</v>
      </c>
      <c r="G99" s="24">
        <v>255.49</v>
      </c>
      <c r="H99" s="21">
        <v>-1.6100000000000136</v>
      </c>
      <c r="I99" s="122">
        <v>-6.2621548035783903E-3</v>
      </c>
      <c r="J99" s="146">
        <v>10</v>
      </c>
      <c r="K99" s="24">
        <v>421.29</v>
      </c>
      <c r="L99" s="22">
        <v>0.83000000000004093</v>
      </c>
      <c r="M99" s="48">
        <v>1.9740284450364687E-3</v>
      </c>
      <c r="N99" s="149">
        <v>10</v>
      </c>
      <c r="O99" s="9">
        <v>435.52</v>
      </c>
      <c r="P99" s="22">
        <v>4.3100000000000023</v>
      </c>
      <c r="Q99" s="48">
        <v>9.9951299830709495E-3</v>
      </c>
    </row>
    <row r="100" spans="2:17">
      <c r="B100" s="146">
        <v>11</v>
      </c>
      <c r="C100" s="24">
        <v>206.64</v>
      </c>
      <c r="D100" s="22">
        <v>1.6999999999999886</v>
      </c>
      <c r="E100" s="48">
        <v>8.2951107641260347E-3</v>
      </c>
      <c r="F100" s="146">
        <v>11</v>
      </c>
      <c r="G100" s="24">
        <v>253.32</v>
      </c>
      <c r="H100" s="21">
        <v>-2.1700000000000159</v>
      </c>
      <c r="I100" s="122">
        <v>-8.4934831108850473E-3</v>
      </c>
      <c r="J100" s="146">
        <v>11</v>
      </c>
      <c r="K100" s="24">
        <v>411.91</v>
      </c>
      <c r="L100" s="21">
        <v>-9.3799999999999955</v>
      </c>
      <c r="M100" s="122">
        <v>-2.2264948135488627E-2</v>
      </c>
      <c r="N100" s="149">
        <v>11</v>
      </c>
      <c r="O100" s="22">
        <v>443.28</v>
      </c>
      <c r="P100" s="22">
        <v>7.7599999999999909</v>
      </c>
      <c r="Q100" s="48">
        <v>1.7817781043350411E-2</v>
      </c>
    </row>
    <row r="101" spans="2:17">
      <c r="B101" s="146">
        <v>12</v>
      </c>
      <c r="C101" s="24">
        <v>208.7</v>
      </c>
      <c r="D101" s="22">
        <v>2.0600000000000023</v>
      </c>
      <c r="E101" s="48">
        <v>9.9690282617113102E-3</v>
      </c>
      <c r="F101" s="146">
        <v>12</v>
      </c>
      <c r="G101" s="24">
        <v>254.65</v>
      </c>
      <c r="H101" s="22">
        <v>1.3300000000000125</v>
      </c>
      <c r="I101" s="48">
        <v>5.2502763303332589E-3</v>
      </c>
      <c r="J101" s="146">
        <v>12</v>
      </c>
      <c r="K101" s="24">
        <v>416.83</v>
      </c>
      <c r="L101" s="22">
        <v>4.9199999999999591</v>
      </c>
      <c r="M101" s="48">
        <v>1.1944356776965703E-2</v>
      </c>
      <c r="N101" s="149">
        <v>12</v>
      </c>
      <c r="O101" s="9">
        <v>429.66</v>
      </c>
      <c r="P101" s="21">
        <v>-13.619999999999948</v>
      </c>
      <c r="Q101" s="122">
        <v>-3.072550081212766E-2</v>
      </c>
    </row>
    <row r="102" spans="2:17">
      <c r="B102" s="146">
        <v>13</v>
      </c>
      <c r="C102" s="24">
        <v>219.69</v>
      </c>
      <c r="D102" s="22">
        <v>10.990000000000009</v>
      </c>
      <c r="E102" s="48">
        <v>5.2659319597508469E-2</v>
      </c>
      <c r="F102" s="146">
        <v>13</v>
      </c>
      <c r="G102" s="24">
        <v>253.23</v>
      </c>
      <c r="H102" s="21">
        <v>-1.4200000000000159</v>
      </c>
      <c r="I102" s="122">
        <v>-5.5762811702336768E-3</v>
      </c>
      <c r="J102" s="146">
        <v>13</v>
      </c>
      <c r="K102" s="24">
        <v>424.02</v>
      </c>
      <c r="L102" s="22">
        <v>7.1899999999999977</v>
      </c>
      <c r="M102" s="48">
        <v>1.7249238298586933E-2</v>
      </c>
      <c r="N102" s="149">
        <v>13</v>
      </c>
      <c r="O102" s="9">
        <v>450.69</v>
      </c>
      <c r="P102" s="22">
        <v>21.029999999999973</v>
      </c>
      <c r="Q102" s="48">
        <v>4.8945677977936031E-2</v>
      </c>
    </row>
    <row r="103" spans="2:17">
      <c r="B103" s="146">
        <v>14</v>
      </c>
      <c r="C103" s="24">
        <v>233.7</v>
      </c>
      <c r="D103" s="22">
        <v>14.009999999999991</v>
      </c>
      <c r="E103" s="48">
        <v>6.3771678273931487E-2</v>
      </c>
      <c r="F103" s="146">
        <v>14</v>
      </c>
      <c r="G103" s="24">
        <v>267.77999999999997</v>
      </c>
      <c r="H103" s="22">
        <v>14.549999999999983</v>
      </c>
      <c r="I103" s="48">
        <v>5.7457647198199124E-2</v>
      </c>
      <c r="J103" s="146">
        <v>14</v>
      </c>
      <c r="K103" s="24">
        <v>426.73</v>
      </c>
      <c r="L103" s="22">
        <v>2.7100000000000364</v>
      </c>
      <c r="M103" s="48">
        <v>6.3912079618886342E-3</v>
      </c>
      <c r="N103" s="149">
        <v>14</v>
      </c>
      <c r="O103" s="9">
        <v>430.69</v>
      </c>
      <c r="P103" s="21">
        <v>-20</v>
      </c>
      <c r="Q103" s="122">
        <v>-4.4376400630144919E-2</v>
      </c>
    </row>
    <row r="104" spans="2:17">
      <c r="B104" s="146">
        <v>15</v>
      </c>
      <c r="C104" s="24">
        <v>216.73</v>
      </c>
      <c r="D104" s="22">
        <v>-16.97</v>
      </c>
      <c r="E104" s="48">
        <v>-7.2614462986735129E-2</v>
      </c>
      <c r="F104" s="146">
        <v>15</v>
      </c>
      <c r="G104" s="24">
        <v>254.54</v>
      </c>
      <c r="H104" s="21">
        <v>-13.239999999999981</v>
      </c>
      <c r="I104" s="122">
        <v>-4.9443573082381009E-2</v>
      </c>
      <c r="J104" s="146">
        <v>15</v>
      </c>
      <c r="K104" s="24">
        <v>419.72</v>
      </c>
      <c r="L104" s="21">
        <v>-7.0099999999999909</v>
      </c>
      <c r="M104" s="122">
        <v>-1.6427249080214645E-2</v>
      </c>
      <c r="N104" s="149">
        <v>15</v>
      </c>
      <c r="O104" s="9">
        <v>427.59</v>
      </c>
      <c r="P104" s="21">
        <v>-3.1000000000000227</v>
      </c>
      <c r="Q104" s="122">
        <v>-7.1977524437530915E-3</v>
      </c>
    </row>
    <row r="105" spans="2:17">
      <c r="B105" s="146">
        <v>16</v>
      </c>
      <c r="C105" s="24">
        <v>224.83</v>
      </c>
      <c r="D105" s="22">
        <v>8.1000000000000227</v>
      </c>
      <c r="E105" s="48">
        <v>3.7373690767314338E-2</v>
      </c>
      <c r="F105" s="146">
        <v>16</v>
      </c>
      <c r="G105" s="24">
        <v>251.25</v>
      </c>
      <c r="H105" s="21">
        <v>-3.289999999999992</v>
      </c>
      <c r="I105" s="122">
        <v>-1.2925276970220723E-2</v>
      </c>
      <c r="J105" s="146">
        <v>16</v>
      </c>
      <c r="K105" s="24">
        <v>409.18</v>
      </c>
      <c r="L105" s="21">
        <v>-10.54000000000002</v>
      </c>
      <c r="M105" s="122">
        <v>-2.5111979414847996E-2</v>
      </c>
      <c r="N105" s="149">
        <v>16</v>
      </c>
      <c r="O105" s="22">
        <v>441.38</v>
      </c>
      <c r="P105" s="22">
        <v>13.79000000000002</v>
      </c>
      <c r="Q105" s="48">
        <v>3.2250520358287238E-2</v>
      </c>
    </row>
    <row r="106" spans="2:17">
      <c r="B106" s="146">
        <v>17</v>
      </c>
      <c r="C106" s="24">
        <v>221.63</v>
      </c>
      <c r="D106" s="21">
        <v>-3.2000000000000171</v>
      </c>
      <c r="E106" s="122">
        <v>-1.4232976026331112E-2</v>
      </c>
      <c r="F106" s="146">
        <v>17</v>
      </c>
      <c r="G106" s="24">
        <v>256.3</v>
      </c>
      <c r="H106" s="22">
        <v>5.0500000000000114</v>
      </c>
      <c r="I106" s="48">
        <v>2.0099502487562315E-2</v>
      </c>
      <c r="J106" s="146">
        <v>17</v>
      </c>
      <c r="K106" s="24">
        <v>415.15</v>
      </c>
      <c r="L106" s="22">
        <v>5.9699999999999704</v>
      </c>
      <c r="M106" s="48">
        <v>1.459015592159929E-2</v>
      </c>
      <c r="N106" s="149">
        <v>17</v>
      </c>
      <c r="O106" s="9">
        <v>463.1</v>
      </c>
      <c r="P106" s="22">
        <v>21.720000000000027</v>
      </c>
      <c r="Q106" s="48">
        <v>4.92092981104717E-2</v>
      </c>
    </row>
    <row r="107" spans="2:17">
      <c r="B107" s="146">
        <v>18</v>
      </c>
      <c r="C107" s="24">
        <v>217.75</v>
      </c>
      <c r="D107" s="21">
        <v>-3.8799999999999955</v>
      </c>
      <c r="E107" s="122">
        <v>-1.7506655236204427E-2</v>
      </c>
      <c r="F107" s="146">
        <v>18</v>
      </c>
      <c r="G107" s="24">
        <v>249.33</v>
      </c>
      <c r="H107" s="21">
        <v>-6.9699999999999989</v>
      </c>
      <c r="I107" s="122">
        <v>-2.7194693718298857E-2</v>
      </c>
      <c r="J107" s="146">
        <v>18</v>
      </c>
      <c r="K107" s="24">
        <v>435.49</v>
      </c>
      <c r="L107" s="22">
        <v>20.340000000000032</v>
      </c>
      <c r="M107" s="48">
        <v>4.8994339395399322E-2</v>
      </c>
      <c r="N107" s="149">
        <v>18</v>
      </c>
      <c r="O107" s="9">
        <v>449.31</v>
      </c>
      <c r="P107" s="21">
        <v>-13.79000000000002</v>
      </c>
      <c r="Q107" s="122">
        <v>-2.9777585834593001E-2</v>
      </c>
    </row>
    <row r="108" spans="2:17">
      <c r="B108" s="146">
        <v>19</v>
      </c>
      <c r="C108" s="24">
        <v>215.57</v>
      </c>
      <c r="D108" s="21">
        <v>-2.1800000000000068</v>
      </c>
      <c r="E108" s="122">
        <v>-1.0011481056257154E-2</v>
      </c>
      <c r="F108" s="146">
        <v>19</v>
      </c>
      <c r="G108" s="24">
        <v>249.53</v>
      </c>
      <c r="H108" s="22">
        <v>0.19999999999998863</v>
      </c>
      <c r="I108" s="48">
        <v>8.021497613603934E-4</v>
      </c>
      <c r="J108" s="146">
        <v>19</v>
      </c>
      <c r="K108" s="24">
        <v>402.64</v>
      </c>
      <c r="L108" s="21">
        <v>-32.850000000000023</v>
      </c>
      <c r="M108" s="122">
        <v>-7.5432271693953945E-2</v>
      </c>
      <c r="N108" s="149">
        <v>19</v>
      </c>
      <c r="O108" s="9">
        <v>431.04</v>
      </c>
      <c r="P108" s="21">
        <v>-18.269999999999982</v>
      </c>
      <c r="Q108" s="122">
        <v>-4.0662348935033732E-2</v>
      </c>
    </row>
    <row r="109" spans="2:17">
      <c r="B109" s="146">
        <v>20</v>
      </c>
      <c r="C109" s="24">
        <v>224.27</v>
      </c>
      <c r="D109" s="22">
        <v>8.7000000000000171</v>
      </c>
      <c r="E109" s="48">
        <v>4.0358120332142811E-2</v>
      </c>
      <c r="F109" s="146">
        <v>20</v>
      </c>
      <c r="G109" s="24">
        <v>258.16000000000003</v>
      </c>
      <c r="H109" s="22">
        <v>8.6300000000000239</v>
      </c>
      <c r="I109" s="48">
        <v>3.4585019837294118E-2</v>
      </c>
      <c r="J109" s="146">
        <v>20</v>
      </c>
      <c r="K109" s="24">
        <v>433.56</v>
      </c>
      <c r="L109" s="22">
        <v>30.920000000000016</v>
      </c>
      <c r="M109" s="48">
        <v>7.6793165110272232E-2</v>
      </c>
      <c r="N109" s="149">
        <v>20</v>
      </c>
      <c r="O109" s="22">
        <v>449.48</v>
      </c>
      <c r="P109" s="22">
        <v>18.439999999999998</v>
      </c>
      <c r="Q109" s="48">
        <v>4.2780252412769171E-2</v>
      </c>
    </row>
    <row r="110" spans="2:17">
      <c r="B110" s="146">
        <v>21</v>
      </c>
      <c r="C110" s="24">
        <v>207.5</v>
      </c>
      <c r="D110" s="21">
        <v>-16.77000000000001</v>
      </c>
      <c r="E110" s="122">
        <v>-7.4775939715521544E-2</v>
      </c>
      <c r="F110" s="146">
        <v>21</v>
      </c>
      <c r="G110" s="24">
        <v>261.87</v>
      </c>
      <c r="H110" s="22">
        <v>3.7099999999999795</v>
      </c>
      <c r="I110" s="48">
        <v>1.4370932754880661E-2</v>
      </c>
      <c r="J110" s="146">
        <v>21</v>
      </c>
      <c r="K110" s="24">
        <v>423.01</v>
      </c>
      <c r="L110" s="21">
        <v>-10.550000000000011</v>
      </c>
      <c r="M110" s="122">
        <v>-2.4333425592766855E-2</v>
      </c>
      <c r="N110" s="149">
        <v>21</v>
      </c>
      <c r="O110" s="9">
        <v>429.48</v>
      </c>
      <c r="P110" s="21">
        <v>-20</v>
      </c>
      <c r="Q110" s="122">
        <v>-4.4495861884844667E-2</v>
      </c>
    </row>
    <row r="111" spans="2:17">
      <c r="B111" s="146">
        <v>22</v>
      </c>
      <c r="C111" s="24">
        <v>218.36</v>
      </c>
      <c r="D111" s="22">
        <v>10.860000000000014</v>
      </c>
      <c r="E111" s="48">
        <v>5.2337349397590494E-2</v>
      </c>
      <c r="F111" s="146">
        <v>22</v>
      </c>
      <c r="G111" s="24">
        <v>262.57</v>
      </c>
      <c r="H111" s="22">
        <v>0.69999999999998863</v>
      </c>
      <c r="I111" s="48">
        <v>2.6730820636193808E-3</v>
      </c>
      <c r="J111" s="146">
        <v>22</v>
      </c>
      <c r="K111" s="24">
        <v>423.04</v>
      </c>
      <c r="L111" s="22">
        <v>3.0000000000029559E-2</v>
      </c>
      <c r="M111" s="48">
        <v>7.0920309212629817E-5</v>
      </c>
      <c r="N111" s="149">
        <v>22</v>
      </c>
      <c r="O111" s="9">
        <v>448.97</v>
      </c>
      <c r="P111" s="22">
        <v>19.490000000000009</v>
      </c>
      <c r="Q111" s="48">
        <v>4.5380460091273278E-2</v>
      </c>
    </row>
    <row r="112" spans="2:17">
      <c r="B112" s="146">
        <v>23</v>
      </c>
      <c r="C112" s="24">
        <v>205.58</v>
      </c>
      <c r="D112" s="21">
        <v>-12.780000000000001</v>
      </c>
      <c r="E112" s="122">
        <v>-5.8527202784392718E-2</v>
      </c>
      <c r="F112" s="146">
        <v>23</v>
      </c>
      <c r="G112" s="24">
        <v>260.95</v>
      </c>
      <c r="H112" s="21">
        <v>-1.6200000000000045</v>
      </c>
      <c r="I112" s="122">
        <v>-6.1697832958830245E-3</v>
      </c>
      <c r="J112" s="146">
        <v>23</v>
      </c>
      <c r="K112" s="24">
        <v>412.45</v>
      </c>
      <c r="L112" s="21">
        <v>-10.590000000000032</v>
      </c>
      <c r="M112" s="122">
        <v>-2.5033093797276917E-2</v>
      </c>
      <c r="N112" s="149">
        <v>23</v>
      </c>
      <c r="O112" s="9">
        <v>435.86</v>
      </c>
      <c r="P112" s="21">
        <v>-13.110000000000014</v>
      </c>
      <c r="Q112" s="122">
        <v>-2.9200169276343613E-2</v>
      </c>
    </row>
    <row r="113" spans="2:17">
      <c r="B113" s="146">
        <v>24</v>
      </c>
      <c r="C113" s="24">
        <v>215.43</v>
      </c>
      <c r="D113" s="22">
        <v>9.8499999999999943</v>
      </c>
      <c r="E113" s="48">
        <v>4.7913221130460038E-2</v>
      </c>
      <c r="F113" s="146">
        <v>24</v>
      </c>
      <c r="G113" s="24">
        <v>253.6</v>
      </c>
      <c r="H113" s="21">
        <v>-7.3499999999999943</v>
      </c>
      <c r="I113" s="122">
        <v>-2.8166315386089269E-2</v>
      </c>
      <c r="J113" s="146">
        <v>24</v>
      </c>
      <c r="K113" s="24">
        <v>409.83</v>
      </c>
      <c r="L113" s="21">
        <v>-2.6200000000000045</v>
      </c>
      <c r="M113" s="122">
        <v>-6.3522851254698143E-3</v>
      </c>
      <c r="N113" s="149">
        <v>24</v>
      </c>
      <c r="O113" s="9">
        <v>445</v>
      </c>
      <c r="P113" s="22">
        <v>9.1399999999999864</v>
      </c>
      <c r="Q113" s="48">
        <v>2.097003625017213E-2</v>
      </c>
    </row>
    <row r="114" spans="2:17">
      <c r="B114" s="146">
        <v>25</v>
      </c>
      <c r="C114" s="24">
        <v>223.05</v>
      </c>
      <c r="D114" s="22">
        <v>7.6200000000000045</v>
      </c>
      <c r="E114" s="48">
        <v>3.5371118228658904E-2</v>
      </c>
      <c r="F114" s="146">
        <v>25</v>
      </c>
      <c r="G114" s="24">
        <v>257.33</v>
      </c>
      <c r="H114" s="22">
        <v>3.7299999999999898</v>
      </c>
      <c r="I114" s="48">
        <v>1.4708201892744466E-2</v>
      </c>
      <c r="J114" s="146">
        <v>25</v>
      </c>
      <c r="K114" s="24">
        <v>421.14</v>
      </c>
      <c r="L114" s="22">
        <v>11.310000000000002</v>
      </c>
      <c r="M114" s="48">
        <v>2.7596808432764908E-2</v>
      </c>
      <c r="N114" s="149">
        <v>25</v>
      </c>
      <c r="O114" s="9">
        <v>447.24</v>
      </c>
      <c r="P114" s="22">
        <v>2.2400000000000091</v>
      </c>
      <c r="Q114" s="48">
        <v>5.0337078651685463E-3</v>
      </c>
    </row>
    <row r="115" spans="2:17">
      <c r="B115" s="146">
        <v>26</v>
      </c>
      <c r="C115" s="24">
        <v>221.79</v>
      </c>
      <c r="D115" s="21">
        <v>-1.2600000000000193</v>
      </c>
      <c r="E115" s="122">
        <v>-5.6489576328178082E-3</v>
      </c>
      <c r="F115" s="146">
        <v>26</v>
      </c>
      <c r="G115" s="24">
        <v>258.95</v>
      </c>
      <c r="H115" s="22">
        <v>1.6200000000000045</v>
      </c>
      <c r="I115" s="48">
        <v>6.2954183344343662E-3</v>
      </c>
      <c r="J115" s="146">
        <v>26</v>
      </c>
      <c r="K115" s="24">
        <v>430.25</v>
      </c>
      <c r="L115" s="22">
        <v>9.1100000000000136</v>
      </c>
      <c r="M115" s="48">
        <v>2.1631761409507622E-2</v>
      </c>
      <c r="N115" s="149">
        <v>26</v>
      </c>
      <c r="O115" s="9">
        <v>436.9</v>
      </c>
      <c r="P115" s="21">
        <v>-10.340000000000032</v>
      </c>
      <c r="Q115" s="122">
        <v>-2.3119577855290285E-2</v>
      </c>
    </row>
    <row r="116" spans="2:17">
      <c r="B116" s="146">
        <v>27</v>
      </c>
      <c r="C116" s="24">
        <v>213.8</v>
      </c>
      <c r="D116" s="21">
        <v>-7.9899999999999807</v>
      </c>
      <c r="E116" s="122">
        <v>-3.6025068758735679E-2</v>
      </c>
      <c r="F116" s="146">
        <v>27</v>
      </c>
      <c r="G116" s="24">
        <v>259.42</v>
      </c>
      <c r="H116" s="22">
        <v>0.47000000000002728</v>
      </c>
      <c r="I116" s="48">
        <v>1.8150222050590248E-3</v>
      </c>
      <c r="J116" s="146">
        <v>27</v>
      </c>
      <c r="K116" s="24">
        <v>413.59</v>
      </c>
      <c r="L116" s="21">
        <v>-16.660000000000025</v>
      </c>
      <c r="M116" s="122">
        <v>-3.8721673445671234E-2</v>
      </c>
      <c r="N116" s="149">
        <v>27</v>
      </c>
      <c r="O116" s="9">
        <v>438.79</v>
      </c>
      <c r="P116" s="22">
        <v>1.8900000000000432</v>
      </c>
      <c r="Q116" s="48">
        <v>4.3259327077136422E-3</v>
      </c>
    </row>
    <row r="117" spans="2:17">
      <c r="B117" s="146">
        <v>28</v>
      </c>
      <c r="C117" s="24">
        <v>220.75</v>
      </c>
      <c r="D117" s="22">
        <v>6.9499999999999886</v>
      </c>
      <c r="E117" s="48">
        <v>3.2507015902712766E-2</v>
      </c>
      <c r="F117" s="146">
        <v>28</v>
      </c>
      <c r="G117" s="24">
        <v>243.86</v>
      </c>
      <c r="H117" s="21">
        <v>-15.560000000000002</v>
      </c>
      <c r="I117" s="122">
        <v>-5.9979955284866215E-2</v>
      </c>
      <c r="J117" s="146">
        <v>28</v>
      </c>
      <c r="K117" s="24">
        <v>417.43</v>
      </c>
      <c r="L117" s="22">
        <v>3.8400000000000318</v>
      </c>
      <c r="M117" s="48">
        <v>9.2845571701443141E-3</v>
      </c>
      <c r="N117" s="149">
        <v>28</v>
      </c>
      <c r="O117" s="9">
        <v>443.62</v>
      </c>
      <c r="P117" s="22">
        <v>4.8299999999999841</v>
      </c>
      <c r="Q117" s="48">
        <v>1.1007543471820203E-2</v>
      </c>
    </row>
    <row r="118" spans="2:17">
      <c r="B118" s="146">
        <v>29</v>
      </c>
      <c r="C118" s="24">
        <v>217.65</v>
      </c>
      <c r="D118" s="21">
        <v>-3.0999999999999943</v>
      </c>
      <c r="E118" s="122">
        <v>-1.4043035107587754E-2</v>
      </c>
      <c r="F118" s="146">
        <v>29</v>
      </c>
      <c r="G118" s="24">
        <v>255.31</v>
      </c>
      <c r="H118" s="22">
        <v>11.449999999999989</v>
      </c>
      <c r="I118" s="48">
        <v>4.6953169851554177E-2</v>
      </c>
      <c r="J118" s="146">
        <v>29</v>
      </c>
      <c r="K118" s="24">
        <v>416.53</v>
      </c>
      <c r="L118" s="21">
        <v>-0.90000000000003411</v>
      </c>
      <c r="M118" s="122">
        <v>-2.156050116187247E-3</v>
      </c>
      <c r="N118" s="149">
        <v>29</v>
      </c>
      <c r="O118" s="22">
        <v>445.35</v>
      </c>
      <c r="P118" s="22">
        <v>1.7300000000000182</v>
      </c>
      <c r="Q118" s="48">
        <v>3.8997340065822783E-3</v>
      </c>
    </row>
    <row r="119" spans="2:17">
      <c r="B119" s="146">
        <v>30</v>
      </c>
      <c r="C119" s="24">
        <v>217.79</v>
      </c>
      <c r="D119" s="22">
        <v>0.13999999999998636</v>
      </c>
      <c r="E119" s="48">
        <v>6.432345508844417E-4</v>
      </c>
      <c r="F119" s="146">
        <v>30</v>
      </c>
      <c r="G119" s="24">
        <v>256.61</v>
      </c>
      <c r="H119" s="22">
        <v>1.3000000000000114</v>
      </c>
      <c r="I119" s="48">
        <v>5.0918491245937059E-3</v>
      </c>
      <c r="J119" s="146">
        <v>30</v>
      </c>
      <c r="K119" s="24">
        <v>425.23</v>
      </c>
      <c r="L119" s="22">
        <v>8.7000000000000455</v>
      </c>
      <c r="M119" s="48">
        <v>2.0886850887090969E-2</v>
      </c>
      <c r="N119" s="149">
        <v>30</v>
      </c>
      <c r="O119" s="9">
        <v>427.07</v>
      </c>
      <c r="P119" s="21">
        <v>-18.28000000000003</v>
      </c>
      <c r="Q119" s="122">
        <v>-4.1046368025148827E-2</v>
      </c>
    </row>
    <row r="120" spans="2:17">
      <c r="B120" s="146">
        <v>31</v>
      </c>
      <c r="C120" s="24">
        <v>218.47</v>
      </c>
      <c r="D120" s="22">
        <v>0.68000000000000682</v>
      </c>
      <c r="E120" s="48">
        <v>3.1222737499425612E-3</v>
      </c>
      <c r="F120" s="146">
        <v>31</v>
      </c>
      <c r="G120" s="24">
        <v>258.33</v>
      </c>
      <c r="H120" s="22">
        <v>1.7199999999999704</v>
      </c>
      <c r="I120" s="48">
        <v>6.7027785355207037E-3</v>
      </c>
      <c r="J120" s="146">
        <v>31</v>
      </c>
      <c r="K120" s="24">
        <v>439.63</v>
      </c>
      <c r="L120" s="22">
        <v>14.399999999999977</v>
      </c>
      <c r="M120" s="48">
        <v>3.3864026526820634E-2</v>
      </c>
      <c r="N120" s="149">
        <v>31</v>
      </c>
      <c r="O120" s="9">
        <v>440.86</v>
      </c>
      <c r="P120" s="22">
        <v>13.79000000000002</v>
      </c>
      <c r="Q120" s="48">
        <v>3.2289788559252575E-2</v>
      </c>
    </row>
    <row r="121" spans="2:17">
      <c r="B121" s="146">
        <v>32</v>
      </c>
      <c r="C121" s="24">
        <v>223.24</v>
      </c>
      <c r="D121" s="22">
        <v>4.7700000000000102</v>
      </c>
      <c r="E121" s="48">
        <v>2.1833661372270941E-2</v>
      </c>
      <c r="F121" s="146">
        <v>32</v>
      </c>
      <c r="G121" s="24">
        <v>256.61</v>
      </c>
      <c r="H121" s="21">
        <v>-1.7199999999999704</v>
      </c>
      <c r="I121" s="122">
        <v>-6.6581504277473114E-3</v>
      </c>
      <c r="J121" s="146">
        <v>32</v>
      </c>
      <c r="K121" s="24">
        <v>418.6</v>
      </c>
      <c r="L121" s="21">
        <v>-21.029999999999973</v>
      </c>
      <c r="M121" s="122">
        <v>-4.7835680003639358E-2</v>
      </c>
      <c r="N121" s="149">
        <v>32</v>
      </c>
      <c r="O121" s="9">
        <v>433.79</v>
      </c>
      <c r="P121" s="21">
        <v>-7.0699999999999932</v>
      </c>
      <c r="Q121" s="122">
        <v>-1.603683709114001E-2</v>
      </c>
    </row>
    <row r="122" spans="2:17">
      <c r="B122" s="146">
        <v>33</v>
      </c>
      <c r="C122" s="24">
        <v>222.35</v>
      </c>
      <c r="D122" s="21">
        <v>-0.89000000000001478</v>
      </c>
      <c r="E122" s="122">
        <v>-3.9867407274682964E-3</v>
      </c>
      <c r="F122" s="146">
        <v>33</v>
      </c>
      <c r="G122" s="24">
        <v>254.8</v>
      </c>
      <c r="H122" s="21">
        <v>-1.8100000000000023</v>
      </c>
      <c r="I122" s="122">
        <v>-7.0535053193562236E-3</v>
      </c>
      <c r="J122" s="146">
        <v>33</v>
      </c>
      <c r="K122" s="24">
        <v>423.24</v>
      </c>
      <c r="L122" s="22">
        <v>4.6399999999999864</v>
      </c>
      <c r="M122" s="48">
        <v>1.1084567606306717E-2</v>
      </c>
      <c r="N122" s="149">
        <v>33</v>
      </c>
      <c r="O122" s="22">
        <v>433.45</v>
      </c>
      <c r="P122" s="21">
        <v>-0.34000000000003183</v>
      </c>
      <c r="Q122" s="122">
        <v>-7.8378939118017854E-4</v>
      </c>
    </row>
    <row r="123" spans="2:17">
      <c r="B123" s="146">
        <v>34</v>
      </c>
      <c r="C123" s="24"/>
      <c r="D123" s="21"/>
      <c r="E123" s="122"/>
      <c r="F123" s="146">
        <v>34</v>
      </c>
      <c r="G123" s="24"/>
      <c r="H123" s="22"/>
      <c r="I123" s="48"/>
      <c r="J123" s="146">
        <v>34</v>
      </c>
      <c r="K123" s="24"/>
      <c r="L123" s="22"/>
      <c r="M123" s="48"/>
      <c r="N123" s="149">
        <v>34</v>
      </c>
      <c r="O123" s="9"/>
      <c r="P123" s="21"/>
      <c r="Q123" s="122"/>
    </row>
    <row r="124" spans="2:17">
      <c r="B124" s="146">
        <v>35</v>
      </c>
      <c r="C124" s="24"/>
      <c r="D124" s="22"/>
      <c r="E124" s="48"/>
      <c r="F124" s="146">
        <v>35</v>
      </c>
      <c r="G124" s="24"/>
      <c r="H124" s="21"/>
      <c r="I124" s="122"/>
      <c r="J124" s="146">
        <v>35</v>
      </c>
      <c r="K124" s="24"/>
      <c r="L124" s="21"/>
      <c r="M124" s="122"/>
      <c r="N124" s="149">
        <v>35</v>
      </c>
      <c r="O124" s="9"/>
      <c r="P124" s="22"/>
      <c r="Q124" s="48"/>
    </row>
    <row r="125" spans="2:17">
      <c r="B125" s="146">
        <v>36</v>
      </c>
      <c r="C125" s="24"/>
      <c r="D125" s="21"/>
      <c r="E125" s="122"/>
      <c r="F125" s="146">
        <v>36</v>
      </c>
      <c r="G125" s="24"/>
      <c r="H125" s="22"/>
      <c r="I125" s="48"/>
      <c r="J125" s="146">
        <v>36</v>
      </c>
      <c r="K125" s="24"/>
      <c r="L125" s="9"/>
      <c r="M125" s="37"/>
      <c r="N125" s="149">
        <v>36</v>
      </c>
      <c r="O125" s="9"/>
      <c r="P125" s="22"/>
      <c r="Q125" s="48"/>
    </row>
    <row r="126" spans="2:17">
      <c r="B126" s="146">
        <v>37</v>
      </c>
      <c r="C126" s="24"/>
      <c r="D126" s="22"/>
      <c r="E126" s="48"/>
      <c r="F126" s="146">
        <v>37</v>
      </c>
      <c r="G126" s="24"/>
      <c r="H126" s="21"/>
      <c r="I126" s="122"/>
      <c r="J126" s="146">
        <v>37</v>
      </c>
      <c r="K126" s="24"/>
      <c r="L126" s="21"/>
      <c r="M126" s="122"/>
      <c r="N126" s="149">
        <v>37</v>
      </c>
      <c r="O126" s="9"/>
      <c r="P126" s="22"/>
      <c r="Q126" s="48"/>
    </row>
    <row r="127" spans="2:17">
      <c r="B127" s="146">
        <v>38</v>
      </c>
      <c r="C127" s="24"/>
      <c r="D127" s="22"/>
      <c r="E127" s="48"/>
      <c r="F127" s="146">
        <v>38</v>
      </c>
      <c r="G127" s="24"/>
      <c r="H127" s="22"/>
      <c r="I127" s="48"/>
      <c r="J127" s="146">
        <v>38</v>
      </c>
      <c r="K127" s="24"/>
      <c r="L127" s="21"/>
      <c r="M127" s="122"/>
      <c r="N127" s="149">
        <v>38</v>
      </c>
      <c r="O127" s="9"/>
      <c r="P127" s="9"/>
      <c r="Q127" s="37"/>
    </row>
    <row r="128" spans="2:17">
      <c r="B128" s="146">
        <v>39</v>
      </c>
      <c r="C128" s="24"/>
      <c r="D128" s="21"/>
      <c r="E128" s="122"/>
      <c r="F128" s="146">
        <v>39</v>
      </c>
      <c r="G128" s="24"/>
      <c r="H128" s="21"/>
      <c r="I128" s="122"/>
      <c r="J128" s="146">
        <v>39</v>
      </c>
      <c r="K128" s="24"/>
      <c r="L128" s="22"/>
      <c r="M128" s="48"/>
      <c r="N128" s="149">
        <v>39</v>
      </c>
      <c r="O128" s="9"/>
      <c r="P128" s="22"/>
      <c r="Q128" s="48"/>
    </row>
    <row r="129" spans="2:17">
      <c r="B129" s="146">
        <v>40</v>
      </c>
      <c r="C129" s="24"/>
      <c r="D129" s="22"/>
      <c r="E129" s="48"/>
      <c r="F129" s="146">
        <v>40</v>
      </c>
      <c r="G129" s="24"/>
      <c r="H129" s="22"/>
      <c r="I129" s="48"/>
      <c r="J129" s="146">
        <v>40</v>
      </c>
      <c r="K129" s="24"/>
      <c r="L129" s="21"/>
      <c r="M129" s="122"/>
      <c r="N129" s="149">
        <v>40</v>
      </c>
      <c r="O129" s="9"/>
      <c r="P129" s="22"/>
      <c r="Q129" s="48"/>
    </row>
    <row r="130" spans="2:17">
      <c r="B130" s="146">
        <v>41</v>
      </c>
      <c r="C130" s="24"/>
      <c r="D130" s="21"/>
      <c r="E130" s="122"/>
      <c r="F130" s="146">
        <v>41</v>
      </c>
      <c r="G130" s="24"/>
      <c r="H130" s="22"/>
      <c r="I130" s="48"/>
      <c r="J130" s="146">
        <v>41</v>
      </c>
      <c r="K130" s="24"/>
      <c r="L130" s="22"/>
      <c r="M130" s="48"/>
      <c r="N130" s="149">
        <v>41</v>
      </c>
      <c r="O130" s="9"/>
      <c r="P130" s="22"/>
      <c r="Q130" s="48"/>
    </row>
    <row r="131" spans="2:17">
      <c r="B131" s="146">
        <v>42</v>
      </c>
      <c r="C131" s="24"/>
      <c r="D131" s="21"/>
      <c r="E131" s="122"/>
      <c r="F131" s="146">
        <v>42</v>
      </c>
      <c r="G131" s="24"/>
      <c r="H131" s="21"/>
      <c r="I131" s="122"/>
      <c r="J131" s="146">
        <v>42</v>
      </c>
      <c r="K131" s="24"/>
      <c r="L131" s="22"/>
      <c r="M131" s="48"/>
      <c r="N131" s="149">
        <v>42</v>
      </c>
      <c r="O131" s="9"/>
      <c r="P131" s="21"/>
      <c r="Q131" s="122"/>
    </row>
    <row r="132" spans="2:17">
      <c r="B132" s="146">
        <v>43</v>
      </c>
      <c r="C132" s="24"/>
      <c r="D132" s="22"/>
      <c r="E132" s="48"/>
      <c r="F132" s="146">
        <v>43</v>
      </c>
      <c r="G132" s="24"/>
      <c r="H132" s="22"/>
      <c r="I132" s="48"/>
      <c r="J132" s="146">
        <v>43</v>
      </c>
      <c r="K132" s="24"/>
      <c r="L132" s="21"/>
      <c r="M132" s="122"/>
      <c r="N132" s="149">
        <v>43</v>
      </c>
      <c r="O132" s="9"/>
      <c r="P132" s="22"/>
      <c r="Q132" s="48"/>
    </row>
    <row r="133" spans="2:17">
      <c r="B133" s="146">
        <v>44</v>
      </c>
      <c r="C133" s="24"/>
      <c r="D133" s="22"/>
      <c r="E133" s="48"/>
      <c r="F133" s="146">
        <v>44</v>
      </c>
      <c r="G133" s="24"/>
      <c r="H133" s="21"/>
      <c r="I133" s="122"/>
      <c r="J133" s="146">
        <v>44</v>
      </c>
      <c r="K133" s="24"/>
      <c r="L133" s="22"/>
      <c r="M133" s="48"/>
      <c r="N133" s="149">
        <v>44</v>
      </c>
      <c r="O133" s="9"/>
      <c r="P133" s="21"/>
      <c r="Q133" s="122"/>
    </row>
    <row r="134" spans="2:17">
      <c r="B134" s="146">
        <v>45</v>
      </c>
      <c r="C134" s="24"/>
      <c r="D134" s="21"/>
      <c r="E134" s="122"/>
      <c r="F134" s="146">
        <v>45</v>
      </c>
      <c r="G134" s="24"/>
      <c r="H134" s="22"/>
      <c r="I134" s="48"/>
      <c r="J134" s="146">
        <v>45</v>
      </c>
      <c r="K134" s="24"/>
      <c r="L134" s="21"/>
      <c r="M134" s="122"/>
      <c r="N134" s="149">
        <v>45</v>
      </c>
      <c r="O134" s="9"/>
      <c r="P134" s="21"/>
      <c r="Q134" s="122"/>
    </row>
    <row r="135" spans="2:17">
      <c r="B135" s="146">
        <v>46</v>
      </c>
      <c r="C135" s="24"/>
      <c r="D135" s="22"/>
      <c r="E135" s="48"/>
      <c r="F135" s="146">
        <v>46</v>
      </c>
      <c r="G135" s="24"/>
      <c r="H135" s="21"/>
      <c r="I135" s="122"/>
      <c r="J135" s="146">
        <v>46</v>
      </c>
      <c r="K135" s="24"/>
      <c r="L135" s="22"/>
      <c r="M135" s="48"/>
      <c r="N135" s="149">
        <v>46</v>
      </c>
      <c r="O135" s="9"/>
      <c r="P135" s="21"/>
      <c r="Q135" s="122"/>
    </row>
    <row r="136" spans="2:17">
      <c r="B136" s="146">
        <v>47</v>
      </c>
      <c r="C136" s="24"/>
      <c r="D136" s="21"/>
      <c r="E136" s="122"/>
      <c r="F136" s="146">
        <v>47</v>
      </c>
      <c r="G136" s="24"/>
      <c r="H136" s="21"/>
      <c r="I136" s="122"/>
      <c r="J136" s="146">
        <v>47</v>
      </c>
      <c r="K136" s="24"/>
      <c r="L136" s="22"/>
      <c r="M136" s="48"/>
      <c r="N136" s="149">
        <v>47</v>
      </c>
      <c r="O136" s="9"/>
      <c r="P136" s="22"/>
      <c r="Q136" s="48"/>
    </row>
    <row r="137" spans="2:17">
      <c r="B137" s="146">
        <v>48</v>
      </c>
      <c r="C137" s="24"/>
      <c r="D137" s="22"/>
      <c r="E137" s="48"/>
      <c r="F137" s="146">
        <v>48</v>
      </c>
      <c r="G137" s="24"/>
      <c r="H137" s="21"/>
      <c r="I137" s="122"/>
      <c r="J137" s="146">
        <v>48</v>
      </c>
      <c r="K137" s="24"/>
      <c r="L137" s="22"/>
      <c r="M137" s="48"/>
      <c r="N137" s="149">
        <v>48</v>
      </c>
      <c r="O137" s="9"/>
      <c r="P137" s="21"/>
      <c r="Q137" s="122"/>
    </row>
    <row r="138" spans="2:17">
      <c r="B138" s="146">
        <v>49</v>
      </c>
      <c r="C138" s="24"/>
      <c r="D138" s="21"/>
      <c r="E138" s="122"/>
      <c r="F138" s="146">
        <v>49</v>
      </c>
      <c r="G138" s="24"/>
      <c r="H138" s="22"/>
      <c r="I138" s="48"/>
      <c r="J138" s="146">
        <v>49</v>
      </c>
      <c r="K138" s="24"/>
      <c r="L138" s="21"/>
      <c r="M138" s="122"/>
      <c r="N138" s="149">
        <v>49</v>
      </c>
      <c r="O138" s="9"/>
      <c r="P138" s="21"/>
      <c r="Q138" s="122"/>
    </row>
    <row r="139" spans="2:17">
      <c r="B139" s="146">
        <v>50</v>
      </c>
      <c r="C139" s="24"/>
      <c r="D139" s="21"/>
      <c r="E139" s="122"/>
      <c r="F139" s="146">
        <v>50</v>
      </c>
      <c r="G139" s="24"/>
      <c r="H139" s="21"/>
      <c r="I139" s="122"/>
      <c r="J139" s="146">
        <v>50</v>
      </c>
      <c r="K139" s="24"/>
      <c r="L139" s="22"/>
      <c r="M139" s="48"/>
      <c r="N139" s="149">
        <v>50</v>
      </c>
      <c r="O139" s="9"/>
      <c r="P139" s="22"/>
      <c r="Q139" s="48"/>
    </row>
    <row r="140" spans="2:17">
      <c r="B140" s="146">
        <v>51</v>
      </c>
      <c r="C140" s="24"/>
      <c r="D140" s="22"/>
      <c r="E140" s="48"/>
      <c r="F140" s="146">
        <v>51</v>
      </c>
      <c r="G140" s="24"/>
      <c r="H140" s="21"/>
      <c r="I140" s="122"/>
      <c r="J140" s="146">
        <v>51</v>
      </c>
      <c r="K140" s="24"/>
      <c r="L140" s="21"/>
      <c r="M140" s="122"/>
      <c r="N140" s="149">
        <v>51</v>
      </c>
      <c r="O140" s="9"/>
      <c r="P140" s="22"/>
      <c r="Q140" s="48"/>
    </row>
    <row r="141" spans="2:17" ht="15" thickBot="1">
      <c r="B141" s="147">
        <v>52</v>
      </c>
      <c r="C141" s="135"/>
      <c r="D141" s="50"/>
      <c r="E141" s="126"/>
      <c r="F141" s="147">
        <v>52</v>
      </c>
      <c r="G141" s="135"/>
      <c r="H141" s="136"/>
      <c r="I141" s="138"/>
      <c r="J141" s="147">
        <v>52</v>
      </c>
      <c r="K141" s="135"/>
      <c r="L141" s="50"/>
      <c r="M141" s="126"/>
      <c r="N141" s="150">
        <v>52</v>
      </c>
      <c r="O141" s="137"/>
      <c r="P141" s="136"/>
      <c r="Q141" s="138"/>
    </row>
    <row r="144" spans="2:17">
      <c r="C144" t="s">
        <v>60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5"/>
  <sheetViews>
    <sheetView zoomScaleNormal="100" workbookViewId="0"/>
  </sheetViews>
  <sheetFormatPr defaultColWidth="8.54296875" defaultRowHeight="14.5"/>
  <cols>
    <col min="1" max="1" width="5.54296875" customWidth="1"/>
    <col min="2" max="2" width="13.453125" customWidth="1"/>
    <col min="3" max="3" width="18" customWidth="1"/>
    <col min="4" max="4" width="19.54296875" customWidth="1"/>
    <col min="5" max="5" width="23.54296875" customWidth="1"/>
    <col min="6" max="6" width="23.453125" customWidth="1"/>
  </cols>
  <sheetData>
    <row r="1" spans="1:8" ht="18.5">
      <c r="B1" s="259" t="s">
        <v>10</v>
      </c>
      <c r="C1" s="259"/>
      <c r="D1" s="94" t="s">
        <v>66</v>
      </c>
      <c r="E1" s="93" t="str">
        <f>'OSNOVNI OBRAZEC'!A12</f>
        <v>33. teden (10.8.2026 - 16.8.2026)</v>
      </c>
    </row>
    <row r="3" spans="1:8">
      <c r="B3" t="s">
        <v>79</v>
      </c>
    </row>
    <row r="4" spans="1:8" ht="15" thickBot="1"/>
    <row r="5" spans="1:8" ht="15" customHeight="1" thickBot="1">
      <c r="B5" s="106" t="s">
        <v>13</v>
      </c>
      <c r="C5" s="107" t="s">
        <v>12</v>
      </c>
      <c r="D5" s="108" t="s">
        <v>14</v>
      </c>
      <c r="E5" s="107" t="s">
        <v>61</v>
      </c>
      <c r="F5" s="108" t="s">
        <v>82</v>
      </c>
      <c r="H5" t="s">
        <v>93</v>
      </c>
    </row>
    <row r="6" spans="1:8" ht="15" thickBot="1">
      <c r="A6" s="170">
        <v>2025</v>
      </c>
      <c r="B6" s="166">
        <v>1</v>
      </c>
      <c r="C6" s="151">
        <v>31942</v>
      </c>
      <c r="D6" s="160">
        <v>295.67</v>
      </c>
      <c r="E6" s="187">
        <v>-20.490000000000009</v>
      </c>
      <c r="F6" s="152">
        <v>-6.4808957489878583E-2</v>
      </c>
    </row>
    <row r="7" spans="1:8">
      <c r="B7" s="167">
        <v>2</v>
      </c>
      <c r="C7" s="153">
        <v>57696</v>
      </c>
      <c r="D7" s="54">
        <v>274.68</v>
      </c>
      <c r="E7" s="183">
        <v>-20.990000000000009</v>
      </c>
      <c r="F7" s="188">
        <v>-7.0991307877025123E-2</v>
      </c>
    </row>
    <row r="8" spans="1:8">
      <c r="B8" s="167">
        <v>3</v>
      </c>
      <c r="C8" s="153">
        <v>54009</v>
      </c>
      <c r="D8" s="54">
        <v>303.14</v>
      </c>
      <c r="E8" s="215">
        <v>28.45999999999998</v>
      </c>
      <c r="F8" s="154">
        <v>0.10361147517110814</v>
      </c>
    </row>
    <row r="9" spans="1:8">
      <c r="B9" s="167">
        <v>4</v>
      </c>
      <c r="C9" s="153">
        <v>47392</v>
      </c>
      <c r="D9" s="54">
        <v>305.04000000000002</v>
      </c>
      <c r="E9" s="215">
        <v>1.9000000000000341</v>
      </c>
      <c r="F9" s="154">
        <v>6.2677310813485931E-3</v>
      </c>
    </row>
    <row r="10" spans="1:8">
      <c r="B10" s="167">
        <v>5</v>
      </c>
      <c r="C10" s="153">
        <v>43784</v>
      </c>
      <c r="D10" s="54">
        <v>306.39999999999998</v>
      </c>
      <c r="E10" s="215">
        <v>1.3599999999999568</v>
      </c>
      <c r="F10" s="154">
        <v>4.4584316810909463E-3</v>
      </c>
    </row>
    <row r="11" spans="1:8">
      <c r="B11" s="167">
        <v>6</v>
      </c>
      <c r="C11" s="153">
        <v>53979</v>
      </c>
      <c r="D11" s="54">
        <v>304.47000000000003</v>
      </c>
      <c r="E11" s="184">
        <v>-1.92999999999995</v>
      </c>
      <c r="F11" s="155">
        <v>-6.298955613576851E-3</v>
      </c>
    </row>
    <row r="12" spans="1:8">
      <c r="B12" s="167">
        <v>7</v>
      </c>
      <c r="C12" s="153">
        <v>53711</v>
      </c>
      <c r="D12" s="54">
        <v>305.95999999999998</v>
      </c>
      <c r="E12" s="183">
        <v>1.4899999999999523</v>
      </c>
      <c r="F12" s="188">
        <v>4.8937497947250108E-3</v>
      </c>
    </row>
    <row r="13" spans="1:8">
      <c r="B13" s="167">
        <v>8</v>
      </c>
      <c r="C13" s="153">
        <v>46967</v>
      </c>
      <c r="D13" s="54">
        <v>307.02999999999997</v>
      </c>
      <c r="E13" s="184">
        <v>1.0699999999999932</v>
      </c>
      <c r="F13" s="155">
        <v>3.4971891750554818E-3</v>
      </c>
    </row>
    <row r="14" spans="1:8">
      <c r="B14" s="167">
        <v>9</v>
      </c>
      <c r="C14" s="153">
        <v>49535</v>
      </c>
      <c r="D14" s="54">
        <v>303.77999999999997</v>
      </c>
      <c r="E14" s="215">
        <v>-3.25</v>
      </c>
      <c r="F14" s="154">
        <v>-1.0585284825587071E-2</v>
      </c>
    </row>
    <row r="15" spans="1:8">
      <c r="B15" s="167">
        <v>10</v>
      </c>
      <c r="C15" s="153">
        <v>47486</v>
      </c>
      <c r="D15" s="54">
        <v>305.41000000000003</v>
      </c>
      <c r="E15" s="183">
        <v>1.6300000000000523</v>
      </c>
      <c r="F15" s="188">
        <v>5.3657251958656449E-3</v>
      </c>
    </row>
    <row r="16" spans="1:8">
      <c r="B16" s="167">
        <v>11</v>
      </c>
      <c r="C16" s="153">
        <v>49676</v>
      </c>
      <c r="D16" s="54">
        <v>301.91000000000003</v>
      </c>
      <c r="E16" s="215">
        <v>-3.5</v>
      </c>
      <c r="F16" s="154">
        <v>-1.146000458400187E-2</v>
      </c>
    </row>
    <row r="17" spans="2:6">
      <c r="B17" s="167">
        <v>12</v>
      </c>
      <c r="C17" s="153">
        <v>102006</v>
      </c>
      <c r="D17" s="54">
        <v>246.52</v>
      </c>
      <c r="E17" s="215">
        <v>-55.390000000000015</v>
      </c>
      <c r="F17" s="154">
        <v>-0.18346527110728361</v>
      </c>
    </row>
    <row r="18" spans="2:6">
      <c r="B18" s="167">
        <v>13</v>
      </c>
      <c r="C18" s="153">
        <v>50528</v>
      </c>
      <c r="D18" s="54">
        <v>299.26</v>
      </c>
      <c r="E18" s="215">
        <v>52.739999999999981</v>
      </c>
      <c r="F18" s="154">
        <v>0.21393801719941585</v>
      </c>
    </row>
    <row r="19" spans="2:6">
      <c r="B19" s="167">
        <v>14</v>
      </c>
      <c r="C19" s="153">
        <v>45193</v>
      </c>
      <c r="D19" s="46">
        <v>294.47000000000003</v>
      </c>
      <c r="E19" s="184">
        <v>-4.7899999999999636</v>
      </c>
      <c r="F19" s="155">
        <v>-1.6006148499632333E-2</v>
      </c>
    </row>
    <row r="20" spans="2:6">
      <c r="B20" s="167">
        <v>15</v>
      </c>
      <c r="C20" s="161">
        <v>44662</v>
      </c>
      <c r="D20" s="38">
        <v>298.32</v>
      </c>
      <c r="E20" s="217">
        <v>3.8499999999999659</v>
      </c>
      <c r="F20" s="214">
        <v>1.3074336944340459E-2</v>
      </c>
    </row>
    <row r="21" spans="2:6">
      <c r="B21" s="167">
        <v>16</v>
      </c>
      <c r="C21" s="162">
        <v>55505</v>
      </c>
      <c r="D21" s="38">
        <v>302.49</v>
      </c>
      <c r="E21" s="185">
        <v>4.1700000000000159</v>
      </c>
      <c r="F21" s="189">
        <v>1.3978278358809382E-2</v>
      </c>
    </row>
    <row r="22" spans="2:6">
      <c r="B22" s="167">
        <v>17</v>
      </c>
      <c r="C22" s="162">
        <v>40144</v>
      </c>
      <c r="D22" s="38">
        <v>298.10000000000002</v>
      </c>
      <c r="E22" s="217">
        <v>-4.3899999999999864</v>
      </c>
      <c r="F22" s="214">
        <v>-1.4512876458725898E-2</v>
      </c>
    </row>
    <row r="23" spans="2:6">
      <c r="B23" s="167">
        <v>18</v>
      </c>
      <c r="C23" s="162">
        <v>28840</v>
      </c>
      <c r="D23" s="38">
        <v>298.31</v>
      </c>
      <c r="E23" s="217">
        <v>0.20999999999997954</v>
      </c>
      <c r="F23" s="214">
        <v>7.0446159007042652E-4</v>
      </c>
    </row>
    <row r="24" spans="2:6">
      <c r="B24" s="167">
        <v>19</v>
      </c>
      <c r="C24" s="162">
        <v>42548</v>
      </c>
      <c r="D24" s="38">
        <v>298.64999999999998</v>
      </c>
      <c r="E24" s="186">
        <v>0.33999999999997499</v>
      </c>
      <c r="F24" s="190">
        <v>1.1397539472359774E-3</v>
      </c>
    </row>
    <row r="25" spans="2:6">
      <c r="B25" s="167">
        <v>20</v>
      </c>
      <c r="C25" s="162">
        <v>44676</v>
      </c>
      <c r="D25" s="38">
        <v>300.83999999999997</v>
      </c>
      <c r="E25" s="217">
        <v>2.1899999999999977</v>
      </c>
      <c r="F25" s="214">
        <v>7.3329984932195558E-3</v>
      </c>
    </row>
    <row r="26" spans="2:6">
      <c r="B26" s="167">
        <v>21</v>
      </c>
      <c r="C26" s="162">
        <v>41424</v>
      </c>
      <c r="D26" s="38">
        <v>296.49</v>
      </c>
      <c r="E26" s="217">
        <v>-4.3499999999999659</v>
      </c>
      <c r="F26" s="214">
        <v>-1.4459513362584664E-2</v>
      </c>
    </row>
    <row r="27" spans="2:6">
      <c r="B27" s="167">
        <v>22</v>
      </c>
      <c r="C27" s="162">
        <v>56815</v>
      </c>
      <c r="D27" s="38">
        <v>297.7</v>
      </c>
      <c r="E27" s="217">
        <v>1.2099999999999795</v>
      </c>
      <c r="F27" s="214">
        <v>4.0810819926473396E-3</v>
      </c>
    </row>
    <row r="28" spans="2:6">
      <c r="B28" s="167">
        <v>23</v>
      </c>
      <c r="C28" s="162">
        <v>47940</v>
      </c>
      <c r="D28" s="38">
        <v>302.11</v>
      </c>
      <c r="E28" s="185">
        <v>4.410000000000025</v>
      </c>
      <c r="F28" s="189">
        <v>1.4813570708767321E-2</v>
      </c>
    </row>
    <row r="29" spans="2:6">
      <c r="B29" s="167">
        <v>24</v>
      </c>
      <c r="C29" s="162">
        <v>38148</v>
      </c>
      <c r="D29" s="38">
        <v>300.41000000000003</v>
      </c>
      <c r="E29" s="186">
        <v>-1.6999999999999886</v>
      </c>
      <c r="F29" s="190">
        <v>-5.6270894707225461E-3</v>
      </c>
    </row>
    <row r="30" spans="2:6">
      <c r="B30" s="167">
        <v>25</v>
      </c>
      <c r="C30" s="162">
        <v>43473</v>
      </c>
      <c r="D30" s="38">
        <v>294.81</v>
      </c>
      <c r="E30" s="217">
        <v>-5.6000000000000227</v>
      </c>
      <c r="F30" s="214">
        <v>-1.8641190373156813E-2</v>
      </c>
    </row>
    <row r="31" spans="2:6">
      <c r="B31" s="167">
        <v>26</v>
      </c>
      <c r="C31" s="162">
        <v>39572</v>
      </c>
      <c r="D31" s="38">
        <v>299.54000000000002</v>
      </c>
      <c r="E31" s="185">
        <v>4.7300000000000182</v>
      </c>
      <c r="F31" s="189">
        <v>1.6044231878158843E-2</v>
      </c>
    </row>
    <row r="32" spans="2:6">
      <c r="B32" s="167">
        <v>27</v>
      </c>
      <c r="C32" s="163">
        <v>42750</v>
      </c>
      <c r="D32" s="82">
        <v>296.82</v>
      </c>
      <c r="E32" s="217">
        <v>-2.7200000000000273</v>
      </c>
      <c r="F32" s="214">
        <v>-9.0805902383656045E-3</v>
      </c>
    </row>
    <row r="33" spans="2:6">
      <c r="B33" s="167">
        <v>28</v>
      </c>
      <c r="C33" s="162">
        <v>38464</v>
      </c>
      <c r="D33" s="38">
        <v>299.14999999999998</v>
      </c>
      <c r="E33" s="217">
        <v>2.3299999999999841</v>
      </c>
      <c r="F33" s="214">
        <v>7.8498753453271064E-3</v>
      </c>
    </row>
    <row r="34" spans="2:6">
      <c r="B34" s="167">
        <v>29</v>
      </c>
      <c r="C34" s="163">
        <v>28593</v>
      </c>
      <c r="D34" s="82">
        <v>359.11</v>
      </c>
      <c r="E34" s="186">
        <v>59.960000000000036</v>
      </c>
      <c r="F34" s="190">
        <v>0.20043456459969922</v>
      </c>
    </row>
    <row r="35" spans="2:6">
      <c r="B35" s="167">
        <v>30</v>
      </c>
      <c r="C35" s="162">
        <v>44613</v>
      </c>
      <c r="D35" s="38">
        <v>298.49</v>
      </c>
      <c r="E35" s="217">
        <v>-60.620000000000005</v>
      </c>
      <c r="F35" s="214">
        <v>-0.16880621536576534</v>
      </c>
    </row>
    <row r="36" spans="2:6">
      <c r="B36" s="167">
        <v>31</v>
      </c>
      <c r="C36" s="163">
        <v>35075</v>
      </c>
      <c r="D36" s="82">
        <v>297.47000000000003</v>
      </c>
      <c r="E36" s="217">
        <v>-1.0199999999999818</v>
      </c>
      <c r="F36" s="214">
        <v>-3.4171999061944902E-3</v>
      </c>
    </row>
    <row r="37" spans="2:6">
      <c r="B37" s="167">
        <v>32</v>
      </c>
      <c r="C37" s="162">
        <v>41232</v>
      </c>
      <c r="D37" s="38">
        <v>300.60000000000002</v>
      </c>
      <c r="E37" s="185">
        <v>3.1299999999999955</v>
      </c>
      <c r="F37" s="189">
        <v>1.0522069452381766E-2</v>
      </c>
    </row>
    <row r="38" spans="2:6">
      <c r="B38" s="167">
        <v>33</v>
      </c>
      <c r="C38" s="163">
        <v>37200</v>
      </c>
      <c r="D38" s="82">
        <v>304.10000000000002</v>
      </c>
      <c r="E38" s="217">
        <v>3.5</v>
      </c>
      <c r="F38" s="214">
        <v>1.1643379906852935E-2</v>
      </c>
    </row>
    <row r="39" spans="2:6">
      <c r="B39" s="167">
        <v>34</v>
      </c>
      <c r="C39" s="162">
        <v>45039</v>
      </c>
      <c r="D39" s="38">
        <v>296.66000000000003</v>
      </c>
      <c r="E39" s="185">
        <v>-7.4399999999999977</v>
      </c>
      <c r="F39" s="189">
        <v>-2.446563630384746E-2</v>
      </c>
    </row>
    <row r="40" spans="2:6">
      <c r="B40" s="167">
        <v>35</v>
      </c>
      <c r="C40" s="163">
        <v>49523</v>
      </c>
      <c r="D40" s="82">
        <v>300.58</v>
      </c>
      <c r="E40" s="186">
        <v>3.9199999999999591</v>
      </c>
      <c r="F40" s="190">
        <v>1.321378008494567E-2</v>
      </c>
    </row>
    <row r="41" spans="2:6">
      <c r="B41" s="167">
        <v>36</v>
      </c>
      <c r="C41" s="162">
        <v>54382</v>
      </c>
      <c r="D41" s="38">
        <v>303.63</v>
      </c>
      <c r="E41" s="217">
        <v>3.0500000000000114</v>
      </c>
      <c r="F41" s="214">
        <v>1.0147049038525591E-2</v>
      </c>
    </row>
    <row r="42" spans="2:6">
      <c r="B42" s="167">
        <v>37</v>
      </c>
      <c r="C42" s="163">
        <v>44887</v>
      </c>
      <c r="D42" s="82">
        <v>299.85000000000002</v>
      </c>
      <c r="E42" s="217">
        <v>-3.7799999999999727</v>
      </c>
      <c r="F42" s="214">
        <v>-1.2449362711194456E-2</v>
      </c>
    </row>
    <row r="43" spans="2:6">
      <c r="B43" s="167">
        <v>38</v>
      </c>
      <c r="C43" s="162">
        <v>48534</v>
      </c>
      <c r="D43" s="38">
        <v>300.27</v>
      </c>
      <c r="E43" s="185">
        <v>0.41999999999995907</v>
      </c>
      <c r="F43" s="189">
        <v>1.4007003501750326E-3</v>
      </c>
    </row>
    <row r="44" spans="2:6">
      <c r="B44" s="167">
        <v>39</v>
      </c>
      <c r="C44" s="163">
        <v>45356</v>
      </c>
      <c r="D44" s="82">
        <v>300.25</v>
      </c>
      <c r="E44" s="217">
        <v>-1.999999999998181E-2</v>
      </c>
      <c r="F44" s="214">
        <v>-6.660672061808981E-5</v>
      </c>
    </row>
    <row r="45" spans="2:6">
      <c r="B45" s="167">
        <v>40</v>
      </c>
      <c r="C45" s="162">
        <v>53209</v>
      </c>
      <c r="D45" s="38">
        <v>306.48</v>
      </c>
      <c r="E45" s="186">
        <v>6.2300000000000182</v>
      </c>
      <c r="F45" s="190">
        <v>2.0749375520399793E-2</v>
      </c>
    </row>
    <row r="46" spans="2:6">
      <c r="B46" s="167">
        <v>41</v>
      </c>
      <c r="C46" s="163">
        <v>45286</v>
      </c>
      <c r="D46" s="82">
        <v>304.24</v>
      </c>
      <c r="E46" s="217">
        <v>-2.2400000000000091</v>
      </c>
      <c r="F46" s="214">
        <v>-7.308796658835881E-3</v>
      </c>
    </row>
    <row r="47" spans="2:6">
      <c r="B47" s="167">
        <v>42</v>
      </c>
      <c r="C47" s="162">
        <v>57948</v>
      </c>
      <c r="D47" s="38">
        <v>301.83</v>
      </c>
      <c r="E47" s="185">
        <v>-2.410000000000025</v>
      </c>
      <c r="F47" s="189">
        <v>-7.9213778595845774E-3</v>
      </c>
    </row>
    <row r="48" spans="2:6">
      <c r="B48" s="167">
        <v>43</v>
      </c>
      <c r="C48" s="163">
        <v>21293</v>
      </c>
      <c r="D48" s="82">
        <v>302.27</v>
      </c>
      <c r="E48" s="217">
        <v>0.43999999999999773</v>
      </c>
      <c r="F48" s="214">
        <v>1.4577742437795749E-3</v>
      </c>
    </row>
    <row r="49" spans="1:6">
      <c r="B49" s="167">
        <v>44</v>
      </c>
      <c r="C49" s="162">
        <v>46608</v>
      </c>
      <c r="D49" s="38">
        <v>300.35000000000002</v>
      </c>
      <c r="E49" s="185">
        <v>-1.9199999999999591</v>
      </c>
      <c r="F49" s="189">
        <v>-6.3519370099578421E-3</v>
      </c>
    </row>
    <row r="50" spans="1:6">
      <c r="B50" s="167">
        <v>45</v>
      </c>
      <c r="C50" s="163">
        <v>91612</v>
      </c>
      <c r="D50" s="82">
        <v>297.3</v>
      </c>
      <c r="E50" s="217">
        <v>-3.0500000000000114</v>
      </c>
      <c r="F50" s="214">
        <v>-1.0154819377393043E-2</v>
      </c>
    </row>
    <row r="51" spans="1:6">
      <c r="B51" s="167">
        <v>46</v>
      </c>
      <c r="C51" s="162">
        <v>60867</v>
      </c>
      <c r="D51" s="38">
        <v>303.10000000000002</v>
      </c>
      <c r="E51" s="246">
        <v>5.8000000000000114</v>
      </c>
      <c r="F51" s="247">
        <v>1.9508913555331242E-2</v>
      </c>
    </row>
    <row r="52" spans="1:6">
      <c r="B52" s="167">
        <v>47</v>
      </c>
      <c r="C52" s="163">
        <v>58169</v>
      </c>
      <c r="D52" s="82">
        <v>300.7</v>
      </c>
      <c r="E52" s="217">
        <v>-2.4000000000000341</v>
      </c>
      <c r="F52" s="214">
        <v>-7.9181788188718016E-3</v>
      </c>
    </row>
    <row r="53" spans="1:6">
      <c r="B53" s="167">
        <v>48</v>
      </c>
      <c r="C53" s="162">
        <v>46807</v>
      </c>
      <c r="D53" s="38">
        <v>304.12</v>
      </c>
      <c r="E53" s="185">
        <v>3.4200000000000159</v>
      </c>
      <c r="F53" s="189">
        <v>1.1373461922181693E-2</v>
      </c>
    </row>
    <row r="54" spans="1:6">
      <c r="B54" s="167">
        <v>49</v>
      </c>
      <c r="C54" s="163">
        <v>55223</v>
      </c>
      <c r="D54" s="82">
        <v>308.12</v>
      </c>
      <c r="E54" s="186">
        <v>4</v>
      </c>
      <c r="F54" s="190">
        <v>1.3152702880441902E-2</v>
      </c>
    </row>
    <row r="55" spans="1:6">
      <c r="B55" s="167">
        <v>50</v>
      </c>
      <c r="C55" s="162">
        <v>56141</v>
      </c>
      <c r="D55" s="38">
        <v>308.39</v>
      </c>
      <c r="E55" s="217">
        <v>0.26999999999998181</v>
      </c>
      <c r="F55" s="214">
        <v>8.7628196806432967E-4</v>
      </c>
    </row>
    <row r="56" spans="1:6">
      <c r="B56" s="167">
        <v>51</v>
      </c>
      <c r="C56" s="163">
        <v>68510</v>
      </c>
      <c r="D56" s="82">
        <v>304.56</v>
      </c>
      <c r="E56" s="186">
        <v>-3.8299999999999841</v>
      </c>
      <c r="F56" s="190">
        <v>-1.2419339148480812E-2</v>
      </c>
    </row>
    <row r="57" spans="1:6" ht="15" thickBot="1">
      <c r="B57" s="168">
        <v>52</v>
      </c>
      <c r="C57" s="164">
        <v>54883</v>
      </c>
      <c r="D57" s="165">
        <v>311.72000000000003</v>
      </c>
      <c r="E57" s="249">
        <v>7.160000000000025</v>
      </c>
      <c r="F57" s="250">
        <v>2.3509324927764697E-2</v>
      </c>
    </row>
    <row r="58" spans="1:6" s="1" customFormat="1" ht="15" thickBot="1">
      <c r="A58" s="169">
        <v>2026</v>
      </c>
      <c r="B58" s="157">
        <v>1</v>
      </c>
      <c r="C58" s="151">
        <v>37152</v>
      </c>
      <c r="D58" s="160">
        <v>305.95</v>
      </c>
      <c r="E58" s="187">
        <v>-5.7700000000000387</v>
      </c>
      <c r="F58" s="152">
        <v>-1.8510201462851428E-2</v>
      </c>
    </row>
    <row r="59" spans="1:6" s="1" customFormat="1">
      <c r="B59" s="158">
        <v>2</v>
      </c>
      <c r="C59" s="153">
        <v>22740</v>
      </c>
      <c r="D59" s="54">
        <v>294.81</v>
      </c>
      <c r="E59" s="215">
        <v>-11.139999999999986</v>
      </c>
      <c r="F59" s="154">
        <v>-3.6411178297107383E-2</v>
      </c>
    </row>
    <row r="60" spans="1:6" s="1" customFormat="1">
      <c r="B60" s="158">
        <v>3</v>
      </c>
      <c r="C60" s="153">
        <v>55812</v>
      </c>
      <c r="D60" s="54">
        <v>302.07</v>
      </c>
      <c r="E60" s="184">
        <v>7.2599999999999909</v>
      </c>
      <c r="F60" s="155">
        <v>2.4626030324615744E-2</v>
      </c>
    </row>
    <row r="61" spans="1:6" s="1" customFormat="1">
      <c r="B61" s="158">
        <v>4</v>
      </c>
      <c r="C61" s="153">
        <v>48305</v>
      </c>
      <c r="D61" s="54">
        <v>297.11</v>
      </c>
      <c r="E61" s="215">
        <v>-4.9599999999999795</v>
      </c>
      <c r="F61" s="154">
        <v>-1.6420035091203933E-2</v>
      </c>
    </row>
    <row r="62" spans="1:6" s="1" customFormat="1">
      <c r="B62" s="158">
        <v>5</v>
      </c>
      <c r="C62" s="153">
        <v>58200</v>
      </c>
      <c r="D62" s="54">
        <v>296.82</v>
      </c>
      <c r="E62" s="215">
        <v>-0.29000000000002046</v>
      </c>
      <c r="F62" s="154">
        <v>-9.7606946922024207E-4</v>
      </c>
    </row>
    <row r="63" spans="1:6" s="1" customFormat="1">
      <c r="B63" s="158">
        <v>6</v>
      </c>
      <c r="C63" s="153">
        <v>61615</v>
      </c>
      <c r="D63" s="54">
        <v>301.11</v>
      </c>
      <c r="E63" s="184">
        <v>4.2900000000000205</v>
      </c>
      <c r="F63" s="155">
        <v>1.4453203961997341E-2</v>
      </c>
    </row>
    <row r="64" spans="1:6" s="1" customFormat="1">
      <c r="B64" s="158">
        <v>7</v>
      </c>
      <c r="C64" s="153">
        <v>65638</v>
      </c>
      <c r="D64" s="54">
        <v>271.06</v>
      </c>
      <c r="E64" s="215">
        <v>-30.050000000000011</v>
      </c>
      <c r="F64" s="154">
        <v>-9.9797416226628188E-2</v>
      </c>
    </row>
    <row r="65" spans="2:6" s="1" customFormat="1">
      <c r="B65" s="158">
        <v>8</v>
      </c>
      <c r="C65" s="153">
        <v>65686</v>
      </c>
      <c r="D65" s="54">
        <v>318</v>
      </c>
      <c r="E65" s="184">
        <v>46.94</v>
      </c>
      <c r="F65" s="155">
        <v>0.17317199144100925</v>
      </c>
    </row>
    <row r="66" spans="2:6" s="1" customFormat="1">
      <c r="B66" s="158">
        <v>9</v>
      </c>
      <c r="C66" s="153">
        <v>54707</v>
      </c>
      <c r="D66" s="54">
        <v>270.26</v>
      </c>
      <c r="E66" s="215">
        <v>-47.740000000000009</v>
      </c>
      <c r="F66" s="154">
        <v>-0.15012578616352201</v>
      </c>
    </row>
    <row r="67" spans="2:6" s="1" customFormat="1">
      <c r="B67" s="158">
        <v>10</v>
      </c>
      <c r="C67" s="153">
        <v>51183</v>
      </c>
      <c r="D67" s="54">
        <v>308.77999999999997</v>
      </c>
      <c r="E67" s="183">
        <v>38.519999999999982</v>
      </c>
      <c r="F67" s="188">
        <v>0.14252941611781234</v>
      </c>
    </row>
    <row r="68" spans="2:6" s="1" customFormat="1">
      <c r="B68" s="158">
        <v>11</v>
      </c>
      <c r="C68" s="153">
        <v>52128</v>
      </c>
      <c r="D68" s="54">
        <v>274.12</v>
      </c>
      <c r="E68" s="215">
        <v>-34.659999999999968</v>
      </c>
      <c r="F68" s="154">
        <v>-0.11224820260379553</v>
      </c>
    </row>
    <row r="69" spans="2:6" s="1" customFormat="1">
      <c r="B69" s="158">
        <v>12</v>
      </c>
      <c r="C69" s="153">
        <v>59278</v>
      </c>
      <c r="D69" s="54">
        <v>270.77999999999997</v>
      </c>
      <c r="E69" s="215">
        <v>-3.3400000000000318</v>
      </c>
      <c r="F69" s="154">
        <v>-1.2184444768714497E-2</v>
      </c>
    </row>
    <row r="70" spans="2:6" s="1" customFormat="1">
      <c r="B70" s="158">
        <v>13</v>
      </c>
      <c r="C70" s="153">
        <v>59098</v>
      </c>
      <c r="D70" s="54">
        <v>272.05</v>
      </c>
      <c r="E70" s="184">
        <v>1.2700000000000387</v>
      </c>
      <c r="F70" s="155">
        <v>4.6901543688604441E-3</v>
      </c>
    </row>
    <row r="71" spans="2:6" s="1" customFormat="1">
      <c r="B71" s="158">
        <v>14</v>
      </c>
      <c r="C71" s="153">
        <v>68144</v>
      </c>
      <c r="D71" s="46">
        <v>267.13</v>
      </c>
      <c r="E71" s="215">
        <v>-4.9200000000000159</v>
      </c>
      <c r="F71" s="154">
        <v>-1.8084910861973946E-2</v>
      </c>
    </row>
    <row r="72" spans="2:6" s="1" customFormat="1">
      <c r="B72" s="158">
        <v>15</v>
      </c>
      <c r="C72" s="161">
        <v>46387</v>
      </c>
      <c r="D72" s="38">
        <v>246.52</v>
      </c>
      <c r="E72" s="217">
        <v>-20.609999999999985</v>
      </c>
      <c r="F72" s="214">
        <v>-7.7153445887769956E-2</v>
      </c>
    </row>
    <row r="73" spans="2:6">
      <c r="B73" s="158">
        <v>16</v>
      </c>
      <c r="C73" s="162">
        <v>47597</v>
      </c>
      <c r="D73" s="38">
        <v>293.76</v>
      </c>
      <c r="E73" s="185">
        <v>47.239999999999981</v>
      </c>
      <c r="F73" s="189">
        <v>0.19162745416193405</v>
      </c>
    </row>
    <row r="74" spans="2:6">
      <c r="B74" s="158">
        <v>17</v>
      </c>
      <c r="C74" s="162">
        <v>54383</v>
      </c>
      <c r="D74" s="38">
        <v>279.55</v>
      </c>
      <c r="E74" s="217">
        <v>-14.20999999999998</v>
      </c>
      <c r="F74" s="214">
        <v>-4.8372821350762485E-2</v>
      </c>
    </row>
    <row r="75" spans="2:6">
      <c r="B75" s="158">
        <v>18</v>
      </c>
      <c r="C75" s="162">
        <v>32744</v>
      </c>
      <c r="D75" s="38">
        <v>281.66000000000003</v>
      </c>
      <c r="E75" s="186">
        <v>2.1100000000000136</v>
      </c>
      <c r="F75" s="190">
        <v>7.5478447504919721E-3</v>
      </c>
    </row>
    <row r="76" spans="2:6">
      <c r="B76" s="158">
        <v>19</v>
      </c>
      <c r="C76" s="162">
        <v>58601</v>
      </c>
      <c r="D76" s="38">
        <v>288.79000000000002</v>
      </c>
      <c r="E76" s="186">
        <v>7.1299999999999955</v>
      </c>
      <c r="F76" s="190">
        <v>2.5314208620322409E-2</v>
      </c>
    </row>
    <row r="77" spans="2:6">
      <c r="B77" s="158">
        <v>20</v>
      </c>
      <c r="C77" s="162">
        <v>45371</v>
      </c>
      <c r="D77" s="38">
        <v>297.25</v>
      </c>
      <c r="E77" s="186">
        <v>8.4599999999999795</v>
      </c>
      <c r="F77" s="190">
        <v>2.9294643166314582E-2</v>
      </c>
    </row>
    <row r="78" spans="2:6">
      <c r="B78" s="158">
        <v>21</v>
      </c>
      <c r="C78" s="162">
        <v>52643</v>
      </c>
      <c r="D78" s="38">
        <v>287.91000000000003</v>
      </c>
      <c r="E78" s="217">
        <v>-9.339999999999975</v>
      </c>
      <c r="F78" s="214">
        <v>-3.1421362489486904E-2</v>
      </c>
    </row>
    <row r="79" spans="2:6">
      <c r="B79" s="158">
        <v>22</v>
      </c>
      <c r="C79" s="162">
        <v>56343</v>
      </c>
      <c r="D79" s="38">
        <v>290.89999999999998</v>
      </c>
      <c r="E79" s="186">
        <v>2.9899999999999523</v>
      </c>
      <c r="F79" s="190">
        <v>1.0385189816261908E-2</v>
      </c>
    </row>
    <row r="80" spans="2:6">
      <c r="B80" s="158">
        <v>23</v>
      </c>
      <c r="C80" s="162">
        <v>47687</v>
      </c>
      <c r="D80" s="38">
        <v>291.64999999999998</v>
      </c>
      <c r="E80" s="185">
        <v>0.75</v>
      </c>
      <c r="F80" s="189">
        <v>2.5782055689240746E-3</v>
      </c>
    </row>
    <row r="81" spans="2:6">
      <c r="B81" s="158">
        <v>24</v>
      </c>
      <c r="C81" s="162">
        <v>45770</v>
      </c>
      <c r="D81" s="38">
        <v>290.02999999999997</v>
      </c>
      <c r="E81" s="217">
        <v>-1.6200000000000045</v>
      </c>
      <c r="F81" s="214">
        <v>-5.554603120178303E-3</v>
      </c>
    </row>
    <row r="82" spans="2:6">
      <c r="B82" s="158">
        <v>25</v>
      </c>
      <c r="C82" s="162">
        <v>44147</v>
      </c>
      <c r="D82" s="38">
        <v>297.49</v>
      </c>
      <c r="E82" s="186">
        <v>7.4600000000000364</v>
      </c>
      <c r="F82" s="190">
        <v>2.5721477088577194E-2</v>
      </c>
    </row>
    <row r="83" spans="2:6">
      <c r="B83" s="158">
        <v>26</v>
      </c>
      <c r="C83" s="162">
        <v>46631</v>
      </c>
      <c r="D83" s="38">
        <v>293.93</v>
      </c>
      <c r="E83" s="217">
        <v>-3.5600000000000023</v>
      </c>
      <c r="F83" s="214">
        <v>-1.196678879962354E-2</v>
      </c>
    </row>
    <row r="84" spans="2:6">
      <c r="B84" s="158">
        <v>27</v>
      </c>
      <c r="C84" s="163">
        <v>47842</v>
      </c>
      <c r="D84" s="82">
        <v>291.14</v>
      </c>
      <c r="E84" s="217">
        <v>-2.7900000000000205</v>
      </c>
      <c r="F84" s="214">
        <v>-9.4920559316844511E-3</v>
      </c>
    </row>
    <row r="85" spans="2:6">
      <c r="B85" s="158">
        <v>28</v>
      </c>
      <c r="C85" s="162">
        <v>40932</v>
      </c>
      <c r="D85" s="38">
        <v>294.69</v>
      </c>
      <c r="E85" s="186">
        <v>3.5500000000000114</v>
      </c>
      <c r="F85" s="190">
        <v>1.219344645187892E-2</v>
      </c>
    </row>
    <row r="86" spans="2:6">
      <c r="B86" s="158">
        <v>29</v>
      </c>
      <c r="C86" s="163">
        <v>44123</v>
      </c>
      <c r="D86" s="82">
        <v>293.92</v>
      </c>
      <c r="E86" s="217">
        <v>-0.76999999999998181</v>
      </c>
      <c r="F86" s="214">
        <v>-2.6129152668905586E-3</v>
      </c>
    </row>
    <row r="87" spans="2:6">
      <c r="B87" s="158">
        <v>30</v>
      </c>
      <c r="C87" s="162">
        <v>43217</v>
      </c>
      <c r="D87" s="38">
        <v>296.60000000000002</v>
      </c>
      <c r="E87" s="186">
        <v>2.6800000000000068</v>
      </c>
      <c r="F87" s="190">
        <v>9.1181273816005604E-3</v>
      </c>
    </row>
    <row r="88" spans="2:6">
      <c r="B88" s="158">
        <v>31</v>
      </c>
      <c r="C88" s="163">
        <v>45812</v>
      </c>
      <c r="D88" s="82">
        <v>289.36</v>
      </c>
      <c r="E88" s="217">
        <v>-7.2400000000000091</v>
      </c>
      <c r="F88" s="214">
        <v>-2.4409979770735002E-2</v>
      </c>
    </row>
    <row r="89" spans="2:6">
      <c r="B89" s="158">
        <v>32</v>
      </c>
      <c r="C89" s="162">
        <v>47137</v>
      </c>
      <c r="D89" s="38">
        <v>288.52</v>
      </c>
      <c r="E89" s="217">
        <v>-0.84000000000003183</v>
      </c>
      <c r="F89" s="214">
        <v>-2.9029582526957087E-3</v>
      </c>
    </row>
    <row r="90" spans="2:6">
      <c r="B90" s="158">
        <v>33</v>
      </c>
      <c r="C90" s="163">
        <v>41419</v>
      </c>
      <c r="D90" s="82">
        <v>294.7</v>
      </c>
      <c r="E90" s="186">
        <v>6.1800000000000068</v>
      </c>
      <c r="F90" s="190">
        <v>2.1419658949119569E-2</v>
      </c>
    </row>
    <row r="91" spans="2:6">
      <c r="B91" s="158">
        <v>34</v>
      </c>
      <c r="C91" s="162"/>
      <c r="D91" s="38"/>
      <c r="E91" s="217"/>
      <c r="F91" s="214"/>
    </row>
    <row r="92" spans="2:6">
      <c r="B92" s="158">
        <v>35</v>
      </c>
      <c r="C92" s="163"/>
      <c r="D92" s="82"/>
      <c r="E92" s="186"/>
      <c r="F92" s="190"/>
    </row>
    <row r="93" spans="2:6">
      <c r="B93" s="158">
        <v>36</v>
      </c>
      <c r="C93" s="162"/>
      <c r="D93" s="38"/>
      <c r="E93" s="186"/>
      <c r="F93" s="190"/>
    </row>
    <row r="94" spans="2:6">
      <c r="B94" s="158">
        <v>37</v>
      </c>
      <c r="C94" s="163"/>
      <c r="D94" s="82"/>
      <c r="E94" s="217"/>
      <c r="F94" s="214"/>
    </row>
    <row r="95" spans="2:6">
      <c r="B95" s="158">
        <v>38</v>
      </c>
      <c r="C95" s="162"/>
      <c r="D95" s="38"/>
      <c r="E95" s="185"/>
      <c r="F95" s="189"/>
    </row>
    <row r="96" spans="2:6">
      <c r="B96" s="158">
        <v>39</v>
      </c>
      <c r="C96" s="163"/>
      <c r="D96" s="82"/>
      <c r="E96" s="217"/>
      <c r="F96" s="214"/>
    </row>
    <row r="97" spans="2:6">
      <c r="B97" s="158">
        <v>40</v>
      </c>
      <c r="C97" s="162"/>
      <c r="D97" s="38"/>
      <c r="E97" s="186"/>
      <c r="F97" s="190"/>
    </row>
    <row r="98" spans="2:6">
      <c r="B98" s="158">
        <v>41</v>
      </c>
      <c r="C98" s="163"/>
      <c r="D98" s="82"/>
      <c r="E98" s="217"/>
      <c r="F98" s="214"/>
    </row>
    <row r="99" spans="2:6">
      <c r="B99" s="158">
        <v>42</v>
      </c>
      <c r="C99" s="162"/>
      <c r="D99" s="38"/>
      <c r="E99" s="217"/>
      <c r="F99" s="214"/>
    </row>
    <row r="100" spans="2:6">
      <c r="B100" s="158">
        <v>43</v>
      </c>
      <c r="C100" s="163"/>
      <c r="D100" s="82"/>
      <c r="E100" s="186"/>
      <c r="F100" s="190"/>
    </row>
    <row r="101" spans="2:6">
      <c r="B101" s="158">
        <v>44</v>
      </c>
      <c r="C101" s="162"/>
      <c r="D101" s="38"/>
      <c r="E101" s="217"/>
      <c r="F101" s="214"/>
    </row>
    <row r="102" spans="2:6">
      <c r="B102" s="158">
        <v>45</v>
      </c>
      <c r="C102" s="163"/>
      <c r="D102" s="82"/>
      <c r="E102" s="217"/>
      <c r="F102" s="214"/>
    </row>
    <row r="103" spans="2:6">
      <c r="B103" s="158">
        <v>46</v>
      </c>
      <c r="C103" s="162"/>
      <c r="D103" s="38"/>
      <c r="E103" s="246"/>
      <c r="F103" s="247"/>
    </row>
    <row r="104" spans="2:6">
      <c r="B104" s="158">
        <v>47</v>
      </c>
      <c r="C104" s="163"/>
      <c r="D104" s="82"/>
      <c r="E104" s="217"/>
      <c r="F104" s="214"/>
    </row>
    <row r="105" spans="2:6">
      <c r="B105" s="158">
        <v>48</v>
      </c>
      <c r="C105" s="162"/>
      <c r="D105" s="38"/>
      <c r="E105" s="185"/>
      <c r="F105" s="189"/>
    </row>
    <row r="106" spans="2:6">
      <c r="B106" s="158">
        <v>49</v>
      </c>
      <c r="C106" s="163"/>
      <c r="D106" s="82"/>
      <c r="E106" s="186"/>
      <c r="F106" s="190"/>
    </row>
    <row r="107" spans="2:6">
      <c r="B107" s="158">
        <v>50</v>
      </c>
      <c r="C107" s="162"/>
      <c r="D107" s="38"/>
      <c r="E107" s="186"/>
      <c r="F107" s="190"/>
    </row>
    <row r="108" spans="2:6">
      <c r="B108" s="158">
        <v>51</v>
      </c>
      <c r="C108" s="163"/>
      <c r="D108" s="82"/>
      <c r="E108" s="217"/>
      <c r="F108" s="214"/>
    </row>
    <row r="109" spans="2:6" ht="15" thickBot="1">
      <c r="B109" s="159">
        <v>52</v>
      </c>
      <c r="C109" s="164"/>
      <c r="D109" s="165"/>
      <c r="E109" s="249"/>
      <c r="F109" s="250"/>
    </row>
    <row r="110" spans="2:6">
      <c r="C110" s="56"/>
      <c r="D110" s="57"/>
      <c r="E110" s="58"/>
      <c r="F110" s="59"/>
    </row>
    <row r="111" spans="2:6">
      <c r="B111" t="s">
        <v>80</v>
      </c>
    </row>
    <row r="112" spans="2:6" ht="15" thickBot="1">
      <c r="B112" s="11"/>
    </row>
    <row r="113" spans="1:8" ht="15" customHeight="1" thickBot="1">
      <c r="B113" s="106" t="s">
        <v>13</v>
      </c>
      <c r="C113" s="107" t="s">
        <v>12</v>
      </c>
      <c r="D113" s="108" t="s">
        <v>14</v>
      </c>
      <c r="E113" s="107" t="s">
        <v>61</v>
      </c>
      <c r="F113" s="108" t="s">
        <v>82</v>
      </c>
      <c r="H113" t="s">
        <v>94</v>
      </c>
    </row>
    <row r="114" spans="1:8" ht="15" thickBot="1">
      <c r="A114" s="171">
        <v>2025</v>
      </c>
      <c r="B114" s="166">
        <v>1</v>
      </c>
      <c r="C114" s="151">
        <v>185886</v>
      </c>
      <c r="D114" s="176">
        <v>595.33000000000004</v>
      </c>
      <c r="E114" s="191">
        <v>11.210000000000036</v>
      </c>
      <c r="F114" s="195">
        <v>1.9191262069437887E-2</v>
      </c>
    </row>
    <row r="115" spans="1:8">
      <c r="B115" s="167">
        <v>2</v>
      </c>
      <c r="C115" s="153">
        <v>276902</v>
      </c>
      <c r="D115" s="43">
        <v>589.14</v>
      </c>
      <c r="E115" s="192">
        <v>-6.1900000000000546</v>
      </c>
      <c r="F115" s="213">
        <v>-1.0397594611392114E-2</v>
      </c>
    </row>
    <row r="116" spans="1:8">
      <c r="B116" s="167">
        <v>3</v>
      </c>
      <c r="C116" s="153">
        <v>304391</v>
      </c>
      <c r="D116" s="43">
        <v>616.14</v>
      </c>
      <c r="E116" s="192">
        <v>27</v>
      </c>
      <c r="F116" s="213">
        <v>4.5829514207149424E-2</v>
      </c>
    </row>
    <row r="117" spans="1:8">
      <c r="B117" s="167">
        <v>4</v>
      </c>
      <c r="C117" s="153">
        <v>300549</v>
      </c>
      <c r="D117" s="43">
        <v>631.4</v>
      </c>
      <c r="E117" s="192">
        <v>15.259999999999991</v>
      </c>
      <c r="F117" s="213">
        <v>2.4767098386730302E-2</v>
      </c>
    </row>
    <row r="118" spans="1:8">
      <c r="B118" s="167">
        <v>5</v>
      </c>
      <c r="C118" s="153">
        <v>260824</v>
      </c>
      <c r="D118" s="43">
        <v>585.94000000000005</v>
      </c>
      <c r="E118" s="192">
        <v>-45.459999999999923</v>
      </c>
      <c r="F118" s="196">
        <v>-7.1998732974342561E-2</v>
      </c>
    </row>
    <row r="119" spans="1:8">
      <c r="B119" s="167">
        <v>6</v>
      </c>
      <c r="C119" s="153">
        <v>253410</v>
      </c>
      <c r="D119" s="43">
        <v>587.37</v>
      </c>
      <c r="E119" s="192">
        <v>1.42999999999995</v>
      </c>
      <c r="F119" s="213">
        <v>2.4405229204353951E-3</v>
      </c>
    </row>
    <row r="120" spans="1:8">
      <c r="B120" s="167">
        <v>7</v>
      </c>
      <c r="C120" s="153">
        <v>298764</v>
      </c>
      <c r="D120" s="43">
        <v>586.17999999999995</v>
      </c>
      <c r="E120" s="192">
        <v>-1.1900000000000546</v>
      </c>
      <c r="F120" s="213">
        <v>-2.0259802168991481E-3</v>
      </c>
    </row>
    <row r="121" spans="1:8">
      <c r="B121" s="167">
        <v>8</v>
      </c>
      <c r="C121" s="153">
        <v>270077</v>
      </c>
      <c r="D121" s="43">
        <v>605.92999999999995</v>
      </c>
      <c r="E121" s="192">
        <v>19.75</v>
      </c>
      <c r="F121" s="213">
        <v>3.3692722371967632E-2</v>
      </c>
    </row>
    <row r="122" spans="1:8">
      <c r="B122" s="167">
        <v>9</v>
      </c>
      <c r="C122" s="153">
        <v>283224</v>
      </c>
      <c r="D122" s="43">
        <v>590.27</v>
      </c>
      <c r="E122" s="192">
        <v>-15.659999999999968</v>
      </c>
      <c r="F122" s="197">
        <v>-2.5844569504728243E-2</v>
      </c>
    </row>
    <row r="123" spans="1:8">
      <c r="B123" s="167">
        <v>10</v>
      </c>
      <c r="C123" s="153">
        <v>284176</v>
      </c>
      <c r="D123" s="43">
        <v>592.80999999999995</v>
      </c>
      <c r="E123" s="192">
        <v>2.5399999999999636</v>
      </c>
      <c r="F123" s="196">
        <v>4.3031155234045659E-3</v>
      </c>
    </row>
    <row r="124" spans="1:8">
      <c r="B124" s="167">
        <v>11</v>
      </c>
      <c r="C124" s="153">
        <v>327770</v>
      </c>
      <c r="D124" s="43">
        <v>620.01</v>
      </c>
      <c r="E124" s="192">
        <v>27.200000000000045</v>
      </c>
      <c r="F124" s="196">
        <v>4.5883166613248871E-2</v>
      </c>
    </row>
    <row r="125" spans="1:8">
      <c r="B125" s="167">
        <v>12</v>
      </c>
      <c r="C125" s="153">
        <v>304129</v>
      </c>
      <c r="D125" s="43">
        <v>625.83000000000004</v>
      </c>
      <c r="E125" s="192">
        <v>5.82000000000005</v>
      </c>
      <c r="F125" s="213">
        <v>9.3869453718489204E-3</v>
      </c>
    </row>
    <row r="126" spans="1:8">
      <c r="B126" s="167">
        <v>13</v>
      </c>
      <c r="C126" s="153">
        <v>301651</v>
      </c>
      <c r="D126" s="43">
        <v>613.75</v>
      </c>
      <c r="E126" s="192">
        <v>-12.080000000000041</v>
      </c>
      <c r="F126" s="213">
        <v>-1.9302366457344733E-2</v>
      </c>
    </row>
    <row r="127" spans="1:8">
      <c r="B127" s="167">
        <v>14</v>
      </c>
      <c r="C127" s="161">
        <v>309741</v>
      </c>
      <c r="D127" s="49">
        <v>620.79999999999995</v>
      </c>
      <c r="E127" s="193">
        <v>7.0499999999999545</v>
      </c>
      <c r="F127" s="197">
        <v>1.1486761710794324E-2</v>
      </c>
    </row>
    <row r="128" spans="1:8">
      <c r="B128" s="167">
        <v>15</v>
      </c>
      <c r="C128" s="161">
        <v>284011</v>
      </c>
      <c r="D128" s="49">
        <v>602.38</v>
      </c>
      <c r="E128" s="193">
        <v>-18.419999999999959</v>
      </c>
      <c r="F128" s="213">
        <v>-2.967139175257727E-2</v>
      </c>
    </row>
    <row r="129" spans="2:6">
      <c r="B129" s="167">
        <v>16</v>
      </c>
      <c r="C129" s="161">
        <v>305250</v>
      </c>
      <c r="D129" s="49">
        <v>596.89</v>
      </c>
      <c r="E129" s="193">
        <v>-5.4900000000000091</v>
      </c>
      <c r="F129" s="213">
        <v>-9.113848401341329E-3</v>
      </c>
    </row>
    <row r="130" spans="2:6">
      <c r="B130" s="167">
        <v>17</v>
      </c>
      <c r="C130" s="161">
        <v>310625</v>
      </c>
      <c r="D130" s="49">
        <v>630.32000000000005</v>
      </c>
      <c r="E130" s="193">
        <v>33.430000000000064</v>
      </c>
      <c r="F130" s="197">
        <v>5.6006969458359368E-2</v>
      </c>
    </row>
    <row r="131" spans="2:6">
      <c r="B131" s="167">
        <v>18</v>
      </c>
      <c r="C131" s="161">
        <v>280291</v>
      </c>
      <c r="D131" s="49">
        <v>628.72</v>
      </c>
      <c r="E131" s="193">
        <v>-1.6000000000000227</v>
      </c>
      <c r="F131" s="235">
        <v>-2.5383931971062479E-3</v>
      </c>
    </row>
    <row r="132" spans="2:6">
      <c r="B132" s="167">
        <v>19</v>
      </c>
      <c r="C132" s="161">
        <v>305854</v>
      </c>
      <c r="D132" s="49">
        <v>599.85</v>
      </c>
      <c r="E132" s="193">
        <v>-28.870000000000005</v>
      </c>
      <c r="F132" s="213">
        <v>-4.5918691945540102E-2</v>
      </c>
    </row>
    <row r="133" spans="2:6">
      <c r="B133" s="167">
        <v>20</v>
      </c>
      <c r="C133" s="161">
        <v>339943</v>
      </c>
      <c r="D133" s="49">
        <v>593.02</v>
      </c>
      <c r="E133" s="193">
        <v>-6.8300000000000409</v>
      </c>
      <c r="F133" s="213">
        <v>-1.1386179878302927E-2</v>
      </c>
    </row>
    <row r="134" spans="2:6">
      <c r="B134" s="167">
        <v>21</v>
      </c>
      <c r="C134" s="161">
        <v>308868</v>
      </c>
      <c r="D134" s="49">
        <v>594.07000000000005</v>
      </c>
      <c r="E134" s="193">
        <v>1.0500000000000682</v>
      </c>
      <c r="F134" s="197">
        <v>1.7705979562241403E-3</v>
      </c>
    </row>
    <row r="135" spans="2:6">
      <c r="B135" s="167">
        <v>22</v>
      </c>
      <c r="C135" s="161">
        <v>341361</v>
      </c>
      <c r="D135" s="49">
        <v>616.70000000000005</v>
      </c>
      <c r="E135" s="193">
        <v>22.629999999999995</v>
      </c>
      <c r="F135" s="213">
        <v>3.8093154005420127E-2</v>
      </c>
    </row>
    <row r="136" spans="2:6">
      <c r="B136" s="167">
        <v>23</v>
      </c>
      <c r="C136" s="161">
        <v>322555</v>
      </c>
      <c r="D136" s="49">
        <v>641.49</v>
      </c>
      <c r="E136" s="193">
        <v>24.789999999999964</v>
      </c>
      <c r="F136" s="197">
        <v>4.0197827144478504E-2</v>
      </c>
    </row>
    <row r="137" spans="2:6">
      <c r="B137" s="167">
        <v>24</v>
      </c>
      <c r="C137" s="161">
        <v>306815</v>
      </c>
      <c r="D137" s="49">
        <v>624.38</v>
      </c>
      <c r="E137" s="193">
        <v>-17.110000000000014</v>
      </c>
      <c r="F137" s="213">
        <v>-2.6672278601381216E-2</v>
      </c>
    </row>
    <row r="138" spans="2:6">
      <c r="B138" s="167">
        <v>25</v>
      </c>
      <c r="C138" s="161">
        <v>339325</v>
      </c>
      <c r="D138" s="49">
        <v>617.83000000000004</v>
      </c>
      <c r="E138" s="193">
        <v>-6.5499999999999545</v>
      </c>
      <c r="F138" s="213">
        <v>-1.0490406483231296E-2</v>
      </c>
    </row>
    <row r="139" spans="2:6">
      <c r="B139" s="167">
        <v>26</v>
      </c>
      <c r="C139" s="161">
        <v>313180</v>
      </c>
      <c r="D139" s="49">
        <v>630.51</v>
      </c>
      <c r="E139" s="193">
        <v>12.67999999999995</v>
      </c>
      <c r="F139" s="197">
        <v>2.0523444960587778E-2</v>
      </c>
    </row>
    <row r="140" spans="2:6">
      <c r="B140" s="167">
        <v>27</v>
      </c>
      <c r="C140" s="161">
        <v>307739</v>
      </c>
      <c r="D140" s="49">
        <v>648.54</v>
      </c>
      <c r="E140" s="193">
        <v>18.029999999999973</v>
      </c>
      <c r="F140" s="213">
        <v>2.8595898558309907E-2</v>
      </c>
    </row>
    <row r="141" spans="2:6">
      <c r="B141" s="167">
        <v>28</v>
      </c>
      <c r="C141" s="161">
        <v>293999</v>
      </c>
      <c r="D141" s="49">
        <v>601.78</v>
      </c>
      <c r="E141" s="193">
        <v>-46.759999999999991</v>
      </c>
      <c r="F141" s="197">
        <v>-7.2100410152033834E-2</v>
      </c>
    </row>
    <row r="142" spans="2:6">
      <c r="B142" s="167">
        <v>29</v>
      </c>
      <c r="C142" s="161">
        <v>81987</v>
      </c>
      <c r="D142" s="49">
        <v>592.57000000000005</v>
      </c>
      <c r="E142" s="193">
        <v>-9.2099999999999227</v>
      </c>
      <c r="F142" s="213">
        <v>-1.5304596364119627E-2</v>
      </c>
    </row>
    <row r="143" spans="2:6">
      <c r="B143" s="167">
        <v>30</v>
      </c>
      <c r="C143" s="161">
        <v>294464</v>
      </c>
      <c r="D143" s="49">
        <v>622.26</v>
      </c>
      <c r="E143" s="193">
        <v>29.689999999999941</v>
      </c>
      <c r="F143" s="213">
        <v>5.0103785206810914E-2</v>
      </c>
    </row>
    <row r="144" spans="2:6">
      <c r="B144" s="167">
        <v>31</v>
      </c>
      <c r="C144" s="161">
        <v>277797</v>
      </c>
      <c r="D144" s="49">
        <v>605.16999999999996</v>
      </c>
      <c r="E144" s="193">
        <v>-17.090000000000032</v>
      </c>
      <c r="F144" s="213">
        <v>-2.7464403946903304E-2</v>
      </c>
    </row>
    <row r="145" spans="2:6">
      <c r="B145" s="167">
        <v>32</v>
      </c>
      <c r="C145" s="161">
        <v>298754</v>
      </c>
      <c r="D145" s="49">
        <v>628.49</v>
      </c>
      <c r="E145" s="193">
        <v>23.32000000000005</v>
      </c>
      <c r="F145" s="235">
        <v>3.8534626633838442E-2</v>
      </c>
    </row>
    <row r="146" spans="2:6">
      <c r="B146" s="167">
        <v>33</v>
      </c>
      <c r="C146" s="161">
        <v>283223</v>
      </c>
      <c r="D146" s="49">
        <v>655.82</v>
      </c>
      <c r="E146" s="193">
        <v>27.330000000000041</v>
      </c>
      <c r="F146" s="197">
        <v>4.3485178761794252E-2</v>
      </c>
    </row>
    <row r="147" spans="2:6">
      <c r="B147" s="167">
        <v>34</v>
      </c>
      <c r="C147" s="161">
        <v>325622</v>
      </c>
      <c r="D147" s="49">
        <v>624.66</v>
      </c>
      <c r="E147" s="193">
        <v>-31.160000000000082</v>
      </c>
      <c r="F147" s="213">
        <v>-4.751303711384236E-2</v>
      </c>
    </row>
    <row r="148" spans="2:6">
      <c r="B148" s="167">
        <v>35</v>
      </c>
      <c r="C148" s="161">
        <v>324648</v>
      </c>
      <c r="D148" s="49">
        <v>614.03</v>
      </c>
      <c r="E148" s="193">
        <v>-10.629999999999995</v>
      </c>
      <c r="F148" s="213">
        <v>-1.7017257388019069E-2</v>
      </c>
    </row>
    <row r="149" spans="2:6">
      <c r="B149" s="167">
        <v>36</v>
      </c>
      <c r="C149" s="161">
        <v>289017</v>
      </c>
      <c r="D149" s="49">
        <v>613.86</v>
      </c>
      <c r="E149" s="193">
        <v>-0.16999999999995907</v>
      </c>
      <c r="F149" s="197">
        <v>-2.7685943683530834E-4</v>
      </c>
    </row>
    <row r="150" spans="2:6">
      <c r="B150" s="167">
        <v>37</v>
      </c>
      <c r="C150" s="161">
        <v>280063</v>
      </c>
      <c r="D150" s="49">
        <v>636.1</v>
      </c>
      <c r="E150" s="193">
        <v>22.240000000000009</v>
      </c>
      <c r="F150" s="213">
        <v>3.6229759228488589E-2</v>
      </c>
    </row>
    <row r="151" spans="2:6">
      <c r="B151" s="167">
        <v>38</v>
      </c>
      <c r="C151" s="161">
        <v>309609</v>
      </c>
      <c r="D151" s="49">
        <v>619.19000000000005</v>
      </c>
      <c r="E151" s="193">
        <v>-16.909999999999968</v>
      </c>
      <c r="F151" s="213">
        <v>-2.6583870460619385E-2</v>
      </c>
    </row>
    <row r="152" spans="2:6">
      <c r="B152" s="167">
        <v>39</v>
      </c>
      <c r="C152" s="161">
        <v>305918</v>
      </c>
      <c r="D152" s="49">
        <v>614</v>
      </c>
      <c r="E152" s="193">
        <v>-5.1900000000000546</v>
      </c>
      <c r="F152" s="213">
        <v>-8.3819183126343511E-3</v>
      </c>
    </row>
    <row r="153" spans="2:6">
      <c r="B153" s="167">
        <v>40</v>
      </c>
      <c r="C153" s="161">
        <v>304359</v>
      </c>
      <c r="D153" s="49">
        <v>623.87</v>
      </c>
      <c r="E153" s="193">
        <v>9.8700000000000045</v>
      </c>
      <c r="F153" s="197">
        <v>1.6074918566775231E-2</v>
      </c>
    </row>
    <row r="154" spans="2:6">
      <c r="B154" s="167">
        <v>41</v>
      </c>
      <c r="C154" s="161">
        <v>285531</v>
      </c>
      <c r="D154" s="49">
        <v>646.71</v>
      </c>
      <c r="E154" s="193">
        <v>22.840000000000032</v>
      </c>
      <c r="F154" s="213">
        <v>3.6610191225736166E-2</v>
      </c>
    </row>
    <row r="155" spans="2:6">
      <c r="B155" s="167">
        <v>42</v>
      </c>
      <c r="C155" s="161">
        <v>298194</v>
      </c>
      <c r="D155" s="49">
        <v>652.65</v>
      </c>
      <c r="E155" s="193">
        <v>5.9399999999999409</v>
      </c>
      <c r="F155" s="213">
        <v>9.1849515238668911E-3</v>
      </c>
    </row>
    <row r="156" spans="2:6">
      <c r="B156" s="167">
        <v>43</v>
      </c>
      <c r="C156" s="161">
        <v>86377</v>
      </c>
      <c r="D156" s="49">
        <v>612.41999999999996</v>
      </c>
      <c r="E156" s="193">
        <v>-40.230000000000018</v>
      </c>
      <c r="F156" s="197">
        <v>-6.1641002068489992E-2</v>
      </c>
    </row>
    <row r="157" spans="2:6">
      <c r="B157" s="167">
        <v>44</v>
      </c>
      <c r="C157" s="161">
        <v>265144</v>
      </c>
      <c r="D157" s="49">
        <v>627.04999999999995</v>
      </c>
      <c r="E157" s="193">
        <v>14.629999999999995</v>
      </c>
      <c r="F157" s="213">
        <v>2.3888834460010999E-2</v>
      </c>
    </row>
    <row r="158" spans="2:6">
      <c r="B158" s="167">
        <v>45</v>
      </c>
      <c r="C158" s="161">
        <v>340092</v>
      </c>
      <c r="D158" s="49">
        <v>635.32000000000005</v>
      </c>
      <c r="E158" s="193">
        <v>8.2700000000000955</v>
      </c>
      <c r="F158" s="213">
        <v>1.3188740929750642E-2</v>
      </c>
    </row>
    <row r="159" spans="2:6">
      <c r="B159" s="167">
        <v>46</v>
      </c>
      <c r="C159" s="161">
        <v>317690</v>
      </c>
      <c r="D159" s="49">
        <v>647.25</v>
      </c>
      <c r="E159" s="193">
        <v>11.92999999999995</v>
      </c>
      <c r="F159" s="213">
        <v>1.8777938676572292E-2</v>
      </c>
    </row>
    <row r="160" spans="2:6">
      <c r="B160" s="167">
        <v>47</v>
      </c>
      <c r="C160" s="161">
        <v>327744</v>
      </c>
      <c r="D160" s="49">
        <v>679.09</v>
      </c>
      <c r="E160" s="193">
        <v>31.840000000000032</v>
      </c>
      <c r="F160" s="197">
        <v>4.9192738509076905E-2</v>
      </c>
    </row>
    <row r="161" spans="1:6">
      <c r="B161" s="167">
        <v>48</v>
      </c>
      <c r="C161" s="161">
        <v>308697</v>
      </c>
      <c r="D161" s="49">
        <v>628.75</v>
      </c>
      <c r="E161" s="193">
        <v>-50.340000000000032</v>
      </c>
      <c r="F161" s="213">
        <v>-7.412861329131637E-2</v>
      </c>
    </row>
    <row r="162" spans="1:6">
      <c r="B162" s="167">
        <v>49</v>
      </c>
      <c r="C162" s="161">
        <v>339642</v>
      </c>
      <c r="D162" s="49">
        <v>647.62</v>
      </c>
      <c r="E162" s="193">
        <v>18.870000000000005</v>
      </c>
      <c r="F162" s="213">
        <v>3.0011928429423573E-2</v>
      </c>
    </row>
    <row r="163" spans="1:6">
      <c r="B163" s="167">
        <v>50</v>
      </c>
      <c r="C163" s="161">
        <v>308634</v>
      </c>
      <c r="D163" s="49">
        <v>668.38</v>
      </c>
      <c r="E163" s="193">
        <v>20.759999999999991</v>
      </c>
      <c r="F163" s="213">
        <v>3.2055835212007056E-2</v>
      </c>
    </row>
    <row r="164" spans="1:6">
      <c r="B164" s="167">
        <v>51</v>
      </c>
      <c r="C164" s="161">
        <v>368028</v>
      </c>
      <c r="D164" s="49">
        <v>664.55</v>
      </c>
      <c r="E164" s="193">
        <v>-3.8300000000000409</v>
      </c>
      <c r="F164" s="197">
        <v>-5.7302731978815524E-3</v>
      </c>
    </row>
    <row r="165" spans="1:6" ht="15" thickBot="1">
      <c r="B165" s="168">
        <v>52</v>
      </c>
      <c r="C165" s="177">
        <v>251960</v>
      </c>
      <c r="D165" s="178">
        <v>667.57</v>
      </c>
      <c r="E165" s="194">
        <v>3.0200000000000955</v>
      </c>
      <c r="F165" s="198">
        <v>4.5444285606803803E-3</v>
      </c>
    </row>
    <row r="166" spans="1:6" ht="15" thickBot="1">
      <c r="A166" s="172">
        <v>2026</v>
      </c>
      <c r="B166" s="173">
        <v>1</v>
      </c>
      <c r="C166" s="151">
        <v>230115</v>
      </c>
      <c r="D166" s="176">
        <v>672.33</v>
      </c>
      <c r="E166" s="191">
        <v>4.7599999999999909</v>
      </c>
      <c r="F166" s="195">
        <v>7.1303383914795848E-3</v>
      </c>
    </row>
    <row r="167" spans="1:6">
      <c r="B167" s="174">
        <v>2</v>
      </c>
      <c r="C167" s="153">
        <v>82364</v>
      </c>
      <c r="D167" s="43">
        <v>625.69000000000005</v>
      </c>
      <c r="E167" s="192">
        <v>-46.639999999999986</v>
      </c>
      <c r="F167" s="213">
        <v>-6.9370695938006599E-2</v>
      </c>
    </row>
    <row r="168" spans="1:6">
      <c r="B168" s="174">
        <v>3</v>
      </c>
      <c r="C168" s="153">
        <v>339408</v>
      </c>
      <c r="D168" s="43">
        <v>632.33000000000004</v>
      </c>
      <c r="E168" s="192">
        <v>6.6399999999999864</v>
      </c>
      <c r="F168" s="197">
        <v>1.0612284038421516E-2</v>
      </c>
    </row>
    <row r="169" spans="1:6">
      <c r="B169" s="174">
        <v>4</v>
      </c>
      <c r="C169" s="153">
        <v>331412</v>
      </c>
      <c r="D169" s="43">
        <v>635.12</v>
      </c>
      <c r="E169" s="192">
        <v>2.7899999999999636</v>
      </c>
      <c r="F169" s="197">
        <v>4.4122530956935968E-3</v>
      </c>
    </row>
    <row r="170" spans="1:6">
      <c r="B170" s="174">
        <v>5</v>
      </c>
      <c r="C170" s="153">
        <v>303645</v>
      </c>
      <c r="D170" s="43">
        <v>627.04</v>
      </c>
      <c r="E170" s="192">
        <v>-8.0800000000000409</v>
      </c>
      <c r="F170" s="213">
        <v>-1.2722005290338845E-2</v>
      </c>
    </row>
    <row r="171" spans="1:6">
      <c r="B171" s="174">
        <v>6</v>
      </c>
      <c r="C171" s="153">
        <v>293304</v>
      </c>
      <c r="D171" s="43">
        <v>637.52</v>
      </c>
      <c r="E171" s="192">
        <v>10.480000000000018</v>
      </c>
      <c r="F171" s="197">
        <v>1.6713447307986851E-2</v>
      </c>
    </row>
    <row r="172" spans="1:6">
      <c r="B172" s="174">
        <v>7</v>
      </c>
      <c r="C172" s="153">
        <v>363765</v>
      </c>
      <c r="D172" s="43">
        <v>645.07000000000005</v>
      </c>
      <c r="E172" s="192">
        <v>7.5500000000000682</v>
      </c>
      <c r="F172" s="197">
        <v>1.1842765717154036E-2</v>
      </c>
    </row>
    <row r="173" spans="1:6">
      <c r="B173" s="174">
        <v>8</v>
      </c>
      <c r="C173" s="153">
        <v>321962</v>
      </c>
      <c r="D173" s="43">
        <v>655.56</v>
      </c>
      <c r="E173" s="192">
        <v>10.489999999999895</v>
      </c>
      <c r="F173" s="197">
        <v>1.6261801044847646E-2</v>
      </c>
    </row>
    <row r="174" spans="1:6">
      <c r="B174" s="174">
        <v>9</v>
      </c>
      <c r="C174" s="153">
        <v>347808</v>
      </c>
      <c r="D174" s="43">
        <v>613.44000000000005</v>
      </c>
      <c r="E174" s="192">
        <v>-42.119999999999891</v>
      </c>
      <c r="F174" s="213">
        <v>-6.4250411861614287E-2</v>
      </c>
    </row>
    <row r="175" spans="1:6">
      <c r="B175" s="174">
        <v>10</v>
      </c>
      <c r="C175" s="153">
        <v>322353</v>
      </c>
      <c r="D175" s="43">
        <v>620.08000000000004</v>
      </c>
      <c r="E175" s="192">
        <v>6.6399999999999864</v>
      </c>
      <c r="F175" s="196">
        <v>1.0824204486176381E-2</v>
      </c>
    </row>
    <row r="176" spans="1:6">
      <c r="B176" s="174">
        <v>11</v>
      </c>
      <c r="C176" s="153">
        <v>377931</v>
      </c>
      <c r="D176" s="43">
        <v>610.51</v>
      </c>
      <c r="E176" s="192">
        <v>-9.57000000000005</v>
      </c>
      <c r="F176" s="213">
        <v>-1.543349245258685E-2</v>
      </c>
    </row>
    <row r="177" spans="2:6">
      <c r="B177" s="174">
        <v>12</v>
      </c>
      <c r="C177" s="153">
        <v>313812</v>
      </c>
      <c r="D177" s="43">
        <v>628.20000000000005</v>
      </c>
      <c r="E177" s="192">
        <v>17.690000000000055</v>
      </c>
      <c r="F177" s="197">
        <v>2.8975774352590467E-2</v>
      </c>
    </row>
    <row r="178" spans="2:6">
      <c r="B178" s="174">
        <v>13</v>
      </c>
      <c r="C178" s="153">
        <v>316056</v>
      </c>
      <c r="D178" s="43">
        <v>623.03</v>
      </c>
      <c r="E178" s="192">
        <v>-5.1700000000000728</v>
      </c>
      <c r="F178" s="213">
        <v>-8.2298631009234402E-3</v>
      </c>
    </row>
    <row r="179" spans="2:6">
      <c r="B179" s="174">
        <v>14</v>
      </c>
      <c r="C179" s="161">
        <v>420244</v>
      </c>
      <c r="D179" s="49">
        <v>646.01</v>
      </c>
      <c r="E179" s="193">
        <v>22.980000000000018</v>
      </c>
      <c r="F179" s="197">
        <v>3.6884259184950974E-2</v>
      </c>
    </row>
    <row r="180" spans="2:6">
      <c r="B180" s="174">
        <v>15</v>
      </c>
      <c r="C180" s="161">
        <v>354345</v>
      </c>
      <c r="D180" s="49">
        <v>647.99</v>
      </c>
      <c r="E180" s="193">
        <v>1.9800000000000182</v>
      </c>
      <c r="F180" s="197">
        <v>3.0649680345504748E-3</v>
      </c>
    </row>
    <row r="181" spans="2:6">
      <c r="B181" s="174">
        <v>16</v>
      </c>
      <c r="C181" s="161">
        <v>363467</v>
      </c>
      <c r="D181" s="49">
        <v>628.37</v>
      </c>
      <c r="E181" s="193">
        <v>-19.620000000000005</v>
      </c>
      <c r="F181" s="213">
        <v>-3.0278245034645601E-2</v>
      </c>
    </row>
    <row r="182" spans="2:6">
      <c r="B182" s="174">
        <v>17</v>
      </c>
      <c r="C182" s="161">
        <v>353314</v>
      </c>
      <c r="D182" s="49">
        <v>639.82000000000005</v>
      </c>
      <c r="E182" s="193">
        <v>11.450000000000045</v>
      </c>
      <c r="F182" s="197">
        <v>1.8221748332988508E-2</v>
      </c>
    </row>
    <row r="183" spans="2:6">
      <c r="B183" s="174">
        <v>18</v>
      </c>
      <c r="C183" s="161">
        <v>306099</v>
      </c>
      <c r="D183" s="49">
        <v>633.66999999999996</v>
      </c>
      <c r="E183" s="193">
        <v>-6.1500000000000909</v>
      </c>
      <c r="F183" s="213">
        <v>-9.6120783970493617E-3</v>
      </c>
    </row>
    <row r="184" spans="2:6">
      <c r="B184" s="174">
        <v>19</v>
      </c>
      <c r="C184" s="161">
        <v>381418</v>
      </c>
      <c r="D184" s="49">
        <v>625.79</v>
      </c>
      <c r="E184" s="193">
        <v>-7.8799999999999955</v>
      </c>
      <c r="F184" s="213">
        <v>-1.2435494815913661E-2</v>
      </c>
    </row>
    <row r="185" spans="2:6">
      <c r="B185" s="174">
        <v>20</v>
      </c>
      <c r="C185" s="161">
        <v>373403</v>
      </c>
      <c r="D185" s="49">
        <v>635.98</v>
      </c>
      <c r="E185" s="193">
        <v>10.190000000000055</v>
      </c>
      <c r="F185" s="197">
        <v>1.6283417759951568E-2</v>
      </c>
    </row>
    <row r="186" spans="2:6">
      <c r="B186" s="174">
        <v>21</v>
      </c>
      <c r="C186" s="161">
        <v>343585</v>
      </c>
      <c r="D186" s="49">
        <v>662.43</v>
      </c>
      <c r="E186" s="193">
        <v>26.449999999999932</v>
      </c>
      <c r="F186" s="197">
        <v>4.15893581559168E-2</v>
      </c>
    </row>
    <row r="187" spans="2:6">
      <c r="B187" s="174">
        <v>22</v>
      </c>
      <c r="C187" s="161">
        <v>366261</v>
      </c>
      <c r="D187" s="49">
        <v>625.14</v>
      </c>
      <c r="E187" s="193">
        <v>-37.289999999999964</v>
      </c>
      <c r="F187" s="213">
        <v>-5.6292740365019633E-2</v>
      </c>
    </row>
    <row r="188" spans="2:6">
      <c r="B188" s="174">
        <v>23</v>
      </c>
      <c r="C188" s="161">
        <v>320458</v>
      </c>
      <c r="D188" s="49">
        <v>631.55999999999995</v>
      </c>
      <c r="E188" s="193">
        <v>6.4199999999999591</v>
      </c>
      <c r="F188" s="197">
        <v>1.0269699587292402E-2</v>
      </c>
    </row>
    <row r="189" spans="2:6">
      <c r="B189" s="174">
        <v>24</v>
      </c>
      <c r="C189" s="161">
        <v>339918</v>
      </c>
      <c r="D189" s="49">
        <v>640</v>
      </c>
      <c r="E189" s="193">
        <v>8.4400000000000546</v>
      </c>
      <c r="F189" s="197">
        <v>1.3363734245360748E-2</v>
      </c>
    </row>
    <row r="190" spans="2:6">
      <c r="B190" s="174">
        <v>25</v>
      </c>
      <c r="C190" s="161">
        <v>368351</v>
      </c>
      <c r="D190" s="49">
        <v>624.85</v>
      </c>
      <c r="E190" s="193">
        <v>-15.149999999999977</v>
      </c>
      <c r="F190" s="213">
        <v>-2.3671875000000009E-2</v>
      </c>
    </row>
    <row r="191" spans="2:6">
      <c r="B191" s="174">
        <v>26</v>
      </c>
      <c r="C191" s="161">
        <v>373669</v>
      </c>
      <c r="D191" s="49">
        <v>633.79</v>
      </c>
      <c r="E191" s="193">
        <v>8.9399999999999409</v>
      </c>
      <c r="F191" s="197">
        <v>1.4307433784108037E-2</v>
      </c>
    </row>
    <row r="192" spans="2:6">
      <c r="B192" s="174">
        <v>27</v>
      </c>
      <c r="C192" s="161">
        <v>460920</v>
      </c>
      <c r="D192" s="49">
        <v>655.20000000000005</v>
      </c>
      <c r="E192" s="193">
        <v>21.410000000000082</v>
      </c>
      <c r="F192" s="197">
        <v>3.3780905347197132E-2</v>
      </c>
    </row>
    <row r="193" spans="2:6">
      <c r="B193" s="174">
        <v>28</v>
      </c>
      <c r="C193" s="161">
        <v>326491</v>
      </c>
      <c r="D193" s="49">
        <v>683.12</v>
      </c>
      <c r="E193" s="193">
        <v>27.919999999999959</v>
      </c>
      <c r="F193" s="197">
        <v>4.2612942612942462E-2</v>
      </c>
    </row>
    <row r="194" spans="2:6">
      <c r="B194" s="174">
        <v>29</v>
      </c>
      <c r="C194" s="161">
        <v>312172</v>
      </c>
      <c r="D194" s="49">
        <v>644.46</v>
      </c>
      <c r="E194" s="193">
        <v>-38.659999999999968</v>
      </c>
      <c r="F194" s="213">
        <v>-5.6593277901393568E-2</v>
      </c>
    </row>
    <row r="195" spans="2:6">
      <c r="B195" s="174">
        <v>30</v>
      </c>
      <c r="C195" s="161">
        <v>322029</v>
      </c>
      <c r="D195" s="49">
        <v>631.91999999999996</v>
      </c>
      <c r="E195" s="193">
        <v>-12.540000000000077</v>
      </c>
      <c r="F195" s="213">
        <v>-1.9458151010148139E-2</v>
      </c>
    </row>
    <row r="196" spans="2:6">
      <c r="B196" s="174">
        <v>31</v>
      </c>
      <c r="C196" s="161">
        <v>298302</v>
      </c>
      <c r="D196" s="49">
        <v>629.80999999999995</v>
      </c>
      <c r="E196" s="193">
        <v>-2.1100000000000136</v>
      </c>
      <c r="F196" s="213">
        <v>-3.3390302569945574E-3</v>
      </c>
    </row>
    <row r="197" spans="2:6">
      <c r="B197" s="174">
        <v>32</v>
      </c>
      <c r="C197" s="161">
        <v>338844</v>
      </c>
      <c r="D197" s="49">
        <v>650.28</v>
      </c>
      <c r="E197" s="193">
        <v>20.470000000000027</v>
      </c>
      <c r="F197" s="235">
        <v>3.2501865642019068E-2</v>
      </c>
    </row>
    <row r="198" spans="2:6">
      <c r="B198" s="174">
        <v>33</v>
      </c>
      <c r="C198" s="161">
        <v>316101</v>
      </c>
      <c r="D198" s="49">
        <v>642.28</v>
      </c>
      <c r="E198" s="193">
        <v>-8</v>
      </c>
      <c r="F198" s="213">
        <v>-1.2302392815402574E-2</v>
      </c>
    </row>
    <row r="199" spans="2:6">
      <c r="B199" s="174">
        <v>34</v>
      </c>
      <c r="C199" s="161"/>
      <c r="D199" s="49"/>
      <c r="E199" s="193"/>
      <c r="F199" s="213"/>
    </row>
    <row r="200" spans="2:6">
      <c r="B200" s="174">
        <v>35</v>
      </c>
      <c r="C200" s="161"/>
      <c r="D200" s="49"/>
      <c r="E200" s="193"/>
      <c r="F200" s="213"/>
    </row>
    <row r="201" spans="2:6">
      <c r="B201" s="174">
        <v>36</v>
      </c>
      <c r="C201" s="161"/>
      <c r="D201" s="49"/>
      <c r="E201" s="193"/>
      <c r="F201" s="213"/>
    </row>
    <row r="202" spans="2:6">
      <c r="B202" s="174">
        <v>37</v>
      </c>
      <c r="C202" s="161"/>
      <c r="D202" s="49"/>
      <c r="E202" s="193"/>
      <c r="F202" s="197"/>
    </row>
    <row r="203" spans="2:6">
      <c r="B203" s="174">
        <v>38</v>
      </c>
      <c r="C203" s="161"/>
      <c r="D203" s="49"/>
      <c r="E203" s="193"/>
      <c r="F203" s="213"/>
    </row>
    <row r="204" spans="2:6">
      <c r="B204" s="174">
        <v>39</v>
      </c>
      <c r="C204" s="161"/>
      <c r="D204" s="49"/>
      <c r="E204" s="193"/>
      <c r="F204" s="213"/>
    </row>
    <row r="205" spans="2:6">
      <c r="B205" s="174">
        <v>40</v>
      </c>
      <c r="C205" s="161"/>
      <c r="D205" s="49"/>
      <c r="E205" s="193"/>
      <c r="F205" s="197"/>
    </row>
    <row r="206" spans="2:6">
      <c r="B206" s="174">
        <v>41</v>
      </c>
      <c r="C206" s="161"/>
      <c r="D206" s="49"/>
      <c r="E206" s="193"/>
      <c r="F206" s="197"/>
    </row>
    <row r="207" spans="2:6">
      <c r="B207" s="174">
        <v>42</v>
      </c>
      <c r="C207" s="161"/>
      <c r="D207" s="49"/>
      <c r="E207" s="193"/>
      <c r="F207" s="197"/>
    </row>
    <row r="208" spans="2:6">
      <c r="B208" s="174">
        <v>43</v>
      </c>
      <c r="C208" s="161"/>
      <c r="D208" s="49"/>
      <c r="E208" s="193"/>
      <c r="F208" s="213"/>
    </row>
    <row r="209" spans="1:8">
      <c r="B209" s="174">
        <v>44</v>
      </c>
      <c r="C209" s="161"/>
      <c r="D209" s="49"/>
      <c r="E209" s="193"/>
      <c r="F209" s="197"/>
    </row>
    <row r="210" spans="1:8">
      <c r="B210" s="174">
        <v>45</v>
      </c>
      <c r="C210" s="161"/>
      <c r="D210" s="49"/>
      <c r="E210" s="193"/>
      <c r="F210" s="197"/>
    </row>
    <row r="211" spans="1:8">
      <c r="B211" s="174">
        <v>46</v>
      </c>
      <c r="C211" s="161"/>
      <c r="D211" s="49"/>
      <c r="E211" s="193"/>
      <c r="F211" s="197"/>
    </row>
    <row r="212" spans="1:8">
      <c r="B212" s="174">
        <v>47</v>
      </c>
      <c r="C212" s="161"/>
      <c r="D212" s="49"/>
      <c r="E212" s="193"/>
      <c r="F212" s="197"/>
    </row>
    <row r="213" spans="1:8">
      <c r="B213" s="174">
        <v>48</v>
      </c>
      <c r="C213" s="161"/>
      <c r="D213" s="49"/>
      <c r="E213" s="193"/>
      <c r="F213" s="213"/>
    </row>
    <row r="214" spans="1:8">
      <c r="B214" s="174">
        <v>49</v>
      </c>
      <c r="C214" s="161"/>
      <c r="D214" s="49"/>
      <c r="E214" s="193"/>
      <c r="F214" s="197"/>
    </row>
    <row r="215" spans="1:8">
      <c r="B215" s="174">
        <v>50</v>
      </c>
      <c r="C215" s="161"/>
      <c r="D215" s="49"/>
      <c r="E215" s="193"/>
      <c r="F215" s="197"/>
    </row>
    <row r="216" spans="1:8">
      <c r="B216" s="174">
        <v>51</v>
      </c>
      <c r="C216" s="161"/>
      <c r="D216" s="49"/>
      <c r="E216" s="193"/>
      <c r="F216" s="213"/>
    </row>
    <row r="217" spans="1:8" ht="15" thickBot="1">
      <c r="B217" s="175">
        <v>52</v>
      </c>
      <c r="C217" s="177"/>
      <c r="D217" s="178"/>
      <c r="E217" s="194"/>
      <c r="F217" s="198"/>
    </row>
    <row r="218" spans="1:8">
      <c r="C218" s="55"/>
      <c r="D218" s="60"/>
      <c r="E218" s="61"/>
      <c r="F218" s="62"/>
    </row>
    <row r="219" spans="1:8">
      <c r="B219" t="s">
        <v>81</v>
      </c>
    </row>
    <row r="220" spans="1:8" ht="15" thickBot="1"/>
    <row r="221" spans="1:8" ht="15" customHeight="1" thickBot="1">
      <c r="B221" s="106" t="s">
        <v>13</v>
      </c>
      <c r="C221" s="107" t="s">
        <v>12</v>
      </c>
      <c r="D221" s="108" t="s">
        <v>14</v>
      </c>
      <c r="E221" s="107" t="s">
        <v>61</v>
      </c>
      <c r="F221" s="108" t="s">
        <v>82</v>
      </c>
      <c r="H221" t="s">
        <v>95</v>
      </c>
    </row>
    <row r="222" spans="1:8" ht="15" thickBot="1">
      <c r="A222" s="171">
        <v>2025</v>
      </c>
      <c r="B222" s="166">
        <v>1</v>
      </c>
      <c r="C222" s="151">
        <v>112568</v>
      </c>
      <c r="D222" s="176">
        <v>289.68</v>
      </c>
      <c r="E222" s="191">
        <v>-44.519999999999982</v>
      </c>
      <c r="F222" s="234">
        <v>-0.1332136445242369</v>
      </c>
    </row>
    <row r="223" spans="1:8">
      <c r="B223" s="167">
        <v>2</v>
      </c>
      <c r="C223" s="162">
        <v>253734</v>
      </c>
      <c r="D223" s="38">
        <v>256.19</v>
      </c>
      <c r="E223" s="199">
        <v>-33.490000000000009</v>
      </c>
      <c r="F223" s="214">
        <v>-0.11561032863849763</v>
      </c>
    </row>
    <row r="224" spans="1:8">
      <c r="B224" s="167">
        <v>3</v>
      </c>
      <c r="C224" s="162">
        <v>216317</v>
      </c>
      <c r="D224" s="38">
        <v>276.12</v>
      </c>
      <c r="E224" s="199">
        <v>19.930000000000007</v>
      </c>
      <c r="F224" s="190">
        <v>7.7793824895585395E-2</v>
      </c>
    </row>
    <row r="225" spans="2:6">
      <c r="B225" s="167">
        <v>4</v>
      </c>
      <c r="C225" s="162">
        <v>232115</v>
      </c>
      <c r="D225" s="38">
        <v>269.83</v>
      </c>
      <c r="E225" s="199">
        <v>-6.2900000000000205</v>
      </c>
      <c r="F225" s="214">
        <v>-2.2779950746052546E-2</v>
      </c>
    </row>
    <row r="226" spans="2:6">
      <c r="B226" s="167">
        <v>5</v>
      </c>
      <c r="C226" s="153">
        <v>210089</v>
      </c>
      <c r="D226" s="43">
        <v>258.32</v>
      </c>
      <c r="E226" s="192">
        <v>-11.509999999999991</v>
      </c>
      <c r="F226" s="213">
        <v>-4.2656487418003874E-2</v>
      </c>
    </row>
    <row r="227" spans="2:6">
      <c r="B227" s="167">
        <v>6</v>
      </c>
      <c r="C227" s="153">
        <v>160068</v>
      </c>
      <c r="D227" s="43">
        <v>307.60000000000002</v>
      </c>
      <c r="E227" s="192">
        <v>49.28000000000003</v>
      </c>
      <c r="F227" s="197">
        <v>0.19077113657479106</v>
      </c>
    </row>
    <row r="228" spans="2:6">
      <c r="B228" s="167">
        <v>7</v>
      </c>
      <c r="C228" s="153">
        <v>205881</v>
      </c>
      <c r="D228" s="43">
        <v>299.35000000000002</v>
      </c>
      <c r="E228" s="192">
        <v>-8.25</v>
      </c>
      <c r="F228" s="213">
        <v>-2.6820546163849102E-2</v>
      </c>
    </row>
    <row r="229" spans="2:6">
      <c r="B229" s="167">
        <v>8</v>
      </c>
      <c r="C229" s="153">
        <v>221222</v>
      </c>
      <c r="D229" s="43">
        <v>276.01</v>
      </c>
      <c r="E229" s="192">
        <v>-23.340000000000032</v>
      </c>
      <c r="F229" s="213">
        <v>-7.7968932687489612E-2</v>
      </c>
    </row>
    <row r="230" spans="2:6">
      <c r="B230" s="167">
        <v>9</v>
      </c>
      <c r="C230" s="153">
        <v>169966</v>
      </c>
      <c r="D230" s="43">
        <v>278.27999999999997</v>
      </c>
      <c r="E230" s="192">
        <v>2.2699999999999818</v>
      </c>
      <c r="F230" s="196">
        <v>8.2243396978369798E-3</v>
      </c>
    </row>
    <row r="231" spans="2:6">
      <c r="B231" s="167">
        <v>10</v>
      </c>
      <c r="C231" s="153">
        <v>184653</v>
      </c>
      <c r="D231" s="43">
        <v>302.35000000000002</v>
      </c>
      <c r="E231" s="192">
        <v>24.07000000000005</v>
      </c>
      <c r="F231" s="213">
        <v>8.64956159264052E-2</v>
      </c>
    </row>
    <row r="232" spans="2:6">
      <c r="B232" s="167">
        <v>11</v>
      </c>
      <c r="C232" s="153">
        <v>173387</v>
      </c>
      <c r="D232" s="43">
        <v>306.52999999999997</v>
      </c>
      <c r="E232" s="192">
        <v>4.17999999999995</v>
      </c>
      <c r="F232" s="197">
        <v>1.3825037208532898E-2</v>
      </c>
    </row>
    <row r="233" spans="2:6">
      <c r="B233" s="167">
        <v>12</v>
      </c>
      <c r="C233" s="153">
        <v>155144</v>
      </c>
      <c r="D233" s="43">
        <v>299.14999999999998</v>
      </c>
      <c r="E233" s="192">
        <v>-7.3799999999999955</v>
      </c>
      <c r="F233" s="235">
        <v>-2.4075946889374644E-2</v>
      </c>
    </row>
    <row r="234" spans="2:6">
      <c r="B234" s="167">
        <v>13</v>
      </c>
      <c r="C234" s="153">
        <v>174122</v>
      </c>
      <c r="D234" s="43">
        <v>285.27</v>
      </c>
      <c r="E234" s="192">
        <v>-13.879999999999995</v>
      </c>
      <c r="F234" s="213">
        <v>-4.6398128029416674E-2</v>
      </c>
    </row>
    <row r="235" spans="2:6">
      <c r="B235" s="167">
        <v>14</v>
      </c>
      <c r="C235" s="161">
        <v>207524</v>
      </c>
      <c r="D235" s="49">
        <v>295.08999999999997</v>
      </c>
      <c r="E235" s="193">
        <v>9.8199999999999932</v>
      </c>
      <c r="F235" s="197">
        <v>3.4423528586952745E-2</v>
      </c>
    </row>
    <row r="236" spans="2:6">
      <c r="B236" s="167">
        <v>15</v>
      </c>
      <c r="C236" s="153">
        <v>228432</v>
      </c>
      <c r="D236" s="43">
        <v>286.67</v>
      </c>
      <c r="E236" s="192">
        <v>-8.4199999999999591</v>
      </c>
      <c r="F236" s="213">
        <v>-2.8533667694601528E-2</v>
      </c>
    </row>
    <row r="237" spans="2:6">
      <c r="B237" s="167">
        <v>16</v>
      </c>
      <c r="C237" s="153">
        <v>207711</v>
      </c>
      <c r="D237" s="43">
        <v>289.36</v>
      </c>
      <c r="E237" s="192">
        <v>2.6899999999999977</v>
      </c>
      <c r="F237" s="196">
        <v>9.3836118184671413E-3</v>
      </c>
    </row>
    <row r="238" spans="2:6">
      <c r="B238" s="167">
        <v>17</v>
      </c>
      <c r="C238" s="153">
        <v>251569</v>
      </c>
      <c r="D238" s="43">
        <v>265.76</v>
      </c>
      <c r="E238" s="192">
        <v>-23.600000000000023</v>
      </c>
      <c r="F238" s="197">
        <v>-8.155930329001948E-2</v>
      </c>
    </row>
    <row r="239" spans="2:6">
      <c r="B239" s="167">
        <v>18</v>
      </c>
      <c r="C239" s="153">
        <v>240692</v>
      </c>
      <c r="D239" s="43">
        <v>275.79000000000002</v>
      </c>
      <c r="E239" s="192">
        <v>10.03000000000003</v>
      </c>
      <c r="F239" s="213">
        <v>3.774081878386526E-2</v>
      </c>
    </row>
    <row r="240" spans="2:6">
      <c r="B240" s="167">
        <v>19</v>
      </c>
      <c r="C240" s="153">
        <v>196413</v>
      </c>
      <c r="D240" s="43">
        <v>288.89</v>
      </c>
      <c r="E240" s="192">
        <v>13.099999999999966</v>
      </c>
      <c r="F240" s="197">
        <v>4.7499909351317982E-2</v>
      </c>
    </row>
    <row r="241" spans="2:6">
      <c r="B241" s="167">
        <v>20</v>
      </c>
      <c r="C241" s="153">
        <v>257571</v>
      </c>
      <c r="D241" s="43">
        <v>297.61</v>
      </c>
      <c r="E241" s="192">
        <v>8.7200000000000273</v>
      </c>
      <c r="F241" s="197">
        <v>3.0184499290387468E-2</v>
      </c>
    </row>
    <row r="242" spans="2:6">
      <c r="B242" s="167">
        <v>21</v>
      </c>
      <c r="C242" s="153">
        <v>212545</v>
      </c>
      <c r="D242" s="43">
        <v>310.14999999999998</v>
      </c>
      <c r="E242" s="192">
        <v>12.539999999999964</v>
      </c>
      <c r="F242" s="213">
        <v>4.2135680924699992E-2</v>
      </c>
    </row>
    <row r="243" spans="2:6">
      <c r="B243" s="167">
        <v>22</v>
      </c>
      <c r="C243" s="153">
        <v>169450</v>
      </c>
      <c r="D243" s="43">
        <v>297.67</v>
      </c>
      <c r="E243" s="192">
        <v>-12.479999999999961</v>
      </c>
      <c r="F243" s="213">
        <v>-4.0238594228598989E-2</v>
      </c>
    </row>
    <row r="244" spans="2:6">
      <c r="B244" s="167">
        <v>23</v>
      </c>
      <c r="C244" s="153">
        <v>212363</v>
      </c>
      <c r="D244" s="43">
        <v>293.18</v>
      </c>
      <c r="E244" s="192">
        <v>-4.4900000000000091</v>
      </c>
      <c r="F244" s="197">
        <v>-1.508381765041833E-2</v>
      </c>
    </row>
    <row r="245" spans="2:6">
      <c r="B245" s="167">
        <v>24</v>
      </c>
      <c r="C245" s="153">
        <v>244124</v>
      </c>
      <c r="D245" s="43">
        <v>308.33</v>
      </c>
      <c r="E245" s="192">
        <v>15.149999999999977</v>
      </c>
      <c r="F245" s="213">
        <v>5.1674739068149123E-2</v>
      </c>
    </row>
    <row r="246" spans="2:6">
      <c r="B246" s="167">
        <v>25</v>
      </c>
      <c r="C246" s="153">
        <v>217174</v>
      </c>
      <c r="D246" s="43">
        <v>290.76</v>
      </c>
      <c r="E246" s="192">
        <v>-17.569999999999993</v>
      </c>
      <c r="F246" s="213">
        <v>-5.6984399831349508E-2</v>
      </c>
    </row>
    <row r="247" spans="2:6">
      <c r="B247" s="167">
        <v>26</v>
      </c>
      <c r="C247" s="153">
        <v>200534</v>
      </c>
      <c r="D247" s="43">
        <v>295.74</v>
      </c>
      <c r="E247" s="192">
        <v>4.9800000000000182</v>
      </c>
      <c r="F247" s="213">
        <v>1.7127527858027403E-2</v>
      </c>
    </row>
    <row r="248" spans="2:6">
      <c r="B248" s="167">
        <v>27</v>
      </c>
      <c r="C248" s="153">
        <v>182340</v>
      </c>
      <c r="D248" s="43">
        <v>310.39999999999998</v>
      </c>
      <c r="E248" s="192">
        <v>14.659999999999968</v>
      </c>
      <c r="F248" s="197">
        <v>4.9570568742814514E-2</v>
      </c>
    </row>
    <row r="249" spans="2:6">
      <c r="B249" s="167">
        <v>28</v>
      </c>
      <c r="C249" s="153">
        <v>232384</v>
      </c>
      <c r="D249" s="43">
        <v>287.64</v>
      </c>
      <c r="E249" s="192">
        <v>-22.759999999999991</v>
      </c>
      <c r="F249" s="213">
        <v>-7.3324742268041199E-2</v>
      </c>
    </row>
    <row r="250" spans="2:6">
      <c r="B250" s="167">
        <v>29</v>
      </c>
      <c r="C250" s="153">
        <v>27551</v>
      </c>
      <c r="D250" s="43">
        <v>350.2</v>
      </c>
      <c r="E250" s="192">
        <v>62.56</v>
      </c>
      <c r="F250" s="213">
        <v>0.21749408983451546</v>
      </c>
    </row>
    <row r="251" spans="2:6">
      <c r="B251" s="167">
        <v>30</v>
      </c>
      <c r="C251" s="153">
        <v>220614</v>
      </c>
      <c r="D251" s="43">
        <v>290.32</v>
      </c>
      <c r="E251" s="192">
        <v>-59.879999999999995</v>
      </c>
      <c r="F251" s="196">
        <v>-0.17098800685322668</v>
      </c>
    </row>
    <row r="252" spans="2:6">
      <c r="B252" s="167">
        <v>31</v>
      </c>
      <c r="C252" s="153">
        <v>202686</v>
      </c>
      <c r="D252" s="43">
        <v>262.39</v>
      </c>
      <c r="E252" s="192">
        <v>-27.930000000000007</v>
      </c>
      <c r="F252" s="213">
        <v>-9.6204188481675446E-2</v>
      </c>
    </row>
    <row r="253" spans="2:6">
      <c r="B253" s="167">
        <v>32</v>
      </c>
      <c r="C253" s="153">
        <v>198844</v>
      </c>
      <c r="D253" s="43">
        <v>302.89999999999998</v>
      </c>
      <c r="E253" s="192">
        <v>40.509999999999991</v>
      </c>
      <c r="F253" s="235">
        <v>0.15438850565951445</v>
      </c>
    </row>
    <row r="254" spans="2:6">
      <c r="B254" s="167">
        <v>33</v>
      </c>
      <c r="C254" s="153">
        <v>187373</v>
      </c>
      <c r="D254" s="43">
        <v>302.45</v>
      </c>
      <c r="E254" s="192">
        <v>-0.44999999999998863</v>
      </c>
      <c r="F254" s="213">
        <v>-1.4856388246945462E-3</v>
      </c>
    </row>
    <row r="255" spans="2:6">
      <c r="B255" s="167">
        <v>34</v>
      </c>
      <c r="C255" s="153">
        <v>241577</v>
      </c>
      <c r="D255" s="43">
        <v>313.45999999999998</v>
      </c>
      <c r="E255" s="192">
        <v>11.009999999999991</v>
      </c>
      <c r="F255" s="196">
        <v>3.6402711191932502E-2</v>
      </c>
    </row>
    <row r="256" spans="2:6">
      <c r="B256" s="167">
        <v>35</v>
      </c>
      <c r="C256" s="153">
        <v>263151</v>
      </c>
      <c r="D256" s="43">
        <v>295.42</v>
      </c>
      <c r="E256" s="192">
        <v>-18.039999999999964</v>
      </c>
      <c r="F256" s="213">
        <v>-5.7551202705289239E-2</v>
      </c>
    </row>
    <row r="257" spans="2:6">
      <c r="B257" s="167">
        <v>36</v>
      </c>
      <c r="C257" s="153">
        <v>231084</v>
      </c>
      <c r="D257" s="43">
        <v>301.7</v>
      </c>
      <c r="E257" s="192">
        <v>6.2799999999999727</v>
      </c>
      <c r="F257" s="196">
        <v>2.1257870150971359E-2</v>
      </c>
    </row>
    <row r="258" spans="2:6">
      <c r="B258" s="167">
        <v>37</v>
      </c>
      <c r="C258" s="153">
        <v>222175</v>
      </c>
      <c r="D258" s="43">
        <v>293.41000000000003</v>
      </c>
      <c r="E258" s="192">
        <v>-8.2899999999999636</v>
      </c>
      <c r="F258" s="197">
        <v>-2.7477626781570952E-2</v>
      </c>
    </row>
    <row r="259" spans="2:6">
      <c r="B259" s="167">
        <v>38</v>
      </c>
      <c r="C259" s="153">
        <v>240681</v>
      </c>
      <c r="D259" s="43">
        <v>286.01</v>
      </c>
      <c r="E259" s="192">
        <v>-7.4000000000000341</v>
      </c>
      <c r="F259" s="213">
        <v>-2.5220680958386033E-2</v>
      </c>
    </row>
    <row r="260" spans="2:6">
      <c r="B260" s="167">
        <v>39</v>
      </c>
      <c r="C260" s="153">
        <v>238005</v>
      </c>
      <c r="D260" s="43">
        <v>284.93</v>
      </c>
      <c r="E260" s="192">
        <v>-1.0799999999999841</v>
      </c>
      <c r="F260" s="213">
        <v>-3.7760917450437859E-3</v>
      </c>
    </row>
    <row r="261" spans="2:6">
      <c r="B261" s="167">
        <v>40</v>
      </c>
      <c r="C261" s="153">
        <v>227119</v>
      </c>
      <c r="D261" s="43">
        <v>284.82</v>
      </c>
      <c r="E261" s="192">
        <v>-0.11000000000001364</v>
      </c>
      <c r="F261" s="197">
        <v>-3.86059733969768E-4</v>
      </c>
    </row>
    <row r="262" spans="2:6">
      <c r="B262" s="167">
        <v>41</v>
      </c>
      <c r="C262" s="153">
        <v>225835</v>
      </c>
      <c r="D262" s="43">
        <v>305.43</v>
      </c>
      <c r="E262" s="192">
        <v>20.610000000000014</v>
      </c>
      <c r="F262" s="213">
        <v>7.2361491468295736E-2</v>
      </c>
    </row>
    <row r="263" spans="2:6">
      <c r="B263" s="167">
        <v>42</v>
      </c>
      <c r="C263" s="153">
        <v>221417</v>
      </c>
      <c r="D263" s="43">
        <v>314.99</v>
      </c>
      <c r="E263" s="192">
        <v>9.5600000000000023</v>
      </c>
      <c r="F263" s="197">
        <v>3.1300134236977417E-2</v>
      </c>
    </row>
    <row r="264" spans="2:6">
      <c r="B264" s="167">
        <v>43</v>
      </c>
      <c r="C264" s="153">
        <v>54037</v>
      </c>
      <c r="D264" s="43">
        <v>351.7</v>
      </c>
      <c r="E264" s="192">
        <v>36.70999999999998</v>
      </c>
      <c r="F264" s="196">
        <v>0.1165433823295976</v>
      </c>
    </row>
    <row r="265" spans="2:6">
      <c r="B265" s="167">
        <v>44</v>
      </c>
      <c r="C265" s="153">
        <v>229235</v>
      </c>
      <c r="D265" s="43">
        <v>275.56</v>
      </c>
      <c r="E265" s="192">
        <v>-76.139999999999986</v>
      </c>
      <c r="F265" s="213">
        <v>-0.21649132783622405</v>
      </c>
    </row>
    <row r="266" spans="2:6">
      <c r="B266" s="167">
        <v>45</v>
      </c>
      <c r="C266" s="153">
        <v>172742</v>
      </c>
      <c r="D266" s="43">
        <v>307.72000000000003</v>
      </c>
      <c r="E266" s="192">
        <v>32.160000000000025</v>
      </c>
      <c r="F266" s="197">
        <v>0.11670779503556394</v>
      </c>
    </row>
    <row r="267" spans="2:6">
      <c r="B267" s="167">
        <v>46</v>
      </c>
      <c r="C267" s="153">
        <v>293861</v>
      </c>
      <c r="D267" s="43">
        <v>298.10000000000002</v>
      </c>
      <c r="E267" s="192">
        <v>-9.6200000000000045</v>
      </c>
      <c r="F267" s="213">
        <v>-3.1262186403223757E-2</v>
      </c>
    </row>
    <row r="268" spans="2:6">
      <c r="B268" s="167">
        <v>47</v>
      </c>
      <c r="C268" s="153">
        <v>273341</v>
      </c>
      <c r="D268" s="43">
        <v>299.79000000000002</v>
      </c>
      <c r="E268" s="192">
        <v>1.6899999999999977</v>
      </c>
      <c r="F268" s="213">
        <v>5.6692385105669985E-3</v>
      </c>
    </row>
    <row r="269" spans="2:6">
      <c r="B269" s="167">
        <v>48</v>
      </c>
      <c r="C269" s="153">
        <v>221203</v>
      </c>
      <c r="D269" s="43">
        <v>295.12</v>
      </c>
      <c r="E269" s="192">
        <v>-4.6700000000000159</v>
      </c>
      <c r="F269" s="196">
        <v>-1.5577570966343157E-2</v>
      </c>
    </row>
    <row r="270" spans="2:6">
      <c r="B270" s="167">
        <v>49</v>
      </c>
      <c r="C270" s="153">
        <v>202458</v>
      </c>
      <c r="D270" s="43">
        <v>297.81</v>
      </c>
      <c r="E270" s="192">
        <v>2.6899999999999977</v>
      </c>
      <c r="F270" s="196">
        <v>9.1149362970994741E-3</v>
      </c>
    </row>
    <row r="271" spans="2:6">
      <c r="B271" s="167">
        <v>50</v>
      </c>
      <c r="C271" s="153">
        <v>213232</v>
      </c>
      <c r="D271" s="43">
        <v>275.75</v>
      </c>
      <c r="E271" s="192">
        <v>-22.060000000000002</v>
      </c>
      <c r="F271" s="213">
        <v>-7.407407407407407E-2</v>
      </c>
    </row>
    <row r="272" spans="2:6">
      <c r="B272" s="167">
        <v>51</v>
      </c>
      <c r="C272" s="153">
        <v>204060</v>
      </c>
      <c r="D272" s="43">
        <v>323.39</v>
      </c>
      <c r="E272" s="192">
        <v>47.639999999999986</v>
      </c>
      <c r="F272" s="196">
        <v>0.17276518585675427</v>
      </c>
    </row>
    <row r="273" spans="1:6" ht="15" thickBot="1">
      <c r="B273" s="168">
        <v>52</v>
      </c>
      <c r="C273" s="156">
        <v>156537</v>
      </c>
      <c r="D273" s="182">
        <v>295.07</v>
      </c>
      <c r="E273" s="200">
        <v>-28.319999999999993</v>
      </c>
      <c r="F273" s="198">
        <v>-8.7572281146603204E-2</v>
      </c>
    </row>
    <row r="274" spans="1:6" ht="15" thickBot="1">
      <c r="A274" s="179">
        <v>2026</v>
      </c>
      <c r="B274" s="173">
        <v>1</v>
      </c>
      <c r="C274" s="151">
        <v>178313</v>
      </c>
      <c r="D274" s="176">
        <v>269.7</v>
      </c>
      <c r="E274" s="191">
        <v>-25.370000000000005</v>
      </c>
      <c r="F274" s="251">
        <v>-8.5979598061476925E-2</v>
      </c>
    </row>
    <row r="275" spans="1:6">
      <c r="B275" s="180">
        <v>2</v>
      </c>
      <c r="C275" s="162">
        <v>56651</v>
      </c>
      <c r="D275" s="38">
        <v>345.29</v>
      </c>
      <c r="E275" s="199">
        <v>75.590000000000032</v>
      </c>
      <c r="F275" s="190">
        <v>0.28027437893956253</v>
      </c>
    </row>
    <row r="276" spans="1:6">
      <c r="B276" s="180">
        <v>3</v>
      </c>
      <c r="C276" s="162">
        <v>192916</v>
      </c>
      <c r="D276" s="38">
        <v>297.69</v>
      </c>
      <c r="E276" s="199">
        <v>-47.600000000000023</v>
      </c>
      <c r="F276" s="214">
        <v>-0.1378551362622723</v>
      </c>
    </row>
    <row r="277" spans="1:6">
      <c r="B277" s="180">
        <v>4</v>
      </c>
      <c r="C277" s="162">
        <v>189769</v>
      </c>
      <c r="D277" s="38">
        <v>301.23</v>
      </c>
      <c r="E277" s="199">
        <v>3.5400000000000205</v>
      </c>
      <c r="F277" s="190">
        <v>1.189156505089195E-2</v>
      </c>
    </row>
    <row r="278" spans="1:6">
      <c r="B278" s="180">
        <v>5</v>
      </c>
      <c r="C278" s="153">
        <v>234512</v>
      </c>
      <c r="D278" s="43">
        <v>279.98</v>
      </c>
      <c r="E278" s="192">
        <v>-21.25</v>
      </c>
      <c r="F278" s="213">
        <v>-7.0544102513029894E-2</v>
      </c>
    </row>
    <row r="279" spans="1:6">
      <c r="B279" s="180">
        <v>6</v>
      </c>
      <c r="C279" s="153">
        <v>183142</v>
      </c>
      <c r="D279" s="43">
        <v>280.77</v>
      </c>
      <c r="E279" s="192">
        <v>0.78999999999996362</v>
      </c>
      <c r="F279" s="197">
        <v>2.8216301164367685E-3</v>
      </c>
    </row>
    <row r="280" spans="1:6">
      <c r="B280" s="180">
        <v>7</v>
      </c>
      <c r="C280" s="153">
        <v>236818</v>
      </c>
      <c r="D280" s="43">
        <v>271.67</v>
      </c>
      <c r="E280" s="192">
        <v>-9.0999999999999659</v>
      </c>
      <c r="F280" s="213">
        <v>-3.2410870107205114E-2</v>
      </c>
    </row>
    <row r="281" spans="1:6">
      <c r="B281" s="180">
        <v>8</v>
      </c>
      <c r="C281" s="153">
        <v>220567</v>
      </c>
      <c r="D281" s="43">
        <v>240.53</v>
      </c>
      <c r="E281" s="192">
        <v>-31.140000000000015</v>
      </c>
      <c r="F281" s="213">
        <v>-0.11462436043729529</v>
      </c>
    </row>
    <row r="282" spans="1:6">
      <c r="B282" s="180">
        <v>9</v>
      </c>
      <c r="C282" s="153">
        <v>230415</v>
      </c>
      <c r="D282" s="43">
        <v>252.68</v>
      </c>
      <c r="E282" s="192">
        <v>12.150000000000006</v>
      </c>
      <c r="F282" s="196">
        <v>5.0513449465763083E-2</v>
      </c>
    </row>
    <row r="283" spans="1:6">
      <c r="B283" s="180">
        <v>10</v>
      </c>
      <c r="C283" s="153">
        <v>201898</v>
      </c>
      <c r="D283" s="43">
        <v>272.93</v>
      </c>
      <c r="E283" s="192">
        <v>20.25</v>
      </c>
      <c r="F283" s="197">
        <v>8.0140889662814629E-2</v>
      </c>
    </row>
    <row r="284" spans="1:6">
      <c r="B284" s="180">
        <v>11</v>
      </c>
      <c r="C284" s="153">
        <v>266744</v>
      </c>
      <c r="D284" s="43">
        <v>276.44</v>
      </c>
      <c r="E284" s="192">
        <v>3.5099999999999909</v>
      </c>
      <c r="F284" s="197">
        <v>1.2860440405964901E-2</v>
      </c>
    </row>
    <row r="285" spans="1:6" ht="14.25" customHeight="1">
      <c r="B285" s="180">
        <v>12</v>
      </c>
      <c r="C285" s="153">
        <v>161339</v>
      </c>
      <c r="D285" s="43">
        <v>328.01</v>
      </c>
      <c r="E285" s="192">
        <v>51.569999999999993</v>
      </c>
      <c r="F285" s="197">
        <v>0.18655042685573719</v>
      </c>
    </row>
    <row r="286" spans="1:6">
      <c r="B286" s="180">
        <v>13</v>
      </c>
      <c r="C286" s="153">
        <v>149387</v>
      </c>
      <c r="D286" s="43">
        <v>298.7</v>
      </c>
      <c r="E286" s="192">
        <v>-29.310000000000002</v>
      </c>
      <c r="F286" s="213">
        <v>-8.9357031797811071E-2</v>
      </c>
    </row>
    <row r="287" spans="1:6">
      <c r="B287" s="180">
        <v>14</v>
      </c>
      <c r="C287" s="161">
        <v>230425</v>
      </c>
      <c r="D287" s="49">
        <v>318.41000000000003</v>
      </c>
      <c r="E287" s="193">
        <v>19.710000000000036</v>
      </c>
      <c r="F287" s="197">
        <v>6.5985939069300503E-2</v>
      </c>
    </row>
    <row r="288" spans="1:6">
      <c r="B288" s="180">
        <v>15</v>
      </c>
      <c r="C288" s="153">
        <v>187083</v>
      </c>
      <c r="D288" s="43">
        <v>312.3</v>
      </c>
      <c r="E288" s="192">
        <v>-6.1100000000000136</v>
      </c>
      <c r="F288" s="213">
        <v>-1.9189095819854951E-2</v>
      </c>
    </row>
    <row r="289" spans="2:6">
      <c r="B289" s="180">
        <v>16</v>
      </c>
      <c r="C289" s="153">
        <v>233557</v>
      </c>
      <c r="D289" s="43">
        <v>279.45999999999998</v>
      </c>
      <c r="E289" s="192">
        <v>-32.840000000000032</v>
      </c>
      <c r="F289" s="213">
        <v>-0.10515529939161072</v>
      </c>
    </row>
    <row r="290" spans="2:6">
      <c r="B290" s="180">
        <v>17</v>
      </c>
      <c r="C290" s="153">
        <v>217096</v>
      </c>
      <c r="D290" s="43">
        <v>295.95999999999998</v>
      </c>
      <c r="E290" s="192">
        <v>16.5</v>
      </c>
      <c r="F290" s="197">
        <v>5.9042438989479695E-2</v>
      </c>
    </row>
    <row r="291" spans="2:6">
      <c r="B291" s="180">
        <v>18</v>
      </c>
      <c r="C291" s="153">
        <v>175532</v>
      </c>
      <c r="D291" s="43">
        <v>263.43</v>
      </c>
      <c r="E291" s="192">
        <v>-32.529999999999973</v>
      </c>
      <c r="F291" s="213">
        <v>-0.10991350182457083</v>
      </c>
    </row>
    <row r="292" spans="2:6">
      <c r="B292" s="180">
        <v>19</v>
      </c>
      <c r="C292" s="153">
        <v>245736</v>
      </c>
      <c r="D292" s="43">
        <v>300.07</v>
      </c>
      <c r="E292" s="192">
        <v>36.639999999999986</v>
      </c>
      <c r="F292" s="197">
        <v>0.13908818281896518</v>
      </c>
    </row>
    <row r="293" spans="2:6">
      <c r="B293" s="180">
        <v>20</v>
      </c>
      <c r="C293" s="153">
        <v>241377</v>
      </c>
      <c r="D293" s="43">
        <v>306.56</v>
      </c>
      <c r="E293" s="192">
        <v>6.4900000000000091</v>
      </c>
      <c r="F293" s="197">
        <v>2.1628286733095692E-2</v>
      </c>
    </row>
    <row r="294" spans="2:6">
      <c r="B294" s="180">
        <v>21</v>
      </c>
      <c r="C294" s="153">
        <v>184234</v>
      </c>
      <c r="D294" s="43">
        <v>312.98</v>
      </c>
      <c r="E294" s="192">
        <v>6.4200000000000159</v>
      </c>
      <c r="F294" s="197">
        <v>2.0942066805845538E-2</v>
      </c>
    </row>
    <row r="295" spans="2:6">
      <c r="B295" s="180">
        <v>22</v>
      </c>
      <c r="C295" s="153">
        <v>194487</v>
      </c>
      <c r="D295" s="43">
        <v>301.25</v>
      </c>
      <c r="E295" s="192">
        <v>-11.730000000000018</v>
      </c>
      <c r="F295" s="213">
        <v>-3.7478433126717392E-2</v>
      </c>
    </row>
    <row r="296" spans="2:6">
      <c r="B296" s="180">
        <v>23</v>
      </c>
      <c r="C296" s="153">
        <v>167496</v>
      </c>
      <c r="D296" s="43">
        <v>306.66000000000003</v>
      </c>
      <c r="E296" s="192">
        <v>5.410000000000025</v>
      </c>
      <c r="F296" s="197">
        <v>1.7958506224066584E-2</v>
      </c>
    </row>
    <row r="297" spans="2:6">
      <c r="B297" s="180">
        <v>24</v>
      </c>
      <c r="C297" s="153">
        <v>304456</v>
      </c>
      <c r="D297" s="43">
        <v>288.91000000000003</v>
      </c>
      <c r="E297" s="192">
        <v>-17.75</v>
      </c>
      <c r="F297" s="213">
        <v>-5.7881693080284347E-2</v>
      </c>
    </row>
    <row r="298" spans="2:6">
      <c r="B298" s="180">
        <v>25</v>
      </c>
      <c r="C298" s="153">
        <v>228970</v>
      </c>
      <c r="D298" s="43">
        <v>320.39999999999998</v>
      </c>
      <c r="E298" s="192">
        <v>31.489999999999952</v>
      </c>
      <c r="F298" s="197">
        <v>0.10899588107022939</v>
      </c>
    </row>
    <row r="299" spans="2:6">
      <c r="B299" s="180">
        <v>26</v>
      </c>
      <c r="C299" s="153">
        <v>220210</v>
      </c>
      <c r="D299" s="43">
        <v>298.89999999999998</v>
      </c>
      <c r="E299" s="192">
        <v>-21.5</v>
      </c>
      <c r="F299" s="213">
        <v>-6.7103620474406989E-2</v>
      </c>
    </row>
    <row r="300" spans="2:6">
      <c r="B300" s="180">
        <v>27</v>
      </c>
      <c r="C300" s="153">
        <v>261202</v>
      </c>
      <c r="D300" s="43">
        <v>292.89</v>
      </c>
      <c r="E300" s="192">
        <v>-6.0099999999999909</v>
      </c>
      <c r="F300" s="213">
        <v>-2.0107059217129408E-2</v>
      </c>
    </row>
    <row r="301" spans="2:6">
      <c r="B301" s="180">
        <v>28</v>
      </c>
      <c r="C301" s="153">
        <v>272793</v>
      </c>
      <c r="D301" s="43">
        <v>278.52999999999997</v>
      </c>
      <c r="E301" s="192">
        <v>-14.360000000000014</v>
      </c>
      <c r="F301" s="213">
        <v>-4.902864556659503E-2</v>
      </c>
    </row>
    <row r="302" spans="2:6">
      <c r="B302" s="180">
        <v>29</v>
      </c>
      <c r="C302" s="153">
        <v>236863</v>
      </c>
      <c r="D302" s="43">
        <v>286.68</v>
      </c>
      <c r="E302" s="192">
        <v>8.1500000000000341</v>
      </c>
      <c r="F302" s="197">
        <v>2.9260761856891637E-2</v>
      </c>
    </row>
    <row r="303" spans="2:6">
      <c r="B303" s="180">
        <v>30</v>
      </c>
      <c r="C303" s="153">
        <v>230522</v>
      </c>
      <c r="D303" s="43">
        <v>280.70999999999998</v>
      </c>
      <c r="E303" s="192">
        <v>-5.9700000000000273</v>
      </c>
      <c r="F303" s="213">
        <v>-2.0824612808706622E-2</v>
      </c>
    </row>
    <row r="304" spans="2:6">
      <c r="B304" s="180">
        <v>31</v>
      </c>
      <c r="C304" s="153">
        <v>217840</v>
      </c>
      <c r="D304" s="43">
        <v>278.72000000000003</v>
      </c>
      <c r="E304" s="192">
        <v>-1.9899999999999523</v>
      </c>
      <c r="F304" s="213">
        <v>-7.0891667557263505E-3</v>
      </c>
    </row>
    <row r="305" spans="2:6">
      <c r="B305" s="180">
        <v>32</v>
      </c>
      <c r="C305" s="153">
        <v>212995</v>
      </c>
      <c r="D305" s="43">
        <v>284.35000000000002</v>
      </c>
      <c r="E305" s="192">
        <v>5.6299999999999955</v>
      </c>
      <c r="F305" s="235">
        <v>2.019948335246835E-2</v>
      </c>
    </row>
    <row r="306" spans="2:6">
      <c r="B306" s="180">
        <v>33</v>
      </c>
      <c r="C306" s="153">
        <v>264864</v>
      </c>
      <c r="D306" s="43">
        <v>267.27999999999997</v>
      </c>
      <c r="E306" s="192">
        <v>-17.07000000000005</v>
      </c>
      <c r="F306" s="213">
        <v>-6.0031651134165864E-2</v>
      </c>
    </row>
    <row r="307" spans="2:6">
      <c r="B307" s="180">
        <v>34</v>
      </c>
      <c r="C307" s="153"/>
      <c r="D307" s="43"/>
      <c r="E307" s="192"/>
      <c r="F307" s="196"/>
    </row>
    <row r="308" spans="2:6">
      <c r="B308" s="180">
        <v>35</v>
      </c>
      <c r="C308" s="153"/>
      <c r="D308" s="43"/>
      <c r="E308" s="192"/>
      <c r="F308" s="213"/>
    </row>
    <row r="309" spans="2:6">
      <c r="B309" s="180">
        <v>36</v>
      </c>
      <c r="C309" s="153"/>
      <c r="D309" s="43"/>
      <c r="E309" s="192"/>
      <c r="F309" s="196"/>
    </row>
    <row r="310" spans="2:6">
      <c r="B310" s="180">
        <v>37</v>
      </c>
      <c r="C310" s="153"/>
      <c r="D310" s="43"/>
      <c r="E310" s="192"/>
      <c r="F310" s="213"/>
    </row>
    <row r="311" spans="2:6">
      <c r="B311" s="180">
        <v>38</v>
      </c>
      <c r="C311" s="153"/>
      <c r="D311" s="43"/>
      <c r="E311" s="192"/>
      <c r="F311" s="213"/>
    </row>
    <row r="312" spans="2:6">
      <c r="B312" s="180">
        <v>39</v>
      </c>
      <c r="C312" s="153"/>
      <c r="D312" s="43"/>
      <c r="E312" s="192"/>
      <c r="F312" s="213"/>
    </row>
    <row r="313" spans="2:6">
      <c r="B313" s="180">
        <v>40</v>
      </c>
      <c r="C313" s="153"/>
      <c r="D313" s="43"/>
      <c r="E313" s="192"/>
      <c r="F313" s="213"/>
    </row>
    <row r="314" spans="2:6">
      <c r="B314" s="180">
        <v>41</v>
      </c>
      <c r="C314" s="153"/>
      <c r="D314" s="43"/>
      <c r="E314" s="192"/>
      <c r="F314" s="197"/>
    </row>
    <row r="315" spans="2:6">
      <c r="B315" s="180">
        <v>42</v>
      </c>
      <c r="C315" s="153"/>
      <c r="D315" s="43"/>
      <c r="E315" s="192"/>
      <c r="F315" s="197"/>
    </row>
    <row r="316" spans="2:6">
      <c r="B316" s="180">
        <v>43</v>
      </c>
      <c r="C316" s="153"/>
      <c r="D316" s="43"/>
      <c r="E316" s="192"/>
      <c r="F316" s="196"/>
    </row>
    <row r="317" spans="2:6">
      <c r="B317" s="180">
        <v>44</v>
      </c>
      <c r="C317" s="153"/>
      <c r="D317" s="43"/>
      <c r="E317" s="192"/>
      <c r="F317" s="213"/>
    </row>
    <row r="318" spans="2:6">
      <c r="B318" s="180">
        <v>45</v>
      </c>
      <c r="C318" s="153"/>
      <c r="D318" s="43"/>
      <c r="E318" s="192"/>
      <c r="F318" s="197"/>
    </row>
    <row r="319" spans="2:6">
      <c r="B319" s="180">
        <v>46</v>
      </c>
      <c r="C319" s="153"/>
      <c r="D319" s="43"/>
      <c r="E319" s="192"/>
      <c r="F319" s="213"/>
    </row>
    <row r="320" spans="2:6">
      <c r="B320" s="180">
        <v>47</v>
      </c>
      <c r="C320" s="153"/>
      <c r="D320" s="43"/>
      <c r="E320" s="192"/>
      <c r="F320" s="197"/>
    </row>
    <row r="321" spans="2:6">
      <c r="B321" s="180">
        <v>48</v>
      </c>
      <c r="C321" s="153"/>
      <c r="D321" s="43"/>
      <c r="E321" s="192"/>
      <c r="F321" s="213"/>
    </row>
    <row r="322" spans="2:6">
      <c r="B322" s="180">
        <v>49</v>
      </c>
      <c r="C322" s="153"/>
      <c r="D322" s="43"/>
      <c r="E322" s="192"/>
      <c r="F322" s="196"/>
    </row>
    <row r="323" spans="2:6">
      <c r="B323" s="180">
        <v>50</v>
      </c>
      <c r="C323" s="153"/>
      <c r="D323" s="43"/>
      <c r="E323" s="192"/>
      <c r="F323" s="213"/>
    </row>
    <row r="324" spans="2:6">
      <c r="B324" s="180">
        <v>51</v>
      </c>
      <c r="C324" s="153"/>
      <c r="D324" s="43"/>
      <c r="E324" s="192"/>
      <c r="F324" s="196"/>
    </row>
    <row r="325" spans="2:6" ht="15" thickBot="1">
      <c r="B325" s="181">
        <v>52</v>
      </c>
      <c r="C325" s="156"/>
      <c r="D325" s="182"/>
      <c r="E325" s="200"/>
      <c r="F325" s="255"/>
    </row>
  </sheetData>
  <mergeCells count="1">
    <mergeCell ref="B1:C1"/>
  </mergeCells>
  <conditionalFormatting sqref="E218">
    <cfRule type="cellIs" dxfId="19" priority="152" stopIfTrue="1" operator="greaterThanOrEqual">
      <formula>0</formula>
    </cfRule>
  </conditionalFormatting>
  <conditionalFormatting sqref="E218:F218">
    <cfRule type="cellIs" dxfId="18" priority="153" stopIfTrue="1" operator="lessThan">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A65"/>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453125" customWidth="1"/>
    <col min="2" max="2" width="13.54296875" customWidth="1"/>
    <col min="3" max="3" width="12.54296875" customWidth="1"/>
    <col min="4" max="5" width="13.54296875" customWidth="1"/>
  </cols>
  <sheetData>
    <row r="1" spans="1:9" ht="18.5">
      <c r="B1" s="51" t="s">
        <v>84</v>
      </c>
      <c r="C1" s="13"/>
    </row>
    <row r="2" spans="1:9">
      <c r="A2" s="23"/>
      <c r="G2" s="23"/>
    </row>
    <row r="3" spans="1:9">
      <c r="A3" t="s">
        <v>100</v>
      </c>
      <c r="E3" s="236"/>
      <c r="F3" s="236"/>
      <c r="G3" s="236"/>
      <c r="H3" s="236"/>
      <c r="I3" s="248"/>
    </row>
    <row r="4" spans="1:9" ht="15" thickBot="1">
      <c r="I4" s="248"/>
    </row>
    <row r="5" spans="1:9" ht="45" customHeight="1" thickBot="1">
      <c r="B5" s="17"/>
      <c r="C5" s="19" t="s">
        <v>56</v>
      </c>
      <c r="D5" s="19" t="s">
        <v>26</v>
      </c>
      <c r="E5" s="19" t="s">
        <v>27</v>
      </c>
      <c r="G5" t="s">
        <v>97</v>
      </c>
    </row>
    <row r="6" spans="1:9">
      <c r="B6" s="39" t="s">
        <v>28</v>
      </c>
      <c r="C6" s="222" t="s">
        <v>72</v>
      </c>
      <c r="D6" s="109"/>
      <c r="E6" s="237"/>
    </row>
    <row r="7" spans="1:9">
      <c r="B7" s="40" t="s">
        <v>29</v>
      </c>
      <c r="C7" s="223" t="s">
        <v>72</v>
      </c>
      <c r="D7" s="219"/>
      <c r="E7" s="48"/>
    </row>
    <row r="8" spans="1:9">
      <c r="B8" s="40" t="s">
        <v>30</v>
      </c>
      <c r="C8" s="223">
        <v>192.41590000000002</v>
      </c>
      <c r="D8" s="219">
        <v>-11.968699999999984</v>
      </c>
      <c r="E8" s="48">
        <v>-5.8559695789213051E-2</v>
      </c>
    </row>
    <row r="9" spans="1:9">
      <c r="B9" s="40" t="s">
        <v>31</v>
      </c>
      <c r="C9" s="223" t="s">
        <v>72</v>
      </c>
      <c r="D9" s="219"/>
      <c r="E9" s="65"/>
    </row>
    <row r="10" spans="1:9">
      <c r="B10" s="40" t="s">
        <v>32</v>
      </c>
      <c r="C10" s="223">
        <v>205.11</v>
      </c>
      <c r="D10" s="219">
        <v>4.6000000000000227</v>
      </c>
      <c r="E10" s="48">
        <v>2.2941499177098423E-2</v>
      </c>
    </row>
    <row r="11" spans="1:9">
      <c r="B11" s="40" t="s">
        <v>33</v>
      </c>
      <c r="C11" s="223">
        <v>233.12</v>
      </c>
      <c r="D11" s="219">
        <v>3.8400000000000034</v>
      </c>
      <c r="E11" s="65">
        <v>1.6748080949057886E-2</v>
      </c>
    </row>
    <row r="12" spans="1:9">
      <c r="B12" s="40" t="s">
        <v>34</v>
      </c>
      <c r="C12" s="223" t="s">
        <v>72</v>
      </c>
      <c r="D12" s="219"/>
      <c r="E12" s="66"/>
    </row>
    <row r="13" spans="1:9">
      <c r="B13" s="40" t="s">
        <v>35</v>
      </c>
      <c r="C13" s="223">
        <v>205.91</v>
      </c>
      <c r="D13" s="219">
        <v>0</v>
      </c>
      <c r="E13" s="65">
        <v>0</v>
      </c>
    </row>
    <row r="14" spans="1:9">
      <c r="B14" s="40" t="s">
        <v>36</v>
      </c>
      <c r="C14" s="223">
        <v>252.42000000000002</v>
      </c>
      <c r="D14" s="219">
        <v>2.3600000000000136</v>
      </c>
      <c r="E14" s="66">
        <v>9.4377349436136626E-3</v>
      </c>
    </row>
    <row r="15" spans="1:9">
      <c r="B15" s="40" t="s">
        <v>37</v>
      </c>
      <c r="C15" s="223">
        <v>292.95</v>
      </c>
      <c r="D15" s="219">
        <v>22.069999999999993</v>
      </c>
      <c r="E15" s="65">
        <v>8.1475191966922544E-2</v>
      </c>
    </row>
    <row r="16" spans="1:9">
      <c r="B16" s="40" t="s">
        <v>38</v>
      </c>
      <c r="C16" s="223">
        <v>279.2</v>
      </c>
      <c r="D16" s="219">
        <v>4.5</v>
      </c>
      <c r="E16" s="65">
        <v>1.6381507098653048E-2</v>
      </c>
    </row>
    <row r="17" spans="2:5">
      <c r="B17" s="40" t="s">
        <v>39</v>
      </c>
      <c r="C17" s="223">
        <v>298.8</v>
      </c>
      <c r="D17" s="219">
        <v>0</v>
      </c>
      <c r="E17" s="65">
        <v>0</v>
      </c>
    </row>
    <row r="18" spans="2:5">
      <c r="B18" s="40" t="s">
        <v>40</v>
      </c>
      <c r="C18" s="223">
        <v>206.87</v>
      </c>
      <c r="D18" s="219">
        <v>0</v>
      </c>
      <c r="E18" s="65">
        <v>0</v>
      </c>
    </row>
    <row r="19" spans="2:5">
      <c r="B19" s="40" t="s">
        <v>41</v>
      </c>
      <c r="C19" s="223">
        <v>188.13</v>
      </c>
      <c r="D19" s="219">
        <v>1.9399999999999977</v>
      </c>
      <c r="E19" s="66">
        <v>1.0419463988398991E-2</v>
      </c>
    </row>
    <row r="20" spans="2:5">
      <c r="B20" s="40" t="s">
        <v>42</v>
      </c>
      <c r="C20" s="223">
        <v>165.5</v>
      </c>
      <c r="D20" s="219">
        <v>-16.78</v>
      </c>
      <c r="E20" s="65">
        <v>-9.2056177309633558E-2</v>
      </c>
    </row>
    <row r="21" spans="2:5">
      <c r="B21" s="40" t="s">
        <v>43</v>
      </c>
      <c r="C21" s="223">
        <v>212.14680000000001</v>
      </c>
      <c r="D21" s="219">
        <v>-11.229899999999986</v>
      </c>
      <c r="E21" s="65">
        <v>-5.0273372289947771E-2</v>
      </c>
    </row>
    <row r="22" spans="2:5">
      <c r="B22" s="40" t="s">
        <v>44</v>
      </c>
      <c r="C22" s="223" t="s">
        <v>72</v>
      </c>
      <c r="D22" s="219"/>
      <c r="E22" s="65"/>
    </row>
    <row r="23" spans="2:5">
      <c r="B23" s="40" t="s">
        <v>45</v>
      </c>
      <c r="C23" s="223" t="s">
        <v>72</v>
      </c>
      <c r="D23" s="219"/>
      <c r="E23" s="66"/>
    </row>
    <row r="24" spans="2:5">
      <c r="B24" s="40" t="s">
        <v>46</v>
      </c>
      <c r="C24" s="223">
        <v>316.03000000000003</v>
      </c>
      <c r="D24" s="219">
        <v>6.8000000000000114</v>
      </c>
      <c r="E24" s="66">
        <v>2.1990104452996206E-2</v>
      </c>
    </row>
    <row r="25" spans="2:5">
      <c r="B25" s="40" t="s">
        <v>47</v>
      </c>
      <c r="C25" s="223">
        <v>234.01490000000001</v>
      </c>
      <c r="D25" s="219">
        <v>-0.2757000000000005</v>
      </c>
      <c r="E25" s="65">
        <v>-1.1767437532704816E-3</v>
      </c>
    </row>
    <row r="26" spans="2:5">
      <c r="B26" s="40" t="s">
        <v>48</v>
      </c>
      <c r="C26" s="223">
        <v>253.53</v>
      </c>
      <c r="D26" s="219">
        <v>-2.2000000000000171</v>
      </c>
      <c r="E26" s="66">
        <v>-8.6028232901889101E-3</v>
      </c>
    </row>
    <row r="27" spans="2:5">
      <c r="B27" s="40" t="s">
        <v>49</v>
      </c>
      <c r="C27" s="223">
        <v>211.45680000000002</v>
      </c>
      <c r="D27" s="219">
        <v>0.57849999999999113</v>
      </c>
      <c r="E27" s="66">
        <v>2.7432884274958269E-3</v>
      </c>
    </row>
    <row r="28" spans="2:5">
      <c r="B28" s="211" t="s">
        <v>50</v>
      </c>
      <c r="C28" s="224">
        <v>223.24</v>
      </c>
      <c r="D28" s="220">
        <v>4.7700000000000102</v>
      </c>
      <c r="E28" s="243">
        <v>2.1833661372270941E-2</v>
      </c>
    </row>
    <row r="29" spans="2:5">
      <c r="B29" s="40" t="s">
        <v>51</v>
      </c>
      <c r="C29" s="223">
        <v>194.51</v>
      </c>
      <c r="D29" s="242">
        <v>-1.5300000000000011</v>
      </c>
      <c r="E29" s="66">
        <v>-7.8045296878188619E-3</v>
      </c>
    </row>
    <row r="30" spans="2:5">
      <c r="B30" s="40" t="s">
        <v>52</v>
      </c>
      <c r="C30" s="223">
        <v>234.18</v>
      </c>
      <c r="D30" s="219">
        <v>-0.63999999999998636</v>
      </c>
      <c r="E30" s="65">
        <v>-2.7254918661101524E-3</v>
      </c>
    </row>
    <row r="31" spans="2:5">
      <c r="B31" s="40" t="s">
        <v>53</v>
      </c>
      <c r="C31" s="223">
        <v>286.69159999999999</v>
      </c>
      <c r="D31" s="219">
        <v>9.396699999999953</v>
      </c>
      <c r="E31" s="66">
        <v>3.388702785373976E-2</v>
      </c>
    </row>
    <row r="32" spans="2:5" ht="15" thickBot="1">
      <c r="B32" s="212" t="s">
        <v>54</v>
      </c>
      <c r="C32" s="225">
        <v>233.4080066537993</v>
      </c>
      <c r="D32" s="221">
        <v>0.78831323648921625</v>
      </c>
      <c r="E32" s="245">
        <v>3.3888499503564873E-3</v>
      </c>
    </row>
    <row r="33" spans="1:105">
      <c r="B33" t="s">
        <v>90</v>
      </c>
      <c r="C33" s="13"/>
    </row>
    <row r="34" spans="1:105">
      <c r="C34" s="13"/>
    </row>
    <row r="35" spans="1:105">
      <c r="B35" t="s">
        <v>55</v>
      </c>
      <c r="C35" s="13"/>
    </row>
    <row r="36" spans="1:105">
      <c r="C36" s="13"/>
    </row>
    <row r="37" spans="1:105">
      <c r="A37" t="s">
        <v>96</v>
      </c>
    </row>
    <row r="38" spans="1:105" ht="15" thickBot="1"/>
    <row r="39" spans="1:105" ht="15" thickBot="1">
      <c r="B39" s="201">
        <v>2025</v>
      </c>
      <c r="C39" s="18"/>
      <c r="D39" s="18"/>
      <c r="E39" s="18"/>
      <c r="F39" s="18"/>
      <c r="G39" s="18"/>
      <c r="H39" s="18"/>
      <c r="I39" s="63"/>
      <c r="J39" s="18"/>
      <c r="K39" s="18"/>
      <c r="L39" s="18"/>
      <c r="M39" s="18"/>
      <c r="N39" s="18"/>
      <c r="O39" s="18"/>
      <c r="P39" s="18"/>
      <c r="Q39" s="18"/>
      <c r="R39" s="18"/>
      <c r="S39" s="18"/>
      <c r="T39" s="18"/>
      <c r="U39" s="18"/>
      <c r="V39" s="18"/>
      <c r="W39" s="18"/>
      <c r="X39" s="18"/>
      <c r="Y39" s="18"/>
      <c r="Z39" s="18"/>
      <c r="AA39" s="64"/>
      <c r="AB39" s="18"/>
      <c r="AC39" s="18"/>
      <c r="AD39" s="18"/>
      <c r="AE39" s="64"/>
      <c r="AG39" s="18"/>
      <c r="AH39" s="18"/>
      <c r="AI39" s="18"/>
      <c r="AJ39" s="18"/>
      <c r="AK39" s="18"/>
      <c r="AL39" s="18"/>
      <c r="AM39" s="18"/>
      <c r="AN39" s="18"/>
      <c r="AO39" s="18"/>
      <c r="AP39" s="18"/>
      <c r="AQ39" s="18"/>
      <c r="AR39" s="18"/>
      <c r="AS39" s="18"/>
      <c r="AT39" s="18"/>
      <c r="AU39" s="18"/>
      <c r="AV39" s="18"/>
      <c r="AW39" s="18"/>
      <c r="AX39" s="18"/>
      <c r="AY39" s="18"/>
      <c r="AZ39" s="18"/>
      <c r="BA39" s="18"/>
      <c r="BB39" s="209">
        <v>2026</v>
      </c>
      <c r="BC39" s="18"/>
      <c r="BD39" s="18"/>
      <c r="BE39" s="18"/>
      <c r="BF39" s="18"/>
      <c r="BG39" s="18"/>
      <c r="BH39" s="18"/>
      <c r="BI39" s="18"/>
      <c r="BJ39" s="18"/>
      <c r="BK39" s="18"/>
      <c r="BL39" s="18"/>
      <c r="BM39" s="18"/>
      <c r="BN39" s="18"/>
      <c r="BO39" s="18"/>
      <c r="BP39" s="18"/>
      <c r="BQ39" s="18"/>
      <c r="BR39" s="18"/>
    </row>
    <row r="40" spans="1:105" ht="15" thickBot="1">
      <c r="A40" s="83"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s="13" customFormat="1">
      <c r="A41" s="84" t="s">
        <v>22</v>
      </c>
      <c r="B41" s="67">
        <v>240.28887166883578</v>
      </c>
      <c r="C41" s="67">
        <v>236.61151376514169</v>
      </c>
      <c r="D41" s="68">
        <v>235.75165494043452</v>
      </c>
      <c r="E41" s="69">
        <v>236.73761849033937</v>
      </c>
      <c r="F41" s="45">
        <v>237.21617346080689</v>
      </c>
      <c r="G41" s="45">
        <v>241.34820866953658</v>
      </c>
      <c r="H41" s="45">
        <v>246.19499757733513</v>
      </c>
      <c r="I41" s="45">
        <v>252.05258303133451</v>
      </c>
      <c r="J41" s="45">
        <v>259.62300372409652</v>
      </c>
      <c r="K41" s="45">
        <v>269.24713175493054</v>
      </c>
      <c r="L41" s="45">
        <v>276.37355332866161</v>
      </c>
      <c r="M41" s="45">
        <v>280.9370720792873</v>
      </c>
      <c r="N41" s="45">
        <v>283.59969381319462</v>
      </c>
      <c r="O41" s="45">
        <v>283.34605862448706</v>
      </c>
      <c r="P41" s="45">
        <v>283.10804127540302</v>
      </c>
      <c r="Q41" s="45">
        <v>280.87162295525081</v>
      </c>
      <c r="R41" s="45">
        <v>276.77722188407256</v>
      </c>
      <c r="S41" s="45">
        <v>272.97872764040454</v>
      </c>
      <c r="T41" s="45">
        <v>268.73200620682752</v>
      </c>
      <c r="U41" s="45">
        <v>265.90863497847636</v>
      </c>
      <c r="V41" s="45">
        <v>263.47246194814301</v>
      </c>
      <c r="W41" s="45">
        <v>261.4690609069977</v>
      </c>
      <c r="X41" s="45">
        <v>260.25171298428273</v>
      </c>
      <c r="Y41" s="45">
        <v>258.82592226449094</v>
      </c>
      <c r="Z41" s="45">
        <v>258.54203359695668</v>
      </c>
      <c r="AA41" s="45">
        <v>256.83146389027934</v>
      </c>
      <c r="AB41" s="45">
        <v>255.37967360096107</v>
      </c>
      <c r="AC41" s="45">
        <v>254.0078554810292</v>
      </c>
      <c r="AD41" s="45">
        <v>255.21069430373419</v>
      </c>
      <c r="AE41" s="45">
        <v>253.95111387526285</v>
      </c>
      <c r="AF41" s="45">
        <v>254.76359744719193</v>
      </c>
      <c r="AG41" s="45">
        <v>254.40764686154773</v>
      </c>
      <c r="AH41" s="45">
        <v>255.06995194714185</v>
      </c>
      <c r="AI41" s="45">
        <v>256.7763431674843</v>
      </c>
      <c r="AJ41" s="45">
        <v>256.62385742453512</v>
      </c>
      <c r="AK41" s="45">
        <v>257.6774673442423</v>
      </c>
      <c r="AL41" s="45">
        <v>260.9274235186503</v>
      </c>
      <c r="AM41" s="45">
        <v>262.87491326354314</v>
      </c>
      <c r="AN41" s="45">
        <v>265.76110013212724</v>
      </c>
      <c r="AO41" s="45">
        <v>269.63450394923865</v>
      </c>
      <c r="AP41" s="45">
        <v>276.84510183756339</v>
      </c>
      <c r="AQ41" s="45">
        <v>281.19447512000005</v>
      </c>
      <c r="AR41" s="45">
        <v>286.04380737000008</v>
      </c>
      <c r="AS41" s="45">
        <v>287.40608203000005</v>
      </c>
      <c r="AT41" s="45">
        <v>288.39887498000002</v>
      </c>
      <c r="AU41" s="45">
        <v>289.34212639999998</v>
      </c>
      <c r="AV41" s="45">
        <v>293.89350252000003</v>
      </c>
      <c r="AW41" s="45">
        <v>295.08098083999994</v>
      </c>
      <c r="AX41" s="45">
        <v>296.39369187000005</v>
      </c>
      <c r="AY41" s="45">
        <v>296.32961889999996</v>
      </c>
      <c r="AZ41" s="45">
        <v>295.69638952999998</v>
      </c>
      <c r="BA41" s="202">
        <v>294.26217514000007</v>
      </c>
      <c r="BB41" s="86">
        <v>293.01980344000003</v>
      </c>
      <c r="BC41" s="45">
        <v>285.81004986000005</v>
      </c>
      <c r="BD41" s="45">
        <v>282.42433031000002</v>
      </c>
      <c r="BE41" s="45">
        <v>285.70210273999999</v>
      </c>
      <c r="BF41" s="45">
        <v>287.45811369000012</v>
      </c>
      <c r="BG41" s="45">
        <v>290.71453300000002</v>
      </c>
      <c r="BH41" s="45">
        <v>292.46039787766551</v>
      </c>
      <c r="BI41" s="45">
        <v>294.24731730904006</v>
      </c>
      <c r="BJ41" s="45">
        <v>295.47658052858151</v>
      </c>
      <c r="BK41" s="45">
        <v>297.38154543998405</v>
      </c>
      <c r="BL41" s="45">
        <v>299.27199465411968</v>
      </c>
      <c r="BM41" s="45">
        <v>301.09787403143469</v>
      </c>
      <c r="BN41" s="45">
        <v>302.17547667434184</v>
      </c>
      <c r="BO41" s="45">
        <v>303.24315434978485</v>
      </c>
      <c r="BP41" s="45">
        <v>299.06097982781063</v>
      </c>
      <c r="BQ41" s="45">
        <v>295.42620302332563</v>
      </c>
      <c r="BR41" s="45">
        <v>292.74099735709291</v>
      </c>
      <c r="BS41" s="45">
        <v>289.86011739913909</v>
      </c>
      <c r="BT41" s="45">
        <v>285.22205255781358</v>
      </c>
      <c r="BU41" s="45">
        <v>282.25746131744927</v>
      </c>
      <c r="BV41" s="45">
        <v>276.82293633997392</v>
      </c>
      <c r="BW41" s="45">
        <v>272.63236503153473</v>
      </c>
      <c r="BX41" s="45">
        <v>266.70241214335766</v>
      </c>
      <c r="BY41" s="45">
        <v>263.16015225748333</v>
      </c>
      <c r="BZ41" s="45">
        <v>255.8086319151067</v>
      </c>
      <c r="CA41" s="45">
        <v>252.21275288817702</v>
      </c>
      <c r="CB41" s="45">
        <v>246.93933143612156</v>
      </c>
      <c r="CC41" s="45">
        <v>240.82052531491263</v>
      </c>
      <c r="CD41" s="45">
        <v>228.17896679195445</v>
      </c>
      <c r="CE41" s="45">
        <v>232.90387802722472</v>
      </c>
      <c r="CF41" s="45">
        <v>232.61969341731009</v>
      </c>
      <c r="CG41" s="45">
        <v>233.4080066537993</v>
      </c>
      <c r="CH41" s="45"/>
      <c r="CI41" s="45"/>
      <c r="CJ41" s="45"/>
      <c r="CK41" s="45"/>
      <c r="CL41" s="45"/>
      <c r="CM41" s="45"/>
      <c r="CN41" s="45"/>
      <c r="CO41" s="45"/>
      <c r="CP41" s="45"/>
      <c r="CQ41" s="45"/>
      <c r="CR41" s="45"/>
      <c r="CS41" s="45"/>
      <c r="CT41" s="45"/>
      <c r="CU41" s="45"/>
      <c r="CV41" s="45"/>
      <c r="CW41" s="45"/>
      <c r="CX41" s="45"/>
      <c r="CY41" s="45"/>
      <c r="CZ41" s="45"/>
      <c r="DA41" s="45"/>
    </row>
    <row r="42" spans="1:105" s="13" customFormat="1">
      <c r="A42" s="84" t="s">
        <v>23</v>
      </c>
      <c r="B42" s="70">
        <v>275.94830000000002</v>
      </c>
      <c r="C42" s="70">
        <v>295.52</v>
      </c>
      <c r="D42" s="16">
        <v>289.60000000000002</v>
      </c>
      <c r="E42" s="71">
        <v>288.16000000000003</v>
      </c>
      <c r="F42" s="20">
        <v>289.60000000000002</v>
      </c>
      <c r="G42" s="20">
        <v>276.57040000000001</v>
      </c>
      <c r="H42" s="20">
        <v>274.52</v>
      </c>
      <c r="I42" s="20">
        <v>304.32</v>
      </c>
      <c r="J42" s="20">
        <v>302.87</v>
      </c>
      <c r="K42" s="20">
        <v>309.8553</v>
      </c>
      <c r="L42" s="20">
        <v>308.16840000000002</v>
      </c>
      <c r="M42" s="20">
        <v>316.40000000000003</v>
      </c>
      <c r="N42" s="20">
        <v>314.87580000000003</v>
      </c>
      <c r="O42" s="20">
        <v>311.46430000000004</v>
      </c>
      <c r="P42" s="20">
        <v>310.45999999999998</v>
      </c>
      <c r="Q42" s="20">
        <v>310.45999999999998</v>
      </c>
      <c r="R42" s="20">
        <v>310.15000000000003</v>
      </c>
      <c r="S42" s="20">
        <v>308.43</v>
      </c>
      <c r="T42" s="20">
        <v>304.22000000000003</v>
      </c>
      <c r="U42" s="20">
        <v>305.94</v>
      </c>
      <c r="V42" s="20">
        <v>306.35000000000002</v>
      </c>
      <c r="W42" s="20">
        <v>307.36</v>
      </c>
      <c r="X42" s="20">
        <v>306.99</v>
      </c>
      <c r="Y42" s="20">
        <v>308.48</v>
      </c>
      <c r="Z42" s="20">
        <v>283.73</v>
      </c>
      <c r="AA42" s="20">
        <v>280.91000000000003</v>
      </c>
      <c r="AB42" s="20">
        <v>280.91000000000003</v>
      </c>
      <c r="AC42" s="20">
        <v>285.31</v>
      </c>
      <c r="AD42" s="20">
        <v>286.90000000000003</v>
      </c>
      <c r="AE42" s="20">
        <v>286.90000000000003</v>
      </c>
      <c r="AF42" s="20">
        <v>280.91000000000003</v>
      </c>
      <c r="AG42" s="20">
        <v>280.91000000000003</v>
      </c>
      <c r="AH42" s="20">
        <v>280.62</v>
      </c>
      <c r="AI42" s="20">
        <v>284.52</v>
      </c>
      <c r="AJ42" s="20">
        <v>279.85000000000002</v>
      </c>
      <c r="AK42" s="20">
        <v>287.64</v>
      </c>
      <c r="AL42" s="20">
        <v>290.31</v>
      </c>
      <c r="AM42" s="20">
        <v>287.91000000000003</v>
      </c>
      <c r="AN42" s="20">
        <v>295.32</v>
      </c>
      <c r="AO42" s="20">
        <v>296.42</v>
      </c>
      <c r="AP42" s="20">
        <v>296.42</v>
      </c>
      <c r="AQ42" s="20">
        <v>347.84000000000003</v>
      </c>
      <c r="AR42" s="20">
        <v>332.48</v>
      </c>
      <c r="AS42" s="20">
        <v>331.84000000000003</v>
      </c>
      <c r="AT42" s="20">
        <v>336</v>
      </c>
      <c r="AU42" s="20">
        <v>332.8</v>
      </c>
      <c r="AV42" s="20">
        <v>319.53000000000003</v>
      </c>
      <c r="AW42" s="20">
        <v>317.48</v>
      </c>
      <c r="AX42" s="20">
        <v>320.73430000000002</v>
      </c>
      <c r="AY42" s="20">
        <v>328.35290000000003</v>
      </c>
      <c r="AZ42" s="20">
        <v>315.1626</v>
      </c>
      <c r="BA42" s="88">
        <v>328.52430000000004</v>
      </c>
      <c r="BB42" s="87">
        <v>310.08370000000002</v>
      </c>
      <c r="BC42" s="20">
        <v>308.9692</v>
      </c>
      <c r="BD42" s="20">
        <v>306.15000000000003</v>
      </c>
      <c r="BE42" s="20">
        <v>316.38</v>
      </c>
      <c r="BF42" s="20">
        <v>320.06</v>
      </c>
      <c r="BG42" s="20">
        <v>321.16000000000003</v>
      </c>
      <c r="BH42" s="20">
        <v>321.64</v>
      </c>
      <c r="BI42" s="20">
        <v>322.45999999999998</v>
      </c>
      <c r="BJ42" s="20">
        <v>324.86</v>
      </c>
      <c r="BK42" s="20">
        <v>330.82</v>
      </c>
      <c r="BL42" s="20">
        <v>336.41</v>
      </c>
      <c r="BM42" s="20">
        <v>336.84000000000003</v>
      </c>
      <c r="BN42" s="20">
        <v>337.27</v>
      </c>
      <c r="BO42" s="20">
        <v>335.67</v>
      </c>
      <c r="BP42" s="20">
        <v>331.68</v>
      </c>
      <c r="BQ42" s="20">
        <v>326.83</v>
      </c>
      <c r="BR42" s="20">
        <v>320.91000000000003</v>
      </c>
      <c r="BS42" s="20">
        <v>320.73</v>
      </c>
      <c r="BT42" s="20">
        <v>323.06</v>
      </c>
      <c r="BU42" s="20">
        <v>322.02</v>
      </c>
      <c r="BV42" s="20">
        <v>318.18</v>
      </c>
      <c r="BW42" s="20">
        <v>318.86</v>
      </c>
      <c r="BX42" s="20">
        <v>322.01</v>
      </c>
      <c r="BY42" s="20">
        <v>321.59000000000003</v>
      </c>
      <c r="BZ42" s="20">
        <v>318.42</v>
      </c>
      <c r="CA42" s="20">
        <v>324.49</v>
      </c>
      <c r="CB42" s="20">
        <v>318.40000000000003</v>
      </c>
      <c r="CC42" s="20">
        <v>321.34000000000003</v>
      </c>
      <c r="CD42" s="20">
        <v>319.57</v>
      </c>
      <c r="CE42" s="20">
        <v>312.02</v>
      </c>
      <c r="CF42" s="20">
        <v>309.23</v>
      </c>
      <c r="CG42" s="20">
        <v>316.03000000000003</v>
      </c>
      <c r="CH42" s="20"/>
      <c r="CI42" s="20"/>
      <c r="CJ42" s="20"/>
      <c r="CK42" s="20"/>
      <c r="CL42" s="20"/>
      <c r="CM42" s="20"/>
      <c r="CN42" s="20"/>
      <c r="CO42" s="20"/>
      <c r="CP42" s="20"/>
      <c r="CQ42" s="20"/>
      <c r="CR42" s="20"/>
      <c r="CS42" s="20"/>
      <c r="CT42" s="20"/>
      <c r="CU42" s="20"/>
      <c r="CV42" s="20"/>
      <c r="CW42" s="20"/>
      <c r="CX42" s="20"/>
      <c r="CY42" s="20"/>
      <c r="CZ42" s="20"/>
      <c r="DA42" s="20"/>
    </row>
    <row r="43" spans="1:105" s="13" customFormat="1">
      <c r="A43" s="84" t="s">
        <v>24</v>
      </c>
      <c r="B43" s="70">
        <v>167.72</v>
      </c>
      <c r="C43" s="70">
        <v>161.12</v>
      </c>
      <c r="D43" s="16">
        <v>170.01</v>
      </c>
      <c r="E43" s="71">
        <v>167.19</v>
      </c>
      <c r="F43" s="20">
        <v>165.91</v>
      </c>
      <c r="G43" s="20">
        <v>172.91</v>
      </c>
      <c r="H43" s="20">
        <v>172.91</v>
      </c>
      <c r="I43" s="20">
        <v>172.91</v>
      </c>
      <c r="J43" s="20">
        <v>172.91</v>
      </c>
      <c r="K43" s="20">
        <v>172.91</v>
      </c>
      <c r="L43" s="20">
        <v>172.91</v>
      </c>
      <c r="M43" s="20">
        <v>172.91</v>
      </c>
      <c r="N43" s="20">
        <v>172.91</v>
      </c>
      <c r="O43" s="20">
        <v>172.91</v>
      </c>
      <c r="P43" s="20">
        <v>172.91</v>
      </c>
      <c r="Q43" s="20">
        <v>172.91</v>
      </c>
      <c r="R43" s="20">
        <v>172.91</v>
      </c>
      <c r="S43" s="20">
        <v>172.91</v>
      </c>
      <c r="T43" s="20">
        <v>172.91</v>
      </c>
      <c r="U43" s="20">
        <v>172.91</v>
      </c>
      <c r="V43" s="20">
        <v>172.91</v>
      </c>
      <c r="W43" s="20">
        <v>172.91</v>
      </c>
      <c r="X43" s="20">
        <v>172.91</v>
      </c>
      <c r="Y43" s="20">
        <v>172.91</v>
      </c>
      <c r="Z43" s="20">
        <v>172.91</v>
      </c>
      <c r="AA43" s="20">
        <v>172.91</v>
      </c>
      <c r="AB43" s="20">
        <v>172.91</v>
      </c>
      <c r="AC43" s="20">
        <v>178.1</v>
      </c>
      <c r="AD43" s="20">
        <v>168.18</v>
      </c>
      <c r="AE43" s="20">
        <v>172.91</v>
      </c>
      <c r="AF43" s="20">
        <v>172.91</v>
      </c>
      <c r="AG43" s="20">
        <v>172.91</v>
      </c>
      <c r="AH43" s="20">
        <v>172.91</v>
      </c>
      <c r="AI43" s="20">
        <v>172.91</v>
      </c>
      <c r="AJ43" s="20">
        <v>172.91</v>
      </c>
      <c r="AK43" s="20">
        <v>172.91</v>
      </c>
      <c r="AL43" s="20">
        <v>172.91</v>
      </c>
      <c r="AM43" s="20">
        <v>172.91</v>
      </c>
      <c r="AN43" s="20">
        <v>172.91</v>
      </c>
      <c r="AO43" s="20">
        <v>172.91</v>
      </c>
      <c r="AP43" s="20">
        <v>172.91</v>
      </c>
      <c r="AQ43" s="20">
        <v>172.91</v>
      </c>
      <c r="AR43" s="20">
        <v>172.91</v>
      </c>
      <c r="AS43" s="20">
        <v>172.91</v>
      </c>
      <c r="AT43" s="20">
        <v>172.91</v>
      </c>
      <c r="AU43" s="20">
        <v>172.91</v>
      </c>
      <c r="AV43" s="20">
        <v>174.47</v>
      </c>
      <c r="AW43" s="20">
        <v>175.09</v>
      </c>
      <c r="AX43" s="20">
        <v>175.71</v>
      </c>
      <c r="AY43" s="20">
        <v>204.79</v>
      </c>
      <c r="AZ43" s="20">
        <v>207.67000000000002</v>
      </c>
      <c r="BA43" s="88">
        <v>203.70000000000002</v>
      </c>
      <c r="BB43" s="87">
        <v>205.95000000000002</v>
      </c>
      <c r="BC43" s="20">
        <v>121.74560000000001</v>
      </c>
      <c r="BD43" s="20">
        <v>122.29270000000001</v>
      </c>
      <c r="BE43" s="20">
        <v>193.48000000000002</v>
      </c>
      <c r="BF43" s="20">
        <v>193.48000000000002</v>
      </c>
      <c r="BG43" s="20">
        <v>193.48000000000002</v>
      </c>
      <c r="BH43" s="20">
        <v>207.3</v>
      </c>
      <c r="BI43" s="20">
        <v>207.3</v>
      </c>
      <c r="BJ43" s="20">
        <v>207.3</v>
      </c>
      <c r="BK43" s="20">
        <v>204.94</v>
      </c>
      <c r="BL43" s="20">
        <v>206.64000000000001</v>
      </c>
      <c r="BM43" s="20">
        <v>208.70000000000002</v>
      </c>
      <c r="BN43" s="20">
        <v>209.36</v>
      </c>
      <c r="BO43" s="20">
        <v>209.36</v>
      </c>
      <c r="BP43" s="20">
        <v>209.36</v>
      </c>
      <c r="BQ43" s="20">
        <v>209.36</v>
      </c>
      <c r="BR43" s="20">
        <v>209.36</v>
      </c>
      <c r="BS43" s="20">
        <v>209.36</v>
      </c>
      <c r="BT43" s="20">
        <v>209.36</v>
      </c>
      <c r="BU43" s="20">
        <v>207.49</v>
      </c>
      <c r="BV43" s="20">
        <v>207.49</v>
      </c>
      <c r="BW43" s="20">
        <v>207.49</v>
      </c>
      <c r="BX43" s="20">
        <v>204.07</v>
      </c>
      <c r="BY43" s="20">
        <v>206.36</v>
      </c>
      <c r="BZ43" s="20">
        <v>179.38</v>
      </c>
      <c r="CA43" s="20">
        <v>183.67000000000002</v>
      </c>
      <c r="CB43" s="20">
        <v>194.34</v>
      </c>
      <c r="CC43" s="20">
        <v>193.02</v>
      </c>
      <c r="CD43" s="20">
        <v>176.06</v>
      </c>
      <c r="CE43" s="20">
        <v>186.83</v>
      </c>
      <c r="CF43" s="20">
        <v>182.28</v>
      </c>
      <c r="CG43" s="20">
        <v>165.5</v>
      </c>
      <c r="CH43" s="20"/>
      <c r="CI43" s="20"/>
      <c r="CJ43" s="20"/>
      <c r="CK43" s="20"/>
      <c r="CL43" s="20"/>
      <c r="CM43" s="20"/>
      <c r="CN43" s="20"/>
      <c r="CO43" s="20"/>
      <c r="CP43" s="20"/>
      <c r="CQ43" s="20"/>
      <c r="CR43" s="20"/>
      <c r="CS43" s="20"/>
      <c r="CT43" s="20"/>
      <c r="CU43" s="20"/>
      <c r="CV43" s="20"/>
      <c r="CW43" s="20"/>
      <c r="CX43" s="20"/>
      <c r="CY43" s="20"/>
      <c r="CZ43" s="20"/>
      <c r="DA43" s="20"/>
    </row>
    <row r="44" spans="1:105" s="13" customFormat="1" ht="15" thickBot="1">
      <c r="A44" s="85" t="s">
        <v>25</v>
      </c>
      <c r="B44" s="70">
        <v>202.72</v>
      </c>
      <c r="C44" s="70">
        <v>205.38</v>
      </c>
      <c r="D44" s="16">
        <v>210.86</v>
      </c>
      <c r="E44" s="71">
        <v>211.45000000000002</v>
      </c>
      <c r="F44" s="20">
        <v>207.04</v>
      </c>
      <c r="G44" s="20">
        <v>208.97</v>
      </c>
      <c r="H44" s="20">
        <v>206.28</v>
      </c>
      <c r="I44" s="20">
        <v>203.75</v>
      </c>
      <c r="J44" s="20">
        <v>207.71</v>
      </c>
      <c r="K44" s="20">
        <v>206.52</v>
      </c>
      <c r="L44" s="20">
        <v>207.51</v>
      </c>
      <c r="M44" s="20">
        <v>207.87</v>
      </c>
      <c r="N44" s="20">
        <v>205.24</v>
      </c>
      <c r="O44" s="20">
        <v>207.03</v>
      </c>
      <c r="P44" s="20">
        <v>207.46</v>
      </c>
      <c r="Q44" s="20">
        <v>202.09</v>
      </c>
      <c r="R44" s="20">
        <v>205.43</v>
      </c>
      <c r="S44" s="20">
        <v>206.6</v>
      </c>
      <c r="T44" s="20">
        <v>205.8</v>
      </c>
      <c r="U44" s="20">
        <v>200.89000000000001</v>
      </c>
      <c r="V44" s="20">
        <v>207.89000000000001</v>
      </c>
      <c r="W44" s="20">
        <v>201.37</v>
      </c>
      <c r="X44" s="20">
        <v>202.49</v>
      </c>
      <c r="Y44" s="20">
        <v>203.18</v>
      </c>
      <c r="Z44" s="20">
        <v>202.22</v>
      </c>
      <c r="AA44" s="20">
        <v>196.37</v>
      </c>
      <c r="AB44" s="20">
        <v>206.64000000000001</v>
      </c>
      <c r="AC44" s="20">
        <v>204.78</v>
      </c>
      <c r="AD44" s="20">
        <v>207.42000000000002</v>
      </c>
      <c r="AE44" s="20">
        <v>208.9</v>
      </c>
      <c r="AF44" s="20">
        <v>204.54</v>
      </c>
      <c r="AG44" s="20">
        <v>206.92000000000002</v>
      </c>
      <c r="AH44" s="20">
        <v>208.98000000000002</v>
      </c>
      <c r="AI44" s="20">
        <v>204.64000000000001</v>
      </c>
      <c r="AJ44" s="20">
        <v>210.34</v>
      </c>
      <c r="AK44" s="20">
        <v>206.73000000000002</v>
      </c>
      <c r="AL44" s="20">
        <v>208.92000000000002</v>
      </c>
      <c r="AM44" s="20">
        <v>210.5</v>
      </c>
      <c r="AN44" s="20">
        <v>204.24</v>
      </c>
      <c r="AO44" s="20">
        <v>211.27</v>
      </c>
      <c r="AP44" s="20">
        <v>208</v>
      </c>
      <c r="AQ44" s="20">
        <v>205.74</v>
      </c>
      <c r="AR44" s="20">
        <v>208.76</v>
      </c>
      <c r="AS44" s="20">
        <v>209.82</v>
      </c>
      <c r="AT44" s="20">
        <v>209.63</v>
      </c>
      <c r="AU44" s="20">
        <v>210.49</v>
      </c>
      <c r="AV44" s="20">
        <v>209.4</v>
      </c>
      <c r="AW44" s="20">
        <v>211.06</v>
      </c>
      <c r="AX44" s="20">
        <v>210.03</v>
      </c>
      <c r="AY44" s="20">
        <v>204.99</v>
      </c>
      <c r="AZ44" s="20">
        <v>207.75</v>
      </c>
      <c r="BA44" s="88">
        <v>211.48000000000002</v>
      </c>
      <c r="BB44" s="87">
        <v>205.95000000000002</v>
      </c>
      <c r="BC44" s="20">
        <v>209.71</v>
      </c>
      <c r="BD44" s="20">
        <v>209.35</v>
      </c>
      <c r="BE44" s="20">
        <v>214.25</v>
      </c>
      <c r="BF44" s="20">
        <v>211.14000000000001</v>
      </c>
      <c r="BG44" s="20">
        <v>206.9</v>
      </c>
      <c r="BH44" s="20">
        <v>210.03</v>
      </c>
      <c r="BI44" s="20">
        <v>208.03</v>
      </c>
      <c r="BJ44" s="20">
        <v>211.20000000000002</v>
      </c>
      <c r="BK44" s="20">
        <v>204.94</v>
      </c>
      <c r="BL44" s="20">
        <v>206.64000000000001</v>
      </c>
      <c r="BM44" s="20">
        <v>208.70000000000002</v>
      </c>
      <c r="BN44" s="20">
        <v>219.69</v>
      </c>
      <c r="BO44" s="20">
        <v>233.70000000000002</v>
      </c>
      <c r="BP44" s="20">
        <v>216.73000000000002</v>
      </c>
      <c r="BQ44" s="20">
        <v>224.83</v>
      </c>
      <c r="BR44" s="20">
        <v>221.63</v>
      </c>
      <c r="BS44" s="20">
        <v>217.75</v>
      </c>
      <c r="BT44" s="20">
        <v>215.57</v>
      </c>
      <c r="BU44" s="20">
        <v>224.27</v>
      </c>
      <c r="BV44" s="20">
        <v>207.5</v>
      </c>
      <c r="BW44" s="20">
        <v>218.36</v>
      </c>
      <c r="BX44" s="20">
        <v>205.58</v>
      </c>
      <c r="BY44" s="20">
        <v>215.43</v>
      </c>
      <c r="BZ44" s="20">
        <v>223.05</v>
      </c>
      <c r="CA44" s="20">
        <v>221.79</v>
      </c>
      <c r="CB44" s="20">
        <v>213.8</v>
      </c>
      <c r="CC44" s="20">
        <v>220.75</v>
      </c>
      <c r="CD44" s="20">
        <v>217.65</v>
      </c>
      <c r="CE44" s="20">
        <v>217.79</v>
      </c>
      <c r="CF44" s="20">
        <v>218.47</v>
      </c>
      <c r="CG44" s="20">
        <v>223.24</v>
      </c>
      <c r="CH44" s="20"/>
      <c r="CI44" s="20"/>
      <c r="CJ44" s="20"/>
      <c r="CK44" s="20"/>
      <c r="CL44" s="20"/>
      <c r="CM44" s="20"/>
      <c r="CN44" s="20"/>
      <c r="CO44" s="20"/>
      <c r="CP44" s="20"/>
      <c r="CQ44" s="20"/>
      <c r="CR44" s="20"/>
      <c r="CS44" s="20"/>
      <c r="CT44" s="20"/>
      <c r="CU44" s="20"/>
      <c r="CV44" s="20"/>
      <c r="CW44" s="20"/>
      <c r="CX44" s="20"/>
      <c r="CY44" s="20"/>
      <c r="CZ44" s="20"/>
      <c r="DA44" s="20"/>
    </row>
    <row r="65" ht="17.899999999999999" customHeight="1"/>
  </sheetData>
  <conditionalFormatting sqref="D12:D13">
    <cfRule type="cellIs" dxfId="17" priority="14" stopIfTrue="1" operator="lessThan">
      <formula>0</formula>
    </cfRule>
  </conditionalFormatting>
  <conditionalFormatting sqref="D15:D17">
    <cfRule type="cellIs" dxfId="16" priority="11" stopIfTrue="1" operator="lessThan">
      <formula>0</formula>
    </cfRule>
  </conditionalFormatting>
  <conditionalFormatting sqref="D22:D32">
    <cfRule type="cellIs" dxfId="15" priority="5" stopIfTrue="1" operator="lessThan">
      <formula>0</formula>
    </cfRule>
  </conditionalFormatting>
  <conditionalFormatting sqref="D6:E6 D11:E11 D18:E21">
    <cfRule type="cellIs" dxfId="14" priority="19" stopIfTrue="1" operator="lessThan">
      <formula>0</formula>
    </cfRule>
  </conditionalFormatting>
  <conditionalFormatting sqref="D9:E9">
    <cfRule type="cellIs" dxfId="13" priority="16" stopIfTrue="1" operator="lessThan">
      <formula>0</formula>
    </cfRule>
  </conditionalFormatting>
  <conditionalFormatting sqref="E6">
    <cfRule type="cellIs" dxfId="12" priority="18" stopIfTrue="1" operator="greaterThanOrEqual">
      <formula>0</formula>
    </cfRule>
  </conditionalFormatting>
  <conditionalFormatting sqref="E7:E8">
    <cfRule type="cellIs" dxfId="11" priority="2" stopIfTrue="1" operator="lessThan">
      <formula>0</formula>
    </cfRule>
  </conditionalFormatting>
  <conditionalFormatting sqref="E9">
    <cfRule type="cellIs" dxfId="10" priority="15" stopIfTrue="1" operator="greaterThanOrEqual">
      <formula>0</formula>
    </cfRule>
  </conditionalFormatting>
  <conditionalFormatting sqref="E10">
    <cfRule type="cellIs" dxfId="9" priority="1" stopIfTrue="1" operator="lessThan">
      <formula>0</formula>
    </cfRule>
  </conditionalFormatting>
  <conditionalFormatting sqref="E11:E32">
    <cfRule type="cellIs" dxfId="8" priority="6" stopIfTrue="1" operator="greaterThanOrEqual">
      <formula>0</formula>
    </cfRule>
  </conditionalFormatting>
  <conditionalFormatting sqref="E12:E17">
    <cfRule type="cellIs" dxfId="7" priority="10" stopIfTrue="1" operator="lessThan">
      <formula>0</formula>
    </cfRule>
  </conditionalFormatting>
  <conditionalFormatting sqref="E22:E32">
    <cfRule type="cellIs" dxfId="6" priority="7" stopIfTrue="1" operator="lessThan">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A44"/>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54296875" customWidth="1"/>
    <col min="2" max="2" width="14" customWidth="1"/>
    <col min="3" max="3" width="12.54296875" style="13" customWidth="1"/>
    <col min="4" max="4" width="13.453125" customWidth="1"/>
    <col min="5" max="5" width="13.54296875" customWidth="1"/>
    <col min="6" max="6" width="9.453125" customWidth="1"/>
  </cols>
  <sheetData>
    <row r="1" spans="1:8" ht="18.5">
      <c r="B1" s="51" t="s">
        <v>85</v>
      </c>
    </row>
    <row r="2" spans="1:8" s="23" customFormat="1">
      <c r="C2" s="44"/>
    </row>
    <row r="3" spans="1:8">
      <c r="A3" s="12" t="s">
        <v>101</v>
      </c>
      <c r="H3" s="248"/>
    </row>
    <row r="4" spans="1:8" ht="17.149999999999999" customHeight="1" thickBot="1"/>
    <row r="5" spans="1:8" ht="43.4" customHeight="1" thickBot="1">
      <c r="B5" s="42"/>
      <c r="C5" s="41" t="s">
        <v>56</v>
      </c>
      <c r="D5" s="19" t="s">
        <v>26</v>
      </c>
      <c r="E5" s="26" t="s">
        <v>27</v>
      </c>
      <c r="G5" s="12" t="s">
        <v>99</v>
      </c>
    </row>
    <row r="6" spans="1:8">
      <c r="B6" s="39" t="s">
        <v>28</v>
      </c>
      <c r="C6" s="226" t="s">
        <v>72</v>
      </c>
      <c r="D6" s="227"/>
      <c r="E6" s="244"/>
    </row>
    <row r="7" spans="1:8">
      <c r="B7" s="40" t="s">
        <v>29</v>
      </c>
      <c r="C7" s="228" t="s">
        <v>72</v>
      </c>
      <c r="D7" s="229"/>
      <c r="E7" s="66"/>
    </row>
    <row r="8" spans="1:8">
      <c r="B8" s="40" t="s">
        <v>30</v>
      </c>
      <c r="C8" s="228">
        <v>266.33480000000003</v>
      </c>
      <c r="D8" s="229">
        <v>1.9630000000000223</v>
      </c>
      <c r="E8" s="65">
        <v>7.4251489757986011E-3</v>
      </c>
    </row>
    <row r="9" spans="1:8">
      <c r="B9" s="40" t="s">
        <v>31</v>
      </c>
      <c r="C9" s="228" t="s">
        <v>72</v>
      </c>
      <c r="D9" s="229"/>
      <c r="E9" s="65"/>
    </row>
    <row r="10" spans="1:8">
      <c r="B10" s="40" t="s">
        <v>32</v>
      </c>
      <c r="C10" s="228">
        <v>461</v>
      </c>
      <c r="D10" s="229">
        <v>0</v>
      </c>
      <c r="E10" s="65">
        <v>0</v>
      </c>
    </row>
    <row r="11" spans="1:8">
      <c r="B11" s="40" t="s">
        <v>33</v>
      </c>
      <c r="C11" s="228" t="s">
        <v>72</v>
      </c>
      <c r="D11" s="229"/>
      <c r="E11" s="65"/>
    </row>
    <row r="12" spans="1:8">
      <c r="B12" s="40" t="s">
        <v>34</v>
      </c>
      <c r="C12" s="228" t="s">
        <v>72</v>
      </c>
      <c r="D12" s="229"/>
      <c r="E12" s="66"/>
    </row>
    <row r="13" spans="1:8">
      <c r="B13" s="40" t="s">
        <v>35</v>
      </c>
      <c r="C13" s="228">
        <v>222.63</v>
      </c>
      <c r="D13" s="229">
        <v>-0.58000000000001251</v>
      </c>
      <c r="E13" s="66">
        <v>-2.5984498902379416E-3</v>
      </c>
    </row>
    <row r="14" spans="1:8">
      <c r="B14" s="40" t="s">
        <v>36</v>
      </c>
      <c r="C14" s="228">
        <v>370</v>
      </c>
      <c r="D14" s="229">
        <v>0</v>
      </c>
      <c r="E14" s="65">
        <v>0</v>
      </c>
    </row>
    <row r="15" spans="1:8">
      <c r="B15" s="40" t="s">
        <v>37</v>
      </c>
      <c r="C15" s="228">
        <v>261.82</v>
      </c>
      <c r="D15" s="229">
        <v>2.2599999999999909</v>
      </c>
      <c r="E15" s="66">
        <v>8.7070426876252327E-3</v>
      </c>
    </row>
    <row r="16" spans="1:8">
      <c r="B16" s="40" t="s">
        <v>38</v>
      </c>
      <c r="C16" s="228">
        <v>290.42</v>
      </c>
      <c r="D16" s="229" t="s">
        <v>72</v>
      </c>
      <c r="E16" s="66"/>
    </row>
    <row r="17" spans="2:5">
      <c r="B17" s="40" t="s">
        <v>39</v>
      </c>
      <c r="C17" s="228">
        <v>357</v>
      </c>
      <c r="D17" s="229">
        <v>0</v>
      </c>
      <c r="E17" s="66">
        <v>0</v>
      </c>
    </row>
    <row r="18" spans="2:5">
      <c r="B18" s="40" t="s">
        <v>40</v>
      </c>
      <c r="C18" s="228">
        <v>255.19</v>
      </c>
      <c r="D18" s="229">
        <v>0</v>
      </c>
      <c r="E18" s="66">
        <v>0</v>
      </c>
    </row>
    <row r="19" spans="2:5">
      <c r="B19" s="40" t="s">
        <v>41</v>
      </c>
      <c r="C19" s="228" t="s">
        <v>72</v>
      </c>
      <c r="D19" s="229"/>
      <c r="E19" s="66"/>
    </row>
    <row r="20" spans="2:5">
      <c r="B20" s="40" t="s">
        <v>42</v>
      </c>
      <c r="C20" s="228" t="s">
        <v>72</v>
      </c>
      <c r="D20" s="229"/>
      <c r="E20" s="66"/>
    </row>
    <row r="21" spans="2:5">
      <c r="B21" s="40" t="s">
        <v>43</v>
      </c>
      <c r="C21" s="228">
        <v>246.87310000000002</v>
      </c>
      <c r="D21" s="229">
        <v>1.035899999999998</v>
      </c>
      <c r="E21" s="66">
        <v>4.2137642309625356E-3</v>
      </c>
    </row>
    <row r="22" spans="2:5">
      <c r="B22" s="40" t="s">
        <v>44</v>
      </c>
      <c r="C22" s="228" t="s">
        <v>72</v>
      </c>
      <c r="D22" s="229"/>
      <c r="E22" s="65"/>
    </row>
    <row r="23" spans="2:5">
      <c r="B23" s="40" t="s">
        <v>45</v>
      </c>
      <c r="C23" s="228" t="s">
        <v>72</v>
      </c>
      <c r="D23" s="229"/>
      <c r="E23" s="65"/>
    </row>
    <row r="24" spans="2:5">
      <c r="B24" s="40" t="s">
        <v>46</v>
      </c>
      <c r="C24" s="228">
        <v>375.99</v>
      </c>
      <c r="D24" s="229">
        <v>-1.339999999999975</v>
      </c>
      <c r="E24" s="65">
        <v>-3.551268120743023E-3</v>
      </c>
    </row>
    <row r="25" spans="2:5">
      <c r="B25" s="40" t="s">
        <v>47</v>
      </c>
      <c r="C25" s="228">
        <v>147.31399999999999</v>
      </c>
      <c r="D25" s="229">
        <v>-40.12590000000003</v>
      </c>
      <c r="E25" s="66">
        <v>-0.21407341766614274</v>
      </c>
    </row>
    <row r="26" spans="2:5">
      <c r="B26" s="40" t="s">
        <v>48</v>
      </c>
      <c r="C26" s="228">
        <v>265</v>
      </c>
      <c r="D26" s="229">
        <v>0</v>
      </c>
      <c r="E26" s="65">
        <v>0</v>
      </c>
    </row>
    <row r="27" spans="2:5">
      <c r="B27" s="40" t="s">
        <v>49</v>
      </c>
      <c r="C27" s="228">
        <v>246.79070000000002</v>
      </c>
      <c r="D27" s="229">
        <v>-0.68309999999999604</v>
      </c>
      <c r="E27" s="65">
        <v>-2.7602922006288999E-3</v>
      </c>
    </row>
    <row r="28" spans="2:5">
      <c r="B28" s="211" t="s">
        <v>50</v>
      </c>
      <c r="C28" s="230">
        <v>288.52</v>
      </c>
      <c r="D28" s="231">
        <v>-0.84000000000003183</v>
      </c>
      <c r="E28" s="240">
        <v>-2.9029582526957087E-3</v>
      </c>
    </row>
    <row r="29" spans="2:5">
      <c r="B29" s="40" t="s">
        <v>51</v>
      </c>
      <c r="C29" s="228">
        <v>243.23000000000002</v>
      </c>
      <c r="D29" s="229">
        <v>3.1300000000000239</v>
      </c>
      <c r="E29" s="66">
        <v>1.3036234902124244E-2</v>
      </c>
    </row>
    <row r="30" spans="2:5">
      <c r="B30" s="40" t="s">
        <v>52</v>
      </c>
      <c r="C30" s="228" t="s">
        <v>72</v>
      </c>
      <c r="D30" s="229"/>
      <c r="E30" s="66"/>
    </row>
    <row r="31" spans="2:5">
      <c r="B31" s="40" t="s">
        <v>53</v>
      </c>
      <c r="C31" s="228" t="s">
        <v>72</v>
      </c>
      <c r="D31" s="229"/>
      <c r="E31" s="65"/>
    </row>
    <row r="32" spans="2:5" ht="15" thickBot="1">
      <c r="B32" s="212" t="s">
        <v>54</v>
      </c>
      <c r="C32" s="232">
        <v>281.6671743542235</v>
      </c>
      <c r="D32" s="233">
        <v>-8.8862685449590799</v>
      </c>
      <c r="E32" s="241">
        <v>-3.0583938212160433E-2</v>
      </c>
    </row>
    <row r="33" spans="1:105">
      <c r="B33" s="14" t="s">
        <v>91</v>
      </c>
    </row>
    <row r="34" spans="1:105">
      <c r="B34" s="15"/>
    </row>
    <row r="35" spans="1:105">
      <c r="B35" s="14" t="s">
        <v>55</v>
      </c>
    </row>
    <row r="37" spans="1:105">
      <c r="A37" s="12" t="s">
        <v>98</v>
      </c>
      <c r="J37" s="63"/>
    </row>
    <row r="38" spans="1:105" ht="15" thickBot="1">
      <c r="A38" s="12"/>
      <c r="J38" s="63"/>
    </row>
    <row r="39" spans="1:105" ht="15" thickBot="1">
      <c r="A39" s="12"/>
      <c r="B39" s="201">
        <v>2025</v>
      </c>
      <c r="C39"/>
      <c r="I39" s="63"/>
      <c r="AD39" s="18"/>
      <c r="AE39" s="64"/>
      <c r="AF39" s="18"/>
      <c r="BA39" s="89"/>
      <c r="BB39" s="209">
        <v>2026</v>
      </c>
      <c r="BC39" s="18"/>
      <c r="BD39" s="18"/>
      <c r="BE39" s="18"/>
      <c r="BF39" s="18"/>
      <c r="BG39" s="18"/>
      <c r="BH39" s="18"/>
      <c r="BI39" s="18"/>
      <c r="BJ39" s="18"/>
      <c r="BK39" s="18"/>
      <c r="BL39" s="18"/>
      <c r="BM39" s="18"/>
      <c r="BN39" s="18"/>
      <c r="BO39" s="18"/>
      <c r="BP39" s="18"/>
      <c r="BQ39" s="18"/>
      <c r="BR39" s="18"/>
    </row>
    <row r="40" spans="1:105" ht="15" thickBot="1">
      <c r="A40" s="90"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c r="A41" s="91" t="s">
        <v>22</v>
      </c>
      <c r="B41" s="210">
        <v>278.53373750802825</v>
      </c>
      <c r="C41" s="68">
        <v>278.37532663241268</v>
      </c>
      <c r="D41" s="68">
        <v>274.40489522586171</v>
      </c>
      <c r="E41" s="68">
        <v>275.33516792977952</v>
      </c>
      <c r="F41" s="45">
        <v>276.814676546778</v>
      </c>
      <c r="G41" s="45">
        <v>278.56062911582103</v>
      </c>
      <c r="H41" s="45">
        <v>280.83834160779281</v>
      </c>
      <c r="I41" s="45">
        <v>278.76011867908369</v>
      </c>
      <c r="J41" s="45">
        <v>281.19673478912432</v>
      </c>
      <c r="K41" s="45">
        <v>283.76978861057592</v>
      </c>
      <c r="L41" s="45">
        <v>284.20326224577173</v>
      </c>
      <c r="M41" s="45">
        <v>283.99197389210025</v>
      </c>
      <c r="N41" s="45">
        <v>286.37798437165486</v>
      </c>
      <c r="O41" s="45">
        <v>282.75076843052915</v>
      </c>
      <c r="P41" s="45">
        <v>288.18107343202962</v>
      </c>
      <c r="Q41" s="45">
        <v>287.13365969790942</v>
      </c>
      <c r="R41" s="45">
        <v>288.85662011603489</v>
      </c>
      <c r="S41" s="45">
        <v>287.38306524957477</v>
      </c>
      <c r="T41" s="45">
        <v>285.52823188956694</v>
      </c>
      <c r="U41" s="45">
        <v>289.08637864359304</v>
      </c>
      <c r="V41" s="45">
        <v>294.96568680604184</v>
      </c>
      <c r="W41" s="45">
        <v>293.03111019305794</v>
      </c>
      <c r="X41" s="45">
        <v>299.10190223066922</v>
      </c>
      <c r="Y41" s="45">
        <v>301.43056217865353</v>
      </c>
      <c r="Z41" s="45">
        <v>308.39042549775206</v>
      </c>
      <c r="AA41" s="45">
        <v>306.35982818454295</v>
      </c>
      <c r="AB41" s="45">
        <v>295.21251009419825</v>
      </c>
      <c r="AC41" s="45">
        <v>299.47586922500534</v>
      </c>
      <c r="AD41" s="45">
        <v>301.50338502462006</v>
      </c>
      <c r="AE41" s="45">
        <v>296.18097262898732</v>
      </c>
      <c r="AF41" s="45">
        <v>298.66746711624921</v>
      </c>
      <c r="AG41" s="45">
        <v>301.84104735602654</v>
      </c>
      <c r="AH41" s="45">
        <v>300.37790254763428</v>
      </c>
      <c r="AI41" s="45">
        <v>301.77775836009408</v>
      </c>
      <c r="AJ41" s="45">
        <v>302.81786953765436</v>
      </c>
      <c r="AK41" s="45">
        <v>302.18157827084923</v>
      </c>
      <c r="AL41" s="45">
        <v>302.62548445731773</v>
      </c>
      <c r="AM41" s="45">
        <v>303.73558692753301</v>
      </c>
      <c r="AN41" s="45">
        <v>301.66226046562463</v>
      </c>
      <c r="AO41" s="45">
        <v>302.51121282107334</v>
      </c>
      <c r="AP41" s="45">
        <v>301.671144824571</v>
      </c>
      <c r="AQ41" s="45">
        <v>302.38832395890262</v>
      </c>
      <c r="AR41" s="68">
        <v>300.32679106187118</v>
      </c>
      <c r="AS41" s="68">
        <v>300.02013426461144</v>
      </c>
      <c r="AT41" s="45">
        <v>290.66639025904522</v>
      </c>
      <c r="AU41" s="45">
        <v>290.13928307642897</v>
      </c>
      <c r="AV41" s="45">
        <v>289.60762790622994</v>
      </c>
      <c r="AW41" s="45">
        <v>287.09275380004283</v>
      </c>
      <c r="AX41" s="45">
        <v>285.33390843502463</v>
      </c>
      <c r="AY41" s="45">
        <v>283.46162946906446</v>
      </c>
      <c r="AZ41" s="45">
        <v>292.67705366088632</v>
      </c>
      <c r="BA41" s="202">
        <v>288.760605662599</v>
      </c>
      <c r="BB41" s="86">
        <v>289.10887911582097</v>
      </c>
      <c r="BC41" s="45">
        <v>289.64439641404402</v>
      </c>
      <c r="BD41" s="45">
        <v>283.98559469064446</v>
      </c>
      <c r="BE41" s="45">
        <v>289.98103172768145</v>
      </c>
      <c r="BF41" s="45">
        <v>289.64837545086897</v>
      </c>
      <c r="BG41" s="45">
        <v>292.7590337413925</v>
      </c>
      <c r="BH41" s="45">
        <v>294.58222381716973</v>
      </c>
      <c r="BI41" s="45">
        <v>293.51878210233355</v>
      </c>
      <c r="BJ41" s="45">
        <v>292.07674517233994</v>
      </c>
      <c r="BK41" s="45">
        <v>293.74064625347887</v>
      </c>
      <c r="BL41" s="45">
        <v>293.7136778420039</v>
      </c>
      <c r="BM41" s="45">
        <v>296.00727736030831</v>
      </c>
      <c r="BN41" s="45">
        <v>296.63018306572468</v>
      </c>
      <c r="BO41" s="45">
        <v>296.94895596232067</v>
      </c>
      <c r="BP41" s="45">
        <v>297.38755801755519</v>
      </c>
      <c r="BQ41" s="45">
        <v>291.65078963819309</v>
      </c>
      <c r="BR41" s="45">
        <v>290.50902609719543</v>
      </c>
      <c r="BS41" s="45">
        <v>290.13227563690862</v>
      </c>
      <c r="BT41" s="45">
        <v>294.76603682295013</v>
      </c>
      <c r="BU41" s="45">
        <v>295.8207206807964</v>
      </c>
      <c r="BV41" s="45">
        <v>299.44752316420471</v>
      </c>
      <c r="BW41" s="45">
        <v>298.4859647934062</v>
      </c>
      <c r="BX41" s="45">
        <v>303.36326837936207</v>
      </c>
      <c r="BY41" s="45">
        <v>304.09240865981587</v>
      </c>
      <c r="BZ41" s="45">
        <v>303.28833511025476</v>
      </c>
      <c r="CA41" s="45">
        <v>300.33215013915651</v>
      </c>
      <c r="CB41" s="45">
        <v>298.82399660072139</v>
      </c>
      <c r="CC41" s="45">
        <v>304.30539925885563</v>
      </c>
      <c r="CD41" s="45">
        <v>303.95829775476841</v>
      </c>
      <c r="CE41" s="45">
        <v>300.70154258310629</v>
      </c>
      <c r="CF41" s="45">
        <v>290.55344289918258</v>
      </c>
      <c r="CG41" s="45">
        <v>281.6671743542235</v>
      </c>
      <c r="CH41" s="45"/>
      <c r="CI41" s="45"/>
      <c r="CJ41" s="45"/>
      <c r="CK41" s="45"/>
      <c r="CL41" s="45"/>
      <c r="CM41" s="45"/>
      <c r="CN41" s="45"/>
      <c r="CO41" s="45"/>
      <c r="CP41" s="45"/>
      <c r="CQ41" s="45"/>
      <c r="CR41" s="45"/>
      <c r="CS41" s="45"/>
      <c r="CT41" s="45"/>
      <c r="CU41" s="45"/>
      <c r="CV41" s="45"/>
      <c r="CW41" s="45"/>
      <c r="CX41" s="45"/>
      <c r="CY41" s="45"/>
      <c r="CZ41" s="45"/>
      <c r="DA41" s="45"/>
    </row>
    <row r="42" spans="1:105">
      <c r="A42" s="91" t="s">
        <v>23</v>
      </c>
      <c r="B42" s="70">
        <v>430</v>
      </c>
      <c r="C42" s="16">
        <v>430</v>
      </c>
      <c r="D42" s="16">
        <v>430</v>
      </c>
      <c r="E42" s="16">
        <v>430</v>
      </c>
      <c r="F42" s="20">
        <v>430</v>
      </c>
      <c r="G42" s="20">
        <v>430</v>
      </c>
      <c r="H42" s="20">
        <v>430</v>
      </c>
      <c r="I42" s="20">
        <v>430</v>
      </c>
      <c r="J42" s="20">
        <v>430</v>
      </c>
      <c r="K42" s="20">
        <v>430</v>
      </c>
      <c r="L42" s="20">
        <v>432</v>
      </c>
      <c r="M42" s="20">
        <v>434</v>
      </c>
      <c r="N42" s="20">
        <v>434</v>
      </c>
      <c r="O42" s="20">
        <v>434</v>
      </c>
      <c r="P42" s="20">
        <v>437</v>
      </c>
      <c r="Q42" s="20">
        <v>439</v>
      </c>
      <c r="R42" s="20">
        <v>439</v>
      </c>
      <c r="S42" s="20">
        <v>439</v>
      </c>
      <c r="T42" s="20">
        <v>439</v>
      </c>
      <c r="U42" s="20">
        <v>443</v>
      </c>
      <c r="V42" s="20">
        <v>443</v>
      </c>
      <c r="W42" s="20">
        <v>443</v>
      </c>
      <c r="X42" s="20">
        <v>443</v>
      </c>
      <c r="Y42" s="20">
        <v>452</v>
      </c>
      <c r="Z42" s="20">
        <v>452</v>
      </c>
      <c r="AA42" s="20">
        <v>452</v>
      </c>
      <c r="AB42" s="20">
        <v>452</v>
      </c>
      <c r="AC42" s="20">
        <v>452</v>
      </c>
      <c r="AD42" s="20">
        <v>452</v>
      </c>
      <c r="AE42" s="20">
        <v>452</v>
      </c>
      <c r="AF42" s="20">
        <v>452</v>
      </c>
      <c r="AG42" s="20">
        <v>452</v>
      </c>
      <c r="AH42" s="20">
        <v>452</v>
      </c>
      <c r="AI42" s="20">
        <v>452</v>
      </c>
      <c r="AJ42" s="20">
        <v>452</v>
      </c>
      <c r="AK42" s="20">
        <v>460</v>
      </c>
      <c r="AL42" s="20">
        <v>460</v>
      </c>
      <c r="AM42" s="20">
        <v>460</v>
      </c>
      <c r="AN42" s="20">
        <v>460</v>
      </c>
      <c r="AO42" s="20">
        <v>460</v>
      </c>
      <c r="AP42" s="20">
        <v>460</v>
      </c>
      <c r="AQ42" s="20">
        <v>460</v>
      </c>
      <c r="AR42" s="16">
        <v>460</v>
      </c>
      <c r="AS42" s="16">
        <v>460</v>
      </c>
      <c r="AT42" s="20">
        <v>460</v>
      </c>
      <c r="AU42" s="20">
        <v>460</v>
      </c>
      <c r="AV42" s="20">
        <v>460</v>
      </c>
      <c r="AW42" s="20">
        <v>460</v>
      </c>
      <c r="AX42" s="20">
        <v>460</v>
      </c>
      <c r="AY42" s="20">
        <v>460</v>
      </c>
      <c r="AZ42" s="20">
        <v>460</v>
      </c>
      <c r="BA42" s="88">
        <v>460</v>
      </c>
      <c r="BB42" s="87">
        <v>460</v>
      </c>
      <c r="BC42" s="20">
        <v>460</v>
      </c>
      <c r="BD42" s="20">
        <v>460</v>
      </c>
      <c r="BE42" s="20">
        <v>460</v>
      </c>
      <c r="BF42" s="20">
        <v>460</v>
      </c>
      <c r="BG42" s="20">
        <v>460</v>
      </c>
      <c r="BH42" s="20">
        <v>460</v>
      </c>
      <c r="BI42" s="20">
        <v>460</v>
      </c>
      <c r="BJ42" s="20">
        <v>460</v>
      </c>
      <c r="BK42" s="20">
        <v>460</v>
      </c>
      <c r="BL42" s="20">
        <v>460</v>
      </c>
      <c r="BM42" s="20">
        <v>460</v>
      </c>
      <c r="BN42" s="20">
        <v>460</v>
      </c>
      <c r="BO42" s="20">
        <v>460</v>
      </c>
      <c r="BP42" s="20">
        <v>461</v>
      </c>
      <c r="BQ42" s="20">
        <v>461</v>
      </c>
      <c r="BR42" s="20">
        <v>461</v>
      </c>
      <c r="BS42" s="20">
        <v>461</v>
      </c>
      <c r="BT42" s="20">
        <v>461</v>
      </c>
      <c r="BU42" s="20">
        <v>461</v>
      </c>
      <c r="BV42" s="20">
        <v>461</v>
      </c>
      <c r="BW42" s="20">
        <v>461</v>
      </c>
      <c r="BX42" s="20">
        <v>461</v>
      </c>
      <c r="BY42" s="20">
        <v>461</v>
      </c>
      <c r="BZ42" s="20">
        <v>461</v>
      </c>
      <c r="CA42" s="20">
        <v>461</v>
      </c>
      <c r="CB42" s="20">
        <v>461</v>
      </c>
      <c r="CC42" s="20">
        <v>461</v>
      </c>
      <c r="CD42" s="20">
        <v>461</v>
      </c>
      <c r="CE42" s="20">
        <v>461</v>
      </c>
      <c r="CF42" s="20">
        <v>461</v>
      </c>
      <c r="CG42" s="20">
        <v>461</v>
      </c>
      <c r="CH42" s="20"/>
      <c r="CI42" s="20"/>
      <c r="CJ42" s="20"/>
      <c r="CK42" s="20"/>
      <c r="CL42" s="20"/>
      <c r="CM42" s="20"/>
      <c r="CN42" s="20"/>
      <c r="CO42" s="20"/>
      <c r="CP42" s="20"/>
      <c r="CQ42" s="20"/>
      <c r="CR42" s="20"/>
      <c r="CS42" s="20"/>
      <c r="CT42" s="20"/>
      <c r="CU42" s="20"/>
      <c r="CV42" s="20"/>
      <c r="CW42" s="20"/>
      <c r="CX42" s="20"/>
      <c r="CY42" s="20"/>
      <c r="CZ42" s="20"/>
      <c r="DA42" s="20"/>
    </row>
    <row r="43" spans="1:105">
      <c r="A43" s="91" t="s">
        <v>24</v>
      </c>
      <c r="B43" s="70">
        <v>200.9408</v>
      </c>
      <c r="C43" s="16">
        <v>205.54250000000002</v>
      </c>
      <c r="D43" s="16">
        <v>194.8554</v>
      </c>
      <c r="E43" s="16">
        <v>196.95520000000002</v>
      </c>
      <c r="F43" s="20">
        <v>203.6566</v>
      </c>
      <c r="G43" s="20">
        <v>202.98090000000002</v>
      </c>
      <c r="H43" s="20">
        <v>202.14230000000001</v>
      </c>
      <c r="I43" s="20">
        <v>201.6413</v>
      </c>
      <c r="J43" s="20">
        <v>200.95100000000002</v>
      </c>
      <c r="K43" s="20">
        <v>204.5403</v>
      </c>
      <c r="L43" s="20">
        <v>202.47980000000001</v>
      </c>
      <c r="M43" s="20">
        <v>209.4693</v>
      </c>
      <c r="N43" s="20">
        <v>210.84980000000002</v>
      </c>
      <c r="O43" s="20">
        <v>214.6027</v>
      </c>
      <c r="P43" s="20">
        <v>214.0454</v>
      </c>
      <c r="Q43" s="20">
        <v>214.48000000000002</v>
      </c>
      <c r="R43" s="20">
        <v>214.55160000000001</v>
      </c>
      <c r="S43" s="20">
        <v>213.37560000000002</v>
      </c>
      <c r="T43" s="20">
        <v>215.6662</v>
      </c>
      <c r="U43" s="20">
        <v>221.56440000000001</v>
      </c>
      <c r="V43" s="20">
        <v>227.49990000000003</v>
      </c>
      <c r="W43" s="20">
        <v>226.988</v>
      </c>
      <c r="X43" s="20">
        <v>229.6198</v>
      </c>
      <c r="Y43" s="20">
        <v>233.28500000000003</v>
      </c>
      <c r="Z43" s="20">
        <v>229.78960000000001</v>
      </c>
      <c r="AA43" s="20">
        <v>231.98410000000001</v>
      </c>
      <c r="AB43" s="20">
        <v>205.589</v>
      </c>
      <c r="AC43" s="20">
        <v>224.60990000000001</v>
      </c>
      <c r="AD43" s="20">
        <v>230.45020000000002</v>
      </c>
      <c r="AE43" s="20">
        <v>210.3219</v>
      </c>
      <c r="AF43" s="20">
        <v>222.9462</v>
      </c>
      <c r="AG43" s="20">
        <v>232.3794</v>
      </c>
      <c r="AH43" s="20">
        <v>227.75970000000001</v>
      </c>
      <c r="AI43" s="20">
        <v>229.0111</v>
      </c>
      <c r="AJ43" s="20">
        <v>229.72790000000001</v>
      </c>
      <c r="AK43" s="20">
        <v>229.3185</v>
      </c>
      <c r="AL43" s="20">
        <v>230.2766</v>
      </c>
      <c r="AM43" s="20">
        <v>229.12870000000001</v>
      </c>
      <c r="AN43" s="20">
        <v>222.97730000000001</v>
      </c>
      <c r="AO43" s="20">
        <v>226.05110000000002</v>
      </c>
      <c r="AP43" s="20">
        <v>223.3741</v>
      </c>
      <c r="AQ43" s="20">
        <v>226.89960000000002</v>
      </c>
      <c r="AR43" s="16">
        <v>219.48500000000001</v>
      </c>
      <c r="AS43" s="16">
        <v>227.7482</v>
      </c>
      <c r="AT43" s="20">
        <v>173.64760000000001</v>
      </c>
      <c r="AU43" s="20">
        <v>171.8252</v>
      </c>
      <c r="AV43" s="20">
        <v>174.61580000000001</v>
      </c>
      <c r="AW43" s="20">
        <v>167.5181</v>
      </c>
      <c r="AX43" s="20">
        <v>160.27500000000001</v>
      </c>
      <c r="AY43" s="20">
        <v>155.6943</v>
      </c>
      <c r="AZ43" s="20">
        <v>197.55160000000001</v>
      </c>
      <c r="BA43" s="88">
        <v>180.67690000000002</v>
      </c>
      <c r="BB43" s="87">
        <v>181.50620000000001</v>
      </c>
      <c r="BC43" s="20">
        <v>100.1738</v>
      </c>
      <c r="BD43" s="20">
        <v>100.40900000000001</v>
      </c>
      <c r="BE43" s="20">
        <v>178.17410000000001</v>
      </c>
      <c r="BF43" s="20">
        <v>177.65040000000002</v>
      </c>
      <c r="BG43" s="20">
        <v>191.13730000000001</v>
      </c>
      <c r="BH43" s="20">
        <v>188.96</v>
      </c>
      <c r="BI43" s="20">
        <v>189.08</v>
      </c>
      <c r="BJ43" s="20">
        <v>190.26320000000001</v>
      </c>
      <c r="BK43" s="20">
        <v>194.49720000000002</v>
      </c>
      <c r="BL43" s="20">
        <v>196.72070000000002</v>
      </c>
      <c r="BM43" s="20">
        <v>203.8682</v>
      </c>
      <c r="BN43" s="20">
        <v>207.12870000000001</v>
      </c>
      <c r="BO43" s="20">
        <v>201.13630000000001</v>
      </c>
      <c r="BP43" s="20">
        <v>204.4205</v>
      </c>
      <c r="BQ43" s="20">
        <v>183.85150000000002</v>
      </c>
      <c r="BR43" s="20">
        <v>175.63470000000001</v>
      </c>
      <c r="BS43" s="20">
        <v>173.07340000000002</v>
      </c>
      <c r="BT43" s="20">
        <v>194.31660000000002</v>
      </c>
      <c r="BU43" s="20">
        <v>195.8922</v>
      </c>
      <c r="BV43" s="20">
        <v>206.5</v>
      </c>
      <c r="BW43" s="20">
        <v>208.36530000000002</v>
      </c>
      <c r="BX43" s="20">
        <v>217.05</v>
      </c>
      <c r="BY43" s="20">
        <v>213.81</v>
      </c>
      <c r="BZ43" s="20">
        <v>220</v>
      </c>
      <c r="CA43" s="20">
        <v>223.04470000000001</v>
      </c>
      <c r="CB43" s="20">
        <v>216.60250000000002</v>
      </c>
      <c r="CC43" s="20">
        <v>226.86</v>
      </c>
      <c r="CD43" s="20">
        <v>223.57</v>
      </c>
      <c r="CE43" s="20">
        <v>221.72</v>
      </c>
      <c r="CF43" s="20">
        <v>187.43990000000002</v>
      </c>
      <c r="CG43" s="20">
        <v>147.31399999999999</v>
      </c>
      <c r="CH43" s="20"/>
      <c r="CI43" s="20"/>
      <c r="CJ43" s="20"/>
      <c r="CK43" s="20"/>
      <c r="CL43" s="20"/>
      <c r="CM43" s="20"/>
      <c r="CN43" s="20"/>
      <c r="CO43" s="20"/>
      <c r="CP43" s="20"/>
      <c r="CQ43" s="20"/>
      <c r="CR43" s="20"/>
      <c r="CS43" s="20"/>
      <c r="CT43" s="20"/>
      <c r="CU43" s="20"/>
      <c r="CV43" s="20"/>
      <c r="CW43" s="20"/>
      <c r="CX43" s="20"/>
      <c r="CY43" s="20"/>
      <c r="CZ43" s="20"/>
      <c r="DA43" s="20"/>
    </row>
    <row r="44" spans="1:105" ht="15" thickBot="1">
      <c r="A44" s="92" t="s">
        <v>25</v>
      </c>
      <c r="B44" s="70">
        <v>296</v>
      </c>
      <c r="C44" s="16">
        <v>275</v>
      </c>
      <c r="D44" s="16">
        <v>303</v>
      </c>
      <c r="E44" s="16">
        <v>305.04000000000002</v>
      </c>
      <c r="F44" s="20">
        <v>306.40000000000003</v>
      </c>
      <c r="G44" s="20">
        <v>304.47000000000003</v>
      </c>
      <c r="H44" s="20">
        <v>305.95999999999998</v>
      </c>
      <c r="I44" s="20">
        <v>307.03000000000003</v>
      </c>
      <c r="J44" s="20">
        <v>303.78000000000003</v>
      </c>
      <c r="K44" s="20">
        <v>305.41000000000003</v>
      </c>
      <c r="L44" s="20">
        <v>301.91000000000003</v>
      </c>
      <c r="M44" s="20">
        <v>246.52</v>
      </c>
      <c r="N44" s="20">
        <v>299.26</v>
      </c>
      <c r="O44" s="20">
        <v>294.47000000000003</v>
      </c>
      <c r="P44" s="20">
        <v>298.32</v>
      </c>
      <c r="Q44" s="20">
        <v>302.49</v>
      </c>
      <c r="R44" s="20">
        <v>298.10000000000002</v>
      </c>
      <c r="S44" s="20">
        <v>298.31</v>
      </c>
      <c r="T44" s="20">
        <v>298.65000000000003</v>
      </c>
      <c r="U44" s="20">
        <v>300.84000000000003</v>
      </c>
      <c r="V44" s="20">
        <v>296.49</v>
      </c>
      <c r="W44" s="20">
        <v>297.7</v>
      </c>
      <c r="X44" s="20">
        <v>302.11</v>
      </c>
      <c r="Y44" s="20">
        <v>300.41000000000003</v>
      </c>
      <c r="Z44" s="20">
        <v>294.81</v>
      </c>
      <c r="AA44" s="20">
        <v>299.54000000000002</v>
      </c>
      <c r="AB44" s="20">
        <v>296.82</v>
      </c>
      <c r="AC44" s="20">
        <v>299.15000000000003</v>
      </c>
      <c r="AD44" s="20">
        <v>359.11</v>
      </c>
      <c r="AE44" s="20">
        <v>298.49</v>
      </c>
      <c r="AF44" s="20">
        <v>297.47000000000003</v>
      </c>
      <c r="AG44" s="20">
        <v>300.60000000000002</v>
      </c>
      <c r="AH44" s="20">
        <v>304.10000000000002</v>
      </c>
      <c r="AI44" s="20">
        <v>296.66000000000003</v>
      </c>
      <c r="AJ44" s="20">
        <v>300.58</v>
      </c>
      <c r="AK44" s="20">
        <v>303.63</v>
      </c>
      <c r="AL44" s="20">
        <v>299.85000000000002</v>
      </c>
      <c r="AM44" s="20">
        <v>300.27</v>
      </c>
      <c r="AN44" s="20">
        <v>300.25</v>
      </c>
      <c r="AO44" s="20">
        <v>306.48</v>
      </c>
      <c r="AP44" s="20">
        <v>304.24</v>
      </c>
      <c r="AQ44" s="20">
        <v>301.83</v>
      </c>
      <c r="AR44" s="16">
        <v>302.27</v>
      </c>
      <c r="AS44" s="16">
        <v>300.35000000000002</v>
      </c>
      <c r="AT44" s="20">
        <v>297.3</v>
      </c>
      <c r="AU44" s="20">
        <v>303.10000000000002</v>
      </c>
      <c r="AV44" s="20">
        <v>300.7</v>
      </c>
      <c r="AW44" s="20">
        <v>304.12</v>
      </c>
      <c r="AX44" s="20">
        <v>308.12</v>
      </c>
      <c r="AY44" s="20">
        <v>308.39</v>
      </c>
      <c r="AZ44" s="20">
        <v>304.56</v>
      </c>
      <c r="BA44" s="88">
        <v>311.72000000000003</v>
      </c>
      <c r="BB44" s="87">
        <v>305.95</v>
      </c>
      <c r="BC44" s="20">
        <v>294.81</v>
      </c>
      <c r="BD44" s="20">
        <v>302.07</v>
      </c>
      <c r="BE44" s="20">
        <v>297.11</v>
      </c>
      <c r="BF44" s="20">
        <v>296.82</v>
      </c>
      <c r="BG44" s="20">
        <v>301.11</v>
      </c>
      <c r="BH44" s="20">
        <v>271.06</v>
      </c>
      <c r="BI44" s="20">
        <v>318</v>
      </c>
      <c r="BJ44" s="20">
        <v>270.26</v>
      </c>
      <c r="BK44" s="20">
        <v>308.78000000000003</v>
      </c>
      <c r="BL44" s="20">
        <v>274.12</v>
      </c>
      <c r="BM44" s="20">
        <v>270.78000000000003</v>
      </c>
      <c r="BN44" s="20">
        <v>272.05</v>
      </c>
      <c r="BO44" s="20">
        <v>267.13</v>
      </c>
      <c r="BP44" s="20">
        <v>246.52</v>
      </c>
      <c r="BQ44" s="20">
        <v>293.76</v>
      </c>
      <c r="BR44" s="20">
        <v>279.55</v>
      </c>
      <c r="BS44" s="20">
        <v>281.66000000000003</v>
      </c>
      <c r="BT44" s="20">
        <v>288.79000000000002</v>
      </c>
      <c r="BU44" s="20">
        <v>297.25</v>
      </c>
      <c r="BV44" s="20">
        <v>287.91000000000003</v>
      </c>
      <c r="BW44" s="20">
        <v>290.90000000000003</v>
      </c>
      <c r="BX44" s="20">
        <v>291.65000000000003</v>
      </c>
      <c r="BY44" s="20">
        <v>290.03000000000003</v>
      </c>
      <c r="BZ44" s="20">
        <v>297.49</v>
      </c>
      <c r="CA44" s="20">
        <v>293.93</v>
      </c>
      <c r="CB44" s="20">
        <v>291.14</v>
      </c>
      <c r="CC44" s="20">
        <v>294.69</v>
      </c>
      <c r="CD44" s="20">
        <v>293.92</v>
      </c>
      <c r="CE44" s="20">
        <v>296.60000000000002</v>
      </c>
      <c r="CF44" s="20">
        <v>289.36</v>
      </c>
      <c r="CG44" s="20">
        <v>288.52</v>
      </c>
      <c r="CH44" s="20"/>
      <c r="CI44" s="20"/>
      <c r="CJ44" s="20"/>
      <c r="CK44" s="20"/>
      <c r="CL44" s="20"/>
      <c r="CM44" s="20"/>
      <c r="CN44" s="20"/>
      <c r="CO44" s="20"/>
      <c r="CP44" s="20"/>
      <c r="CQ44" s="20"/>
      <c r="CR44" s="20"/>
      <c r="CS44" s="20"/>
      <c r="CT44" s="20"/>
      <c r="CU44" s="20"/>
      <c r="CV44" s="20"/>
      <c r="CW44" s="20"/>
      <c r="CX44" s="20"/>
      <c r="CY44" s="20"/>
      <c r="CZ44" s="20"/>
      <c r="DA44" s="20"/>
    </row>
  </sheetData>
  <conditionalFormatting sqref="D6:D9 D19:D21 D28 D30 D32">
    <cfRule type="cellIs" dxfId="5" priority="17" stopIfTrue="1" operator="lessThan">
      <formula>0</formula>
    </cfRule>
    <cfRule type="cellIs" dxfId="4" priority="18" stopIfTrue="1" operator="lessThanOrEqual">
      <formula>0</formula>
    </cfRule>
  </conditionalFormatting>
  <conditionalFormatting sqref="D11">
    <cfRule type="cellIs" dxfId="3" priority="13" stopIfTrue="1" operator="lessThan">
      <formula>0</formula>
    </cfRule>
    <cfRule type="cellIs" dxfId="2" priority="14" stopIfTrue="1" operator="lessThanOrEqual">
      <formula>0</formula>
    </cfRule>
  </conditionalFormatting>
  <conditionalFormatting sqref="E6:E32">
    <cfRule type="cellIs" dxfId="1" priority="11" stopIfTrue="1" operator="greaterThanOrEqual">
      <formula>0</formula>
    </cfRule>
    <cfRule type="cellIs" dxfId="0" priority="12" stopIfTrue="1" operator="less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OBRAZEC</vt:lpstr>
      <vt:lpstr>JAJCA PO NAČINIH REJE</vt:lpstr>
      <vt:lpstr>PERUTNINA</vt:lpstr>
      <vt:lpstr>SLOVENSKE IN EU CENE JAJCA</vt:lpstr>
      <vt:lpstr>SLOVENSKE IN EU CENE PERUTNINA</vt:lpstr>
    </vt:vector>
  </TitlesOfParts>
  <Company>ARSKTRP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Bezlaj</dc:creator>
  <cp:lastModifiedBy>Jaka Debeljak</cp:lastModifiedBy>
  <cp:lastPrinted>2023-06-29T09:58:47Z</cp:lastPrinted>
  <dcterms:created xsi:type="dcterms:W3CDTF">2021-01-13T13:06:36Z</dcterms:created>
  <dcterms:modified xsi:type="dcterms:W3CDTF">2026-08-18T11:05:00Z</dcterms:modified>
</cp:coreProperties>
</file>