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J:\SKT\TIS - Tržne cene\PERUTNINA &amp; JAJCA\2023\POROČILA\"/>
    </mc:Choice>
  </mc:AlternateContent>
  <xr:revisionPtr revIDLastSave="0" documentId="13_ncr:1_{CB0B9803-B3EC-49DE-9B44-EAB1DFB2287A}" xr6:coauthVersionLast="47" xr6:coauthVersionMax="47" xr10:uidLastSave="{00000000-0000-0000-0000-000000000000}"/>
  <bookViews>
    <workbookView xWindow="-108" yWindow="-108" windowWidth="20376" windowHeight="12216"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05" i="2"/>
  <c r="D105" i="2"/>
  <c r="M97" i="2"/>
  <c r="L97" i="2"/>
  <c r="E1" i="3"/>
  <c r="D1" i="2"/>
</calcChain>
</file>

<file path=xl/sharedStrings.xml><?xml version="1.0" encoding="utf-8"?>
<sst xmlns="http://schemas.openxmlformats.org/spreadsheetml/2006/main" count="212" uniqueCount="106">
  <si>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</si>
  <si>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</si>
  <si>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</si>
  <si>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</si>
  <si>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</si>
  <si>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</si>
  <si>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</si>
  <si>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</si>
  <si>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</si>
  <si>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</si>
  <si>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</si>
  <si>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</si>
  <si>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</si>
  <si>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</si>
  <si>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</si>
  <si>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</si>
  <si>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</si>
  <si>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</si>
  <si>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</si>
  <si>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</si>
  <si>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</si>
  <si>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</si>
  <si>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</si>
  <si>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</si>
  <si>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</si>
  <si>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</si>
  <si>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</si>
  <si>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</si>
  <si>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</si>
  <si>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</si>
  <si>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</si>
  <si>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</si>
  <si>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</si>
  <si>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</si>
  <si>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</si>
  <si>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</si>
  <si>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</si>
  <si>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</si>
  <si>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</si>
  <si>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</si>
  <si>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</si>
  <si>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</si>
  <si>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</si>
  <si>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</si>
  <si>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</si>
  <si>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</si>
  <si>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</si>
  <si>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</si>
  <si>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</si>
  <si>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</si>
  <si>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</si>
  <si>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</si>
  <si>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</si>
  <si>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</si>
  <si>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</si>
  <si>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</si>
  <si>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</si>
  <si>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</si>
  <si>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</si>
  <si>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</si>
  <si>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</si>
  <si>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</si>
  <si>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</si>
  <si>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</si>
  <si>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</si>
  <si>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</si>
  <si>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</si>
  <si>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</si>
  <si>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</si>
  <si>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</si>
  <si>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</si>
  <si>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</si>
  <si>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</si>
  <si>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</si>
  <si>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</si>
  <si>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</si>
  <si>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</si>
  <si>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</si>
  <si>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</si>
  <si>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</si>
  <si>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</si>
  <si>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</si>
  <si>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2022/2023</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</si>
  <si>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2022/2023</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</si>
  <si>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2022/2023</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</si>
  <si>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</si>
  <si>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2022 in 2023 (EUR/100 kg)</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</si>
  <si>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</si>
  <si>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</si>
  <si>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</si>
  <si>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</si>
  <si>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</si>
  <si>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2022 in 2023 (EUR/100 kg)</t>
    </r>
  </si>
  <si>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2022 in 2023 za posamezno rejo</t>
    </r>
  </si>
  <si>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</si>
  <si>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</si>
  <si>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</si>
  <si>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</si>
  <si>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</si>
  <si>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</si>
  <si>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29. teden (17.7.2023 - 23.7.2023)</t>
    </r>
  </si>
  <si>
    <r>
      <rPr>
        <u/>
        <sz val="11"/>
        <color rgb="FF000000"/>
        <rFont val="Calibri"/>
        <family val="2"/>
        <charset val="238"/>
        <scheme val="minor"/>
      </rPr>
      <t>TABELA 12:</t>
    </r>
    <r>
      <rPr>
        <sz val="11"/>
        <color rgb="FF000000"/>
        <rFont val="Calibri"/>
        <family val="2"/>
        <charset val="238"/>
        <scheme val="minor"/>
      </rPr>
      <t xml:space="preserve"> Slovenske in EU cene 65% piščancev za 29. teden (17.7.2023 - 23.7.2023)</t>
    </r>
  </si>
  <si>
    <t>30. teden (24.7.2023 - 30.7.2023)</t>
  </si>
  <si>
    <t>Datum: 2.8.2023</t>
  </si>
  <si>
    <t>N.P</t>
  </si>
  <si>
    <t>Številka: 3305-8/2023/270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</si>
</sst>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809]mmmm"/>
    <numFmt numFmtId="166" formatCode="#,##0.00_ ;[Red]\-#,##0.00\ "/>
    <numFmt numFmtId="167" formatCode="#,##0_ ;[Red]\-#,##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81">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2" fontId="9" fillId="0" borderId="33" xfId="0" applyNumberFormat="1" applyFont="1" applyBorder="1" applyAlignment="1">
      <alignment horizontal="center"/>
    </xf>
    <xf numFmtId="2" fontId="9" fillId="0" borderId="18" xfId="0" applyNumberFormat="1" applyFont="1" applyFill="1" applyBorder="1" applyAlignment="1">
      <alignment horizontal="center"/>
    </xf>
    <xf numFmtId="10" fontId="9" fillId="0" borderId="23" xfId="24" applyNumberFormat="1" applyFont="1" applyFill="1" applyBorder="1" applyAlignment="1">
      <alignment horizontal="center" wrapText="1"/>
    </xf>
    <xf numFmtId="2" fontId="9" fillId="0" borderId="9" xfId="0" applyNumberFormat="1" applyFont="1" applyBorder="1" applyAlignment="1">
      <alignment horizontal="center"/>
    </xf>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2" fontId="9" fillId="0" borderId="1" xfId="0" applyNumberFormat="1" applyFont="1" applyFill="1" applyBorder="1" applyAlignment="1">
      <alignment horizontal="center"/>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0" borderId="28" xfId="0" applyNumberFormat="1" applyFont="1" applyBorder="1" applyAlignment="1">
      <alignment horizontal="center"/>
    </xf>
    <xf numFmtId="10" fontId="10" fillId="0" borderId="22" xfId="24" applyNumberFormat="1" applyFont="1" applyFill="1" applyBorder="1" applyAlignment="1">
      <alignment horizontal="center" wrapText="1"/>
    </xf>
    <xf numFmtId="2" fontId="9" fillId="4" borderId="2" xfId="4" applyNumberFormat="1" applyFont="1" applyFill="1" applyBorder="1" applyAlignment="1">
      <alignment horizontal="center" wrapText="1"/>
    </xf>
    <xf numFmtId="2" fontId="0" fillId="0" borderId="1" xfId="0" applyNumberFormat="1" applyFont="1" applyFill="1" applyBorder="1" applyAlignment="1">
      <alignment horizontal="center"/>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2" fontId="9" fillId="0" borderId="2" xfId="0" applyNumberFormat="1" applyFont="1" applyFill="1" applyBorder="1" applyAlignment="1">
      <alignment horizont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0" fillId="0" borderId="12" xfId="0" applyNumberFormat="1" applyFont="1" applyBorder="1" applyAlignment="1">
      <alignment horizontal="center"/>
    </xf>
    <xf numFmtId="2" fontId="9" fillId="2" borderId="12" xfId="1" applyNumberFormat="1" applyFont="1" applyFill="1" applyBorder="1" applyAlignment="1">
      <alignment horizontal="center" wrapText="1"/>
    </xf>
    <xf numFmtId="3" fontId="7" fillId="2" borderId="12" xfId="1" applyNumberFormat="1" applyFont="1" applyFill="1" applyBorder="1" applyAlignment="1">
      <alignment horizontal="center" wrapText="1"/>
    </xf>
    <xf numFmtId="2"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7" fillId="2" borderId="46"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0" fontId="7" fillId="4" borderId="47"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10" fontId="7" fillId="4" borderId="21"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2" fontId="9" fillId="15" borderId="9" xfId="0" applyNumberFormat="1" applyFont="1" applyFill="1" applyBorder="1" applyAlignment="1">
      <alignment horizontal="center"/>
    </xf>
    <xf numFmtId="2" fontId="9" fillId="15" borderId="1" xfId="0" applyNumberFormat="1" applyFont="1" applyFill="1" applyBorder="1" applyAlignment="1">
      <alignment horizontal="center"/>
    </xf>
    <xf numFmtId="10" fontId="9" fillId="15" borderId="19" xfId="24" applyNumberFormat="1" applyFont="1" applyFill="1" applyBorder="1" applyAlignment="1">
      <alignment horizontal="center" wrapText="1"/>
    </xf>
    <xf numFmtId="10" fontId="10" fillId="15" borderId="19" xfId="24" applyNumberFormat="1" applyFont="1" applyFill="1" applyBorder="1" applyAlignment="1">
      <alignment horizontal="center" wrapText="1"/>
    </xf>
    <xf numFmtId="0" fontId="5" fillId="15" borderId="32" xfId="0" applyFont="1" applyFill="1" applyBorder="1" applyAlignment="1">
      <alignment vertical="center"/>
    </xf>
    <xf numFmtId="2" fontId="9" fillId="15" borderId="29" xfId="0" applyNumberFormat="1" applyFont="1" applyFill="1" applyBorder="1" applyAlignment="1">
      <alignment horizontal="center"/>
    </xf>
    <xf numFmtId="2" fontId="9" fillId="15" borderId="20" xfId="0" applyNumberFormat="1" applyFont="1" applyFill="1" applyBorder="1" applyAlignment="1">
      <alignment horizont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10" fontId="9" fillId="2" borderId="19" xfId="2" applyNumberFormat="1" applyFont="1" applyFill="1" applyBorder="1" applyAlignment="1">
      <alignment horizontal="center" wrapText="1"/>
    </xf>
    <xf numFmtId="10" fontId="9" fillId="2" borderId="23" xfId="0" applyNumberFormat="1" applyFont="1" applyFill="1" applyBorder="1" applyAlignment="1">
      <alignment horizontal="center"/>
    </xf>
    <xf numFmtId="2" fontId="9" fillId="0" borderId="12" xfId="0" applyNumberFormat="1" applyFont="1" applyBorder="1" applyAlignment="1">
      <alignment horizontal="center"/>
    </xf>
    <xf numFmtId="10" fontId="9" fillId="0" borderId="13" xfId="0" applyNumberFormat="1" applyFont="1" applyBorder="1" applyAlignment="1">
      <alignment horizontal="center"/>
    </xf>
    <xf numFmtId="10" fontId="9" fillId="2" borderId="21" xfId="2" applyNumberFormat="1" applyFont="1" applyFill="1" applyBorder="1" applyAlignment="1">
      <alignment horizontal="center" wrapText="1"/>
    </xf>
    <xf numFmtId="2" fontId="10" fillId="0" borderId="12" xfId="0" applyNumberFormat="1" applyFont="1" applyBorder="1" applyAlignment="1">
      <alignment horizontal="center"/>
    </xf>
    <xf numFmtId="10" fontId="10" fillId="0" borderId="13" xfId="0" applyNumberFormat="1" applyFont="1" applyBorder="1" applyAlignment="1">
      <alignment horizontal="center"/>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316475</c:v>
                </c:pt>
                <c:pt idx="1">
                  <c:v>1915676</c:v>
                </c:pt>
                <c:pt idx="2">
                  <c:v>90661</c:v>
                </c:pt>
                <c:pt idx="3">
                  <c:v>93660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25221290658505E-2"/>
          <c:y val="1.4670194551743588E-2"/>
          <c:w val="0.93239503968886484"/>
          <c:h val="0.82740040610499577"/>
        </c:manualLayout>
      </c:layout>
      <c:lineChart>
        <c:grouping val="standard"/>
        <c:varyColors val="0"/>
        <c:ser>
          <c:idx val="1"/>
          <c:order val="0"/>
          <c:tx>
            <c:strRef>
              <c:f>'JAJCA PO NAČINIH REJE'!$B$32</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REJE'!$B$63:$B$115</c:f>
              <c:numCache>
                <c:formatCode>#,##0</c:formatCode>
                <c:ptCount val="53"/>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c:v>1</c:v>
                </c:pt>
                <c:pt idx="24">
                  <c:v>2</c:v>
                </c:pt>
                <c:pt idx="25">
                  <c:v>3</c:v>
                </c:pt>
                <c:pt idx="26">
                  <c:v>4</c:v>
                </c:pt>
                <c:pt idx="27">
                  <c:v>5</c:v>
                </c:pt>
                <c:pt idx="28">
                  <c:v>6</c:v>
                </c:pt>
                <c:pt idx="29">
                  <c:v>7</c:v>
                </c:pt>
                <c:pt idx="30">
                  <c:v>8</c:v>
                </c:pt>
                <c:pt idx="31">
                  <c:v>9</c:v>
                </c:pt>
                <c:pt idx="32">
                  <c:v>10</c:v>
                </c:pt>
                <c:pt idx="33">
                  <c:v>11</c:v>
                </c:pt>
                <c:pt idx="34">
                  <c:v>12</c:v>
                </c:pt>
                <c:pt idx="35">
                  <c:v>13</c:v>
                </c:pt>
                <c:pt idx="36">
                  <c:v>14</c:v>
                </c:pt>
                <c:pt idx="37">
                  <c:v>15</c:v>
                </c:pt>
                <c:pt idx="38">
                  <c:v>16</c:v>
                </c:pt>
                <c:pt idx="39">
                  <c:v>17</c:v>
                </c:pt>
                <c:pt idx="40">
                  <c:v>18</c:v>
                </c:pt>
                <c:pt idx="41">
                  <c:v>19</c:v>
                </c:pt>
                <c:pt idx="42">
                  <c:v>20</c:v>
                </c:pt>
                <c:pt idx="43">
                  <c:v>21</c:v>
                </c:pt>
                <c:pt idx="44">
                  <c:v>22</c:v>
                </c:pt>
                <c:pt idx="45">
                  <c:v>23</c:v>
                </c:pt>
                <c:pt idx="46">
                  <c:v>24</c:v>
                </c:pt>
                <c:pt idx="47">
                  <c:v>25</c:v>
                </c:pt>
                <c:pt idx="48">
                  <c:v>26</c:v>
                </c:pt>
                <c:pt idx="49">
                  <c:v>27</c:v>
                </c:pt>
                <c:pt idx="50">
                  <c:v>28</c:v>
                </c:pt>
                <c:pt idx="51">
                  <c:v>29</c:v>
                </c:pt>
                <c:pt idx="52">
                  <c:v>30</c:v>
                </c:pt>
              </c:numCache>
            </c:numRef>
          </c:cat>
          <c:val>
            <c:numRef>
              <c:f>'JAJCA PO NAČINIH REJE'!$C$63:$C$115</c:f>
              <c:numCache>
                <c:formatCode>0.00</c:formatCode>
                <c:ptCount val="53"/>
                <c:pt idx="0">
                  <c:v>166.29</c:v>
                </c:pt>
                <c:pt idx="1">
                  <c:v>150.81</c:v>
                </c:pt>
                <c:pt idx="2">
                  <c:v>158.99</c:v>
                </c:pt>
                <c:pt idx="3">
                  <c:v>152.91</c:v>
                </c:pt>
                <c:pt idx="4">
                  <c:v>154.72999999999999</c:v>
                </c:pt>
                <c:pt idx="5">
                  <c:v>149.6</c:v>
                </c:pt>
                <c:pt idx="6">
                  <c:v>157.93</c:v>
                </c:pt>
                <c:pt idx="7">
                  <c:v>168.61</c:v>
                </c:pt>
                <c:pt idx="8">
                  <c:v>176.07</c:v>
                </c:pt>
                <c:pt idx="9">
                  <c:v>186.86</c:v>
                </c:pt>
                <c:pt idx="10">
                  <c:v>191.45</c:v>
                </c:pt>
                <c:pt idx="11">
                  <c:v>193.52</c:v>
                </c:pt>
                <c:pt idx="12">
                  <c:v>199.51</c:v>
                </c:pt>
                <c:pt idx="13">
                  <c:v>190.28</c:v>
                </c:pt>
                <c:pt idx="14">
                  <c:v>211.53</c:v>
                </c:pt>
                <c:pt idx="15">
                  <c:v>201.69</c:v>
                </c:pt>
                <c:pt idx="16">
                  <c:v>217.08</c:v>
                </c:pt>
                <c:pt idx="17">
                  <c:v>200.62</c:v>
                </c:pt>
                <c:pt idx="18">
                  <c:v>222.61</c:v>
                </c:pt>
                <c:pt idx="19">
                  <c:v>210.16</c:v>
                </c:pt>
                <c:pt idx="20">
                  <c:v>206.76</c:v>
                </c:pt>
                <c:pt idx="21">
                  <c:v>209.69</c:v>
                </c:pt>
                <c:pt idx="22">
                  <c:v>215.87</c:v>
                </c:pt>
                <c:pt idx="23">
                  <c:v>209.37</c:v>
                </c:pt>
                <c:pt idx="24">
                  <c:v>216.15</c:v>
                </c:pt>
                <c:pt idx="25">
                  <c:v>215.63</c:v>
                </c:pt>
                <c:pt idx="26">
                  <c:v>210</c:v>
                </c:pt>
                <c:pt idx="27">
                  <c:v>216.7</c:v>
                </c:pt>
                <c:pt idx="28">
                  <c:v>202.1</c:v>
                </c:pt>
                <c:pt idx="29">
                  <c:v>181.11</c:v>
                </c:pt>
                <c:pt idx="30">
                  <c:v>209.08</c:v>
                </c:pt>
                <c:pt idx="31">
                  <c:v>207.87</c:v>
                </c:pt>
                <c:pt idx="32">
                  <c:v>214.42</c:v>
                </c:pt>
                <c:pt idx="33">
                  <c:v>231.56</c:v>
                </c:pt>
                <c:pt idx="34">
                  <c:v>240.97</c:v>
                </c:pt>
                <c:pt idx="35">
                  <c:v>240.55</c:v>
                </c:pt>
                <c:pt idx="36">
                  <c:v>230.99</c:v>
                </c:pt>
                <c:pt idx="37">
                  <c:v>232.82</c:v>
                </c:pt>
                <c:pt idx="38">
                  <c:v>224</c:v>
                </c:pt>
                <c:pt idx="39">
                  <c:v>226.57</c:v>
                </c:pt>
                <c:pt idx="40">
                  <c:v>240.83</c:v>
                </c:pt>
                <c:pt idx="41">
                  <c:v>233.05</c:v>
                </c:pt>
                <c:pt idx="42">
                  <c:v>237.25</c:v>
                </c:pt>
                <c:pt idx="43">
                  <c:v>231.3</c:v>
                </c:pt>
                <c:pt idx="44">
                  <c:v>236.67</c:v>
                </c:pt>
                <c:pt idx="45">
                  <c:v>234.39</c:v>
                </c:pt>
                <c:pt idx="46">
                  <c:v>234.08</c:v>
                </c:pt>
                <c:pt idx="47">
                  <c:v>238.69</c:v>
                </c:pt>
                <c:pt idx="48">
                  <c:v>235.57</c:v>
                </c:pt>
                <c:pt idx="49">
                  <c:v>233.75</c:v>
                </c:pt>
                <c:pt idx="50">
                  <c:v>226.35</c:v>
                </c:pt>
                <c:pt idx="51">
                  <c:v>233.03</c:v>
                </c:pt>
                <c:pt idx="52">
                  <c:v>235</c:v>
                </c:pt>
              </c:numCache>
            </c:numRef>
          </c:val>
          <c:smooth val="0"/>
          <c:extLst>
            <c:ext xmlns:c16="http://schemas.microsoft.com/office/drawing/2014/chart" uri="{C3380CC4-5D6E-409C-BE32-E72D297353CC}">
              <c16:uniqueId val="{00000000-E2BE-4B40-B1D6-23531AA70EB8}"/>
            </c:ext>
          </c:extLst>
        </c:ser>
        <c:ser>
          <c:idx val="0"/>
          <c:order val="1"/>
          <c:tx>
            <c:strRef>
              <c:f>'JAJCA PO NAČINIH REJE'!$F$32</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REJE'!$B$63:$B$115</c:f>
              <c:numCache>
                <c:formatCode>#,##0</c:formatCode>
                <c:ptCount val="53"/>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c:v>1</c:v>
                </c:pt>
                <c:pt idx="24">
                  <c:v>2</c:v>
                </c:pt>
                <c:pt idx="25">
                  <c:v>3</c:v>
                </c:pt>
                <c:pt idx="26">
                  <c:v>4</c:v>
                </c:pt>
                <c:pt idx="27">
                  <c:v>5</c:v>
                </c:pt>
                <c:pt idx="28">
                  <c:v>6</c:v>
                </c:pt>
                <c:pt idx="29">
                  <c:v>7</c:v>
                </c:pt>
                <c:pt idx="30">
                  <c:v>8</c:v>
                </c:pt>
                <c:pt idx="31">
                  <c:v>9</c:v>
                </c:pt>
                <c:pt idx="32">
                  <c:v>10</c:v>
                </c:pt>
                <c:pt idx="33">
                  <c:v>11</c:v>
                </c:pt>
                <c:pt idx="34">
                  <c:v>12</c:v>
                </c:pt>
                <c:pt idx="35">
                  <c:v>13</c:v>
                </c:pt>
                <c:pt idx="36">
                  <c:v>14</c:v>
                </c:pt>
                <c:pt idx="37">
                  <c:v>15</c:v>
                </c:pt>
                <c:pt idx="38">
                  <c:v>16</c:v>
                </c:pt>
                <c:pt idx="39">
                  <c:v>17</c:v>
                </c:pt>
                <c:pt idx="40">
                  <c:v>18</c:v>
                </c:pt>
                <c:pt idx="41">
                  <c:v>19</c:v>
                </c:pt>
                <c:pt idx="42">
                  <c:v>20</c:v>
                </c:pt>
                <c:pt idx="43">
                  <c:v>21</c:v>
                </c:pt>
                <c:pt idx="44">
                  <c:v>22</c:v>
                </c:pt>
                <c:pt idx="45">
                  <c:v>23</c:v>
                </c:pt>
                <c:pt idx="46">
                  <c:v>24</c:v>
                </c:pt>
                <c:pt idx="47">
                  <c:v>25</c:v>
                </c:pt>
                <c:pt idx="48">
                  <c:v>26</c:v>
                </c:pt>
                <c:pt idx="49">
                  <c:v>27</c:v>
                </c:pt>
                <c:pt idx="50">
                  <c:v>28</c:v>
                </c:pt>
                <c:pt idx="51">
                  <c:v>29</c:v>
                </c:pt>
                <c:pt idx="52">
                  <c:v>30</c:v>
                </c:pt>
              </c:numCache>
            </c:numRef>
          </c:cat>
          <c:val>
            <c:numRef>
              <c:f>'JAJCA PO NAČINIH REJE'!$G$63:$G$115</c:f>
              <c:numCache>
                <c:formatCode>0.00</c:formatCode>
                <c:ptCount val="53"/>
                <c:pt idx="0">
                  <c:v>197.55</c:v>
                </c:pt>
                <c:pt idx="1">
                  <c:v>197.66</c:v>
                </c:pt>
                <c:pt idx="2">
                  <c:v>198.9</c:v>
                </c:pt>
                <c:pt idx="3">
                  <c:v>203.57</c:v>
                </c:pt>
                <c:pt idx="4">
                  <c:v>199.17</c:v>
                </c:pt>
                <c:pt idx="5">
                  <c:v>202.21</c:v>
                </c:pt>
                <c:pt idx="6">
                  <c:v>204.81</c:v>
                </c:pt>
                <c:pt idx="7">
                  <c:v>201.11</c:v>
                </c:pt>
                <c:pt idx="8">
                  <c:v>206.91</c:v>
                </c:pt>
                <c:pt idx="9">
                  <c:v>225.6</c:v>
                </c:pt>
                <c:pt idx="10">
                  <c:v>234.79</c:v>
                </c:pt>
                <c:pt idx="11">
                  <c:v>235.24</c:v>
                </c:pt>
                <c:pt idx="12">
                  <c:v>231.92</c:v>
                </c:pt>
                <c:pt idx="13">
                  <c:v>236.56</c:v>
                </c:pt>
                <c:pt idx="14">
                  <c:v>236.04</c:v>
                </c:pt>
                <c:pt idx="15">
                  <c:v>235.01</c:v>
                </c:pt>
                <c:pt idx="16">
                  <c:v>231.68</c:v>
                </c:pt>
                <c:pt idx="17">
                  <c:v>236.65</c:v>
                </c:pt>
                <c:pt idx="18">
                  <c:v>229.05</c:v>
                </c:pt>
                <c:pt idx="19">
                  <c:v>228.03</c:v>
                </c:pt>
                <c:pt idx="20">
                  <c:v>235.63</c:v>
                </c:pt>
                <c:pt idx="21">
                  <c:v>234.79</c:v>
                </c:pt>
                <c:pt idx="22">
                  <c:v>233.58</c:v>
                </c:pt>
                <c:pt idx="23">
                  <c:v>231.41</c:v>
                </c:pt>
                <c:pt idx="24">
                  <c:v>235.78</c:v>
                </c:pt>
                <c:pt idx="25">
                  <c:v>236.58</c:v>
                </c:pt>
                <c:pt idx="26">
                  <c:v>236.85</c:v>
                </c:pt>
                <c:pt idx="27">
                  <c:v>240.42</c:v>
                </c:pt>
                <c:pt idx="28">
                  <c:v>245.67</c:v>
                </c:pt>
                <c:pt idx="29">
                  <c:v>246.12</c:v>
                </c:pt>
                <c:pt idx="30">
                  <c:v>247.88</c:v>
                </c:pt>
                <c:pt idx="31">
                  <c:v>246.89</c:v>
                </c:pt>
                <c:pt idx="32">
                  <c:v>247.73</c:v>
                </c:pt>
                <c:pt idx="33">
                  <c:v>251.88</c:v>
                </c:pt>
                <c:pt idx="34">
                  <c:v>250.3</c:v>
                </c:pt>
                <c:pt idx="35">
                  <c:v>252.7</c:v>
                </c:pt>
                <c:pt idx="36">
                  <c:v>246.12</c:v>
                </c:pt>
                <c:pt idx="37">
                  <c:v>248.56</c:v>
                </c:pt>
                <c:pt idx="38">
                  <c:v>249.17</c:v>
                </c:pt>
                <c:pt idx="39">
                  <c:v>239.5</c:v>
                </c:pt>
                <c:pt idx="40">
                  <c:v>244.89</c:v>
                </c:pt>
                <c:pt idx="41">
                  <c:v>243.26</c:v>
                </c:pt>
                <c:pt idx="42">
                  <c:v>245.73</c:v>
                </c:pt>
                <c:pt idx="43">
                  <c:v>236.5</c:v>
                </c:pt>
                <c:pt idx="44">
                  <c:v>241.27</c:v>
                </c:pt>
                <c:pt idx="45">
                  <c:v>243.16</c:v>
                </c:pt>
                <c:pt idx="46">
                  <c:v>244.37</c:v>
                </c:pt>
                <c:pt idx="47">
                  <c:v>240.6</c:v>
                </c:pt>
                <c:pt idx="48">
                  <c:v>240.51</c:v>
                </c:pt>
                <c:pt idx="49">
                  <c:v>241.89</c:v>
                </c:pt>
                <c:pt idx="50">
                  <c:v>236.46</c:v>
                </c:pt>
                <c:pt idx="51">
                  <c:v>242.31</c:v>
                </c:pt>
                <c:pt idx="52">
                  <c:v>239.8</c:v>
                </c:pt>
              </c:numCache>
            </c:numRef>
          </c:val>
          <c:smooth val="0"/>
          <c:extLst>
            <c:ext xmlns:c16="http://schemas.microsoft.com/office/drawing/2014/chart" uri="{C3380CC4-5D6E-409C-BE32-E72D297353CC}">
              <c16:uniqueId val="{00000001-E2BE-4B40-B1D6-23531AA70EB8}"/>
            </c:ext>
          </c:extLst>
        </c:ser>
        <c:ser>
          <c:idx val="2"/>
          <c:order val="2"/>
          <c:tx>
            <c:strRef>
              <c:f>'JAJCA PO NAČINIH REJE'!$J$32</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REJE'!$B$63:$B$115</c:f>
              <c:numCache>
                <c:formatCode>#,##0</c:formatCode>
                <c:ptCount val="53"/>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c:v>1</c:v>
                </c:pt>
                <c:pt idx="24">
                  <c:v>2</c:v>
                </c:pt>
                <c:pt idx="25">
                  <c:v>3</c:v>
                </c:pt>
                <c:pt idx="26">
                  <c:v>4</c:v>
                </c:pt>
                <c:pt idx="27">
                  <c:v>5</c:v>
                </c:pt>
                <c:pt idx="28">
                  <c:v>6</c:v>
                </c:pt>
                <c:pt idx="29">
                  <c:v>7</c:v>
                </c:pt>
                <c:pt idx="30">
                  <c:v>8</c:v>
                </c:pt>
                <c:pt idx="31">
                  <c:v>9</c:v>
                </c:pt>
                <c:pt idx="32">
                  <c:v>10</c:v>
                </c:pt>
                <c:pt idx="33">
                  <c:v>11</c:v>
                </c:pt>
                <c:pt idx="34">
                  <c:v>12</c:v>
                </c:pt>
                <c:pt idx="35">
                  <c:v>13</c:v>
                </c:pt>
                <c:pt idx="36">
                  <c:v>14</c:v>
                </c:pt>
                <c:pt idx="37">
                  <c:v>15</c:v>
                </c:pt>
                <c:pt idx="38">
                  <c:v>16</c:v>
                </c:pt>
                <c:pt idx="39">
                  <c:v>17</c:v>
                </c:pt>
                <c:pt idx="40">
                  <c:v>18</c:v>
                </c:pt>
                <c:pt idx="41">
                  <c:v>19</c:v>
                </c:pt>
                <c:pt idx="42">
                  <c:v>20</c:v>
                </c:pt>
                <c:pt idx="43">
                  <c:v>21</c:v>
                </c:pt>
                <c:pt idx="44">
                  <c:v>22</c:v>
                </c:pt>
                <c:pt idx="45">
                  <c:v>23</c:v>
                </c:pt>
                <c:pt idx="46">
                  <c:v>24</c:v>
                </c:pt>
                <c:pt idx="47">
                  <c:v>25</c:v>
                </c:pt>
                <c:pt idx="48">
                  <c:v>26</c:v>
                </c:pt>
                <c:pt idx="49">
                  <c:v>27</c:v>
                </c:pt>
                <c:pt idx="50">
                  <c:v>28</c:v>
                </c:pt>
                <c:pt idx="51">
                  <c:v>29</c:v>
                </c:pt>
                <c:pt idx="52">
                  <c:v>30</c:v>
                </c:pt>
              </c:numCache>
            </c:numRef>
          </c:cat>
          <c:val>
            <c:numRef>
              <c:f>'JAJCA PO NAČINIH REJE'!$K$63:$K$115</c:f>
              <c:numCache>
                <c:formatCode>0.00</c:formatCode>
                <c:ptCount val="53"/>
                <c:pt idx="0">
                  <c:v>342.35</c:v>
                </c:pt>
                <c:pt idx="1">
                  <c:v>344.97</c:v>
                </c:pt>
                <c:pt idx="2">
                  <c:v>345.35</c:v>
                </c:pt>
                <c:pt idx="3">
                  <c:v>345.9</c:v>
                </c:pt>
                <c:pt idx="4">
                  <c:v>341.92</c:v>
                </c:pt>
                <c:pt idx="5">
                  <c:v>348.2</c:v>
                </c:pt>
                <c:pt idx="6">
                  <c:v>341.85</c:v>
                </c:pt>
                <c:pt idx="7">
                  <c:v>343.97</c:v>
                </c:pt>
                <c:pt idx="8">
                  <c:v>346.16</c:v>
                </c:pt>
                <c:pt idx="9">
                  <c:v>354.41</c:v>
                </c:pt>
                <c:pt idx="10">
                  <c:v>379.35</c:v>
                </c:pt>
                <c:pt idx="11">
                  <c:v>389.75</c:v>
                </c:pt>
                <c:pt idx="12">
                  <c:v>376.02</c:v>
                </c:pt>
                <c:pt idx="13">
                  <c:v>399.51</c:v>
                </c:pt>
                <c:pt idx="14">
                  <c:v>389.44</c:v>
                </c:pt>
                <c:pt idx="15">
                  <c:v>392.15</c:v>
                </c:pt>
                <c:pt idx="16">
                  <c:v>394.71</c:v>
                </c:pt>
                <c:pt idx="17">
                  <c:v>402.12</c:v>
                </c:pt>
                <c:pt idx="18">
                  <c:v>393.56</c:v>
                </c:pt>
                <c:pt idx="19">
                  <c:v>404.87</c:v>
                </c:pt>
                <c:pt idx="20">
                  <c:v>397.4</c:v>
                </c:pt>
                <c:pt idx="21">
                  <c:v>389.05</c:v>
                </c:pt>
                <c:pt idx="22">
                  <c:v>396.87</c:v>
                </c:pt>
                <c:pt idx="23">
                  <c:v>397.04</c:v>
                </c:pt>
                <c:pt idx="24">
                  <c:v>392.13</c:v>
                </c:pt>
                <c:pt idx="25">
                  <c:v>407.61</c:v>
                </c:pt>
                <c:pt idx="26">
                  <c:v>393.58</c:v>
                </c:pt>
                <c:pt idx="27">
                  <c:v>392.67</c:v>
                </c:pt>
                <c:pt idx="28">
                  <c:v>409.97</c:v>
                </c:pt>
                <c:pt idx="29">
                  <c:v>400.94</c:v>
                </c:pt>
                <c:pt idx="30">
                  <c:v>397.11</c:v>
                </c:pt>
                <c:pt idx="31">
                  <c:v>410.64</c:v>
                </c:pt>
                <c:pt idx="32">
                  <c:v>406.8</c:v>
                </c:pt>
                <c:pt idx="33">
                  <c:v>432.34</c:v>
                </c:pt>
                <c:pt idx="34">
                  <c:v>414</c:v>
                </c:pt>
                <c:pt idx="35">
                  <c:v>418.74</c:v>
                </c:pt>
                <c:pt idx="36">
                  <c:v>404.72</c:v>
                </c:pt>
                <c:pt idx="37">
                  <c:v>405.42</c:v>
                </c:pt>
                <c:pt idx="38">
                  <c:v>421.22</c:v>
                </c:pt>
                <c:pt idx="39">
                  <c:v>412.13</c:v>
                </c:pt>
                <c:pt idx="40">
                  <c:v>416.74</c:v>
                </c:pt>
                <c:pt idx="41">
                  <c:v>422.93</c:v>
                </c:pt>
                <c:pt idx="42">
                  <c:v>414.68</c:v>
                </c:pt>
                <c:pt idx="43">
                  <c:v>419.36</c:v>
                </c:pt>
                <c:pt idx="44">
                  <c:v>416.27</c:v>
                </c:pt>
                <c:pt idx="45">
                  <c:v>408.53</c:v>
                </c:pt>
                <c:pt idx="46">
                  <c:v>416.78</c:v>
                </c:pt>
                <c:pt idx="47">
                  <c:v>434.05</c:v>
                </c:pt>
                <c:pt idx="48">
                  <c:v>405.15</c:v>
                </c:pt>
                <c:pt idx="49">
                  <c:v>405.58</c:v>
                </c:pt>
                <c:pt idx="50">
                  <c:v>404.32</c:v>
                </c:pt>
                <c:pt idx="51">
                  <c:v>405.96</c:v>
                </c:pt>
                <c:pt idx="52">
                  <c:v>413.63</c:v>
                </c:pt>
              </c:numCache>
            </c:numRef>
          </c:val>
          <c:smooth val="0"/>
          <c:extLst>
            <c:ext xmlns:c16="http://schemas.microsoft.com/office/drawing/2014/chart" uri="{C3380CC4-5D6E-409C-BE32-E72D297353CC}">
              <c16:uniqueId val="{00000002-E2BE-4B40-B1D6-23531AA70EB8}"/>
            </c:ext>
          </c:extLst>
        </c:ser>
        <c:ser>
          <c:idx val="3"/>
          <c:order val="3"/>
          <c:tx>
            <c:strRef>
              <c:f>'JAJCA PO NAČINIH REJE'!$N$32</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REJE'!$B$63:$B$115</c:f>
              <c:numCache>
                <c:formatCode>#,##0</c:formatCode>
                <c:ptCount val="53"/>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c:v>1</c:v>
                </c:pt>
                <c:pt idx="24">
                  <c:v>2</c:v>
                </c:pt>
                <c:pt idx="25">
                  <c:v>3</c:v>
                </c:pt>
                <c:pt idx="26">
                  <c:v>4</c:v>
                </c:pt>
                <c:pt idx="27">
                  <c:v>5</c:v>
                </c:pt>
                <c:pt idx="28">
                  <c:v>6</c:v>
                </c:pt>
                <c:pt idx="29">
                  <c:v>7</c:v>
                </c:pt>
                <c:pt idx="30">
                  <c:v>8</c:v>
                </c:pt>
                <c:pt idx="31">
                  <c:v>9</c:v>
                </c:pt>
                <c:pt idx="32">
                  <c:v>10</c:v>
                </c:pt>
                <c:pt idx="33">
                  <c:v>11</c:v>
                </c:pt>
                <c:pt idx="34">
                  <c:v>12</c:v>
                </c:pt>
                <c:pt idx="35">
                  <c:v>13</c:v>
                </c:pt>
                <c:pt idx="36">
                  <c:v>14</c:v>
                </c:pt>
                <c:pt idx="37">
                  <c:v>15</c:v>
                </c:pt>
                <c:pt idx="38">
                  <c:v>16</c:v>
                </c:pt>
                <c:pt idx="39">
                  <c:v>17</c:v>
                </c:pt>
                <c:pt idx="40">
                  <c:v>18</c:v>
                </c:pt>
                <c:pt idx="41">
                  <c:v>19</c:v>
                </c:pt>
                <c:pt idx="42">
                  <c:v>20</c:v>
                </c:pt>
                <c:pt idx="43">
                  <c:v>21</c:v>
                </c:pt>
                <c:pt idx="44">
                  <c:v>22</c:v>
                </c:pt>
                <c:pt idx="45">
                  <c:v>23</c:v>
                </c:pt>
                <c:pt idx="46">
                  <c:v>24</c:v>
                </c:pt>
                <c:pt idx="47">
                  <c:v>25</c:v>
                </c:pt>
                <c:pt idx="48">
                  <c:v>26</c:v>
                </c:pt>
                <c:pt idx="49">
                  <c:v>27</c:v>
                </c:pt>
                <c:pt idx="50">
                  <c:v>28</c:v>
                </c:pt>
                <c:pt idx="51">
                  <c:v>29</c:v>
                </c:pt>
                <c:pt idx="52">
                  <c:v>30</c:v>
                </c:pt>
              </c:numCache>
            </c:numRef>
          </c:cat>
          <c:val>
            <c:numRef>
              <c:f>'JAJCA PO NAČINIH REJE'!$O$63:$O$115</c:f>
              <c:numCache>
                <c:formatCode>0.00</c:formatCode>
                <c:ptCount val="53"/>
                <c:pt idx="0">
                  <c:v>408.97</c:v>
                </c:pt>
                <c:pt idx="1">
                  <c:v>413.45</c:v>
                </c:pt>
                <c:pt idx="2">
                  <c:v>427.07</c:v>
                </c:pt>
                <c:pt idx="3">
                  <c:v>390</c:v>
                </c:pt>
                <c:pt idx="4">
                  <c:v>408.1</c:v>
                </c:pt>
                <c:pt idx="5">
                  <c:v>386.55</c:v>
                </c:pt>
                <c:pt idx="6">
                  <c:v>389.31</c:v>
                </c:pt>
                <c:pt idx="7">
                  <c:v>390.17</c:v>
                </c:pt>
                <c:pt idx="8">
                  <c:v>396.55</c:v>
                </c:pt>
                <c:pt idx="9">
                  <c:v>352.24</c:v>
                </c:pt>
                <c:pt idx="10">
                  <c:v>387.24</c:v>
                </c:pt>
                <c:pt idx="11">
                  <c:v>390</c:v>
                </c:pt>
                <c:pt idx="12">
                  <c:v>398.45</c:v>
                </c:pt>
                <c:pt idx="13">
                  <c:v>420.52</c:v>
                </c:pt>
                <c:pt idx="14">
                  <c:v>450.35</c:v>
                </c:pt>
                <c:pt idx="15">
                  <c:v>416.72</c:v>
                </c:pt>
                <c:pt idx="16">
                  <c:v>436.55</c:v>
                </c:pt>
                <c:pt idx="17">
                  <c:v>421.03</c:v>
                </c:pt>
                <c:pt idx="18">
                  <c:v>436.55</c:v>
                </c:pt>
                <c:pt idx="19">
                  <c:v>415.69</c:v>
                </c:pt>
                <c:pt idx="20">
                  <c:v>423.1</c:v>
                </c:pt>
                <c:pt idx="21">
                  <c:v>413.1</c:v>
                </c:pt>
                <c:pt idx="22">
                  <c:v>439.31</c:v>
                </c:pt>
                <c:pt idx="23">
                  <c:v>415.17</c:v>
                </c:pt>
                <c:pt idx="24">
                  <c:v>421.55</c:v>
                </c:pt>
                <c:pt idx="25">
                  <c:v>445.17</c:v>
                </c:pt>
                <c:pt idx="26">
                  <c:v>451.04</c:v>
                </c:pt>
                <c:pt idx="27">
                  <c:v>396.03</c:v>
                </c:pt>
                <c:pt idx="28">
                  <c:v>424.14</c:v>
                </c:pt>
                <c:pt idx="29">
                  <c:v>416.38</c:v>
                </c:pt>
                <c:pt idx="30">
                  <c:v>437.76</c:v>
                </c:pt>
                <c:pt idx="31">
                  <c:v>446.9</c:v>
                </c:pt>
                <c:pt idx="32">
                  <c:v>421.72</c:v>
                </c:pt>
                <c:pt idx="33">
                  <c:v>430.69</c:v>
                </c:pt>
                <c:pt idx="34">
                  <c:v>423.28</c:v>
                </c:pt>
                <c:pt idx="35">
                  <c:v>439.31</c:v>
                </c:pt>
                <c:pt idx="36">
                  <c:v>447.59</c:v>
                </c:pt>
                <c:pt idx="37">
                  <c:v>433.62</c:v>
                </c:pt>
                <c:pt idx="38">
                  <c:v>473.79</c:v>
                </c:pt>
                <c:pt idx="39">
                  <c:v>464.83</c:v>
                </c:pt>
                <c:pt idx="40">
                  <c:v>440.35</c:v>
                </c:pt>
                <c:pt idx="41">
                  <c:v>430.86</c:v>
                </c:pt>
                <c:pt idx="42">
                  <c:v>438.28</c:v>
                </c:pt>
                <c:pt idx="43">
                  <c:v>414.83</c:v>
                </c:pt>
                <c:pt idx="44">
                  <c:v>465.52</c:v>
                </c:pt>
                <c:pt idx="45">
                  <c:v>448.1</c:v>
                </c:pt>
                <c:pt idx="46">
                  <c:v>441.9</c:v>
                </c:pt>
                <c:pt idx="47">
                  <c:v>435.52</c:v>
                </c:pt>
                <c:pt idx="48">
                  <c:v>434.83</c:v>
                </c:pt>
                <c:pt idx="49">
                  <c:v>429.48</c:v>
                </c:pt>
                <c:pt idx="50">
                  <c:v>429.14</c:v>
                </c:pt>
                <c:pt idx="51">
                  <c:v>436.04</c:v>
                </c:pt>
                <c:pt idx="52">
                  <c:v>424.83</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867750002324095E-2"/>
          <c:y val="1.5514356643524008E-2"/>
          <c:w val="0.85134425345592135"/>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PERUTNINA!$B$35:$B$87</c:f>
              <c:numCache>
                <c:formatCode>General</c:formatCode>
                <c:ptCount val="53"/>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formatCode="#,##0">
                  <c:v>1</c:v>
                </c:pt>
                <c:pt idx="24" formatCode="#,##0">
                  <c:v>2</c:v>
                </c:pt>
                <c:pt idx="25" formatCode="#,##0">
                  <c:v>3</c:v>
                </c:pt>
                <c:pt idx="26" formatCode="#,##0">
                  <c:v>4</c:v>
                </c:pt>
                <c:pt idx="27" formatCode="#,##0">
                  <c:v>5</c:v>
                </c:pt>
                <c:pt idx="28" formatCode="#,##0">
                  <c:v>6</c:v>
                </c:pt>
                <c:pt idx="29" formatCode="#,##0">
                  <c:v>7</c:v>
                </c:pt>
                <c:pt idx="30" formatCode="#,##0">
                  <c:v>8</c:v>
                </c:pt>
                <c:pt idx="31" formatCode="#,##0">
                  <c:v>9</c:v>
                </c:pt>
                <c:pt idx="32" formatCode="#,##0">
                  <c:v>10</c:v>
                </c:pt>
                <c:pt idx="33" formatCode="#,##0">
                  <c:v>11</c:v>
                </c:pt>
                <c:pt idx="34" formatCode="#,##0">
                  <c:v>12</c:v>
                </c:pt>
                <c:pt idx="35" formatCode="#,##0">
                  <c:v>13</c:v>
                </c:pt>
                <c:pt idx="36" formatCode="#,##0">
                  <c:v>14</c:v>
                </c:pt>
                <c:pt idx="37" formatCode="#,##0">
                  <c:v>15</c:v>
                </c:pt>
                <c:pt idx="38" formatCode="#,##0">
                  <c:v>16</c:v>
                </c:pt>
                <c:pt idx="39" formatCode="#,##0">
                  <c:v>17</c:v>
                </c:pt>
                <c:pt idx="40" formatCode="#,##0">
                  <c:v>18</c:v>
                </c:pt>
                <c:pt idx="41" formatCode="#,##0">
                  <c:v>19</c:v>
                </c:pt>
                <c:pt idx="42" formatCode="#,##0">
                  <c:v>20</c:v>
                </c:pt>
                <c:pt idx="43" formatCode="#,##0">
                  <c:v>21</c:v>
                </c:pt>
                <c:pt idx="44" formatCode="#,##0">
                  <c:v>22</c:v>
                </c:pt>
                <c:pt idx="45" formatCode="#,##0">
                  <c:v>23</c:v>
                </c:pt>
                <c:pt idx="46" formatCode="#,##0">
                  <c:v>24</c:v>
                </c:pt>
                <c:pt idx="47" formatCode="#,##0">
                  <c:v>25</c:v>
                </c:pt>
                <c:pt idx="48" formatCode="#,##0">
                  <c:v>26</c:v>
                </c:pt>
                <c:pt idx="49" formatCode="#,##0">
                  <c:v>27</c:v>
                </c:pt>
                <c:pt idx="50" formatCode="#,##0">
                  <c:v>28</c:v>
                </c:pt>
                <c:pt idx="51" formatCode="#,##0">
                  <c:v>29</c:v>
                </c:pt>
                <c:pt idx="52" formatCode="#,##0">
                  <c:v>30</c:v>
                </c:pt>
              </c:numCache>
            </c:numRef>
          </c:cat>
          <c:val>
            <c:numRef>
              <c:f>PERUTNINA!$C$35:$C$87</c:f>
              <c:numCache>
                <c:formatCode>#,##0</c:formatCode>
                <c:ptCount val="53"/>
                <c:pt idx="0">
                  <c:v>37366</c:v>
                </c:pt>
                <c:pt idx="1">
                  <c:v>32599</c:v>
                </c:pt>
                <c:pt idx="2">
                  <c:v>39100</c:v>
                </c:pt>
                <c:pt idx="3">
                  <c:v>35388</c:v>
                </c:pt>
                <c:pt idx="4">
                  <c:v>39563</c:v>
                </c:pt>
                <c:pt idx="5">
                  <c:v>40507</c:v>
                </c:pt>
                <c:pt idx="6">
                  <c:v>41176</c:v>
                </c:pt>
                <c:pt idx="7">
                  <c:v>41983</c:v>
                </c:pt>
                <c:pt idx="8">
                  <c:v>44572</c:v>
                </c:pt>
                <c:pt idx="9">
                  <c:v>43447</c:v>
                </c:pt>
                <c:pt idx="10">
                  <c:v>41711</c:v>
                </c:pt>
                <c:pt idx="11">
                  <c:v>41736</c:v>
                </c:pt>
                <c:pt idx="12">
                  <c:v>41239</c:v>
                </c:pt>
                <c:pt idx="13">
                  <c:v>49284</c:v>
                </c:pt>
                <c:pt idx="14">
                  <c:v>39877</c:v>
                </c:pt>
                <c:pt idx="15">
                  <c:v>63668</c:v>
                </c:pt>
                <c:pt idx="16">
                  <c:v>44528</c:v>
                </c:pt>
                <c:pt idx="17">
                  <c:v>42319</c:v>
                </c:pt>
                <c:pt idx="18">
                  <c:v>42416</c:v>
                </c:pt>
                <c:pt idx="19">
                  <c:v>49873</c:v>
                </c:pt>
                <c:pt idx="20">
                  <c:v>61942</c:v>
                </c:pt>
                <c:pt idx="21">
                  <c:v>62514</c:v>
                </c:pt>
                <c:pt idx="22">
                  <c:v>46589</c:v>
                </c:pt>
                <c:pt idx="23">
                  <c:v>43807</c:v>
                </c:pt>
                <c:pt idx="24">
                  <c:v>44834</c:v>
                </c:pt>
                <c:pt idx="25">
                  <c:v>50386</c:v>
                </c:pt>
                <c:pt idx="26">
                  <c:v>43773</c:v>
                </c:pt>
                <c:pt idx="27">
                  <c:v>46011</c:v>
                </c:pt>
                <c:pt idx="28">
                  <c:v>44439</c:v>
                </c:pt>
                <c:pt idx="29">
                  <c:v>56001</c:v>
                </c:pt>
                <c:pt idx="30">
                  <c:v>45613</c:v>
                </c:pt>
                <c:pt idx="31">
                  <c:v>42730</c:v>
                </c:pt>
                <c:pt idx="32">
                  <c:v>47471</c:v>
                </c:pt>
                <c:pt idx="33">
                  <c:v>46952</c:v>
                </c:pt>
                <c:pt idx="34">
                  <c:v>43683</c:v>
                </c:pt>
                <c:pt idx="35">
                  <c:v>52135</c:v>
                </c:pt>
                <c:pt idx="36">
                  <c:v>44103</c:v>
                </c:pt>
                <c:pt idx="37">
                  <c:v>37719</c:v>
                </c:pt>
                <c:pt idx="38">
                  <c:v>39943</c:v>
                </c:pt>
                <c:pt idx="39">
                  <c:v>38574</c:v>
                </c:pt>
                <c:pt idx="40">
                  <c:v>38200</c:v>
                </c:pt>
                <c:pt idx="41">
                  <c:v>40581</c:v>
                </c:pt>
                <c:pt idx="42">
                  <c:v>42443</c:v>
                </c:pt>
                <c:pt idx="43">
                  <c:v>40517</c:v>
                </c:pt>
                <c:pt idx="44">
                  <c:v>48742</c:v>
                </c:pt>
                <c:pt idx="45">
                  <c:v>35927</c:v>
                </c:pt>
                <c:pt idx="46">
                  <c:v>36436</c:v>
                </c:pt>
                <c:pt idx="47">
                  <c:v>34463</c:v>
                </c:pt>
                <c:pt idx="48">
                  <c:v>35812</c:v>
                </c:pt>
                <c:pt idx="49">
                  <c:v>40280</c:v>
                </c:pt>
                <c:pt idx="50">
                  <c:v>34201</c:v>
                </c:pt>
                <c:pt idx="51">
                  <c:v>39279</c:v>
                </c:pt>
                <c:pt idx="52">
                  <c:v>33702</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PERUTNINA!$B$35:$B$87</c:f>
              <c:numCache>
                <c:formatCode>General</c:formatCode>
                <c:ptCount val="53"/>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formatCode="#,##0">
                  <c:v>1</c:v>
                </c:pt>
                <c:pt idx="24" formatCode="#,##0">
                  <c:v>2</c:v>
                </c:pt>
                <c:pt idx="25" formatCode="#,##0">
                  <c:v>3</c:v>
                </c:pt>
                <c:pt idx="26" formatCode="#,##0">
                  <c:v>4</c:v>
                </c:pt>
                <c:pt idx="27" formatCode="#,##0">
                  <c:v>5</c:v>
                </c:pt>
                <c:pt idx="28" formatCode="#,##0">
                  <c:v>6</c:v>
                </c:pt>
                <c:pt idx="29" formatCode="#,##0">
                  <c:v>7</c:v>
                </c:pt>
                <c:pt idx="30" formatCode="#,##0">
                  <c:v>8</c:v>
                </c:pt>
                <c:pt idx="31" formatCode="#,##0">
                  <c:v>9</c:v>
                </c:pt>
                <c:pt idx="32" formatCode="#,##0">
                  <c:v>10</c:v>
                </c:pt>
                <c:pt idx="33" formatCode="#,##0">
                  <c:v>11</c:v>
                </c:pt>
                <c:pt idx="34" formatCode="#,##0">
                  <c:v>12</c:v>
                </c:pt>
                <c:pt idx="35" formatCode="#,##0">
                  <c:v>13</c:v>
                </c:pt>
                <c:pt idx="36" formatCode="#,##0">
                  <c:v>14</c:v>
                </c:pt>
                <c:pt idx="37" formatCode="#,##0">
                  <c:v>15</c:v>
                </c:pt>
                <c:pt idx="38" formatCode="#,##0">
                  <c:v>16</c:v>
                </c:pt>
                <c:pt idx="39" formatCode="#,##0">
                  <c:v>17</c:v>
                </c:pt>
                <c:pt idx="40" formatCode="#,##0">
                  <c:v>18</c:v>
                </c:pt>
                <c:pt idx="41" formatCode="#,##0">
                  <c:v>19</c:v>
                </c:pt>
                <c:pt idx="42" formatCode="#,##0">
                  <c:v>20</c:v>
                </c:pt>
                <c:pt idx="43" formatCode="#,##0">
                  <c:v>21</c:v>
                </c:pt>
                <c:pt idx="44" formatCode="#,##0">
                  <c:v>22</c:v>
                </c:pt>
                <c:pt idx="45" formatCode="#,##0">
                  <c:v>23</c:v>
                </c:pt>
                <c:pt idx="46" formatCode="#,##0">
                  <c:v>24</c:v>
                </c:pt>
                <c:pt idx="47" formatCode="#,##0">
                  <c:v>25</c:v>
                </c:pt>
                <c:pt idx="48" formatCode="#,##0">
                  <c:v>26</c:v>
                </c:pt>
                <c:pt idx="49" formatCode="#,##0">
                  <c:v>27</c:v>
                </c:pt>
                <c:pt idx="50" formatCode="#,##0">
                  <c:v>28</c:v>
                </c:pt>
                <c:pt idx="51" formatCode="#,##0">
                  <c:v>29</c:v>
                </c:pt>
                <c:pt idx="52" formatCode="#,##0">
                  <c:v>30</c:v>
                </c:pt>
              </c:numCache>
            </c:numRef>
          </c:cat>
          <c:val>
            <c:numRef>
              <c:f>PERUTNINA!$D$35:$D$87</c:f>
              <c:numCache>
                <c:formatCode>0.00</c:formatCode>
                <c:ptCount val="53"/>
                <c:pt idx="0">
                  <c:v>296.73</c:v>
                </c:pt>
                <c:pt idx="1">
                  <c:v>298.88</c:v>
                </c:pt>
                <c:pt idx="2">
                  <c:v>296.7</c:v>
                </c:pt>
                <c:pt idx="3">
                  <c:v>295.05</c:v>
                </c:pt>
                <c:pt idx="4">
                  <c:v>302.73</c:v>
                </c:pt>
                <c:pt idx="5">
                  <c:v>296.86</c:v>
                </c:pt>
                <c:pt idx="6">
                  <c:v>298.7</c:v>
                </c:pt>
                <c:pt idx="7">
                  <c:v>299.02</c:v>
                </c:pt>
                <c:pt idx="8">
                  <c:v>296.91000000000003</c:v>
                </c:pt>
                <c:pt idx="9">
                  <c:v>297.95999999999998</c:v>
                </c:pt>
                <c:pt idx="10">
                  <c:v>300.95</c:v>
                </c:pt>
                <c:pt idx="11">
                  <c:v>305.13</c:v>
                </c:pt>
                <c:pt idx="12">
                  <c:v>307.26</c:v>
                </c:pt>
                <c:pt idx="13">
                  <c:v>304.27</c:v>
                </c:pt>
                <c:pt idx="14">
                  <c:v>310.93</c:v>
                </c:pt>
                <c:pt idx="15">
                  <c:v>310.16000000000003</c:v>
                </c:pt>
                <c:pt idx="16">
                  <c:v>304.58</c:v>
                </c:pt>
                <c:pt idx="17">
                  <c:v>299.58999999999997</c:v>
                </c:pt>
                <c:pt idx="18">
                  <c:v>309.69</c:v>
                </c:pt>
                <c:pt idx="19">
                  <c:v>320.38</c:v>
                </c:pt>
                <c:pt idx="20">
                  <c:v>309.44</c:v>
                </c:pt>
                <c:pt idx="21">
                  <c:v>317.74</c:v>
                </c:pt>
                <c:pt idx="22">
                  <c:v>316.36</c:v>
                </c:pt>
                <c:pt idx="23">
                  <c:v>309.83999999999997</c:v>
                </c:pt>
                <c:pt idx="24">
                  <c:v>313.39999999999998</c:v>
                </c:pt>
                <c:pt idx="25">
                  <c:v>287.81</c:v>
                </c:pt>
                <c:pt idx="26">
                  <c:v>318.98</c:v>
                </c:pt>
                <c:pt idx="27">
                  <c:v>318.13</c:v>
                </c:pt>
                <c:pt idx="28">
                  <c:v>316.99</c:v>
                </c:pt>
                <c:pt idx="29">
                  <c:v>323.47000000000003</c:v>
                </c:pt>
                <c:pt idx="30">
                  <c:v>314</c:v>
                </c:pt>
                <c:pt idx="31">
                  <c:v>315.35000000000002</c:v>
                </c:pt>
                <c:pt idx="32">
                  <c:v>316.13</c:v>
                </c:pt>
                <c:pt idx="33">
                  <c:v>316.55</c:v>
                </c:pt>
                <c:pt idx="34">
                  <c:v>324.27</c:v>
                </c:pt>
                <c:pt idx="35">
                  <c:v>313.49</c:v>
                </c:pt>
                <c:pt idx="36">
                  <c:v>318.17</c:v>
                </c:pt>
                <c:pt idx="37">
                  <c:v>312.7</c:v>
                </c:pt>
                <c:pt idx="38">
                  <c:v>314.07</c:v>
                </c:pt>
                <c:pt idx="39">
                  <c:v>310.87</c:v>
                </c:pt>
                <c:pt idx="40">
                  <c:v>311.69</c:v>
                </c:pt>
                <c:pt idx="41">
                  <c:v>311.13</c:v>
                </c:pt>
                <c:pt idx="42">
                  <c:v>310.42</c:v>
                </c:pt>
                <c:pt idx="43">
                  <c:v>307.76</c:v>
                </c:pt>
                <c:pt idx="44">
                  <c:v>277.33999999999997</c:v>
                </c:pt>
                <c:pt idx="45">
                  <c:v>311.27999999999997</c:v>
                </c:pt>
                <c:pt idx="46">
                  <c:v>306.64</c:v>
                </c:pt>
                <c:pt idx="47">
                  <c:v>311.10000000000002</c:v>
                </c:pt>
                <c:pt idx="48">
                  <c:v>311.62</c:v>
                </c:pt>
                <c:pt idx="49">
                  <c:v>307.04000000000002</c:v>
                </c:pt>
                <c:pt idx="50">
                  <c:v>307.23</c:v>
                </c:pt>
                <c:pt idx="51">
                  <c:v>302.45</c:v>
                </c:pt>
                <c:pt idx="52">
                  <c:v>304.14</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63000"/>
          <c:min val="2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410912206280216E-3"/>
              <c:y val="0.339015813757837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25"/>
          <c:min val="27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772976587183591"/>
              <c:y val="0.4043739101877409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005615000604263E-2"/>
          <c:y val="1.7952366102752009E-2"/>
          <c:w val="0.8530810921362102"/>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PERUTNINA!$B$143:$B$195</c:f>
              <c:numCache>
                <c:formatCode>General</c:formatCode>
                <c:ptCount val="53"/>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formatCode="#,##0">
                  <c:v>1</c:v>
                </c:pt>
                <c:pt idx="24" formatCode="#,##0">
                  <c:v>2</c:v>
                </c:pt>
                <c:pt idx="25" formatCode="#,##0">
                  <c:v>3</c:v>
                </c:pt>
                <c:pt idx="26" formatCode="#,##0">
                  <c:v>4</c:v>
                </c:pt>
                <c:pt idx="27" formatCode="#,##0">
                  <c:v>5</c:v>
                </c:pt>
                <c:pt idx="28" formatCode="#,##0">
                  <c:v>6</c:v>
                </c:pt>
                <c:pt idx="29" formatCode="#,##0">
                  <c:v>7</c:v>
                </c:pt>
                <c:pt idx="30" formatCode="#,##0">
                  <c:v>8</c:v>
                </c:pt>
                <c:pt idx="31" formatCode="#,##0">
                  <c:v>9</c:v>
                </c:pt>
                <c:pt idx="32" formatCode="#,##0">
                  <c:v>10</c:v>
                </c:pt>
                <c:pt idx="33" formatCode="#,##0">
                  <c:v>11</c:v>
                </c:pt>
                <c:pt idx="34" formatCode="#,##0">
                  <c:v>12</c:v>
                </c:pt>
                <c:pt idx="35" formatCode="#,##0">
                  <c:v>13</c:v>
                </c:pt>
                <c:pt idx="36" formatCode="#,##0">
                  <c:v>14</c:v>
                </c:pt>
                <c:pt idx="37" formatCode="#,##0">
                  <c:v>15</c:v>
                </c:pt>
                <c:pt idx="38" formatCode="#,##0">
                  <c:v>16</c:v>
                </c:pt>
                <c:pt idx="39" formatCode="#,##0">
                  <c:v>17</c:v>
                </c:pt>
                <c:pt idx="40" formatCode="#,##0">
                  <c:v>18</c:v>
                </c:pt>
                <c:pt idx="41" formatCode="#,##0">
                  <c:v>19</c:v>
                </c:pt>
                <c:pt idx="42" formatCode="#,##0">
                  <c:v>20</c:v>
                </c:pt>
                <c:pt idx="43" formatCode="#,##0">
                  <c:v>21</c:v>
                </c:pt>
                <c:pt idx="44" formatCode="#,##0">
                  <c:v>22</c:v>
                </c:pt>
                <c:pt idx="45" formatCode="#,##0">
                  <c:v>23</c:v>
                </c:pt>
                <c:pt idx="46" formatCode="#,##0">
                  <c:v>24</c:v>
                </c:pt>
                <c:pt idx="47" formatCode="#,##0">
                  <c:v>25</c:v>
                </c:pt>
                <c:pt idx="48" formatCode="#,##0">
                  <c:v>26</c:v>
                </c:pt>
                <c:pt idx="49" formatCode="#,##0">
                  <c:v>27</c:v>
                </c:pt>
                <c:pt idx="50" formatCode="#,##0">
                  <c:v>28</c:v>
                </c:pt>
                <c:pt idx="51" formatCode="#,##0">
                  <c:v>29</c:v>
                </c:pt>
                <c:pt idx="52" formatCode="#,##0">
                  <c:v>30</c:v>
                </c:pt>
              </c:numCache>
            </c:numRef>
          </c:cat>
          <c:val>
            <c:numRef>
              <c:f>PERUTNINA!$C$143:$C$195</c:f>
              <c:numCache>
                <c:formatCode>#,##0</c:formatCode>
                <c:ptCount val="53"/>
                <c:pt idx="0">
                  <c:v>235475</c:v>
                </c:pt>
                <c:pt idx="1">
                  <c:v>226322</c:v>
                </c:pt>
                <c:pt idx="2">
                  <c:v>250418</c:v>
                </c:pt>
                <c:pt idx="3">
                  <c:v>246996</c:v>
                </c:pt>
                <c:pt idx="4">
                  <c:v>249873</c:v>
                </c:pt>
                <c:pt idx="5">
                  <c:v>242516</c:v>
                </c:pt>
                <c:pt idx="6">
                  <c:v>228469</c:v>
                </c:pt>
                <c:pt idx="7">
                  <c:v>257511</c:v>
                </c:pt>
                <c:pt idx="8">
                  <c:v>260481</c:v>
                </c:pt>
                <c:pt idx="9">
                  <c:v>255370</c:v>
                </c:pt>
                <c:pt idx="10">
                  <c:v>214936</c:v>
                </c:pt>
                <c:pt idx="11">
                  <c:v>214672</c:v>
                </c:pt>
                <c:pt idx="12">
                  <c:v>212066</c:v>
                </c:pt>
                <c:pt idx="13">
                  <c:v>263287</c:v>
                </c:pt>
                <c:pt idx="14">
                  <c:v>204280</c:v>
                </c:pt>
                <c:pt idx="15">
                  <c:v>208920</c:v>
                </c:pt>
                <c:pt idx="16">
                  <c:v>213836</c:v>
                </c:pt>
                <c:pt idx="17">
                  <c:v>239417</c:v>
                </c:pt>
                <c:pt idx="18">
                  <c:v>231565</c:v>
                </c:pt>
                <c:pt idx="19">
                  <c:v>226575</c:v>
                </c:pt>
                <c:pt idx="20">
                  <c:v>259073</c:v>
                </c:pt>
                <c:pt idx="21">
                  <c:v>239211</c:v>
                </c:pt>
                <c:pt idx="22">
                  <c:v>213841</c:v>
                </c:pt>
                <c:pt idx="23">
                  <c:v>209877</c:v>
                </c:pt>
                <c:pt idx="24">
                  <c:v>225045</c:v>
                </c:pt>
                <c:pt idx="25">
                  <c:v>222198</c:v>
                </c:pt>
                <c:pt idx="26">
                  <c:v>221002</c:v>
                </c:pt>
                <c:pt idx="27">
                  <c:v>233306</c:v>
                </c:pt>
                <c:pt idx="28">
                  <c:v>265944</c:v>
                </c:pt>
                <c:pt idx="29">
                  <c:v>230531</c:v>
                </c:pt>
                <c:pt idx="30">
                  <c:v>208699</c:v>
                </c:pt>
                <c:pt idx="31">
                  <c:v>225712</c:v>
                </c:pt>
                <c:pt idx="32">
                  <c:v>234762</c:v>
                </c:pt>
                <c:pt idx="33">
                  <c:v>278467</c:v>
                </c:pt>
                <c:pt idx="34">
                  <c:v>242369</c:v>
                </c:pt>
                <c:pt idx="35">
                  <c:v>251507</c:v>
                </c:pt>
                <c:pt idx="36">
                  <c:v>254072</c:v>
                </c:pt>
                <c:pt idx="37">
                  <c:v>236964</c:v>
                </c:pt>
                <c:pt idx="38">
                  <c:v>237552</c:v>
                </c:pt>
                <c:pt idx="39">
                  <c:v>289400</c:v>
                </c:pt>
                <c:pt idx="40">
                  <c:v>246616</c:v>
                </c:pt>
                <c:pt idx="41">
                  <c:v>270374</c:v>
                </c:pt>
                <c:pt idx="42">
                  <c:v>252984</c:v>
                </c:pt>
                <c:pt idx="43">
                  <c:v>235060</c:v>
                </c:pt>
                <c:pt idx="44">
                  <c:v>290816</c:v>
                </c:pt>
                <c:pt idx="45">
                  <c:v>276702</c:v>
                </c:pt>
                <c:pt idx="46">
                  <c:v>292976</c:v>
                </c:pt>
                <c:pt idx="47">
                  <c:v>264669</c:v>
                </c:pt>
                <c:pt idx="48">
                  <c:v>286237</c:v>
                </c:pt>
                <c:pt idx="49">
                  <c:v>280112</c:v>
                </c:pt>
                <c:pt idx="50">
                  <c:v>254336</c:v>
                </c:pt>
                <c:pt idx="51">
                  <c:v>232178</c:v>
                </c:pt>
                <c:pt idx="52">
                  <c:v>239437</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PERUTNINA!$B$143:$B$195</c:f>
              <c:numCache>
                <c:formatCode>General</c:formatCode>
                <c:ptCount val="53"/>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formatCode="#,##0">
                  <c:v>1</c:v>
                </c:pt>
                <c:pt idx="24" formatCode="#,##0">
                  <c:v>2</c:v>
                </c:pt>
                <c:pt idx="25" formatCode="#,##0">
                  <c:v>3</c:v>
                </c:pt>
                <c:pt idx="26" formatCode="#,##0">
                  <c:v>4</c:v>
                </c:pt>
                <c:pt idx="27" formatCode="#,##0">
                  <c:v>5</c:v>
                </c:pt>
                <c:pt idx="28" formatCode="#,##0">
                  <c:v>6</c:v>
                </c:pt>
                <c:pt idx="29" formatCode="#,##0">
                  <c:v>7</c:v>
                </c:pt>
                <c:pt idx="30" formatCode="#,##0">
                  <c:v>8</c:v>
                </c:pt>
                <c:pt idx="31" formatCode="#,##0">
                  <c:v>9</c:v>
                </c:pt>
                <c:pt idx="32" formatCode="#,##0">
                  <c:v>10</c:v>
                </c:pt>
                <c:pt idx="33" formatCode="#,##0">
                  <c:v>11</c:v>
                </c:pt>
                <c:pt idx="34" formatCode="#,##0">
                  <c:v>12</c:v>
                </c:pt>
                <c:pt idx="35" formatCode="#,##0">
                  <c:v>13</c:v>
                </c:pt>
                <c:pt idx="36" formatCode="#,##0">
                  <c:v>14</c:v>
                </c:pt>
                <c:pt idx="37" formatCode="#,##0">
                  <c:v>15</c:v>
                </c:pt>
                <c:pt idx="38" formatCode="#,##0">
                  <c:v>16</c:v>
                </c:pt>
                <c:pt idx="39" formatCode="#,##0">
                  <c:v>17</c:v>
                </c:pt>
                <c:pt idx="40" formatCode="#,##0">
                  <c:v>18</c:v>
                </c:pt>
                <c:pt idx="41" formatCode="#,##0">
                  <c:v>19</c:v>
                </c:pt>
                <c:pt idx="42" formatCode="#,##0">
                  <c:v>20</c:v>
                </c:pt>
                <c:pt idx="43" formatCode="#,##0">
                  <c:v>21</c:v>
                </c:pt>
                <c:pt idx="44" formatCode="#,##0">
                  <c:v>22</c:v>
                </c:pt>
                <c:pt idx="45" formatCode="#,##0">
                  <c:v>23</c:v>
                </c:pt>
                <c:pt idx="46" formatCode="#,##0">
                  <c:v>24</c:v>
                </c:pt>
                <c:pt idx="47" formatCode="#,##0">
                  <c:v>25</c:v>
                </c:pt>
                <c:pt idx="48" formatCode="#,##0">
                  <c:v>26</c:v>
                </c:pt>
                <c:pt idx="49" formatCode="#,##0">
                  <c:v>27</c:v>
                </c:pt>
                <c:pt idx="50" formatCode="#,##0">
                  <c:v>28</c:v>
                </c:pt>
                <c:pt idx="51" formatCode="#,##0">
                  <c:v>29</c:v>
                </c:pt>
                <c:pt idx="52" formatCode="#,##0">
                  <c:v>30</c:v>
                </c:pt>
              </c:numCache>
            </c:numRef>
          </c:cat>
          <c:val>
            <c:numRef>
              <c:f>PERUTNINA!$D$143:$D$195</c:f>
              <c:numCache>
                <c:formatCode>0.00</c:formatCode>
                <c:ptCount val="53"/>
                <c:pt idx="0">
                  <c:v>569.88</c:v>
                </c:pt>
                <c:pt idx="1">
                  <c:v>584.70000000000005</c:v>
                </c:pt>
                <c:pt idx="2">
                  <c:v>578.85</c:v>
                </c:pt>
                <c:pt idx="3">
                  <c:v>625.74</c:v>
                </c:pt>
                <c:pt idx="4">
                  <c:v>595.89</c:v>
                </c:pt>
                <c:pt idx="5">
                  <c:v>572.29</c:v>
                </c:pt>
                <c:pt idx="6">
                  <c:v>570.27</c:v>
                </c:pt>
                <c:pt idx="7">
                  <c:v>560.91999999999996</c:v>
                </c:pt>
                <c:pt idx="8">
                  <c:v>611.4</c:v>
                </c:pt>
                <c:pt idx="9">
                  <c:v>585.62</c:v>
                </c:pt>
                <c:pt idx="10">
                  <c:v>566.98</c:v>
                </c:pt>
                <c:pt idx="11">
                  <c:v>574.84</c:v>
                </c:pt>
                <c:pt idx="12">
                  <c:v>567.91</c:v>
                </c:pt>
                <c:pt idx="13">
                  <c:v>611.83000000000004</c:v>
                </c:pt>
                <c:pt idx="14">
                  <c:v>618.88</c:v>
                </c:pt>
                <c:pt idx="15">
                  <c:v>571.51</c:v>
                </c:pt>
                <c:pt idx="16">
                  <c:v>576.42999999999995</c:v>
                </c:pt>
                <c:pt idx="17">
                  <c:v>569.76</c:v>
                </c:pt>
                <c:pt idx="18">
                  <c:v>568.99</c:v>
                </c:pt>
                <c:pt idx="19">
                  <c:v>575.22</c:v>
                </c:pt>
                <c:pt idx="20">
                  <c:v>573.52</c:v>
                </c:pt>
                <c:pt idx="21">
                  <c:v>590.88</c:v>
                </c:pt>
                <c:pt idx="22">
                  <c:v>603.54</c:v>
                </c:pt>
                <c:pt idx="23">
                  <c:v>618.6</c:v>
                </c:pt>
                <c:pt idx="24">
                  <c:v>597.63</c:v>
                </c:pt>
                <c:pt idx="25">
                  <c:v>608.29</c:v>
                </c:pt>
                <c:pt idx="26">
                  <c:v>598.33000000000004</c:v>
                </c:pt>
                <c:pt idx="27">
                  <c:v>600.9</c:v>
                </c:pt>
                <c:pt idx="28">
                  <c:v>645.77</c:v>
                </c:pt>
                <c:pt idx="29">
                  <c:v>623.51</c:v>
                </c:pt>
                <c:pt idx="30">
                  <c:v>609.41</c:v>
                </c:pt>
                <c:pt idx="31">
                  <c:v>600.20000000000005</c:v>
                </c:pt>
                <c:pt idx="32">
                  <c:v>608.82000000000005</c:v>
                </c:pt>
                <c:pt idx="33">
                  <c:v>642.84</c:v>
                </c:pt>
                <c:pt idx="34">
                  <c:v>605.36</c:v>
                </c:pt>
                <c:pt idx="35">
                  <c:v>606.34</c:v>
                </c:pt>
                <c:pt idx="36">
                  <c:v>578.01</c:v>
                </c:pt>
                <c:pt idx="37">
                  <c:v>603.83000000000004</c:v>
                </c:pt>
                <c:pt idx="38">
                  <c:v>599.38</c:v>
                </c:pt>
                <c:pt idx="39">
                  <c:v>628.16999999999996</c:v>
                </c:pt>
                <c:pt idx="40">
                  <c:v>618.99</c:v>
                </c:pt>
                <c:pt idx="41">
                  <c:v>592.95000000000005</c:v>
                </c:pt>
                <c:pt idx="42">
                  <c:v>595.94000000000005</c:v>
                </c:pt>
                <c:pt idx="43">
                  <c:v>597.33000000000004</c:v>
                </c:pt>
                <c:pt idx="44">
                  <c:v>600.39</c:v>
                </c:pt>
                <c:pt idx="45">
                  <c:v>607.54</c:v>
                </c:pt>
                <c:pt idx="46">
                  <c:v>633.94000000000005</c:v>
                </c:pt>
                <c:pt idx="47">
                  <c:v>623.21</c:v>
                </c:pt>
                <c:pt idx="48">
                  <c:v>583.30999999999995</c:v>
                </c:pt>
                <c:pt idx="49">
                  <c:v>607.01</c:v>
                </c:pt>
                <c:pt idx="50">
                  <c:v>596.86</c:v>
                </c:pt>
                <c:pt idx="51">
                  <c:v>592.44000000000005</c:v>
                </c:pt>
                <c:pt idx="52">
                  <c:v>599.91999999999996</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290000"/>
          <c:min val="18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219863894106E-3"/>
              <c:y val="0.333966393735666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506056826915222"/>
              <c:y val="0.364184234097778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78851647968787E-2"/>
          <c:y val="1.6754215394787671E-2"/>
          <c:w val="0.860065314844494"/>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PERUTNINA!$B$251:$B$303</c:f>
              <c:numCache>
                <c:formatCode>General</c:formatCode>
                <c:ptCount val="53"/>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formatCode="#,##0">
                  <c:v>1</c:v>
                </c:pt>
                <c:pt idx="24" formatCode="#,##0">
                  <c:v>2</c:v>
                </c:pt>
                <c:pt idx="25" formatCode="#,##0">
                  <c:v>3</c:v>
                </c:pt>
                <c:pt idx="26" formatCode="#,##0">
                  <c:v>4</c:v>
                </c:pt>
                <c:pt idx="27" formatCode="#,##0">
                  <c:v>5</c:v>
                </c:pt>
                <c:pt idx="28" formatCode="#,##0">
                  <c:v>6</c:v>
                </c:pt>
                <c:pt idx="29" formatCode="#,##0">
                  <c:v>7</c:v>
                </c:pt>
                <c:pt idx="30" formatCode="#,##0">
                  <c:v>8</c:v>
                </c:pt>
                <c:pt idx="31" formatCode="#,##0">
                  <c:v>9</c:v>
                </c:pt>
                <c:pt idx="32" formatCode="#,##0">
                  <c:v>10</c:v>
                </c:pt>
                <c:pt idx="33" formatCode="#,##0">
                  <c:v>11</c:v>
                </c:pt>
                <c:pt idx="34" formatCode="#,##0">
                  <c:v>12</c:v>
                </c:pt>
                <c:pt idx="35" formatCode="#,##0">
                  <c:v>13</c:v>
                </c:pt>
                <c:pt idx="36" formatCode="#,##0">
                  <c:v>14</c:v>
                </c:pt>
                <c:pt idx="37" formatCode="#,##0">
                  <c:v>15</c:v>
                </c:pt>
                <c:pt idx="38" formatCode="#,##0">
                  <c:v>16</c:v>
                </c:pt>
                <c:pt idx="39" formatCode="#,##0">
                  <c:v>17</c:v>
                </c:pt>
                <c:pt idx="40" formatCode="#,##0">
                  <c:v>18</c:v>
                </c:pt>
                <c:pt idx="41" formatCode="#,##0">
                  <c:v>19</c:v>
                </c:pt>
                <c:pt idx="42" formatCode="#,##0">
                  <c:v>20</c:v>
                </c:pt>
                <c:pt idx="43" formatCode="#,##0">
                  <c:v>21</c:v>
                </c:pt>
                <c:pt idx="44" formatCode="#,##0">
                  <c:v>22</c:v>
                </c:pt>
                <c:pt idx="45" formatCode="#,##0">
                  <c:v>23</c:v>
                </c:pt>
                <c:pt idx="46" formatCode="#,##0">
                  <c:v>24</c:v>
                </c:pt>
                <c:pt idx="47" formatCode="#,##0">
                  <c:v>25</c:v>
                </c:pt>
                <c:pt idx="48" formatCode="#,##0">
                  <c:v>26</c:v>
                </c:pt>
                <c:pt idx="49" formatCode="#,##0">
                  <c:v>27</c:v>
                </c:pt>
                <c:pt idx="50" formatCode="#,##0">
                  <c:v>28</c:v>
                </c:pt>
                <c:pt idx="51" formatCode="#,##0">
                  <c:v>29</c:v>
                </c:pt>
                <c:pt idx="52" formatCode="#,##0">
                  <c:v>30</c:v>
                </c:pt>
              </c:numCache>
            </c:numRef>
          </c:cat>
          <c:val>
            <c:numRef>
              <c:f>PERUTNINA!$C$251:$C$303</c:f>
              <c:numCache>
                <c:formatCode>#,##0</c:formatCode>
                <c:ptCount val="53"/>
                <c:pt idx="0">
                  <c:v>184259</c:v>
                </c:pt>
                <c:pt idx="1">
                  <c:v>228023</c:v>
                </c:pt>
                <c:pt idx="2">
                  <c:v>185079</c:v>
                </c:pt>
                <c:pt idx="3">
                  <c:v>211612</c:v>
                </c:pt>
                <c:pt idx="4">
                  <c:v>221748</c:v>
                </c:pt>
                <c:pt idx="5">
                  <c:v>225927</c:v>
                </c:pt>
                <c:pt idx="6">
                  <c:v>195924</c:v>
                </c:pt>
                <c:pt idx="7">
                  <c:v>204224</c:v>
                </c:pt>
                <c:pt idx="8">
                  <c:v>218966</c:v>
                </c:pt>
                <c:pt idx="9">
                  <c:v>208403</c:v>
                </c:pt>
                <c:pt idx="10">
                  <c:v>211635</c:v>
                </c:pt>
                <c:pt idx="11">
                  <c:v>196841</c:v>
                </c:pt>
                <c:pt idx="12">
                  <c:v>194271</c:v>
                </c:pt>
                <c:pt idx="13">
                  <c:v>182399</c:v>
                </c:pt>
                <c:pt idx="14">
                  <c:v>165696</c:v>
                </c:pt>
                <c:pt idx="15">
                  <c:v>193022</c:v>
                </c:pt>
                <c:pt idx="16">
                  <c:v>171172</c:v>
                </c:pt>
                <c:pt idx="17">
                  <c:v>208597</c:v>
                </c:pt>
                <c:pt idx="18">
                  <c:v>253151</c:v>
                </c:pt>
                <c:pt idx="19">
                  <c:v>200117</c:v>
                </c:pt>
                <c:pt idx="20">
                  <c:v>167119</c:v>
                </c:pt>
                <c:pt idx="21">
                  <c:v>209797</c:v>
                </c:pt>
                <c:pt idx="22">
                  <c:v>149439</c:v>
                </c:pt>
                <c:pt idx="23">
                  <c:v>170843</c:v>
                </c:pt>
                <c:pt idx="24">
                  <c:v>193093</c:v>
                </c:pt>
                <c:pt idx="25">
                  <c:v>234042</c:v>
                </c:pt>
                <c:pt idx="26">
                  <c:v>231737</c:v>
                </c:pt>
                <c:pt idx="27">
                  <c:v>207136</c:v>
                </c:pt>
                <c:pt idx="28">
                  <c:v>190311</c:v>
                </c:pt>
                <c:pt idx="29">
                  <c:v>221366</c:v>
                </c:pt>
                <c:pt idx="30">
                  <c:v>218470</c:v>
                </c:pt>
                <c:pt idx="31">
                  <c:v>189006</c:v>
                </c:pt>
                <c:pt idx="32">
                  <c:v>174425</c:v>
                </c:pt>
                <c:pt idx="33">
                  <c:v>265476</c:v>
                </c:pt>
                <c:pt idx="34">
                  <c:v>221171</c:v>
                </c:pt>
                <c:pt idx="35">
                  <c:v>262102</c:v>
                </c:pt>
                <c:pt idx="36">
                  <c:v>237813</c:v>
                </c:pt>
                <c:pt idx="37">
                  <c:v>198828</c:v>
                </c:pt>
                <c:pt idx="38">
                  <c:v>220686</c:v>
                </c:pt>
                <c:pt idx="39">
                  <c:v>224192</c:v>
                </c:pt>
                <c:pt idx="40">
                  <c:v>183508</c:v>
                </c:pt>
                <c:pt idx="41">
                  <c:v>206133</c:v>
                </c:pt>
                <c:pt idx="42">
                  <c:v>240223</c:v>
                </c:pt>
                <c:pt idx="43">
                  <c:v>226050</c:v>
                </c:pt>
                <c:pt idx="44">
                  <c:v>235273</c:v>
                </c:pt>
                <c:pt idx="45">
                  <c:v>203306</c:v>
                </c:pt>
                <c:pt idx="46">
                  <c:v>222178</c:v>
                </c:pt>
                <c:pt idx="47">
                  <c:v>216259</c:v>
                </c:pt>
                <c:pt idx="48">
                  <c:v>218064</c:v>
                </c:pt>
                <c:pt idx="49">
                  <c:v>180556</c:v>
                </c:pt>
                <c:pt idx="50">
                  <c:v>204078</c:v>
                </c:pt>
                <c:pt idx="51">
                  <c:v>220162</c:v>
                </c:pt>
                <c:pt idx="52">
                  <c:v>201649</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PERUTNINA!$B$251:$B$303</c:f>
              <c:numCache>
                <c:formatCode>General</c:formatCode>
                <c:ptCount val="53"/>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formatCode="#,##0">
                  <c:v>1</c:v>
                </c:pt>
                <c:pt idx="24" formatCode="#,##0">
                  <c:v>2</c:v>
                </c:pt>
                <c:pt idx="25" formatCode="#,##0">
                  <c:v>3</c:v>
                </c:pt>
                <c:pt idx="26" formatCode="#,##0">
                  <c:v>4</c:v>
                </c:pt>
                <c:pt idx="27" formatCode="#,##0">
                  <c:v>5</c:v>
                </c:pt>
                <c:pt idx="28" formatCode="#,##0">
                  <c:v>6</c:v>
                </c:pt>
                <c:pt idx="29" formatCode="#,##0">
                  <c:v>7</c:v>
                </c:pt>
                <c:pt idx="30" formatCode="#,##0">
                  <c:v>8</c:v>
                </c:pt>
                <c:pt idx="31" formatCode="#,##0">
                  <c:v>9</c:v>
                </c:pt>
                <c:pt idx="32" formatCode="#,##0">
                  <c:v>10</c:v>
                </c:pt>
                <c:pt idx="33" formatCode="#,##0">
                  <c:v>11</c:v>
                </c:pt>
                <c:pt idx="34" formatCode="#,##0">
                  <c:v>12</c:v>
                </c:pt>
                <c:pt idx="35" formatCode="#,##0">
                  <c:v>13</c:v>
                </c:pt>
                <c:pt idx="36" formatCode="#,##0">
                  <c:v>14</c:v>
                </c:pt>
                <c:pt idx="37" formatCode="#,##0">
                  <c:v>15</c:v>
                </c:pt>
                <c:pt idx="38" formatCode="#,##0">
                  <c:v>16</c:v>
                </c:pt>
                <c:pt idx="39" formatCode="#,##0">
                  <c:v>17</c:v>
                </c:pt>
                <c:pt idx="40" formatCode="#,##0">
                  <c:v>18</c:v>
                </c:pt>
                <c:pt idx="41" formatCode="#,##0">
                  <c:v>19</c:v>
                </c:pt>
                <c:pt idx="42" formatCode="#,##0">
                  <c:v>20</c:v>
                </c:pt>
                <c:pt idx="43" formatCode="#,##0">
                  <c:v>21</c:v>
                </c:pt>
                <c:pt idx="44" formatCode="#,##0">
                  <c:v>22</c:v>
                </c:pt>
                <c:pt idx="45" formatCode="#,##0">
                  <c:v>23</c:v>
                </c:pt>
                <c:pt idx="46" formatCode="#,##0">
                  <c:v>24</c:v>
                </c:pt>
                <c:pt idx="47" formatCode="#,##0">
                  <c:v>25</c:v>
                </c:pt>
                <c:pt idx="48" formatCode="#,##0">
                  <c:v>26</c:v>
                </c:pt>
                <c:pt idx="49" formatCode="#,##0">
                  <c:v>27</c:v>
                </c:pt>
                <c:pt idx="50" formatCode="#,##0">
                  <c:v>28</c:v>
                </c:pt>
                <c:pt idx="51" formatCode="#,##0">
                  <c:v>29</c:v>
                </c:pt>
                <c:pt idx="52" formatCode="#,##0">
                  <c:v>30</c:v>
                </c:pt>
              </c:numCache>
            </c:numRef>
          </c:cat>
          <c:val>
            <c:numRef>
              <c:f>PERUTNINA!$D$251:$D$303</c:f>
              <c:numCache>
                <c:formatCode>0.00</c:formatCode>
                <c:ptCount val="53"/>
                <c:pt idx="0">
                  <c:v>262.36</c:v>
                </c:pt>
                <c:pt idx="1">
                  <c:v>266.52</c:v>
                </c:pt>
                <c:pt idx="2">
                  <c:v>272.68</c:v>
                </c:pt>
                <c:pt idx="3">
                  <c:v>252.58</c:v>
                </c:pt>
                <c:pt idx="4">
                  <c:v>268.14999999999998</c:v>
                </c:pt>
                <c:pt idx="5">
                  <c:v>259.75</c:v>
                </c:pt>
                <c:pt idx="6">
                  <c:v>273.63</c:v>
                </c:pt>
                <c:pt idx="7">
                  <c:v>275.89999999999998</c:v>
                </c:pt>
                <c:pt idx="8">
                  <c:v>271.36</c:v>
                </c:pt>
                <c:pt idx="9">
                  <c:v>273.13</c:v>
                </c:pt>
                <c:pt idx="10">
                  <c:v>268.01</c:v>
                </c:pt>
                <c:pt idx="11">
                  <c:v>268.14</c:v>
                </c:pt>
                <c:pt idx="12">
                  <c:v>271.05</c:v>
                </c:pt>
                <c:pt idx="13">
                  <c:v>259.67</c:v>
                </c:pt>
                <c:pt idx="14">
                  <c:v>274.24</c:v>
                </c:pt>
                <c:pt idx="15">
                  <c:v>273.37</c:v>
                </c:pt>
                <c:pt idx="16">
                  <c:v>276.02</c:v>
                </c:pt>
                <c:pt idx="17">
                  <c:v>262.86</c:v>
                </c:pt>
                <c:pt idx="18">
                  <c:v>260.77</c:v>
                </c:pt>
                <c:pt idx="19">
                  <c:v>276.83</c:v>
                </c:pt>
                <c:pt idx="20">
                  <c:v>277.42</c:v>
                </c:pt>
                <c:pt idx="21">
                  <c:v>283.70999999999998</c:v>
                </c:pt>
                <c:pt idx="22">
                  <c:v>269.10000000000002</c:v>
                </c:pt>
                <c:pt idx="23">
                  <c:v>268.08999999999997</c:v>
                </c:pt>
                <c:pt idx="24">
                  <c:v>266.82</c:v>
                </c:pt>
                <c:pt idx="25">
                  <c:v>260.14999999999998</c:v>
                </c:pt>
                <c:pt idx="26">
                  <c:v>268.52</c:v>
                </c:pt>
                <c:pt idx="27">
                  <c:v>284.36</c:v>
                </c:pt>
                <c:pt idx="28">
                  <c:v>279.49</c:v>
                </c:pt>
                <c:pt idx="29">
                  <c:v>278.01</c:v>
                </c:pt>
                <c:pt idx="30">
                  <c:v>266.82</c:v>
                </c:pt>
                <c:pt idx="31">
                  <c:v>286.61</c:v>
                </c:pt>
                <c:pt idx="32">
                  <c:v>281.62</c:v>
                </c:pt>
                <c:pt idx="33">
                  <c:v>277.75</c:v>
                </c:pt>
                <c:pt idx="34">
                  <c:v>273.99</c:v>
                </c:pt>
                <c:pt idx="35">
                  <c:v>263.99</c:v>
                </c:pt>
                <c:pt idx="36">
                  <c:v>271.29000000000002</c:v>
                </c:pt>
                <c:pt idx="37">
                  <c:v>277.29000000000002</c:v>
                </c:pt>
                <c:pt idx="38">
                  <c:v>287.44</c:v>
                </c:pt>
                <c:pt idx="39">
                  <c:v>259.64</c:v>
                </c:pt>
                <c:pt idx="40">
                  <c:v>293.17</c:v>
                </c:pt>
                <c:pt idx="41">
                  <c:v>283.35000000000002</c:v>
                </c:pt>
                <c:pt idx="42">
                  <c:v>270.08</c:v>
                </c:pt>
                <c:pt idx="43">
                  <c:v>273.33</c:v>
                </c:pt>
                <c:pt idx="44">
                  <c:v>294.44</c:v>
                </c:pt>
                <c:pt idx="45">
                  <c:v>289.89</c:v>
                </c:pt>
                <c:pt idx="46">
                  <c:v>281.27999999999997</c:v>
                </c:pt>
                <c:pt idx="47">
                  <c:v>276.74</c:v>
                </c:pt>
                <c:pt idx="48">
                  <c:v>293.81</c:v>
                </c:pt>
                <c:pt idx="49">
                  <c:v>285.81</c:v>
                </c:pt>
                <c:pt idx="50">
                  <c:v>291.72000000000003</c:v>
                </c:pt>
                <c:pt idx="51">
                  <c:v>263.97000000000003</c:v>
                </c:pt>
                <c:pt idx="52">
                  <c:v>293.68</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3000"/>
          <c:min val="1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5.0778342972615147E-3"/>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29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7520204285435996"/>
              <c:y val="0.3465347537490713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1.578207054521052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JAJCA'!$AD$40:$CD$40</c:f>
              <c:numCache>
                <c:formatCode>General</c:formatCode>
                <c:ptCount val="53"/>
                <c:pt idx="0">
                  <c:v>29</c:v>
                </c:pt>
                <c:pt idx="1">
                  <c:v>30</c:v>
                </c:pt>
                <c:pt idx="2">
                  <c:v>31</c:v>
                </c:pt>
                <c:pt idx="3">
                  <c:v>32</c:v>
                </c:pt>
                <c:pt idx="4">
                  <c:v>33</c:v>
                </c:pt>
                <c:pt idx="5">
                  <c:v>34</c:v>
                </c:pt>
                <c:pt idx="6">
                  <c:v>35</c:v>
                </c:pt>
                <c:pt idx="7">
                  <c:v>36</c:v>
                </c:pt>
                <c:pt idx="8">
                  <c:v>37</c:v>
                </c:pt>
                <c:pt idx="9">
                  <c:v>38</c:v>
                </c:pt>
                <c:pt idx="10">
                  <c:v>39</c:v>
                </c:pt>
                <c:pt idx="11">
                  <c:v>40</c:v>
                </c:pt>
                <c:pt idx="12">
                  <c:v>41</c:v>
                </c:pt>
                <c:pt idx="13">
                  <c:v>42</c:v>
                </c:pt>
                <c:pt idx="14">
                  <c:v>43</c:v>
                </c:pt>
                <c:pt idx="15">
                  <c:v>44</c:v>
                </c:pt>
                <c:pt idx="16">
                  <c:v>45</c:v>
                </c:pt>
                <c:pt idx="17">
                  <c:v>46</c:v>
                </c:pt>
                <c:pt idx="18">
                  <c:v>47</c:v>
                </c:pt>
                <c:pt idx="19">
                  <c:v>48</c:v>
                </c:pt>
                <c:pt idx="20">
                  <c:v>49</c:v>
                </c:pt>
                <c:pt idx="21">
                  <c:v>50</c:v>
                </c:pt>
                <c:pt idx="22">
                  <c:v>51</c:v>
                </c:pt>
                <c:pt idx="23">
                  <c:v>52</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25</c:v>
                </c:pt>
                <c:pt idx="49">
                  <c:v>26</c:v>
                </c:pt>
                <c:pt idx="50">
                  <c:v>27</c:v>
                </c:pt>
                <c:pt idx="51">
                  <c:v>28</c:v>
                </c:pt>
                <c:pt idx="52">
                  <c:v>29</c:v>
                </c:pt>
              </c:numCache>
            </c:numRef>
          </c:cat>
          <c:val>
            <c:numRef>
              <c:f>'SLOVENSKE IN EU CENE JAJCA'!$AD$41:$CD$41</c:f>
              <c:numCache>
                <c:formatCode>0.00</c:formatCode>
                <c:ptCount val="53"/>
                <c:pt idx="0">
                  <c:v>179.84728599999997</c:v>
                </c:pt>
                <c:pt idx="1">
                  <c:v>187.57550198999999</c:v>
                </c:pt>
                <c:pt idx="2">
                  <c:v>182.38490768</c:v>
                </c:pt>
                <c:pt idx="3">
                  <c:v>182.72994611000001</c:v>
                </c:pt>
                <c:pt idx="4">
                  <c:v>184.34337189999997</c:v>
                </c:pt>
                <c:pt idx="5">
                  <c:v>186.44756679999998</c:v>
                </c:pt>
                <c:pt idx="6">
                  <c:v>188.68409367999999</c:v>
                </c:pt>
                <c:pt idx="7">
                  <c:v>193.79181470000003</c:v>
                </c:pt>
                <c:pt idx="8">
                  <c:v>196.87682844999995</c:v>
                </c:pt>
                <c:pt idx="9">
                  <c:v>203.96240894000002</c:v>
                </c:pt>
                <c:pt idx="10">
                  <c:v>207.57423580999998</c:v>
                </c:pt>
                <c:pt idx="11">
                  <c:v>213.78537766000011</c:v>
                </c:pt>
                <c:pt idx="12">
                  <c:v>220.27235984999996</c:v>
                </c:pt>
                <c:pt idx="13">
                  <c:v>226.80251791999999</c:v>
                </c:pt>
                <c:pt idx="14">
                  <c:v>230.52149170000001</c:v>
                </c:pt>
                <c:pt idx="15">
                  <c:v>233.32548559999998</c:v>
                </c:pt>
                <c:pt idx="16">
                  <c:v>234.51656546999999</c:v>
                </c:pt>
                <c:pt idx="17">
                  <c:v>238.66855408000004</c:v>
                </c:pt>
                <c:pt idx="18">
                  <c:v>239.53436092000004</c:v>
                </c:pt>
                <c:pt idx="19">
                  <c:v>242.80979191000003</c:v>
                </c:pt>
                <c:pt idx="20">
                  <c:v>244.85415705999995</c:v>
                </c:pt>
                <c:pt idx="21">
                  <c:v>246.13223826000004</c:v>
                </c:pt>
                <c:pt idx="22">
                  <c:v>246.70518715000003</c:v>
                </c:pt>
                <c:pt idx="23">
                  <c:v>246.54583748999997</c:v>
                </c:pt>
                <c:pt idx="24">
                  <c:v>247.11807973000003</c:v>
                </c:pt>
                <c:pt idx="25">
                  <c:v>247.51649800999994</c:v>
                </c:pt>
                <c:pt idx="26">
                  <c:v>248.07915484</c:v>
                </c:pt>
                <c:pt idx="27">
                  <c:v>247.67164142999999</c:v>
                </c:pt>
                <c:pt idx="28">
                  <c:v>248.92369330000002</c:v>
                </c:pt>
                <c:pt idx="29">
                  <c:v>250.40027808000002</c:v>
                </c:pt>
                <c:pt idx="30">
                  <c:v>253.07413715999999</c:v>
                </c:pt>
                <c:pt idx="31">
                  <c:v>256.54267256000003</c:v>
                </c:pt>
                <c:pt idx="32">
                  <c:v>260.06617238000001</c:v>
                </c:pt>
                <c:pt idx="33">
                  <c:v>262.35181117000002</c:v>
                </c:pt>
                <c:pt idx="34">
                  <c:v>263.04918085000003</c:v>
                </c:pt>
                <c:pt idx="35">
                  <c:v>264.06810617999997</c:v>
                </c:pt>
                <c:pt idx="36">
                  <c:v>265.72952428000002</c:v>
                </c:pt>
                <c:pt idx="37">
                  <c:v>264.26195249999995</c:v>
                </c:pt>
                <c:pt idx="38">
                  <c:v>262.41110307000002</c:v>
                </c:pt>
                <c:pt idx="39">
                  <c:v>260.76994924000002</c:v>
                </c:pt>
                <c:pt idx="40">
                  <c:v>259.39471134000007</c:v>
                </c:pt>
                <c:pt idx="41">
                  <c:v>256.27489671999996</c:v>
                </c:pt>
                <c:pt idx="42">
                  <c:v>251.71556788000001</c:v>
                </c:pt>
                <c:pt idx="43">
                  <c:v>249.83606021</c:v>
                </c:pt>
                <c:pt idx="44">
                  <c:v>247.21249412999995</c:v>
                </c:pt>
                <c:pt idx="45">
                  <c:v>244.13513074000002</c:v>
                </c:pt>
                <c:pt idx="46">
                  <c:v>240.05127175000004</c:v>
                </c:pt>
                <c:pt idx="47">
                  <c:v>237.26905103999994</c:v>
                </c:pt>
                <c:pt idx="48">
                  <c:v>231.87437966999997</c:v>
                </c:pt>
                <c:pt idx="49">
                  <c:v>226.89966829999995</c:v>
                </c:pt>
                <c:pt idx="50">
                  <c:v>219.19979117</c:v>
                </c:pt>
                <c:pt idx="51">
                  <c:v>213.53368229000006</c:v>
                </c:pt>
                <c:pt idx="52">
                  <c:v>211.26955754999997</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JAJCA'!$AD$40:$CD$40</c:f>
              <c:numCache>
                <c:formatCode>General</c:formatCode>
                <c:ptCount val="53"/>
                <c:pt idx="0">
                  <c:v>29</c:v>
                </c:pt>
                <c:pt idx="1">
                  <c:v>30</c:v>
                </c:pt>
                <c:pt idx="2">
                  <c:v>31</c:v>
                </c:pt>
                <c:pt idx="3">
                  <c:v>32</c:v>
                </c:pt>
                <c:pt idx="4">
                  <c:v>33</c:v>
                </c:pt>
                <c:pt idx="5">
                  <c:v>34</c:v>
                </c:pt>
                <c:pt idx="6">
                  <c:v>35</c:v>
                </c:pt>
                <c:pt idx="7">
                  <c:v>36</c:v>
                </c:pt>
                <c:pt idx="8">
                  <c:v>37</c:v>
                </c:pt>
                <c:pt idx="9">
                  <c:v>38</c:v>
                </c:pt>
                <c:pt idx="10">
                  <c:v>39</c:v>
                </c:pt>
                <c:pt idx="11">
                  <c:v>40</c:v>
                </c:pt>
                <c:pt idx="12">
                  <c:v>41</c:v>
                </c:pt>
                <c:pt idx="13">
                  <c:v>42</c:v>
                </c:pt>
                <c:pt idx="14">
                  <c:v>43</c:v>
                </c:pt>
                <c:pt idx="15">
                  <c:v>44</c:v>
                </c:pt>
                <c:pt idx="16">
                  <c:v>45</c:v>
                </c:pt>
                <c:pt idx="17">
                  <c:v>46</c:v>
                </c:pt>
                <c:pt idx="18">
                  <c:v>47</c:v>
                </c:pt>
                <c:pt idx="19">
                  <c:v>48</c:v>
                </c:pt>
                <c:pt idx="20">
                  <c:v>49</c:v>
                </c:pt>
                <c:pt idx="21">
                  <c:v>50</c:v>
                </c:pt>
                <c:pt idx="22">
                  <c:v>51</c:v>
                </c:pt>
                <c:pt idx="23">
                  <c:v>52</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25</c:v>
                </c:pt>
                <c:pt idx="49">
                  <c:v>26</c:v>
                </c:pt>
                <c:pt idx="50">
                  <c:v>27</c:v>
                </c:pt>
                <c:pt idx="51">
                  <c:v>28</c:v>
                </c:pt>
                <c:pt idx="52">
                  <c:v>29</c:v>
                </c:pt>
              </c:numCache>
            </c:numRef>
          </c:cat>
          <c:val>
            <c:numRef>
              <c:f>'SLOVENSKE IN EU CENE JAJCA'!$AD$42:$CD$42</c:f>
              <c:numCache>
                <c:formatCode>0.00</c:formatCode>
                <c:ptCount val="53"/>
                <c:pt idx="0">
                  <c:v>266.77</c:v>
                </c:pt>
                <c:pt idx="1">
                  <c:v>299.87</c:v>
                </c:pt>
                <c:pt idx="2">
                  <c:v>272.64</c:v>
                </c:pt>
                <c:pt idx="3">
                  <c:v>270.47000000000003</c:v>
                </c:pt>
                <c:pt idx="4">
                  <c:v>275.68</c:v>
                </c:pt>
                <c:pt idx="5">
                  <c:v>270.49</c:v>
                </c:pt>
                <c:pt idx="6">
                  <c:v>273.33</c:v>
                </c:pt>
                <c:pt idx="7">
                  <c:v>273.91000000000003</c:v>
                </c:pt>
                <c:pt idx="8">
                  <c:v>272.67</c:v>
                </c:pt>
                <c:pt idx="9">
                  <c:v>273.63</c:v>
                </c:pt>
                <c:pt idx="10">
                  <c:v>272.98</c:v>
                </c:pt>
                <c:pt idx="11">
                  <c:v>273.10000000000002</c:v>
                </c:pt>
                <c:pt idx="12">
                  <c:v>268.98</c:v>
                </c:pt>
                <c:pt idx="13">
                  <c:v>276.39</c:v>
                </c:pt>
                <c:pt idx="14">
                  <c:v>271.72000000000003</c:v>
                </c:pt>
                <c:pt idx="15">
                  <c:v>273.85570000000001</c:v>
                </c:pt>
                <c:pt idx="16">
                  <c:v>287.02090000000004</c:v>
                </c:pt>
                <c:pt idx="17">
                  <c:v>281.13310000000001</c:v>
                </c:pt>
                <c:pt idx="18">
                  <c:v>281.10149999999999</c:v>
                </c:pt>
                <c:pt idx="19">
                  <c:v>280.43440000000004</c:v>
                </c:pt>
                <c:pt idx="20">
                  <c:v>289.58530000000002</c:v>
                </c:pt>
                <c:pt idx="21">
                  <c:v>291.05670000000003</c:v>
                </c:pt>
                <c:pt idx="22">
                  <c:v>292.3066</c:v>
                </c:pt>
                <c:pt idx="23">
                  <c:v>292.42570000000001</c:v>
                </c:pt>
                <c:pt idx="24">
                  <c:v>295.98</c:v>
                </c:pt>
                <c:pt idx="25">
                  <c:v>290.8</c:v>
                </c:pt>
                <c:pt idx="26">
                  <c:v>292.70999999999998</c:v>
                </c:pt>
                <c:pt idx="27">
                  <c:v>290.32</c:v>
                </c:pt>
                <c:pt idx="28">
                  <c:v>287.27</c:v>
                </c:pt>
                <c:pt idx="29">
                  <c:v>284.92</c:v>
                </c:pt>
                <c:pt idx="30">
                  <c:v>285.42</c:v>
                </c:pt>
                <c:pt idx="31">
                  <c:v>292.35000000000002</c:v>
                </c:pt>
                <c:pt idx="32">
                  <c:v>294.02</c:v>
                </c:pt>
                <c:pt idx="33">
                  <c:v>295.33</c:v>
                </c:pt>
                <c:pt idx="34">
                  <c:v>293.44</c:v>
                </c:pt>
                <c:pt idx="35">
                  <c:v>291.15000000000003</c:v>
                </c:pt>
                <c:pt idx="36">
                  <c:v>290.38</c:v>
                </c:pt>
                <c:pt idx="37">
                  <c:v>292.76260000000002</c:v>
                </c:pt>
                <c:pt idx="38">
                  <c:v>291.45999999999998</c:v>
                </c:pt>
                <c:pt idx="39">
                  <c:v>289.56</c:v>
                </c:pt>
                <c:pt idx="40">
                  <c:v>289.61</c:v>
                </c:pt>
                <c:pt idx="41">
                  <c:v>289.13</c:v>
                </c:pt>
                <c:pt idx="42">
                  <c:v>284.45</c:v>
                </c:pt>
                <c:pt idx="43">
                  <c:v>287.26</c:v>
                </c:pt>
                <c:pt idx="44">
                  <c:v>281.33</c:v>
                </c:pt>
                <c:pt idx="45">
                  <c:v>287.77</c:v>
                </c:pt>
                <c:pt idx="46">
                  <c:v>286.10000000000002</c:v>
                </c:pt>
                <c:pt idx="47">
                  <c:v>312.54000000000002</c:v>
                </c:pt>
                <c:pt idx="48">
                  <c:v>282.95</c:v>
                </c:pt>
                <c:pt idx="49">
                  <c:v>281.34000000000003</c:v>
                </c:pt>
                <c:pt idx="50">
                  <c:v>286.43</c:v>
                </c:pt>
                <c:pt idx="51">
                  <c:v>287.8</c:v>
                </c:pt>
                <c:pt idx="52">
                  <c:v>281.37</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JAJCA'!$AD$40:$CD$40</c:f>
              <c:numCache>
                <c:formatCode>General</c:formatCode>
                <c:ptCount val="53"/>
                <c:pt idx="0">
                  <c:v>29</c:v>
                </c:pt>
                <c:pt idx="1">
                  <c:v>30</c:v>
                </c:pt>
                <c:pt idx="2">
                  <c:v>31</c:v>
                </c:pt>
                <c:pt idx="3">
                  <c:v>32</c:v>
                </c:pt>
                <c:pt idx="4">
                  <c:v>33</c:v>
                </c:pt>
                <c:pt idx="5">
                  <c:v>34</c:v>
                </c:pt>
                <c:pt idx="6">
                  <c:v>35</c:v>
                </c:pt>
                <c:pt idx="7">
                  <c:v>36</c:v>
                </c:pt>
                <c:pt idx="8">
                  <c:v>37</c:v>
                </c:pt>
                <c:pt idx="9">
                  <c:v>38</c:v>
                </c:pt>
                <c:pt idx="10">
                  <c:v>39</c:v>
                </c:pt>
                <c:pt idx="11">
                  <c:v>40</c:v>
                </c:pt>
                <c:pt idx="12">
                  <c:v>41</c:v>
                </c:pt>
                <c:pt idx="13">
                  <c:v>42</c:v>
                </c:pt>
                <c:pt idx="14">
                  <c:v>43</c:v>
                </c:pt>
                <c:pt idx="15">
                  <c:v>44</c:v>
                </c:pt>
                <c:pt idx="16">
                  <c:v>45</c:v>
                </c:pt>
                <c:pt idx="17">
                  <c:v>46</c:v>
                </c:pt>
                <c:pt idx="18">
                  <c:v>47</c:v>
                </c:pt>
                <c:pt idx="19">
                  <c:v>48</c:v>
                </c:pt>
                <c:pt idx="20">
                  <c:v>49</c:v>
                </c:pt>
                <c:pt idx="21">
                  <c:v>50</c:v>
                </c:pt>
                <c:pt idx="22">
                  <c:v>51</c:v>
                </c:pt>
                <c:pt idx="23">
                  <c:v>52</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25</c:v>
                </c:pt>
                <c:pt idx="49">
                  <c:v>26</c:v>
                </c:pt>
                <c:pt idx="50">
                  <c:v>27</c:v>
                </c:pt>
                <c:pt idx="51">
                  <c:v>28</c:v>
                </c:pt>
                <c:pt idx="52">
                  <c:v>29</c:v>
                </c:pt>
              </c:numCache>
            </c:numRef>
          </c:cat>
          <c:val>
            <c:numRef>
              <c:f>'SLOVENSKE IN EU CENE JAJCA'!$AD$43:$CD$43</c:f>
              <c:numCache>
                <c:formatCode>0.00</c:formatCode>
                <c:ptCount val="53"/>
                <c:pt idx="0">
                  <c:v>136.97</c:v>
                </c:pt>
                <c:pt idx="1">
                  <c:v>139.7766</c:v>
                </c:pt>
                <c:pt idx="2">
                  <c:v>137.82769999999999</c:v>
                </c:pt>
                <c:pt idx="3">
                  <c:v>137.93350000000001</c:v>
                </c:pt>
                <c:pt idx="4">
                  <c:v>140.33000000000001</c:v>
                </c:pt>
                <c:pt idx="5">
                  <c:v>140.70000000000002</c:v>
                </c:pt>
                <c:pt idx="6">
                  <c:v>141.78</c:v>
                </c:pt>
                <c:pt idx="7">
                  <c:v>141.41</c:v>
                </c:pt>
                <c:pt idx="8">
                  <c:v>144.47</c:v>
                </c:pt>
                <c:pt idx="9">
                  <c:v>146.68</c:v>
                </c:pt>
                <c:pt idx="10">
                  <c:v>148.49890000000002</c:v>
                </c:pt>
                <c:pt idx="11">
                  <c:v>147.54</c:v>
                </c:pt>
                <c:pt idx="12">
                  <c:v>150.75</c:v>
                </c:pt>
                <c:pt idx="13">
                  <c:v>158.87</c:v>
                </c:pt>
                <c:pt idx="14">
                  <c:v>158.04</c:v>
                </c:pt>
                <c:pt idx="15">
                  <c:v>153.16</c:v>
                </c:pt>
                <c:pt idx="16">
                  <c:v>155.13</c:v>
                </c:pt>
                <c:pt idx="17">
                  <c:v>149.75</c:v>
                </c:pt>
                <c:pt idx="18">
                  <c:v>153.36000000000001</c:v>
                </c:pt>
                <c:pt idx="19">
                  <c:v>187.26</c:v>
                </c:pt>
                <c:pt idx="20">
                  <c:v>187.26</c:v>
                </c:pt>
                <c:pt idx="21">
                  <c:v>187.26</c:v>
                </c:pt>
                <c:pt idx="22">
                  <c:v>187.26</c:v>
                </c:pt>
                <c:pt idx="23">
                  <c:v>153.54</c:v>
                </c:pt>
                <c:pt idx="24">
                  <c:v>170.79</c:v>
                </c:pt>
                <c:pt idx="25">
                  <c:v>170.79</c:v>
                </c:pt>
                <c:pt idx="26">
                  <c:v>170.79</c:v>
                </c:pt>
                <c:pt idx="27">
                  <c:v>170.79</c:v>
                </c:pt>
                <c:pt idx="28">
                  <c:v>170.09</c:v>
                </c:pt>
                <c:pt idx="29">
                  <c:v>170.09</c:v>
                </c:pt>
                <c:pt idx="30">
                  <c:v>170.79</c:v>
                </c:pt>
                <c:pt idx="31">
                  <c:v>172.91</c:v>
                </c:pt>
                <c:pt idx="32">
                  <c:v>172.91</c:v>
                </c:pt>
                <c:pt idx="33">
                  <c:v>172.91</c:v>
                </c:pt>
                <c:pt idx="34">
                  <c:v>172.91</c:v>
                </c:pt>
                <c:pt idx="35">
                  <c:v>172.91</c:v>
                </c:pt>
                <c:pt idx="36">
                  <c:v>172.91</c:v>
                </c:pt>
                <c:pt idx="37">
                  <c:v>172.91</c:v>
                </c:pt>
                <c:pt idx="38">
                  <c:v>172.91</c:v>
                </c:pt>
                <c:pt idx="39">
                  <c:v>172.91</c:v>
                </c:pt>
                <c:pt idx="40">
                  <c:v>172.91</c:v>
                </c:pt>
                <c:pt idx="41">
                  <c:v>172.91</c:v>
                </c:pt>
                <c:pt idx="42">
                  <c:v>172.91</c:v>
                </c:pt>
                <c:pt idx="43">
                  <c:v>172.91</c:v>
                </c:pt>
                <c:pt idx="44">
                  <c:v>172.91</c:v>
                </c:pt>
                <c:pt idx="45">
                  <c:v>172.91</c:v>
                </c:pt>
                <c:pt idx="46">
                  <c:v>172.91</c:v>
                </c:pt>
                <c:pt idx="47">
                  <c:v>172.91</c:v>
                </c:pt>
                <c:pt idx="48">
                  <c:v>172.91</c:v>
                </c:pt>
                <c:pt idx="49">
                  <c:v>172.91</c:v>
                </c:pt>
                <c:pt idx="50">
                  <c:v>172.91</c:v>
                </c:pt>
                <c:pt idx="51">
                  <c:v>167.9</c:v>
                </c:pt>
                <c:pt idx="52">
                  <c:v>164.47</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JAJCA'!$AD$40:$CD$40</c:f>
              <c:numCache>
                <c:formatCode>General</c:formatCode>
                <c:ptCount val="53"/>
                <c:pt idx="0">
                  <c:v>29</c:v>
                </c:pt>
                <c:pt idx="1">
                  <c:v>30</c:v>
                </c:pt>
                <c:pt idx="2">
                  <c:v>31</c:v>
                </c:pt>
                <c:pt idx="3">
                  <c:v>32</c:v>
                </c:pt>
                <c:pt idx="4">
                  <c:v>33</c:v>
                </c:pt>
                <c:pt idx="5">
                  <c:v>34</c:v>
                </c:pt>
                <c:pt idx="6">
                  <c:v>35</c:v>
                </c:pt>
                <c:pt idx="7">
                  <c:v>36</c:v>
                </c:pt>
                <c:pt idx="8">
                  <c:v>37</c:v>
                </c:pt>
                <c:pt idx="9">
                  <c:v>38</c:v>
                </c:pt>
                <c:pt idx="10">
                  <c:v>39</c:v>
                </c:pt>
                <c:pt idx="11">
                  <c:v>40</c:v>
                </c:pt>
                <c:pt idx="12">
                  <c:v>41</c:v>
                </c:pt>
                <c:pt idx="13">
                  <c:v>42</c:v>
                </c:pt>
                <c:pt idx="14">
                  <c:v>43</c:v>
                </c:pt>
                <c:pt idx="15">
                  <c:v>44</c:v>
                </c:pt>
                <c:pt idx="16">
                  <c:v>45</c:v>
                </c:pt>
                <c:pt idx="17">
                  <c:v>46</c:v>
                </c:pt>
                <c:pt idx="18">
                  <c:v>47</c:v>
                </c:pt>
                <c:pt idx="19">
                  <c:v>48</c:v>
                </c:pt>
                <c:pt idx="20">
                  <c:v>49</c:v>
                </c:pt>
                <c:pt idx="21">
                  <c:v>50</c:v>
                </c:pt>
                <c:pt idx="22">
                  <c:v>51</c:v>
                </c:pt>
                <c:pt idx="23">
                  <c:v>52</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25</c:v>
                </c:pt>
                <c:pt idx="49">
                  <c:v>26</c:v>
                </c:pt>
                <c:pt idx="50">
                  <c:v>27</c:v>
                </c:pt>
                <c:pt idx="51">
                  <c:v>28</c:v>
                </c:pt>
                <c:pt idx="52">
                  <c:v>29</c:v>
                </c:pt>
              </c:numCache>
            </c:numRef>
          </c:cat>
          <c:val>
            <c:numRef>
              <c:f>'SLOVENSKE IN EU CENE JAJCA'!$AD$44:$CD$44</c:f>
              <c:numCache>
                <c:formatCode>0.00</c:formatCode>
                <c:ptCount val="53"/>
                <c:pt idx="0">
                  <c:v>157.31</c:v>
                </c:pt>
                <c:pt idx="1">
                  <c:v>166.29</c:v>
                </c:pt>
                <c:pt idx="2">
                  <c:v>150.81</c:v>
                </c:pt>
                <c:pt idx="3">
                  <c:v>158.99</c:v>
                </c:pt>
                <c:pt idx="4">
                  <c:v>152.91</c:v>
                </c:pt>
                <c:pt idx="5">
                  <c:v>154.72999999999999</c:v>
                </c:pt>
                <c:pt idx="6">
                  <c:v>149.6</c:v>
                </c:pt>
                <c:pt idx="7">
                  <c:v>157.93</c:v>
                </c:pt>
                <c:pt idx="8">
                  <c:v>168.61</c:v>
                </c:pt>
                <c:pt idx="9">
                  <c:v>176.07</c:v>
                </c:pt>
                <c:pt idx="10">
                  <c:v>186.86</c:v>
                </c:pt>
                <c:pt idx="11">
                  <c:v>191.45000000000002</c:v>
                </c:pt>
                <c:pt idx="12">
                  <c:v>193.52</c:v>
                </c:pt>
                <c:pt idx="13">
                  <c:v>193.52</c:v>
                </c:pt>
                <c:pt idx="14">
                  <c:v>190.28</c:v>
                </c:pt>
                <c:pt idx="15">
                  <c:v>211.53</c:v>
                </c:pt>
                <c:pt idx="16">
                  <c:v>201.69</c:v>
                </c:pt>
                <c:pt idx="17">
                  <c:v>217.08</c:v>
                </c:pt>
                <c:pt idx="18">
                  <c:v>200.62</c:v>
                </c:pt>
                <c:pt idx="19">
                  <c:v>222.61</c:v>
                </c:pt>
                <c:pt idx="20">
                  <c:v>210.16</c:v>
                </c:pt>
                <c:pt idx="21">
                  <c:v>206.76</c:v>
                </c:pt>
                <c:pt idx="22">
                  <c:v>209.69</c:v>
                </c:pt>
                <c:pt idx="23">
                  <c:v>215.87</c:v>
                </c:pt>
                <c:pt idx="24">
                  <c:v>209.37</c:v>
                </c:pt>
                <c:pt idx="25">
                  <c:v>216.15</c:v>
                </c:pt>
                <c:pt idx="26">
                  <c:v>215.63</c:v>
                </c:pt>
                <c:pt idx="27">
                  <c:v>210</c:v>
                </c:pt>
                <c:pt idx="28">
                  <c:v>216.70000000000002</c:v>
                </c:pt>
                <c:pt idx="29">
                  <c:v>202.1</c:v>
                </c:pt>
                <c:pt idx="30">
                  <c:v>181.11</c:v>
                </c:pt>
                <c:pt idx="31">
                  <c:v>209.08</c:v>
                </c:pt>
                <c:pt idx="32">
                  <c:v>207.87</c:v>
                </c:pt>
                <c:pt idx="33">
                  <c:v>214.42000000000002</c:v>
                </c:pt>
                <c:pt idx="34">
                  <c:v>231.56</c:v>
                </c:pt>
                <c:pt idx="35">
                  <c:v>240.97</c:v>
                </c:pt>
                <c:pt idx="36">
                  <c:v>240.55</c:v>
                </c:pt>
                <c:pt idx="37">
                  <c:v>230.99</c:v>
                </c:pt>
                <c:pt idx="38">
                  <c:v>232.82</c:v>
                </c:pt>
                <c:pt idx="39">
                  <c:v>224</c:v>
                </c:pt>
                <c:pt idx="40">
                  <c:v>226.57</c:v>
                </c:pt>
                <c:pt idx="41">
                  <c:v>240.83</c:v>
                </c:pt>
                <c:pt idx="42">
                  <c:v>233.05</c:v>
                </c:pt>
                <c:pt idx="43">
                  <c:v>237.25</c:v>
                </c:pt>
                <c:pt idx="44">
                  <c:v>231.3</c:v>
                </c:pt>
                <c:pt idx="45">
                  <c:v>236.67000000000002</c:v>
                </c:pt>
                <c:pt idx="46">
                  <c:v>234.39000000000001</c:v>
                </c:pt>
                <c:pt idx="47">
                  <c:v>234.08</c:v>
                </c:pt>
                <c:pt idx="48">
                  <c:v>238.69</c:v>
                </c:pt>
                <c:pt idx="49">
                  <c:v>235.57</c:v>
                </c:pt>
                <c:pt idx="50">
                  <c:v>233.75</c:v>
                </c:pt>
                <c:pt idx="51">
                  <c:v>226.35</c:v>
                </c:pt>
                <c:pt idx="52">
                  <c:v>233.03</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2022/2023</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3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PERUTNINA'!$AD$40:$CD$40</c:f>
              <c:numCache>
                <c:formatCode>General</c:formatCode>
                <c:ptCount val="53"/>
                <c:pt idx="0">
                  <c:v>29</c:v>
                </c:pt>
                <c:pt idx="1">
                  <c:v>30</c:v>
                </c:pt>
                <c:pt idx="2">
                  <c:v>31</c:v>
                </c:pt>
                <c:pt idx="3">
                  <c:v>32</c:v>
                </c:pt>
                <c:pt idx="4">
                  <c:v>33</c:v>
                </c:pt>
                <c:pt idx="5">
                  <c:v>34</c:v>
                </c:pt>
                <c:pt idx="6">
                  <c:v>35</c:v>
                </c:pt>
                <c:pt idx="7">
                  <c:v>36</c:v>
                </c:pt>
                <c:pt idx="8">
                  <c:v>37</c:v>
                </c:pt>
                <c:pt idx="9">
                  <c:v>38</c:v>
                </c:pt>
                <c:pt idx="10">
                  <c:v>39</c:v>
                </c:pt>
                <c:pt idx="11">
                  <c:v>40</c:v>
                </c:pt>
                <c:pt idx="12">
                  <c:v>41</c:v>
                </c:pt>
                <c:pt idx="13">
                  <c:v>42</c:v>
                </c:pt>
                <c:pt idx="14">
                  <c:v>43</c:v>
                </c:pt>
                <c:pt idx="15">
                  <c:v>44</c:v>
                </c:pt>
                <c:pt idx="16">
                  <c:v>45</c:v>
                </c:pt>
                <c:pt idx="17">
                  <c:v>46</c:v>
                </c:pt>
                <c:pt idx="18">
                  <c:v>47</c:v>
                </c:pt>
                <c:pt idx="19">
                  <c:v>48</c:v>
                </c:pt>
                <c:pt idx="20">
                  <c:v>49</c:v>
                </c:pt>
                <c:pt idx="21">
                  <c:v>50</c:v>
                </c:pt>
                <c:pt idx="22">
                  <c:v>51</c:v>
                </c:pt>
                <c:pt idx="23">
                  <c:v>52</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25</c:v>
                </c:pt>
                <c:pt idx="49">
                  <c:v>26</c:v>
                </c:pt>
                <c:pt idx="50">
                  <c:v>27</c:v>
                </c:pt>
                <c:pt idx="51">
                  <c:v>28</c:v>
                </c:pt>
                <c:pt idx="52">
                  <c:v>29</c:v>
                </c:pt>
              </c:numCache>
            </c:numRef>
          </c:cat>
          <c:val>
            <c:numRef>
              <c:f>'SLOVENSKE IN EU CENE PERUTNINA'!$AD$41:$CD$41</c:f>
              <c:numCache>
                <c:formatCode>0.00</c:formatCode>
                <c:ptCount val="53"/>
                <c:pt idx="0">
                  <c:v>264.51996841000005</c:v>
                </c:pt>
                <c:pt idx="1">
                  <c:v>263.06720182000004</c:v>
                </c:pt>
                <c:pt idx="2">
                  <c:v>263.19560653000002</c:v>
                </c:pt>
                <c:pt idx="3">
                  <c:v>264.05875676000011</c:v>
                </c:pt>
                <c:pt idx="4">
                  <c:v>265.72898204000006</c:v>
                </c:pt>
                <c:pt idx="5">
                  <c:v>265.01619028000005</c:v>
                </c:pt>
                <c:pt idx="6">
                  <c:v>266.27300810000003</c:v>
                </c:pt>
                <c:pt idx="7">
                  <c:v>266.80730391000014</c:v>
                </c:pt>
                <c:pt idx="8">
                  <c:v>268.13580261000016</c:v>
                </c:pt>
                <c:pt idx="9">
                  <c:v>266.39015868000001</c:v>
                </c:pt>
                <c:pt idx="10">
                  <c:v>265.05941927000003</c:v>
                </c:pt>
                <c:pt idx="11">
                  <c:v>261.34952869000006</c:v>
                </c:pt>
                <c:pt idx="12">
                  <c:v>259.27119659000005</c:v>
                </c:pt>
                <c:pt idx="13">
                  <c:v>258.14614990000007</c:v>
                </c:pt>
                <c:pt idx="14">
                  <c:v>259.25626554000007</c:v>
                </c:pt>
                <c:pt idx="15">
                  <c:v>259.32027934000007</c:v>
                </c:pt>
                <c:pt idx="16">
                  <c:v>264.64944873000007</c:v>
                </c:pt>
                <c:pt idx="17">
                  <c:v>264.22827152000008</c:v>
                </c:pt>
                <c:pt idx="18">
                  <c:v>263.24007355999993</c:v>
                </c:pt>
                <c:pt idx="19">
                  <c:v>262.2247011500001</c:v>
                </c:pt>
                <c:pt idx="20">
                  <c:v>261.15162425</c:v>
                </c:pt>
                <c:pt idx="21">
                  <c:v>256.23999062000007</c:v>
                </c:pt>
                <c:pt idx="22">
                  <c:v>258.07103478000005</c:v>
                </c:pt>
                <c:pt idx="23">
                  <c:v>262.08753978999999</c:v>
                </c:pt>
                <c:pt idx="24">
                  <c:v>261.71613191000006</c:v>
                </c:pt>
                <c:pt idx="25">
                  <c:v>255.3312134200001</c:v>
                </c:pt>
                <c:pt idx="26">
                  <c:v>253.54606013000003</c:v>
                </c:pt>
                <c:pt idx="27">
                  <c:v>257.05118268000001</c:v>
                </c:pt>
                <c:pt idx="28">
                  <c:v>256.80833375000003</c:v>
                </c:pt>
                <c:pt idx="29">
                  <c:v>256.75035350999997</c:v>
                </c:pt>
                <c:pt idx="30">
                  <c:v>258.56549282000003</c:v>
                </c:pt>
                <c:pt idx="31">
                  <c:v>259.87220737000007</c:v>
                </c:pt>
                <c:pt idx="32">
                  <c:v>261.16413726000002</c:v>
                </c:pt>
                <c:pt idx="33">
                  <c:v>261.05970460000003</c:v>
                </c:pt>
                <c:pt idx="34">
                  <c:v>262.51262738000003</c:v>
                </c:pt>
                <c:pt idx="35">
                  <c:v>264.22798033000004</c:v>
                </c:pt>
                <c:pt idx="36">
                  <c:v>264.76848859999996</c:v>
                </c:pt>
                <c:pt idx="37">
                  <c:v>266.38504266000001</c:v>
                </c:pt>
                <c:pt idx="38">
                  <c:v>267.79713620000001</c:v>
                </c:pt>
                <c:pt idx="39">
                  <c:v>268.02100914000005</c:v>
                </c:pt>
                <c:pt idx="40">
                  <c:v>267.04071978000007</c:v>
                </c:pt>
                <c:pt idx="41">
                  <c:v>270.25548571000013</c:v>
                </c:pt>
                <c:pt idx="42">
                  <c:v>273.40597820000016</c:v>
                </c:pt>
                <c:pt idx="43">
                  <c:v>274.63093264000008</c:v>
                </c:pt>
                <c:pt idx="44">
                  <c:v>275.56059936000003</c:v>
                </c:pt>
                <c:pt idx="45">
                  <c:v>272.5416753400001</c:v>
                </c:pt>
                <c:pt idx="46">
                  <c:v>274.8503158900001</c:v>
                </c:pt>
                <c:pt idx="47">
                  <c:v>273.58979161999997</c:v>
                </c:pt>
                <c:pt idx="48">
                  <c:v>269.4391833200001</c:v>
                </c:pt>
                <c:pt idx="49">
                  <c:v>267.34454168000002</c:v>
                </c:pt>
                <c:pt idx="50">
                  <c:v>275.12300503</c:v>
                </c:pt>
                <c:pt idx="51">
                  <c:v>271.31978355000001</c:v>
                </c:pt>
                <c:pt idx="52">
                  <c:v>269.98919215000001</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PERUTNINA'!$AD$40:$CD$40</c:f>
              <c:numCache>
                <c:formatCode>General</c:formatCode>
                <c:ptCount val="53"/>
                <c:pt idx="0">
                  <c:v>29</c:v>
                </c:pt>
                <c:pt idx="1">
                  <c:v>30</c:v>
                </c:pt>
                <c:pt idx="2">
                  <c:v>31</c:v>
                </c:pt>
                <c:pt idx="3">
                  <c:v>32</c:v>
                </c:pt>
                <c:pt idx="4">
                  <c:v>33</c:v>
                </c:pt>
                <c:pt idx="5">
                  <c:v>34</c:v>
                </c:pt>
                <c:pt idx="6">
                  <c:v>35</c:v>
                </c:pt>
                <c:pt idx="7">
                  <c:v>36</c:v>
                </c:pt>
                <c:pt idx="8">
                  <c:v>37</c:v>
                </c:pt>
                <c:pt idx="9">
                  <c:v>38</c:v>
                </c:pt>
                <c:pt idx="10">
                  <c:v>39</c:v>
                </c:pt>
                <c:pt idx="11">
                  <c:v>40</c:v>
                </c:pt>
                <c:pt idx="12">
                  <c:v>41</c:v>
                </c:pt>
                <c:pt idx="13">
                  <c:v>42</c:v>
                </c:pt>
                <c:pt idx="14">
                  <c:v>43</c:v>
                </c:pt>
                <c:pt idx="15">
                  <c:v>44</c:v>
                </c:pt>
                <c:pt idx="16">
                  <c:v>45</c:v>
                </c:pt>
                <c:pt idx="17">
                  <c:v>46</c:v>
                </c:pt>
                <c:pt idx="18">
                  <c:v>47</c:v>
                </c:pt>
                <c:pt idx="19">
                  <c:v>48</c:v>
                </c:pt>
                <c:pt idx="20">
                  <c:v>49</c:v>
                </c:pt>
                <c:pt idx="21">
                  <c:v>50</c:v>
                </c:pt>
                <c:pt idx="22">
                  <c:v>51</c:v>
                </c:pt>
                <c:pt idx="23">
                  <c:v>52</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25</c:v>
                </c:pt>
                <c:pt idx="49">
                  <c:v>26</c:v>
                </c:pt>
                <c:pt idx="50">
                  <c:v>27</c:v>
                </c:pt>
                <c:pt idx="51">
                  <c:v>28</c:v>
                </c:pt>
                <c:pt idx="52">
                  <c:v>29</c:v>
                </c:pt>
              </c:numCache>
            </c:numRef>
          </c:cat>
          <c:val>
            <c:numRef>
              <c:f>'SLOVENSKE IN EU CENE PERUTNINA'!$AD$42:$CD$42</c:f>
              <c:numCache>
                <c:formatCode>0.00</c:formatCode>
                <c:ptCount val="53"/>
                <c:pt idx="0">
                  <c:v>400</c:v>
                </c:pt>
                <c:pt idx="1">
                  <c:v>400</c:v>
                </c:pt>
                <c:pt idx="2">
                  <c:v>400</c:v>
                </c:pt>
                <c:pt idx="3">
                  <c:v>400</c:v>
                </c:pt>
                <c:pt idx="4">
                  <c:v>400</c:v>
                </c:pt>
                <c:pt idx="5">
                  <c:v>400</c:v>
                </c:pt>
                <c:pt idx="6">
                  <c:v>400</c:v>
                </c:pt>
                <c:pt idx="7">
                  <c:v>400</c:v>
                </c:pt>
                <c:pt idx="8">
                  <c:v>400</c:v>
                </c:pt>
                <c:pt idx="9">
                  <c:v>400</c:v>
                </c:pt>
                <c:pt idx="10">
                  <c:v>400</c:v>
                </c:pt>
                <c:pt idx="11">
                  <c:v>400</c:v>
                </c:pt>
                <c:pt idx="12">
                  <c:v>400</c:v>
                </c:pt>
                <c:pt idx="13">
                  <c:v>402</c:v>
                </c:pt>
                <c:pt idx="14">
                  <c:v>402</c:v>
                </c:pt>
                <c:pt idx="15">
                  <c:v>402</c:v>
                </c:pt>
                <c:pt idx="16">
                  <c:v>402</c:v>
                </c:pt>
                <c:pt idx="17">
                  <c:v>402</c:v>
                </c:pt>
                <c:pt idx="18">
                  <c:v>402</c:v>
                </c:pt>
                <c:pt idx="19">
                  <c:v>402</c:v>
                </c:pt>
                <c:pt idx="20">
                  <c:v>402</c:v>
                </c:pt>
                <c:pt idx="21">
                  <c:v>402</c:v>
                </c:pt>
                <c:pt idx="22">
                  <c:v>402</c:v>
                </c:pt>
                <c:pt idx="23">
                  <c:v>402</c:v>
                </c:pt>
                <c:pt idx="24">
                  <c:v>402</c:v>
                </c:pt>
                <c:pt idx="25">
                  <c:v>402</c:v>
                </c:pt>
                <c:pt idx="26">
                  <c:v>402</c:v>
                </c:pt>
                <c:pt idx="27">
                  <c:v>402</c:v>
                </c:pt>
                <c:pt idx="28">
                  <c:v>402</c:v>
                </c:pt>
                <c:pt idx="29">
                  <c:v>402</c:v>
                </c:pt>
                <c:pt idx="30">
                  <c:v>402</c:v>
                </c:pt>
                <c:pt idx="31">
                  <c:v>402</c:v>
                </c:pt>
                <c:pt idx="32">
                  <c:v>402</c:v>
                </c:pt>
                <c:pt idx="33">
                  <c:v>402</c:v>
                </c:pt>
                <c:pt idx="34">
                  <c:v>402</c:v>
                </c:pt>
                <c:pt idx="35">
                  <c:v>407</c:v>
                </c:pt>
                <c:pt idx="36">
                  <c:v>407</c:v>
                </c:pt>
                <c:pt idx="37">
                  <c:v>407</c:v>
                </c:pt>
                <c:pt idx="38">
                  <c:v>407</c:v>
                </c:pt>
                <c:pt idx="39">
                  <c:v>407</c:v>
                </c:pt>
                <c:pt idx="40">
                  <c:v>407</c:v>
                </c:pt>
                <c:pt idx="41">
                  <c:v>407</c:v>
                </c:pt>
                <c:pt idx="42">
                  <c:v>411</c:v>
                </c:pt>
                <c:pt idx="43">
                  <c:v>411</c:v>
                </c:pt>
                <c:pt idx="44">
                  <c:v>411</c:v>
                </c:pt>
                <c:pt idx="45">
                  <c:v>411</c:v>
                </c:pt>
                <c:pt idx="46">
                  <c:v>411</c:v>
                </c:pt>
                <c:pt idx="47">
                  <c:v>409</c:v>
                </c:pt>
                <c:pt idx="48">
                  <c:v>409</c:v>
                </c:pt>
                <c:pt idx="49">
                  <c:v>409</c:v>
                </c:pt>
                <c:pt idx="50">
                  <c:v>409</c:v>
                </c:pt>
                <c:pt idx="51">
                  <c:v>409</c:v>
                </c:pt>
                <c:pt idx="52">
                  <c:v>349.45</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PERUTNINA'!$AD$40:$CD$40</c:f>
              <c:numCache>
                <c:formatCode>General</c:formatCode>
                <c:ptCount val="53"/>
                <c:pt idx="0">
                  <c:v>29</c:v>
                </c:pt>
                <c:pt idx="1">
                  <c:v>30</c:v>
                </c:pt>
                <c:pt idx="2">
                  <c:v>31</c:v>
                </c:pt>
                <c:pt idx="3">
                  <c:v>32</c:v>
                </c:pt>
                <c:pt idx="4">
                  <c:v>33</c:v>
                </c:pt>
                <c:pt idx="5">
                  <c:v>34</c:v>
                </c:pt>
                <c:pt idx="6">
                  <c:v>35</c:v>
                </c:pt>
                <c:pt idx="7">
                  <c:v>36</c:v>
                </c:pt>
                <c:pt idx="8">
                  <c:v>37</c:v>
                </c:pt>
                <c:pt idx="9">
                  <c:v>38</c:v>
                </c:pt>
                <c:pt idx="10">
                  <c:v>39</c:v>
                </c:pt>
                <c:pt idx="11">
                  <c:v>40</c:v>
                </c:pt>
                <c:pt idx="12">
                  <c:v>41</c:v>
                </c:pt>
                <c:pt idx="13">
                  <c:v>42</c:v>
                </c:pt>
                <c:pt idx="14">
                  <c:v>43</c:v>
                </c:pt>
                <c:pt idx="15">
                  <c:v>44</c:v>
                </c:pt>
                <c:pt idx="16">
                  <c:v>45</c:v>
                </c:pt>
                <c:pt idx="17">
                  <c:v>46</c:v>
                </c:pt>
                <c:pt idx="18">
                  <c:v>47</c:v>
                </c:pt>
                <c:pt idx="19">
                  <c:v>48</c:v>
                </c:pt>
                <c:pt idx="20">
                  <c:v>49</c:v>
                </c:pt>
                <c:pt idx="21">
                  <c:v>50</c:v>
                </c:pt>
                <c:pt idx="22">
                  <c:v>51</c:v>
                </c:pt>
                <c:pt idx="23">
                  <c:v>52</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25</c:v>
                </c:pt>
                <c:pt idx="49">
                  <c:v>26</c:v>
                </c:pt>
                <c:pt idx="50">
                  <c:v>27</c:v>
                </c:pt>
                <c:pt idx="51">
                  <c:v>28</c:v>
                </c:pt>
                <c:pt idx="52">
                  <c:v>29</c:v>
                </c:pt>
              </c:numCache>
            </c:numRef>
          </c:cat>
          <c:val>
            <c:numRef>
              <c:f>'SLOVENSKE IN EU CENE PERUTNINA'!$AD$43:$CD$43</c:f>
              <c:numCache>
                <c:formatCode>0.00</c:formatCode>
                <c:ptCount val="53"/>
                <c:pt idx="0">
                  <c:v>201.09660000000002</c:v>
                </c:pt>
                <c:pt idx="1">
                  <c:v>196.49600000000001</c:v>
                </c:pt>
                <c:pt idx="2">
                  <c:v>194.75630000000001</c:v>
                </c:pt>
                <c:pt idx="3">
                  <c:v>197.6337</c:v>
                </c:pt>
                <c:pt idx="4">
                  <c:v>200.06970000000001</c:v>
                </c:pt>
                <c:pt idx="5">
                  <c:v>199.63680000000002</c:v>
                </c:pt>
                <c:pt idx="6">
                  <c:v>202.27720000000002</c:v>
                </c:pt>
                <c:pt idx="7">
                  <c:v>174</c:v>
                </c:pt>
                <c:pt idx="8">
                  <c:v>207.59390000000002</c:v>
                </c:pt>
                <c:pt idx="9">
                  <c:v>197.35160000000002</c:v>
                </c:pt>
                <c:pt idx="10">
                  <c:v>189.9263</c:v>
                </c:pt>
                <c:pt idx="11">
                  <c:v>175.72300000000001</c:v>
                </c:pt>
                <c:pt idx="12">
                  <c:v>164.16470000000001</c:v>
                </c:pt>
                <c:pt idx="13">
                  <c:v>154.86880000000002</c:v>
                </c:pt>
                <c:pt idx="14">
                  <c:v>157.45940000000002</c:v>
                </c:pt>
                <c:pt idx="15">
                  <c:v>210.4152</c:v>
                </c:pt>
                <c:pt idx="16">
                  <c:v>182.34960000000001</c:v>
                </c:pt>
                <c:pt idx="17">
                  <c:v>207.24680000000001</c:v>
                </c:pt>
                <c:pt idx="18">
                  <c:v>176.37780000000001</c:v>
                </c:pt>
                <c:pt idx="19">
                  <c:v>177.33150000000001</c:v>
                </c:pt>
                <c:pt idx="20">
                  <c:v>174</c:v>
                </c:pt>
                <c:pt idx="21">
                  <c:v>151.43350000000001</c:v>
                </c:pt>
                <c:pt idx="22">
                  <c:v>149.6378</c:v>
                </c:pt>
                <c:pt idx="23">
                  <c:v>174</c:v>
                </c:pt>
                <c:pt idx="24">
                  <c:v>174</c:v>
                </c:pt>
                <c:pt idx="25">
                  <c:v>169.98310000000001</c:v>
                </c:pt>
                <c:pt idx="26">
                  <c:v>165.5736</c:v>
                </c:pt>
                <c:pt idx="27">
                  <c:v>174</c:v>
                </c:pt>
                <c:pt idx="28">
                  <c:v>174</c:v>
                </c:pt>
                <c:pt idx="29">
                  <c:v>174</c:v>
                </c:pt>
                <c:pt idx="30">
                  <c:v>174</c:v>
                </c:pt>
                <c:pt idx="31">
                  <c:v>174</c:v>
                </c:pt>
                <c:pt idx="32">
                  <c:v>174</c:v>
                </c:pt>
                <c:pt idx="33">
                  <c:v>174</c:v>
                </c:pt>
                <c:pt idx="34">
                  <c:v>174</c:v>
                </c:pt>
                <c:pt idx="35">
                  <c:v>174</c:v>
                </c:pt>
                <c:pt idx="36">
                  <c:v>174</c:v>
                </c:pt>
                <c:pt idx="37">
                  <c:v>174</c:v>
                </c:pt>
                <c:pt idx="38">
                  <c:v>174</c:v>
                </c:pt>
                <c:pt idx="39">
                  <c:v>174</c:v>
                </c:pt>
                <c:pt idx="40">
                  <c:v>174</c:v>
                </c:pt>
                <c:pt idx="41">
                  <c:v>174</c:v>
                </c:pt>
                <c:pt idx="42">
                  <c:v>174</c:v>
                </c:pt>
                <c:pt idx="43">
                  <c:v>174</c:v>
                </c:pt>
                <c:pt idx="44">
                  <c:v>174</c:v>
                </c:pt>
                <c:pt idx="45">
                  <c:v>174</c:v>
                </c:pt>
                <c:pt idx="46">
                  <c:v>174</c:v>
                </c:pt>
                <c:pt idx="47">
                  <c:v>174</c:v>
                </c:pt>
                <c:pt idx="48">
                  <c:v>174</c:v>
                </c:pt>
                <c:pt idx="49">
                  <c:v>167.85830000000001</c:v>
                </c:pt>
                <c:pt idx="50">
                  <c:v>174</c:v>
                </c:pt>
                <c:pt idx="51">
                  <c:v>174</c:v>
                </c:pt>
                <c:pt idx="52">
                  <c:v>174</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PERUTNINA'!$AD$40:$CD$40</c:f>
              <c:numCache>
                <c:formatCode>General</c:formatCode>
                <c:ptCount val="53"/>
                <c:pt idx="0">
                  <c:v>29</c:v>
                </c:pt>
                <c:pt idx="1">
                  <c:v>30</c:v>
                </c:pt>
                <c:pt idx="2">
                  <c:v>31</c:v>
                </c:pt>
                <c:pt idx="3">
                  <c:v>32</c:v>
                </c:pt>
                <c:pt idx="4">
                  <c:v>33</c:v>
                </c:pt>
                <c:pt idx="5">
                  <c:v>34</c:v>
                </c:pt>
                <c:pt idx="6">
                  <c:v>35</c:v>
                </c:pt>
                <c:pt idx="7">
                  <c:v>36</c:v>
                </c:pt>
                <c:pt idx="8">
                  <c:v>37</c:v>
                </c:pt>
                <c:pt idx="9">
                  <c:v>38</c:v>
                </c:pt>
                <c:pt idx="10">
                  <c:v>39</c:v>
                </c:pt>
                <c:pt idx="11">
                  <c:v>40</c:v>
                </c:pt>
                <c:pt idx="12">
                  <c:v>41</c:v>
                </c:pt>
                <c:pt idx="13">
                  <c:v>42</c:v>
                </c:pt>
                <c:pt idx="14">
                  <c:v>43</c:v>
                </c:pt>
                <c:pt idx="15">
                  <c:v>44</c:v>
                </c:pt>
                <c:pt idx="16">
                  <c:v>45</c:v>
                </c:pt>
                <c:pt idx="17">
                  <c:v>46</c:v>
                </c:pt>
                <c:pt idx="18">
                  <c:v>47</c:v>
                </c:pt>
                <c:pt idx="19">
                  <c:v>48</c:v>
                </c:pt>
                <c:pt idx="20">
                  <c:v>49</c:v>
                </c:pt>
                <c:pt idx="21">
                  <c:v>50</c:v>
                </c:pt>
                <c:pt idx="22">
                  <c:v>51</c:v>
                </c:pt>
                <c:pt idx="23">
                  <c:v>52</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25</c:v>
                </c:pt>
                <c:pt idx="49">
                  <c:v>26</c:v>
                </c:pt>
                <c:pt idx="50">
                  <c:v>27</c:v>
                </c:pt>
                <c:pt idx="51">
                  <c:v>28</c:v>
                </c:pt>
                <c:pt idx="52">
                  <c:v>29</c:v>
                </c:pt>
              </c:numCache>
            </c:numRef>
          </c:cat>
          <c:val>
            <c:numRef>
              <c:f>'SLOVENSKE IN EU CENE PERUTNINA'!$AD$44:$CD$44</c:f>
              <c:numCache>
                <c:formatCode>0.00</c:formatCode>
                <c:ptCount val="53"/>
                <c:pt idx="0">
                  <c:v>303.41000000000003</c:v>
                </c:pt>
                <c:pt idx="1">
                  <c:v>296.73</c:v>
                </c:pt>
                <c:pt idx="2">
                  <c:v>298.88</c:v>
                </c:pt>
                <c:pt idx="3">
                  <c:v>296.7</c:v>
                </c:pt>
                <c:pt idx="4">
                  <c:v>295.05</c:v>
                </c:pt>
                <c:pt idx="5">
                  <c:v>302.73</c:v>
                </c:pt>
                <c:pt idx="6">
                  <c:v>296.86</c:v>
                </c:pt>
                <c:pt idx="7">
                  <c:v>298.7</c:v>
                </c:pt>
                <c:pt idx="8">
                  <c:v>299.02</c:v>
                </c:pt>
                <c:pt idx="9">
                  <c:v>296.91000000000003</c:v>
                </c:pt>
                <c:pt idx="10">
                  <c:v>297.95999999999998</c:v>
                </c:pt>
                <c:pt idx="11">
                  <c:v>300.95</c:v>
                </c:pt>
                <c:pt idx="12">
                  <c:v>305.13</c:v>
                </c:pt>
                <c:pt idx="13">
                  <c:v>305.13</c:v>
                </c:pt>
                <c:pt idx="14">
                  <c:v>305.13</c:v>
                </c:pt>
                <c:pt idx="15">
                  <c:v>310.93</c:v>
                </c:pt>
                <c:pt idx="16">
                  <c:v>310.16000000000003</c:v>
                </c:pt>
                <c:pt idx="17">
                  <c:v>304.58</c:v>
                </c:pt>
                <c:pt idx="18">
                  <c:v>299.59000000000003</c:v>
                </c:pt>
                <c:pt idx="19">
                  <c:v>309.69</c:v>
                </c:pt>
                <c:pt idx="20">
                  <c:v>320.38</c:v>
                </c:pt>
                <c:pt idx="21">
                  <c:v>309.44</c:v>
                </c:pt>
                <c:pt idx="22">
                  <c:v>317.74</c:v>
                </c:pt>
                <c:pt idx="23">
                  <c:v>316.36</c:v>
                </c:pt>
                <c:pt idx="24">
                  <c:v>309.84000000000003</c:v>
                </c:pt>
                <c:pt idx="25">
                  <c:v>313.40000000000003</c:v>
                </c:pt>
                <c:pt idx="26">
                  <c:v>287.81</c:v>
                </c:pt>
                <c:pt idx="27">
                  <c:v>318.98</c:v>
                </c:pt>
                <c:pt idx="28">
                  <c:v>318.13</c:v>
                </c:pt>
                <c:pt idx="29">
                  <c:v>316.99</c:v>
                </c:pt>
                <c:pt idx="30">
                  <c:v>323.47000000000003</c:v>
                </c:pt>
                <c:pt idx="31">
                  <c:v>314</c:v>
                </c:pt>
                <c:pt idx="32">
                  <c:v>315.35000000000002</c:v>
                </c:pt>
                <c:pt idx="33">
                  <c:v>316.13</c:v>
                </c:pt>
                <c:pt idx="34">
                  <c:v>316.55</c:v>
                </c:pt>
                <c:pt idx="35">
                  <c:v>324.27</c:v>
                </c:pt>
                <c:pt idx="36">
                  <c:v>313.49</c:v>
                </c:pt>
                <c:pt idx="37">
                  <c:v>318.17</c:v>
                </c:pt>
                <c:pt idx="38">
                  <c:v>312.7</c:v>
                </c:pt>
                <c:pt idx="39">
                  <c:v>314.07</c:v>
                </c:pt>
                <c:pt idx="40">
                  <c:v>310.87</c:v>
                </c:pt>
                <c:pt idx="41">
                  <c:v>311.69</c:v>
                </c:pt>
                <c:pt idx="42">
                  <c:v>311.13</c:v>
                </c:pt>
                <c:pt idx="43">
                  <c:v>310.42</c:v>
                </c:pt>
                <c:pt idx="44">
                  <c:v>307.76</c:v>
                </c:pt>
                <c:pt idx="45">
                  <c:v>277.34000000000003</c:v>
                </c:pt>
                <c:pt idx="46">
                  <c:v>311.28000000000003</c:v>
                </c:pt>
                <c:pt idx="47">
                  <c:v>306.64</c:v>
                </c:pt>
                <c:pt idx="48">
                  <c:v>311.10000000000002</c:v>
                </c:pt>
                <c:pt idx="49">
                  <c:v>311.62</c:v>
                </c:pt>
                <c:pt idx="50">
                  <c:v>307.04000000000002</c:v>
                </c:pt>
                <c:pt idx="51">
                  <c:v>307.23</c:v>
                </c:pt>
                <c:pt idx="52">
                  <c:v>302.45</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2022/2023</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12"/>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28</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141</xdr:row>
      <xdr:rowOff>1</xdr:rowOff>
    </xdr:from>
    <xdr:to>
      <xdr:col>11</xdr:col>
      <xdr:colOff>7620</xdr:colOff>
      <xdr:row>165</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4"/>
  <cols>
    <col min="1" max="1" width="50.77734375" customWidth="1"/>
    <col min="2" max="2" width="114.21875" customWidth="1"/>
  </cols>
  <sheetData>
    <row r="1" spans="1:7">
      <c r="A1" s="1" t="s">
        <v>0</v>
      </c>
    </row>
    <row r="2" spans="1:7" ht="21">
      <c r="A2" s="1" t="s">
        <v>1</v>
      </c>
      <c r="B2" s="119" t="s">
        <v>59</v>
      </c>
      <c r="C2" s="26"/>
      <c r="D2" s="26"/>
      <c r="E2" s="26"/>
      <c r="F2" s="26"/>
      <c r="G2" s="26"/>
    </row>
    <row r="3" spans="1:7">
      <c r="A3" s="26" t="s">
        <v>68</v>
      </c>
    </row>
    <row r="4" spans="1:7">
      <c r="A4" s="26" t="s">
        <v>2</v>
      </c>
    </row>
    <row r="5" spans="1:7">
      <c r="A5" s="26" t="s">
        <v>69</v>
      </c>
    </row>
    <row r="6" spans="1:7">
      <c r="A6" t="s">
        <v>3</v>
      </c>
    </row>
    <row r="7" spans="1:7" ht="28.8">
      <c r="B7" s="1" t="s">
        <v>88</v>
      </c>
    </row>
    <row r="8" spans="1:7">
      <c r="A8" t="s">
        <v>4</v>
      </c>
    </row>
    <row r="9" spans="1:7">
      <c r="A9" t="s">
        <v>70</v>
      </c>
      <c r="B9" t="s">
        <v>63</v>
      </c>
    </row>
    <row r="10" spans="1:7">
      <c r="A10" t="s">
        <v>5</v>
      </c>
    </row>
    <row r="11" spans="1:7" ht="43.2">
      <c r="A11" t="s">
        <v>67</v>
      </c>
      <c r="B11" s="1" t="s">
        <v>95</v>
      </c>
    </row>
    <row r="12" spans="1:7">
      <c r="A12" t="s">
        <v>102</v>
      </c>
      <c r="B12" s="1" t="s">
        <v>94</v>
      </c>
    </row>
    <row r="13" spans="1:7">
      <c r="A13" t="s">
        <v>105</v>
      </c>
    </row>
    <row r="14" spans="1:7">
      <c r="A14" t="s">
        <v>103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0"/>
  <sheetViews>
    <sheetView zoomScaleNormal="100" workbookViewId="0"/>
  </sheetViews>
  <sheetFormatPr defaultColWidth="9.44140625" defaultRowHeight="14.4"/>
  <cols>
    <col min="1" max="1" width="5.77734375" style="3" customWidth="1"/>
    <col min="2" max="2" width="15.5546875" style="3" customWidth="1"/>
    <col min="3" max="3" width="20.5546875" style="4" customWidth="1"/>
    <col min="4" max="4" width="19.5546875" style="5" customWidth="1"/>
    <col min="5" max="5" width="22.5546875" style="5" customWidth="1"/>
    <col min="6" max="6" width="22.5546875" style="6" customWidth="1"/>
    <col min="7" max="7" width="17.77734375" style="3" customWidth="1"/>
    <col min="8" max="8" width="16.33203125" style="3" customWidth="1"/>
    <col min="9" max="9" width="16" style="3" customWidth="1"/>
    <col min="10" max="10" width="13.77734375" style="3" customWidth="1"/>
    <col min="11" max="11" width="15.44140625" style="3" customWidth="1"/>
    <col min="12" max="12" width="13.44140625" style="3" customWidth="1"/>
    <col min="13" max="13" width="15.77734375" style="3" customWidth="1"/>
    <col min="14" max="14" width="15" style="3" customWidth="1"/>
    <col min="15" max="15" width="14.77734375" style="3" customWidth="1"/>
    <col min="16" max="16" width="15.21875" style="3" customWidth="1"/>
    <col min="17" max="17" width="12.77734375" style="3" customWidth="1"/>
    <col min="18" max="18" width="15.44140625" style="3" customWidth="1"/>
    <col min="19" max="19" width="16.21875" style="3" customWidth="1"/>
    <col min="20" max="20" width="16.77734375" style="3" customWidth="1"/>
    <col min="21" max="21" width="15.5546875" style="3" customWidth="1"/>
    <col min="22" max="16384" width="9.44140625" style="3"/>
  </cols>
  <sheetData>
    <row r="1" spans="2:11" ht="18">
      <c r="B1" s="271" t="s">
        <v>57</v>
      </c>
      <c r="C1" s="118" t="s">
        <v>66</v>
      </c>
      <c r="D1" s="117" t="str">
        <f>'OSNOVNI OBRAZEC'!A12</f>
        <v>30. teden (24.7.2023 - 30.7.2023)</v>
      </c>
    </row>
    <row r="3" spans="2:11">
      <c r="B3" s="3" t="s">
        <v>75</v>
      </c>
      <c r="G3" s="61"/>
      <c r="H3" s="3" t="s">
        <v>73</v>
      </c>
    </row>
    <row r="4" spans="2:11" ht="15" thickBot="1">
      <c r="G4" s="61"/>
      <c r="H4" s="140"/>
      <c r="I4" s="140"/>
    </row>
    <row r="5" spans="2:11" ht="22.05" customHeight="1" thickBot="1">
      <c r="B5" s="120" t="s">
        <v>16</v>
      </c>
      <c r="C5" s="121" t="s">
        <v>62</v>
      </c>
      <c r="D5" s="122" t="s">
        <v>58</v>
      </c>
      <c r="E5" s="123" t="s">
        <v>61</v>
      </c>
      <c r="F5" s="124" t="s">
        <v>87</v>
      </c>
      <c r="G5" s="149"/>
      <c r="H5" s="148" t="s">
        <v>20</v>
      </c>
      <c r="I5" s="127" t="s">
        <v>96</v>
      </c>
      <c r="K5" s="15" t="s">
        <v>64</v>
      </c>
    </row>
    <row r="6" spans="2:11">
      <c r="B6" s="35" t="s">
        <v>6</v>
      </c>
      <c r="C6" s="95" t="s">
        <v>72</v>
      </c>
      <c r="D6" s="91" t="s">
        <v>72</v>
      </c>
      <c r="E6" s="133" t="s">
        <v>72</v>
      </c>
      <c r="F6" s="150" t="s">
        <v>72</v>
      </c>
      <c r="G6" s="138"/>
      <c r="H6" s="136" t="s">
        <v>16</v>
      </c>
      <c r="I6" s="141">
        <v>316475</v>
      </c>
    </row>
    <row r="7" spans="2:11">
      <c r="B7" s="37" t="s">
        <v>7</v>
      </c>
      <c r="C7" s="96">
        <v>186987</v>
      </c>
      <c r="D7" s="92">
        <v>13.77</v>
      </c>
      <c r="E7" s="93">
        <v>1.9999999999999574E-2</v>
      </c>
      <c r="F7" s="273">
        <v>1.4545454545453751E-3</v>
      </c>
      <c r="G7" s="138"/>
      <c r="H7" s="137" t="s">
        <v>17</v>
      </c>
      <c r="I7" s="142">
        <v>1915676</v>
      </c>
    </row>
    <row r="8" spans="2:11">
      <c r="B8" s="37" t="s">
        <v>8</v>
      </c>
      <c r="C8" s="96">
        <v>118389</v>
      </c>
      <c r="D8" s="92">
        <v>15.72</v>
      </c>
      <c r="E8" s="93">
        <v>0.25999999999999979</v>
      </c>
      <c r="F8" s="273">
        <v>1.681759379042691E-2</v>
      </c>
      <c r="G8" s="138"/>
      <c r="H8" s="137" t="s">
        <v>18</v>
      </c>
      <c r="I8" s="142">
        <v>90661</v>
      </c>
    </row>
    <row r="9" spans="2:11" ht="15" thickBot="1">
      <c r="B9" s="38" t="s">
        <v>9</v>
      </c>
      <c r="C9" s="97">
        <v>11099</v>
      </c>
      <c r="D9" s="94">
        <v>21.82</v>
      </c>
      <c r="E9" s="94">
        <v>0.19999999999999929</v>
      </c>
      <c r="F9" s="277">
        <v>9.250693802035137E-3</v>
      </c>
      <c r="G9" s="138"/>
      <c r="H9" s="145" t="s">
        <v>19</v>
      </c>
      <c r="I9" s="146">
        <v>93660</v>
      </c>
    </row>
    <row r="10" spans="2:11" ht="14.4" customHeight="1" thickBot="1">
      <c r="C10" s="12"/>
      <c r="D10" s="3"/>
      <c r="G10" s="139"/>
      <c r="H10" s="143" t="s">
        <v>97</v>
      </c>
      <c r="I10" s="144">
        <f>SUM(I6:I9)</f>
        <v>2416472</v>
      </c>
    </row>
    <row r="11" spans="2:11">
      <c r="B11" s="3" t="s">
        <v>76</v>
      </c>
      <c r="G11" s="61"/>
    </row>
    <row r="12" spans="2:11" ht="15" thickBot="1">
      <c r="B12" s="7"/>
      <c r="C12" s="8"/>
      <c r="D12" s="9"/>
      <c r="G12" s="61"/>
    </row>
    <row r="13" spans="2:11" ht="22.05" customHeight="1" thickBot="1">
      <c r="B13" s="125" t="s">
        <v>17</v>
      </c>
      <c r="C13" s="125" t="s">
        <v>62</v>
      </c>
      <c r="D13" s="126" t="s">
        <v>58</v>
      </c>
      <c r="E13" s="123" t="s">
        <v>61</v>
      </c>
      <c r="F13" s="124" t="s">
        <v>87</v>
      </c>
      <c r="G13" s="61"/>
    </row>
    <row r="14" spans="2:11">
      <c r="B14" s="39" t="s">
        <v>6</v>
      </c>
      <c r="C14" s="56">
        <v>252455</v>
      </c>
      <c r="D14" s="98">
        <v>13.27</v>
      </c>
      <c r="E14" s="134">
        <v>0.96999999999999886</v>
      </c>
      <c r="F14" s="274">
        <v>7.8861788617886175E-2</v>
      </c>
      <c r="G14" s="61"/>
    </row>
    <row r="15" spans="2:11">
      <c r="B15" s="40" t="s">
        <v>7</v>
      </c>
      <c r="C15" s="28">
        <v>863294</v>
      </c>
      <c r="D15" s="92">
        <v>13.98</v>
      </c>
      <c r="E15" s="93">
        <v>-0.57000000000000028</v>
      </c>
      <c r="F15" s="147">
        <v>-3.9175257731958735E-2</v>
      </c>
      <c r="G15" s="61"/>
    </row>
    <row r="16" spans="2:11">
      <c r="B16" s="40" t="s">
        <v>8</v>
      </c>
      <c r="C16" s="28">
        <v>731312</v>
      </c>
      <c r="D16" s="92">
        <v>16.2</v>
      </c>
      <c r="E16" s="93">
        <v>0.31999999999999851</v>
      </c>
      <c r="F16" s="57">
        <v>2.0151133501259411E-2</v>
      </c>
      <c r="G16" s="61"/>
    </row>
    <row r="17" spans="2:17" ht="15" thickBot="1">
      <c r="B17" s="41" t="s">
        <v>9</v>
      </c>
      <c r="C17" s="42">
        <v>68615</v>
      </c>
      <c r="D17" s="99">
        <v>20.96</v>
      </c>
      <c r="E17" s="135">
        <v>-2</v>
      </c>
      <c r="F17" s="167">
        <v>-8.710801393728218E-2</v>
      </c>
      <c r="G17" s="61"/>
    </row>
    <row r="18" spans="2:17">
      <c r="C18" s="3"/>
      <c r="D18" s="9"/>
      <c r="G18" s="61"/>
    </row>
    <row r="19" spans="2:17">
      <c r="B19" s="3" t="s">
        <v>77</v>
      </c>
      <c r="G19" s="61"/>
    </row>
    <row r="20" spans="2:17" ht="15" thickBot="1">
      <c r="B20" s="7"/>
      <c r="C20" s="8"/>
      <c r="D20" s="9"/>
      <c r="G20" s="61"/>
    </row>
    <row r="21" spans="2:17" ht="22.5" customHeight="1" thickBot="1">
      <c r="B21" s="120" t="s">
        <v>18</v>
      </c>
      <c r="C21" s="120" t="s">
        <v>62</v>
      </c>
      <c r="D21" s="122" t="s">
        <v>58</v>
      </c>
      <c r="E21" s="123" t="s">
        <v>61</v>
      </c>
      <c r="F21" s="124" t="s">
        <v>87</v>
      </c>
      <c r="G21" s="61"/>
    </row>
    <row r="22" spans="2:17" ht="15" thickBot="1">
      <c r="B22" s="153" t="s">
        <v>7</v>
      </c>
      <c r="C22" s="154">
        <v>90661</v>
      </c>
      <c r="D22" s="155">
        <v>23.99</v>
      </c>
      <c r="E22" s="275">
        <v>0.43999999999999773</v>
      </c>
      <c r="F22" s="276">
        <v>1.8683651804670909E-2</v>
      </c>
      <c r="G22" s="61"/>
    </row>
    <row r="23" spans="2:17">
      <c r="C23" s="3"/>
      <c r="D23" s="3"/>
      <c r="G23" s="61"/>
      <c r="I23" s="12"/>
    </row>
    <row r="24" spans="2:17">
      <c r="B24" s="3" t="s">
        <v>78</v>
      </c>
      <c r="C24" s="30"/>
      <c r="D24" s="31"/>
      <c r="E24" s="31"/>
      <c r="G24" s="61"/>
    </row>
    <row r="25" spans="2:17" ht="15" thickBot="1">
      <c r="G25" s="61"/>
    </row>
    <row r="26" spans="2:17" ht="22.5" customHeight="1" thickBot="1">
      <c r="B26" s="127" t="s">
        <v>19</v>
      </c>
      <c r="C26" s="127" t="s">
        <v>62</v>
      </c>
      <c r="D26" s="128" t="s">
        <v>58</v>
      </c>
      <c r="E26" s="129" t="s">
        <v>61</v>
      </c>
      <c r="F26" s="124" t="s">
        <v>87</v>
      </c>
      <c r="G26" s="62"/>
    </row>
    <row r="27" spans="2:17" ht="15" thickBot="1">
      <c r="B27" s="153" t="s">
        <v>7</v>
      </c>
      <c r="C27" s="156">
        <v>93660</v>
      </c>
      <c r="D27" s="157">
        <v>24.64</v>
      </c>
      <c r="E27" s="278">
        <v>-0.64999999999999858</v>
      </c>
      <c r="F27" s="279">
        <v>-2.5701858442071956E-2</v>
      </c>
    </row>
    <row r="28" spans="2:17">
      <c r="C28" s="3"/>
    </row>
    <row r="29" spans="2:17">
      <c r="C29" s="3"/>
    </row>
    <row r="30" spans="2:17">
      <c r="B30" s="3" t="s">
        <v>93</v>
      </c>
    </row>
    <row r="31" spans="2:17" ht="15" thickBot="1"/>
    <row r="32" spans="2:17" ht="15" thickBot="1">
      <c r="B32" s="158" t="s">
        <v>16</v>
      </c>
      <c r="C32" s="11" t="s">
        <v>71</v>
      </c>
      <c r="D32" s="63"/>
      <c r="E32" s="63"/>
      <c r="F32" s="158" t="s">
        <v>17</v>
      </c>
      <c r="G32" s="11" t="s">
        <v>71</v>
      </c>
      <c r="H32" s="2"/>
      <c r="I32" s="63"/>
      <c r="J32" s="158" t="s">
        <v>18</v>
      </c>
      <c r="K32" s="2" t="s">
        <v>71</v>
      </c>
      <c r="L32" s="2"/>
      <c r="M32" s="63"/>
      <c r="N32" s="158" t="s">
        <v>19</v>
      </c>
      <c r="O32" s="11" t="s">
        <v>71</v>
      </c>
      <c r="P32" s="2"/>
      <c r="Q32" s="63"/>
    </row>
    <row r="33" spans="1:17" s="159" customFormat="1" ht="40.049999999999997" customHeight="1" thickBot="1">
      <c r="B33" s="101" t="s">
        <v>15</v>
      </c>
      <c r="C33" s="101" t="s">
        <v>74</v>
      </c>
      <c r="D33" s="101" t="s">
        <v>65</v>
      </c>
      <c r="E33" s="100" t="s">
        <v>11</v>
      </c>
      <c r="F33" s="101" t="s">
        <v>15</v>
      </c>
      <c r="G33" s="101" t="s">
        <v>74</v>
      </c>
      <c r="H33" s="101" t="s">
        <v>65</v>
      </c>
      <c r="I33" s="100" t="s">
        <v>11</v>
      </c>
      <c r="J33" s="101" t="s">
        <v>15</v>
      </c>
      <c r="K33" s="101" t="s">
        <v>74</v>
      </c>
      <c r="L33" s="101" t="s">
        <v>65</v>
      </c>
      <c r="M33" s="100" t="s">
        <v>11</v>
      </c>
      <c r="N33" s="100" t="s">
        <v>15</v>
      </c>
      <c r="O33" s="101" t="s">
        <v>74</v>
      </c>
      <c r="P33" s="101" t="s">
        <v>65</v>
      </c>
      <c r="Q33" s="100" t="s">
        <v>11</v>
      </c>
    </row>
    <row r="34" spans="1:17" ht="15" thickBot="1">
      <c r="A34" s="168">
        <v>2022</v>
      </c>
      <c r="B34" s="172">
        <v>1</v>
      </c>
      <c r="C34" s="169">
        <v>136.59</v>
      </c>
      <c r="D34" s="161">
        <v>-11.629999999999995</v>
      </c>
      <c r="E34" s="163">
        <v>-7.8464444744299033E-2</v>
      </c>
      <c r="F34" s="172">
        <v>1</v>
      </c>
      <c r="G34" s="169">
        <v>181.38</v>
      </c>
      <c r="H34" s="36">
        <v>3.0300000000000011</v>
      </c>
      <c r="I34" s="150">
        <v>1.6989066442388623E-2</v>
      </c>
      <c r="J34" s="172">
        <v>1</v>
      </c>
      <c r="K34" s="169">
        <v>318.39999999999998</v>
      </c>
      <c r="L34" s="36">
        <v>16.839999999999975</v>
      </c>
      <c r="M34" s="150">
        <v>5.5842949993367696E-2</v>
      </c>
      <c r="N34" s="172">
        <v>1</v>
      </c>
      <c r="O34" s="169">
        <v>308.97000000000003</v>
      </c>
      <c r="P34" s="161">
        <v>-13.789999999999964</v>
      </c>
      <c r="Q34" s="163">
        <v>-4.2725244763911152E-2</v>
      </c>
    </row>
    <row r="35" spans="1:17">
      <c r="B35" s="173">
        <v>2</v>
      </c>
      <c r="C35" s="21">
        <v>156.88</v>
      </c>
      <c r="D35" s="25">
        <v>20.289999999999992</v>
      </c>
      <c r="E35" s="57">
        <v>0.14854674573541238</v>
      </c>
      <c r="F35" s="173">
        <v>2</v>
      </c>
      <c r="G35" s="21">
        <v>181.07</v>
      </c>
      <c r="H35" s="24">
        <v>-0.31000000000000227</v>
      </c>
      <c r="I35" s="147">
        <v>-1.7091189767339809E-3</v>
      </c>
      <c r="J35" s="173">
        <v>2</v>
      </c>
      <c r="K35" s="21">
        <v>318.82</v>
      </c>
      <c r="L35" s="25">
        <v>0.42000000000001592</v>
      </c>
      <c r="M35" s="57">
        <v>1.3190954773869557E-3</v>
      </c>
      <c r="N35" s="175">
        <v>2</v>
      </c>
      <c r="O35" s="32">
        <v>308.27999999999997</v>
      </c>
      <c r="P35" s="34">
        <v>-0.69000000000005457</v>
      </c>
      <c r="Q35" s="170">
        <v>-2.2332265268474316E-3</v>
      </c>
    </row>
    <row r="36" spans="1:17">
      <c r="B36" s="173">
        <v>3</v>
      </c>
      <c r="C36" s="21">
        <v>121.07</v>
      </c>
      <c r="D36" s="24">
        <v>-35.81</v>
      </c>
      <c r="E36" s="147">
        <v>-0.22826364099949004</v>
      </c>
      <c r="F36" s="173">
        <v>3</v>
      </c>
      <c r="G36" s="21">
        <v>181.83</v>
      </c>
      <c r="H36" s="25">
        <v>0.76000000000001933</v>
      </c>
      <c r="I36" s="57">
        <v>4.1972717733473885E-3</v>
      </c>
      <c r="J36" s="173">
        <v>3</v>
      </c>
      <c r="K36" s="21">
        <v>315.14</v>
      </c>
      <c r="L36" s="24">
        <v>-3.6800000000000068</v>
      </c>
      <c r="M36" s="147">
        <v>-1.1542563201806688E-2</v>
      </c>
      <c r="N36" s="175">
        <v>3</v>
      </c>
      <c r="O36" s="32">
        <v>354.48</v>
      </c>
      <c r="P36" s="33">
        <v>46.200000000000045</v>
      </c>
      <c r="Q36" s="171">
        <v>0.14986376021798375</v>
      </c>
    </row>
    <row r="37" spans="1:17">
      <c r="B37" s="173">
        <v>4</v>
      </c>
      <c r="C37" s="21">
        <v>158.82</v>
      </c>
      <c r="D37" s="25">
        <v>37.75</v>
      </c>
      <c r="E37" s="57">
        <v>0.31180308912199561</v>
      </c>
      <c r="F37" s="173">
        <v>4</v>
      </c>
      <c r="G37" s="21">
        <v>179.22</v>
      </c>
      <c r="H37" s="24">
        <v>-2.6100000000000136</v>
      </c>
      <c r="I37" s="147">
        <v>-1.4354066985646008E-2</v>
      </c>
      <c r="J37" s="173">
        <v>4</v>
      </c>
      <c r="K37" s="21">
        <v>314.08</v>
      </c>
      <c r="L37" s="24">
        <v>-1.0600000000000023</v>
      </c>
      <c r="M37" s="147">
        <v>-3.3635844386621372E-3</v>
      </c>
      <c r="N37" s="175">
        <v>4</v>
      </c>
      <c r="O37" s="32">
        <v>356.72</v>
      </c>
      <c r="P37" s="33">
        <v>2.2400000000000091</v>
      </c>
      <c r="Q37" s="171">
        <v>6.3191153238546516E-3</v>
      </c>
    </row>
    <row r="38" spans="1:17">
      <c r="B38" s="173">
        <v>5</v>
      </c>
      <c r="C38" s="21">
        <v>153.55000000000001</v>
      </c>
      <c r="D38" s="24">
        <v>-5.2699999999999818</v>
      </c>
      <c r="E38" s="147">
        <v>-3.3182218864122759E-2</v>
      </c>
      <c r="F38" s="173">
        <v>5</v>
      </c>
      <c r="G38" s="21">
        <v>181.96</v>
      </c>
      <c r="H38" s="25">
        <v>2.7400000000000091</v>
      </c>
      <c r="I38" s="57">
        <v>1.5288472268720099E-2</v>
      </c>
      <c r="J38" s="173">
        <v>5</v>
      </c>
      <c r="K38" s="21">
        <v>315.10000000000002</v>
      </c>
      <c r="L38" s="25">
        <v>1.0200000000000387</v>
      </c>
      <c r="M38" s="57">
        <v>3.2475802343352456E-3</v>
      </c>
      <c r="N38" s="175">
        <v>5</v>
      </c>
      <c r="O38" s="32">
        <v>341.03</v>
      </c>
      <c r="P38" s="34">
        <v>-15.690000000000055</v>
      </c>
      <c r="Q38" s="170">
        <v>-4.3984077147342648E-2</v>
      </c>
    </row>
    <row r="39" spans="1:17">
      <c r="B39" s="173">
        <v>6</v>
      </c>
      <c r="C39" s="21">
        <v>165.51</v>
      </c>
      <c r="D39" s="25">
        <v>11.95999999999998</v>
      </c>
      <c r="E39" s="57">
        <v>7.7889938130901948E-2</v>
      </c>
      <c r="F39" s="173">
        <v>6</v>
      </c>
      <c r="G39" s="21">
        <v>185.31</v>
      </c>
      <c r="H39" s="25">
        <v>3.3499999999999943</v>
      </c>
      <c r="I39" s="57">
        <v>1.8410639701033071E-2</v>
      </c>
      <c r="J39" s="173">
        <v>6</v>
      </c>
      <c r="K39" s="21">
        <v>319.38</v>
      </c>
      <c r="L39" s="25">
        <v>4.2799999999999727</v>
      </c>
      <c r="M39" s="57">
        <v>1.3582989527134215E-2</v>
      </c>
      <c r="N39" s="175">
        <v>6</v>
      </c>
      <c r="O39" s="32">
        <v>351.9</v>
      </c>
      <c r="P39" s="33">
        <v>10.870000000000005</v>
      </c>
      <c r="Q39" s="171">
        <v>3.1874028677828958E-2</v>
      </c>
    </row>
    <row r="40" spans="1:17">
      <c r="B40" s="173">
        <v>7</v>
      </c>
      <c r="C40" s="21">
        <v>154.74</v>
      </c>
      <c r="D40" s="24">
        <v>-10.769999999999982</v>
      </c>
      <c r="E40" s="147">
        <v>-6.5071596882363525E-2</v>
      </c>
      <c r="F40" s="173">
        <v>7</v>
      </c>
      <c r="G40" s="21">
        <v>182.45</v>
      </c>
      <c r="H40" s="24">
        <v>-2.8600000000000136</v>
      </c>
      <c r="I40" s="147">
        <v>-1.5433597755113104E-2</v>
      </c>
      <c r="J40" s="173">
        <v>7</v>
      </c>
      <c r="K40" s="21">
        <v>314.16000000000003</v>
      </c>
      <c r="L40" s="24">
        <v>-5.2199999999999704</v>
      </c>
      <c r="M40" s="147">
        <v>-1.634416682321993E-2</v>
      </c>
      <c r="N40" s="175">
        <v>7</v>
      </c>
      <c r="O40" s="32">
        <v>342.59</v>
      </c>
      <c r="P40" s="34">
        <v>-9.3100000000000023</v>
      </c>
      <c r="Q40" s="170">
        <v>-2.6456379653310602E-2</v>
      </c>
    </row>
    <row r="41" spans="1:17">
      <c r="B41" s="173">
        <v>8</v>
      </c>
      <c r="C41" s="21">
        <v>161.47999999999999</v>
      </c>
      <c r="D41" s="25">
        <v>6.7399999999999807</v>
      </c>
      <c r="E41" s="57">
        <v>4.3556934212226839E-2</v>
      </c>
      <c r="F41" s="173">
        <v>8</v>
      </c>
      <c r="G41" s="21">
        <v>184.77</v>
      </c>
      <c r="H41" s="25">
        <v>2.3200000000000216</v>
      </c>
      <c r="I41" s="57">
        <v>1.2715812551383987E-2</v>
      </c>
      <c r="J41" s="173">
        <v>8</v>
      </c>
      <c r="K41" s="21">
        <v>314.70999999999998</v>
      </c>
      <c r="L41" s="25">
        <v>0.54999999999995453</v>
      </c>
      <c r="M41" s="57">
        <v>1.7507002801118166E-3</v>
      </c>
      <c r="N41" s="175">
        <v>8</v>
      </c>
      <c r="O41" s="10">
        <v>348.28</v>
      </c>
      <c r="P41" s="10">
        <v>5.6899999999999977</v>
      </c>
      <c r="Q41" s="43">
        <v>1.660877433667074E-2</v>
      </c>
    </row>
    <row r="42" spans="1:17">
      <c r="B42" s="173">
        <v>9</v>
      </c>
      <c r="C42" s="21">
        <v>157.38</v>
      </c>
      <c r="D42" s="24">
        <v>-4.0999999999999943</v>
      </c>
      <c r="E42" s="147">
        <v>-2.5390141193955884E-2</v>
      </c>
      <c r="F42" s="173">
        <v>9</v>
      </c>
      <c r="G42" s="21">
        <v>191.21</v>
      </c>
      <c r="H42" s="25">
        <v>6.4399999999999977</v>
      </c>
      <c r="I42" s="57">
        <v>3.4854142988580472E-2</v>
      </c>
      <c r="J42" s="173">
        <v>9</v>
      </c>
      <c r="K42" s="21">
        <v>320.10000000000002</v>
      </c>
      <c r="L42" s="25">
        <v>5.3900000000000432</v>
      </c>
      <c r="M42" s="57">
        <v>1.7126878713736637E-2</v>
      </c>
      <c r="N42" s="173">
        <v>9</v>
      </c>
      <c r="O42" s="10">
        <v>345.35</v>
      </c>
      <c r="P42" s="24">
        <v>-2.92999999999995</v>
      </c>
      <c r="Q42" s="147">
        <v>-8.4127713334097853E-3</v>
      </c>
    </row>
    <row r="43" spans="1:17">
      <c r="B43" s="173">
        <v>10</v>
      </c>
      <c r="C43" s="21">
        <v>154.16</v>
      </c>
      <c r="D43" s="24">
        <v>-3.2199999999999989</v>
      </c>
      <c r="E43" s="147">
        <v>-2.0460033041047154E-2</v>
      </c>
      <c r="F43" s="173">
        <v>10</v>
      </c>
      <c r="G43" s="21">
        <v>195.04</v>
      </c>
      <c r="H43" s="25">
        <v>3.8299999999999841</v>
      </c>
      <c r="I43" s="57">
        <v>2.0030333141572099E-2</v>
      </c>
      <c r="J43" s="173">
        <v>10</v>
      </c>
      <c r="K43" s="21">
        <v>337.83</v>
      </c>
      <c r="L43" s="25">
        <v>17.729999999999961</v>
      </c>
      <c r="M43" s="57">
        <v>5.5388940955951149E-2</v>
      </c>
      <c r="N43" s="173">
        <v>10</v>
      </c>
      <c r="O43" s="10">
        <v>358.45</v>
      </c>
      <c r="P43" s="25">
        <v>13.099999999999966</v>
      </c>
      <c r="Q43" s="57">
        <v>3.793253221369608E-2</v>
      </c>
    </row>
    <row r="44" spans="1:17">
      <c r="B44" s="173">
        <v>11</v>
      </c>
      <c r="C44" s="21">
        <v>157.96</v>
      </c>
      <c r="D44" s="25">
        <v>3.8000000000000114</v>
      </c>
      <c r="E44" s="57">
        <v>2.464971458225218E-2</v>
      </c>
      <c r="F44" s="173">
        <v>11</v>
      </c>
      <c r="G44" s="21">
        <v>196.88</v>
      </c>
      <c r="H44" s="25">
        <v>1.8400000000000034</v>
      </c>
      <c r="I44" s="57">
        <v>9.4339622641510523E-3</v>
      </c>
      <c r="J44" s="173">
        <v>11</v>
      </c>
      <c r="K44" s="21">
        <v>327.79</v>
      </c>
      <c r="L44" s="24">
        <v>-10.039999999999964</v>
      </c>
      <c r="M44" s="147">
        <v>-2.9719089482875938E-2</v>
      </c>
      <c r="N44" s="173">
        <v>11</v>
      </c>
      <c r="O44" s="10">
        <v>375</v>
      </c>
      <c r="P44" s="25">
        <v>16.550000000000011</v>
      </c>
      <c r="Q44" s="57">
        <v>4.617101408843638E-2</v>
      </c>
    </row>
    <row r="45" spans="1:17">
      <c r="B45" s="173">
        <v>12</v>
      </c>
      <c r="C45" s="21">
        <v>166.49</v>
      </c>
      <c r="D45" s="25">
        <v>8.5300000000000011</v>
      </c>
      <c r="E45" s="57">
        <v>5.4001012914661972E-2</v>
      </c>
      <c r="F45" s="173">
        <v>12</v>
      </c>
      <c r="G45" s="21">
        <v>195.36</v>
      </c>
      <c r="H45" s="24">
        <v>-1.51999999999998</v>
      </c>
      <c r="I45" s="147">
        <v>-7.7204388459974904E-3</v>
      </c>
      <c r="J45" s="173">
        <v>12</v>
      </c>
      <c r="K45" s="21">
        <v>322.45999999999998</v>
      </c>
      <c r="L45" s="24">
        <v>-5.3300000000000409</v>
      </c>
      <c r="M45" s="147">
        <v>-1.6260410628756383E-2</v>
      </c>
      <c r="N45" s="173">
        <v>12</v>
      </c>
      <c r="O45" s="10">
        <v>368.45</v>
      </c>
      <c r="P45" s="24">
        <v>-6.5500000000000114</v>
      </c>
      <c r="Q45" s="147">
        <v>-1.7466666666666741E-2</v>
      </c>
    </row>
    <row r="46" spans="1:17">
      <c r="B46" s="173">
        <v>13</v>
      </c>
      <c r="C46" s="21">
        <v>164.66</v>
      </c>
      <c r="D46" s="24">
        <v>-1.8300000000000125</v>
      </c>
      <c r="E46" s="147">
        <v>-1.0991651150219273E-2</v>
      </c>
      <c r="F46" s="173">
        <v>13</v>
      </c>
      <c r="G46" s="21">
        <v>197.95</v>
      </c>
      <c r="H46" s="25">
        <v>2.589999999999975</v>
      </c>
      <c r="I46" s="57">
        <v>1.325757575757569E-2</v>
      </c>
      <c r="J46" s="173">
        <v>13</v>
      </c>
      <c r="K46" s="21">
        <v>328.67</v>
      </c>
      <c r="L46" s="25">
        <v>6.2100000000000364</v>
      </c>
      <c r="M46" s="57">
        <v>1.9258202567760563E-2</v>
      </c>
      <c r="N46" s="173">
        <v>13</v>
      </c>
      <c r="O46" s="10">
        <v>371.9</v>
      </c>
      <c r="P46" s="25">
        <v>3.4499999999999886</v>
      </c>
      <c r="Q46" s="57">
        <v>9.3635500067852373E-3</v>
      </c>
    </row>
    <row r="47" spans="1:17">
      <c r="B47" s="173">
        <v>14</v>
      </c>
      <c r="C47" s="21">
        <v>186.11</v>
      </c>
      <c r="D47" s="25">
        <v>21.450000000000017</v>
      </c>
      <c r="E47" s="57">
        <v>0.13026843192032067</v>
      </c>
      <c r="F47" s="173">
        <v>14</v>
      </c>
      <c r="G47" s="21">
        <v>196.59</v>
      </c>
      <c r="H47" s="24">
        <v>-1.3599999999999852</v>
      </c>
      <c r="I47" s="147">
        <v>-6.8704218236927961E-3</v>
      </c>
      <c r="J47" s="173">
        <v>14</v>
      </c>
      <c r="K47" s="27">
        <v>336.02</v>
      </c>
      <c r="L47" s="25">
        <v>7.3499999999999659</v>
      </c>
      <c r="M47" s="57">
        <v>2.2362856360482963E-2</v>
      </c>
      <c r="N47" s="173">
        <v>14</v>
      </c>
      <c r="O47" s="10">
        <v>377.24</v>
      </c>
      <c r="P47" s="25">
        <v>5.3400000000000318</v>
      </c>
      <c r="Q47" s="57">
        <v>1.4358698574885809E-2</v>
      </c>
    </row>
    <row r="48" spans="1:17">
      <c r="B48" s="173">
        <v>15</v>
      </c>
      <c r="C48" s="21">
        <v>174.18</v>
      </c>
      <c r="D48" s="24">
        <v>-11.930000000000007</v>
      </c>
      <c r="E48" s="147">
        <v>-6.4101875235076045E-2</v>
      </c>
      <c r="F48" s="173">
        <v>15</v>
      </c>
      <c r="G48" s="21">
        <v>194.49</v>
      </c>
      <c r="H48" s="24">
        <v>-2.0999999999999943</v>
      </c>
      <c r="I48" s="147">
        <v>-1.0682130321989947E-2</v>
      </c>
      <c r="J48" s="173">
        <v>15</v>
      </c>
      <c r="K48" s="27">
        <v>334.46</v>
      </c>
      <c r="L48" s="24">
        <v>-1.5600000000000023</v>
      </c>
      <c r="M48" s="147">
        <v>-4.6425807987620082E-3</v>
      </c>
      <c r="N48" s="173">
        <v>15</v>
      </c>
      <c r="O48" s="10">
        <v>384.48</v>
      </c>
      <c r="P48" s="25">
        <v>7.2400000000000091</v>
      </c>
      <c r="Q48" s="57">
        <v>1.9192026296257048E-2</v>
      </c>
    </row>
    <row r="49" spans="2:17">
      <c r="B49" s="173">
        <v>16</v>
      </c>
      <c r="C49" s="21">
        <v>172.42</v>
      </c>
      <c r="D49" s="24">
        <v>-1.7600000000000193</v>
      </c>
      <c r="E49" s="147">
        <v>-1.0104489608451117E-2</v>
      </c>
      <c r="F49" s="173">
        <v>16</v>
      </c>
      <c r="G49" s="27">
        <v>207.1</v>
      </c>
      <c r="H49" s="25">
        <v>12.609999999999985</v>
      </c>
      <c r="I49" s="57">
        <v>6.4836238367011134E-2</v>
      </c>
      <c r="J49" s="173">
        <v>16</v>
      </c>
      <c r="K49" s="27">
        <v>320.58</v>
      </c>
      <c r="L49" s="24">
        <v>-13.879999999999995</v>
      </c>
      <c r="M49" s="147">
        <v>-4.1499730909525745E-2</v>
      </c>
      <c r="N49" s="173">
        <v>16</v>
      </c>
      <c r="O49" s="10">
        <v>373.28</v>
      </c>
      <c r="P49" s="24">
        <v>-11.200000000000045</v>
      </c>
      <c r="Q49" s="147">
        <v>-2.9130253849355081E-2</v>
      </c>
    </row>
    <row r="50" spans="2:17">
      <c r="B50" s="173">
        <v>17</v>
      </c>
      <c r="C50" s="21">
        <v>165.96</v>
      </c>
      <c r="D50" s="24">
        <v>-6.4599999999999795</v>
      </c>
      <c r="E50" s="147">
        <v>-3.74666512005567E-2</v>
      </c>
      <c r="F50" s="173">
        <v>17</v>
      </c>
      <c r="G50" s="21">
        <v>199.41</v>
      </c>
      <c r="H50" s="24">
        <v>-7.6899999999999977</v>
      </c>
      <c r="I50" s="147">
        <v>-3.7131820376629654E-2</v>
      </c>
      <c r="J50" s="173">
        <v>17</v>
      </c>
      <c r="K50" s="27">
        <v>329.11</v>
      </c>
      <c r="L50" s="25">
        <v>8.5300000000000296</v>
      </c>
      <c r="M50" s="57">
        <v>2.6608022958388045E-2</v>
      </c>
      <c r="N50" s="173">
        <v>17</v>
      </c>
      <c r="O50" s="10">
        <v>398.79</v>
      </c>
      <c r="P50" s="25">
        <v>25.510000000000048</v>
      </c>
      <c r="Q50" s="57">
        <v>6.83401200171454E-2</v>
      </c>
    </row>
    <row r="51" spans="2:17">
      <c r="B51" s="173">
        <v>18</v>
      </c>
      <c r="C51" s="21">
        <v>141.36000000000001</v>
      </c>
      <c r="D51" s="24">
        <v>-24.599999999999994</v>
      </c>
      <c r="E51" s="147">
        <v>-0.14822848879248007</v>
      </c>
      <c r="F51" s="173">
        <v>18</v>
      </c>
      <c r="G51" s="27">
        <v>178.29</v>
      </c>
      <c r="H51" s="24">
        <v>-21.120000000000005</v>
      </c>
      <c r="I51" s="147">
        <v>-0.10591244170302394</v>
      </c>
      <c r="J51" s="173">
        <v>18</v>
      </c>
      <c r="K51" s="27">
        <v>332.71</v>
      </c>
      <c r="L51" s="25">
        <v>3.5999999999999659</v>
      </c>
      <c r="M51" s="57">
        <v>1.0938591960134803E-2</v>
      </c>
      <c r="N51" s="173">
        <v>18</v>
      </c>
      <c r="O51" s="10">
        <v>402.93</v>
      </c>
      <c r="P51" s="25">
        <v>4.1399999999999864</v>
      </c>
      <c r="Q51" s="57">
        <v>1.0381403746332563E-2</v>
      </c>
    </row>
    <row r="52" spans="2:17">
      <c r="B52" s="173">
        <v>19</v>
      </c>
      <c r="C52" s="27">
        <v>147.43</v>
      </c>
      <c r="D52" s="25">
        <v>6.0699999999999932</v>
      </c>
      <c r="E52" s="57">
        <v>4.2940011318619131E-2</v>
      </c>
      <c r="F52" s="173">
        <v>19</v>
      </c>
      <c r="G52" s="21">
        <v>200.37</v>
      </c>
      <c r="H52" s="25">
        <v>22.080000000000013</v>
      </c>
      <c r="I52" s="57">
        <v>0.12384317684671053</v>
      </c>
      <c r="J52" s="173">
        <v>19</v>
      </c>
      <c r="K52" s="27">
        <v>336.11</v>
      </c>
      <c r="L52" s="25">
        <v>3.4000000000000341</v>
      </c>
      <c r="M52" s="57">
        <v>1.0219109735204901E-2</v>
      </c>
      <c r="N52" s="173">
        <v>19</v>
      </c>
      <c r="O52" s="10">
        <v>403.79</v>
      </c>
      <c r="P52" s="25">
        <v>0.86000000000001364</v>
      </c>
      <c r="Q52" s="57">
        <v>2.1343657707293406E-3</v>
      </c>
    </row>
    <row r="53" spans="2:17">
      <c r="B53" s="173">
        <v>20</v>
      </c>
      <c r="C53" s="27">
        <v>178.51</v>
      </c>
      <c r="D53" s="25">
        <v>31.079999999999984</v>
      </c>
      <c r="E53" s="57">
        <v>0.21081191073729899</v>
      </c>
      <c r="F53" s="173">
        <v>20</v>
      </c>
      <c r="G53" s="27">
        <v>196.16</v>
      </c>
      <c r="H53" s="24">
        <v>-4.210000000000008</v>
      </c>
      <c r="I53" s="147">
        <v>-2.1011129410590468E-2</v>
      </c>
      <c r="J53" s="173">
        <v>20</v>
      </c>
      <c r="K53" s="27">
        <v>340.4</v>
      </c>
      <c r="L53" s="25">
        <v>4.2899999999999636</v>
      </c>
      <c r="M53" s="57">
        <v>1.2763678557615066E-2</v>
      </c>
      <c r="N53" s="173">
        <v>20</v>
      </c>
      <c r="O53" s="10">
        <v>433.97</v>
      </c>
      <c r="P53" s="25">
        <v>30.180000000000007</v>
      </c>
      <c r="Q53" s="57">
        <v>7.4741821243715867E-2</v>
      </c>
    </row>
    <row r="54" spans="2:17">
      <c r="B54" s="173">
        <v>21</v>
      </c>
      <c r="C54" s="27">
        <v>152.66999999999999</v>
      </c>
      <c r="D54" s="24">
        <v>-25.840000000000003</v>
      </c>
      <c r="E54" s="147">
        <v>-0.14475379530558519</v>
      </c>
      <c r="F54" s="173">
        <v>21</v>
      </c>
      <c r="G54" s="21">
        <v>201.05</v>
      </c>
      <c r="H54" s="25">
        <v>4.8900000000000148</v>
      </c>
      <c r="I54" s="57">
        <v>2.4928629690049053E-2</v>
      </c>
      <c r="J54" s="173">
        <v>21</v>
      </c>
      <c r="K54" s="27">
        <v>340.55</v>
      </c>
      <c r="L54" s="25">
        <v>0.15000000000003411</v>
      </c>
      <c r="M54" s="57">
        <v>4.4065804935389252E-4</v>
      </c>
      <c r="N54" s="173">
        <v>21</v>
      </c>
      <c r="O54" s="10">
        <v>385.86</v>
      </c>
      <c r="P54" s="24">
        <v>-48.110000000000014</v>
      </c>
      <c r="Q54" s="147">
        <v>-0.11086019770951916</v>
      </c>
    </row>
    <row r="55" spans="2:17">
      <c r="B55" s="173">
        <v>22</v>
      </c>
      <c r="C55" s="27">
        <v>156.80000000000001</v>
      </c>
      <c r="D55" s="25">
        <v>4.1300000000000239</v>
      </c>
      <c r="E55" s="57">
        <v>2.7051811095827771E-2</v>
      </c>
      <c r="F55" s="173">
        <v>22</v>
      </c>
      <c r="G55" s="27">
        <v>200.98</v>
      </c>
      <c r="H55" s="24">
        <v>-7.00000000000216E-2</v>
      </c>
      <c r="I55" s="147">
        <v>-3.4817209649351533E-4</v>
      </c>
      <c r="J55" s="173">
        <v>22</v>
      </c>
      <c r="K55" s="27">
        <v>332.23</v>
      </c>
      <c r="L55" s="24">
        <v>-8.3199999999999932</v>
      </c>
      <c r="M55" s="147">
        <v>-2.4431067390985106E-2</v>
      </c>
      <c r="N55" s="173">
        <v>22</v>
      </c>
      <c r="O55" s="10">
        <v>392.07</v>
      </c>
      <c r="P55" s="25">
        <v>6.2099999999999795</v>
      </c>
      <c r="Q55" s="57">
        <v>1.609392007463839E-2</v>
      </c>
    </row>
    <row r="56" spans="2:17">
      <c r="B56" s="173">
        <v>23</v>
      </c>
      <c r="C56" s="27">
        <v>156.84</v>
      </c>
      <c r="D56" s="25">
        <v>3.9999999999992042E-2</v>
      </c>
      <c r="E56" s="57">
        <v>2.5510204081635734E-4</v>
      </c>
      <c r="F56" s="173">
        <v>23</v>
      </c>
      <c r="G56" s="21">
        <v>199.63</v>
      </c>
      <c r="H56" s="24">
        <v>-1.3499999999999943</v>
      </c>
      <c r="I56" s="147">
        <v>-6.7170862772414353E-3</v>
      </c>
      <c r="J56" s="173">
        <v>23</v>
      </c>
      <c r="K56" s="27">
        <v>336.16</v>
      </c>
      <c r="L56" s="25">
        <v>3.9300000000000068</v>
      </c>
      <c r="M56" s="57">
        <v>1.1829154501399763E-2</v>
      </c>
      <c r="N56" s="173">
        <v>23</v>
      </c>
      <c r="O56" s="10">
        <v>397.41</v>
      </c>
      <c r="P56" s="25">
        <v>5.3400000000000318</v>
      </c>
      <c r="Q56" s="57">
        <v>1.3620016833728821E-2</v>
      </c>
    </row>
    <row r="57" spans="2:17">
      <c r="B57" s="173">
        <v>24</v>
      </c>
      <c r="C57" s="27">
        <v>162.44</v>
      </c>
      <c r="D57" s="25">
        <v>5.5999999999999943</v>
      </c>
      <c r="E57" s="57">
        <v>3.5705177250701325E-2</v>
      </c>
      <c r="F57" s="173">
        <v>24</v>
      </c>
      <c r="G57" s="27">
        <v>201.86</v>
      </c>
      <c r="H57" s="25">
        <v>2.2300000000000182</v>
      </c>
      <c r="I57" s="57">
        <v>1.1170665731603524E-2</v>
      </c>
      <c r="J57" s="173">
        <v>24</v>
      </c>
      <c r="K57" s="27">
        <v>341.24</v>
      </c>
      <c r="L57" s="25">
        <v>5.0799999999999841</v>
      </c>
      <c r="M57" s="57">
        <v>1.5111851499286066E-2</v>
      </c>
      <c r="N57" s="173">
        <v>24</v>
      </c>
      <c r="O57" s="10">
        <v>413.28</v>
      </c>
      <c r="P57" s="25">
        <v>15.869999999999948</v>
      </c>
      <c r="Q57" s="57">
        <v>3.9933569864874841E-2</v>
      </c>
    </row>
    <row r="58" spans="2:17">
      <c r="B58" s="173">
        <v>25</v>
      </c>
      <c r="C58" s="27">
        <v>162.78</v>
      </c>
      <c r="D58" s="25">
        <v>0.34000000000000341</v>
      </c>
      <c r="E58" s="57">
        <v>2.093080522038937E-3</v>
      </c>
      <c r="F58" s="173">
        <v>25</v>
      </c>
      <c r="G58" s="21">
        <v>199.81</v>
      </c>
      <c r="H58" s="24">
        <v>-2.0500000000000114</v>
      </c>
      <c r="I58" s="147">
        <v>-1.0155553353809577E-2</v>
      </c>
      <c r="J58" s="173">
        <v>25</v>
      </c>
      <c r="K58" s="27">
        <v>337.48</v>
      </c>
      <c r="L58" s="24">
        <v>-3.7599999999999909</v>
      </c>
      <c r="M58" s="147">
        <v>-1.1018637908803197E-2</v>
      </c>
      <c r="N58" s="173">
        <v>25</v>
      </c>
      <c r="O58" s="10">
        <v>425.86</v>
      </c>
      <c r="P58" s="25">
        <v>12.580000000000041</v>
      </c>
      <c r="Q58" s="57">
        <v>3.0439411536972605E-2</v>
      </c>
    </row>
    <row r="59" spans="2:17">
      <c r="B59" s="173">
        <v>26</v>
      </c>
      <c r="C59" s="27">
        <v>150.82</v>
      </c>
      <c r="D59" s="24">
        <v>-11.960000000000008</v>
      </c>
      <c r="E59" s="147">
        <v>-7.3473399680550444E-2</v>
      </c>
      <c r="F59" s="173">
        <v>26</v>
      </c>
      <c r="G59" s="27">
        <v>200.65</v>
      </c>
      <c r="H59" s="25">
        <v>0.84000000000000341</v>
      </c>
      <c r="I59" s="57">
        <v>4.2039937941045213E-3</v>
      </c>
      <c r="J59" s="173">
        <v>26</v>
      </c>
      <c r="K59" s="27">
        <v>339.9</v>
      </c>
      <c r="L59" s="25">
        <v>2.4199999999999591</v>
      </c>
      <c r="M59" s="57">
        <v>7.1707953063884222E-3</v>
      </c>
      <c r="N59" s="173">
        <v>26</v>
      </c>
      <c r="O59" s="10">
        <v>405</v>
      </c>
      <c r="P59" s="24">
        <v>-20.860000000000014</v>
      </c>
      <c r="Q59" s="147">
        <v>-4.8983233926642611E-2</v>
      </c>
    </row>
    <row r="60" spans="2:17">
      <c r="B60" s="173">
        <v>27</v>
      </c>
      <c r="C60" s="27">
        <v>165.45</v>
      </c>
      <c r="D60" s="25">
        <v>14.629999999999995</v>
      </c>
      <c r="E60" s="57">
        <v>9.7003049993369617E-2</v>
      </c>
      <c r="F60" s="173">
        <v>27</v>
      </c>
      <c r="G60" s="21">
        <v>196.64</v>
      </c>
      <c r="H60" s="24">
        <v>-4.0100000000000193</v>
      </c>
      <c r="I60" s="147">
        <v>-1.9985048592075838E-2</v>
      </c>
      <c r="J60" s="173">
        <v>27</v>
      </c>
      <c r="K60" s="27">
        <v>347.3</v>
      </c>
      <c r="L60" s="25">
        <v>7.4000000000000341</v>
      </c>
      <c r="M60" s="57">
        <v>2.1771109149750112E-2</v>
      </c>
      <c r="N60" s="173">
        <v>27</v>
      </c>
      <c r="O60" s="10">
        <v>431.72</v>
      </c>
      <c r="P60" s="25">
        <v>26.720000000000027</v>
      </c>
      <c r="Q60" s="57">
        <v>6.5975308641975428E-2</v>
      </c>
    </row>
    <row r="61" spans="2:17">
      <c r="B61" s="173">
        <v>28</v>
      </c>
      <c r="C61" s="27">
        <v>156.46</v>
      </c>
      <c r="D61" s="24">
        <v>-8.9899999999999807</v>
      </c>
      <c r="E61" s="147">
        <v>-5.4336657600483451E-2</v>
      </c>
      <c r="F61" s="173">
        <v>28</v>
      </c>
      <c r="G61" s="27">
        <v>196.88</v>
      </c>
      <c r="H61" s="25">
        <v>0.24000000000000909</v>
      </c>
      <c r="I61" s="57">
        <v>1.2205044751831817E-3</v>
      </c>
      <c r="J61" s="173">
        <v>28</v>
      </c>
      <c r="K61" s="27">
        <v>343.56</v>
      </c>
      <c r="L61" s="24">
        <v>-3.7400000000000091</v>
      </c>
      <c r="M61" s="147">
        <v>-1.0768787791534673E-2</v>
      </c>
      <c r="N61" s="173">
        <v>28</v>
      </c>
      <c r="O61" s="10">
        <v>398.45</v>
      </c>
      <c r="P61" s="24">
        <v>-33.270000000000039</v>
      </c>
      <c r="Q61" s="147">
        <v>-7.7063837672565638E-2</v>
      </c>
    </row>
    <row r="62" spans="2:17">
      <c r="B62" s="173">
        <v>29</v>
      </c>
      <c r="C62" s="27">
        <v>157.31</v>
      </c>
      <c r="D62" s="25">
        <v>0.84999999999999432</v>
      </c>
      <c r="E62" s="57">
        <v>5.4326984532786504E-3</v>
      </c>
      <c r="F62" s="173">
        <v>29</v>
      </c>
      <c r="G62" s="27">
        <v>198.03</v>
      </c>
      <c r="H62" s="25">
        <v>1.1500000000000057</v>
      </c>
      <c r="I62" s="57">
        <v>5.8411214953271173E-3</v>
      </c>
      <c r="J62" s="173">
        <v>29</v>
      </c>
      <c r="K62" s="27">
        <v>342.71</v>
      </c>
      <c r="L62" s="24">
        <v>-0.85000000000002274</v>
      </c>
      <c r="M62" s="147">
        <v>-2.4740947723833617E-3</v>
      </c>
      <c r="N62" s="173">
        <v>29</v>
      </c>
      <c r="O62" s="10">
        <v>418.45</v>
      </c>
      <c r="P62" s="25">
        <v>20</v>
      </c>
      <c r="Q62" s="57">
        <v>5.019450370184475E-2</v>
      </c>
    </row>
    <row r="63" spans="2:17">
      <c r="B63" s="173">
        <v>30</v>
      </c>
      <c r="C63" s="27">
        <v>166.29</v>
      </c>
      <c r="D63" s="25">
        <v>8.9799999999999898</v>
      </c>
      <c r="E63" s="57">
        <v>5.7084737143220377E-2</v>
      </c>
      <c r="F63" s="173">
        <v>30</v>
      </c>
      <c r="G63" s="27">
        <v>197.55</v>
      </c>
      <c r="H63" s="24">
        <v>-0.47999999999998977</v>
      </c>
      <c r="I63" s="147">
        <v>-2.4238751704286354E-3</v>
      </c>
      <c r="J63" s="173">
        <v>30</v>
      </c>
      <c r="K63" s="27">
        <v>342.35</v>
      </c>
      <c r="L63" s="24">
        <v>-0.3599999999999568</v>
      </c>
      <c r="M63" s="147">
        <v>-1.0504508184761008E-3</v>
      </c>
      <c r="N63" s="173">
        <v>30</v>
      </c>
      <c r="O63" s="10">
        <v>408.97</v>
      </c>
      <c r="P63" s="24">
        <v>-9.4799999999999613</v>
      </c>
      <c r="Q63" s="147">
        <v>-2.265503644401945E-2</v>
      </c>
    </row>
    <row r="64" spans="2:17">
      <c r="B64" s="173">
        <v>31</v>
      </c>
      <c r="C64" s="27">
        <v>150.81</v>
      </c>
      <c r="D64" s="24">
        <v>-15.47999999999999</v>
      </c>
      <c r="E64" s="147">
        <v>-9.3090384268446624E-2</v>
      </c>
      <c r="F64" s="173">
        <v>31</v>
      </c>
      <c r="G64" s="27">
        <v>197.66</v>
      </c>
      <c r="H64" s="25">
        <v>0.10999999999998522</v>
      </c>
      <c r="I64" s="57">
        <v>5.5682105795984427E-4</v>
      </c>
      <c r="J64" s="173">
        <v>31</v>
      </c>
      <c r="K64" s="27">
        <v>344.97</v>
      </c>
      <c r="L64" s="25">
        <v>2.6200000000000045</v>
      </c>
      <c r="M64" s="57">
        <v>7.6529867095078696E-3</v>
      </c>
      <c r="N64" s="173">
        <v>31</v>
      </c>
      <c r="O64" s="10">
        <v>413.45</v>
      </c>
      <c r="P64" s="25">
        <v>4.4799999999999613</v>
      </c>
      <c r="Q64" s="57">
        <v>1.0954348729735663E-2</v>
      </c>
    </row>
    <row r="65" spans="2:17">
      <c r="B65" s="173">
        <v>32</v>
      </c>
      <c r="C65" s="27">
        <v>158.99</v>
      </c>
      <c r="D65" s="25">
        <v>8.1800000000000068</v>
      </c>
      <c r="E65" s="57">
        <v>5.424043498441744E-2</v>
      </c>
      <c r="F65" s="173">
        <v>32</v>
      </c>
      <c r="G65" s="27">
        <v>198.9</v>
      </c>
      <c r="H65" s="25">
        <v>1.2400000000000091</v>
      </c>
      <c r="I65" s="57">
        <v>6.2733987655569923E-3</v>
      </c>
      <c r="J65" s="173">
        <v>32</v>
      </c>
      <c r="K65" s="27">
        <v>345.35</v>
      </c>
      <c r="L65" s="25">
        <v>0.37999999999999545</v>
      </c>
      <c r="M65" s="57">
        <v>1.1015450618894196E-3</v>
      </c>
      <c r="N65" s="173">
        <v>32</v>
      </c>
      <c r="O65" s="10">
        <v>427.07</v>
      </c>
      <c r="P65" s="25">
        <v>13.620000000000005</v>
      </c>
      <c r="Q65" s="57">
        <v>3.2942314669246686E-2</v>
      </c>
    </row>
    <row r="66" spans="2:17">
      <c r="B66" s="173">
        <v>33</v>
      </c>
      <c r="C66" s="27">
        <v>152.91</v>
      </c>
      <c r="D66" s="24">
        <v>-6.0800000000000125</v>
      </c>
      <c r="E66" s="147">
        <v>-3.8241398830115125E-2</v>
      </c>
      <c r="F66" s="173">
        <v>33</v>
      </c>
      <c r="G66" s="27">
        <v>203.57</v>
      </c>
      <c r="H66" s="25">
        <v>4.6699999999999875</v>
      </c>
      <c r="I66" s="57">
        <v>2.3479135243841043E-2</v>
      </c>
      <c r="J66" s="173">
        <v>33</v>
      </c>
      <c r="K66" s="27">
        <v>345.9</v>
      </c>
      <c r="L66" s="25">
        <v>0.54999999999995453</v>
      </c>
      <c r="M66" s="57">
        <v>1.5925872303459432E-3</v>
      </c>
      <c r="N66" s="173">
        <v>33</v>
      </c>
      <c r="O66" s="10">
        <v>390</v>
      </c>
      <c r="P66" s="24">
        <v>-37.069999999999993</v>
      </c>
      <c r="Q66" s="147">
        <v>-8.6800758657831212E-2</v>
      </c>
    </row>
    <row r="67" spans="2:17">
      <c r="B67" s="173">
        <v>34</v>
      </c>
      <c r="C67" s="27">
        <v>154.72999999999999</v>
      </c>
      <c r="D67" s="25">
        <v>1.8199999999999932</v>
      </c>
      <c r="E67" s="57">
        <v>1.1902426263815213E-2</v>
      </c>
      <c r="F67" s="173">
        <v>34</v>
      </c>
      <c r="G67" s="27">
        <v>199.17</v>
      </c>
      <c r="H67" s="24">
        <v>-4.4000000000000057</v>
      </c>
      <c r="I67" s="147">
        <v>-2.1614186766222954E-2</v>
      </c>
      <c r="J67" s="173">
        <v>34</v>
      </c>
      <c r="K67" s="27">
        <v>341.92</v>
      </c>
      <c r="L67" s="24">
        <v>-3.9799999999999613</v>
      </c>
      <c r="M67" s="147">
        <v>-1.150621566926846E-2</v>
      </c>
      <c r="N67" s="173">
        <v>34</v>
      </c>
      <c r="O67" s="10">
        <v>408.1</v>
      </c>
      <c r="P67" s="25">
        <v>18.100000000000023</v>
      </c>
      <c r="Q67" s="57">
        <v>4.6410256410256423E-2</v>
      </c>
    </row>
    <row r="68" spans="2:17">
      <c r="B68" s="173">
        <v>35</v>
      </c>
      <c r="C68" s="27">
        <v>149.6</v>
      </c>
      <c r="D68" s="24">
        <v>-5.1299999999999955</v>
      </c>
      <c r="E68" s="147">
        <v>-3.3154527241000431E-2</v>
      </c>
      <c r="F68" s="173">
        <v>35</v>
      </c>
      <c r="G68" s="27">
        <v>202.21</v>
      </c>
      <c r="H68" s="25">
        <v>3.0400000000000205</v>
      </c>
      <c r="I68" s="57">
        <v>1.5263342872922747E-2</v>
      </c>
      <c r="J68" s="173">
        <v>35</v>
      </c>
      <c r="K68" s="27">
        <v>348.2</v>
      </c>
      <c r="L68" s="25">
        <v>6.2799999999999727</v>
      </c>
      <c r="M68" s="57">
        <v>1.8366869443144473E-2</v>
      </c>
      <c r="N68" s="173">
        <v>35</v>
      </c>
      <c r="O68" s="10">
        <v>386.55</v>
      </c>
      <c r="P68" s="24">
        <v>-21.550000000000011</v>
      </c>
      <c r="Q68" s="147">
        <v>-5.2805684881156556E-2</v>
      </c>
    </row>
    <row r="69" spans="2:17">
      <c r="B69" s="173">
        <v>36</v>
      </c>
      <c r="C69" s="27">
        <v>157.93</v>
      </c>
      <c r="D69" s="25">
        <v>8.3300000000000125</v>
      </c>
      <c r="E69" s="57">
        <v>5.5681818181818166E-2</v>
      </c>
      <c r="F69" s="173">
        <v>36</v>
      </c>
      <c r="G69" s="27">
        <v>204.81</v>
      </c>
      <c r="H69" s="25">
        <v>2.5999999999999943</v>
      </c>
      <c r="I69" s="57">
        <v>1.2857919984174737E-2</v>
      </c>
      <c r="J69" s="173">
        <v>36</v>
      </c>
      <c r="K69" s="27">
        <v>341.85</v>
      </c>
      <c r="L69" s="24">
        <v>-6.3499999999999659</v>
      </c>
      <c r="M69" s="147">
        <v>-1.8236645605973489E-2</v>
      </c>
      <c r="N69" s="173">
        <v>36</v>
      </c>
      <c r="O69" s="10">
        <v>389.31</v>
      </c>
      <c r="P69" s="25">
        <v>2.7599999999999909</v>
      </c>
      <c r="Q69" s="57">
        <v>7.140085370585858E-3</v>
      </c>
    </row>
    <row r="70" spans="2:17">
      <c r="B70" s="173">
        <v>37</v>
      </c>
      <c r="C70" s="27">
        <v>168.61</v>
      </c>
      <c r="D70" s="25">
        <v>10.680000000000007</v>
      </c>
      <c r="E70" s="57">
        <v>6.762489710631292E-2</v>
      </c>
      <c r="F70" s="173">
        <v>37</v>
      </c>
      <c r="G70" s="27">
        <v>201.11</v>
      </c>
      <c r="H70" s="24">
        <v>-3.6999999999999886</v>
      </c>
      <c r="I70" s="147">
        <v>-1.8065524144328826E-2</v>
      </c>
      <c r="J70" s="173">
        <v>37</v>
      </c>
      <c r="K70" s="27">
        <v>343.97</v>
      </c>
      <c r="L70" s="25">
        <v>2.1200000000000045</v>
      </c>
      <c r="M70" s="57">
        <v>6.2015503875969546E-3</v>
      </c>
      <c r="N70" s="173">
        <v>37</v>
      </c>
      <c r="O70" s="10">
        <v>390.17</v>
      </c>
      <c r="P70" s="25">
        <v>0.86000000000001364</v>
      </c>
      <c r="Q70" s="57">
        <v>2.2090365004752144E-3</v>
      </c>
    </row>
    <row r="71" spans="2:17">
      <c r="B71" s="173">
        <v>38</v>
      </c>
      <c r="C71" s="27">
        <v>176.07</v>
      </c>
      <c r="D71" s="25">
        <v>7.4599999999999795</v>
      </c>
      <c r="E71" s="57">
        <v>4.4244113635015569E-2</v>
      </c>
      <c r="F71" s="173">
        <v>38</v>
      </c>
      <c r="G71" s="27">
        <v>206.91</v>
      </c>
      <c r="H71" s="25">
        <v>5.7999999999999829</v>
      </c>
      <c r="I71" s="57">
        <v>2.8839938342200666E-2</v>
      </c>
      <c r="J71" s="173">
        <v>38</v>
      </c>
      <c r="K71" s="27">
        <v>346.16</v>
      </c>
      <c r="L71" s="25">
        <v>2.1899999999999977</v>
      </c>
      <c r="M71" s="57">
        <v>6.3668343169462904E-3</v>
      </c>
      <c r="N71" s="173">
        <v>38</v>
      </c>
      <c r="O71" s="10">
        <v>396.55</v>
      </c>
      <c r="P71" s="25">
        <v>6.3799999999999955</v>
      </c>
      <c r="Q71" s="57">
        <v>1.6351846630955791E-2</v>
      </c>
    </row>
    <row r="72" spans="2:17">
      <c r="B72" s="173">
        <v>39</v>
      </c>
      <c r="C72" s="27">
        <v>186.86</v>
      </c>
      <c r="D72" s="25">
        <v>10.79000000000002</v>
      </c>
      <c r="E72" s="57">
        <v>6.1282444482308351E-2</v>
      </c>
      <c r="F72" s="173">
        <v>39</v>
      </c>
      <c r="G72" s="27">
        <v>225.6</v>
      </c>
      <c r="H72" s="25">
        <v>18.689999999999998</v>
      </c>
      <c r="I72" s="57">
        <v>9.0329128606640552E-2</v>
      </c>
      <c r="J72" s="173">
        <v>39</v>
      </c>
      <c r="K72" s="27">
        <v>354.41</v>
      </c>
      <c r="L72" s="25">
        <v>8.25</v>
      </c>
      <c r="M72" s="57">
        <v>2.3832909637162114E-2</v>
      </c>
      <c r="N72" s="173">
        <v>39</v>
      </c>
      <c r="O72" s="10">
        <v>352.24</v>
      </c>
      <c r="P72" s="24">
        <v>-44.31</v>
      </c>
      <c r="Q72" s="147">
        <v>-0.11173874669020301</v>
      </c>
    </row>
    <row r="73" spans="2:17">
      <c r="B73" s="173">
        <v>40</v>
      </c>
      <c r="C73" s="27">
        <v>191.45</v>
      </c>
      <c r="D73" s="25">
        <v>4.589999999999975</v>
      </c>
      <c r="E73" s="57">
        <v>2.4563844589532202E-2</v>
      </c>
      <c r="F73" s="173">
        <v>40</v>
      </c>
      <c r="G73" s="27">
        <v>234.79</v>
      </c>
      <c r="H73" s="25">
        <v>9.1899999999999977</v>
      </c>
      <c r="I73" s="57">
        <v>4.0735815602836789E-2</v>
      </c>
      <c r="J73" s="173">
        <v>40</v>
      </c>
      <c r="K73" s="27">
        <v>379.35</v>
      </c>
      <c r="L73" s="25">
        <v>24.939999999999998</v>
      </c>
      <c r="M73" s="57">
        <v>7.0370474873733713E-2</v>
      </c>
      <c r="N73" s="173">
        <v>40</v>
      </c>
      <c r="O73" s="10">
        <v>387.24</v>
      </c>
      <c r="P73" s="25">
        <v>35</v>
      </c>
      <c r="Q73" s="57">
        <v>9.9364069952305289E-2</v>
      </c>
    </row>
    <row r="74" spans="2:17">
      <c r="B74" s="173">
        <v>41</v>
      </c>
      <c r="C74" s="27">
        <v>193.52</v>
      </c>
      <c r="D74" s="25">
        <v>2.0700000000000216</v>
      </c>
      <c r="E74" s="57">
        <v>1.0812222512405434E-2</v>
      </c>
      <c r="F74" s="173">
        <v>41</v>
      </c>
      <c r="G74" s="27">
        <v>235.24</v>
      </c>
      <c r="H74" s="25">
        <v>0.45000000000001705</v>
      </c>
      <c r="I74" s="57">
        <v>1.9166063290600999E-3</v>
      </c>
      <c r="J74" s="173">
        <v>41</v>
      </c>
      <c r="K74" s="27">
        <v>389.75</v>
      </c>
      <c r="L74" s="25">
        <v>10.399999999999977</v>
      </c>
      <c r="M74" s="57">
        <v>2.7415315671543317E-2</v>
      </c>
      <c r="N74" s="173">
        <v>41</v>
      </c>
      <c r="O74" s="10">
        <v>390</v>
      </c>
      <c r="P74" s="25">
        <v>2.7599999999999909</v>
      </c>
      <c r="Q74" s="57">
        <v>7.1273628757360097E-3</v>
      </c>
    </row>
    <row r="75" spans="2:17">
      <c r="B75" s="173">
        <v>42</v>
      </c>
      <c r="C75" s="27">
        <v>199.51</v>
      </c>
      <c r="D75" s="25">
        <v>5.9899999999999807</v>
      </c>
      <c r="E75" s="57">
        <v>3.0952873088052835E-2</v>
      </c>
      <c r="F75" s="173">
        <v>42</v>
      </c>
      <c r="G75" s="27">
        <v>231.92</v>
      </c>
      <c r="H75" s="24">
        <v>-3.3200000000000216</v>
      </c>
      <c r="I75" s="147">
        <v>-1.4113246046590811E-2</v>
      </c>
      <c r="J75" s="173">
        <v>42</v>
      </c>
      <c r="K75" s="27">
        <v>376.02</v>
      </c>
      <c r="L75" s="24">
        <v>-13.730000000000018</v>
      </c>
      <c r="M75" s="147">
        <v>-3.5227710070558138E-2</v>
      </c>
      <c r="N75" s="173">
        <v>42</v>
      </c>
      <c r="O75" s="10">
        <v>398.45</v>
      </c>
      <c r="P75" s="25">
        <v>8.4499999999999886</v>
      </c>
      <c r="Q75" s="57">
        <v>2.1666666666666723E-2</v>
      </c>
    </row>
    <row r="76" spans="2:17">
      <c r="B76" s="173">
        <v>43</v>
      </c>
      <c r="C76" s="27">
        <v>190.28</v>
      </c>
      <c r="D76" s="24">
        <v>-9.2299999999999898</v>
      </c>
      <c r="E76" s="147">
        <v>-4.6263345195729499E-2</v>
      </c>
      <c r="F76" s="173">
        <v>43</v>
      </c>
      <c r="G76" s="27">
        <v>236.56</v>
      </c>
      <c r="H76" s="25">
        <v>4.6400000000000148</v>
      </c>
      <c r="I76" s="57">
        <v>2.0006898930665873E-2</v>
      </c>
      <c r="J76" s="173">
        <v>43</v>
      </c>
      <c r="K76" s="27">
        <v>399.51</v>
      </c>
      <c r="L76" s="25">
        <v>23.490000000000009</v>
      </c>
      <c r="M76" s="57">
        <v>6.2470081378650066E-2</v>
      </c>
      <c r="N76" s="173">
        <v>43</v>
      </c>
      <c r="O76" s="10">
        <v>420.52</v>
      </c>
      <c r="P76" s="25">
        <v>22.069999999999993</v>
      </c>
      <c r="Q76" s="57">
        <v>5.5389634834985602E-2</v>
      </c>
    </row>
    <row r="77" spans="2:17">
      <c r="B77" s="173">
        <v>44</v>
      </c>
      <c r="C77" s="27">
        <v>211.53</v>
      </c>
      <c r="D77" s="25">
        <v>21.25</v>
      </c>
      <c r="E77" s="57">
        <v>0.11167752785368923</v>
      </c>
      <c r="F77" s="173">
        <v>44</v>
      </c>
      <c r="G77" s="27">
        <v>236.04</v>
      </c>
      <c r="H77" s="24">
        <v>-0.52000000000001023</v>
      </c>
      <c r="I77" s="147">
        <v>-2.198173824822458E-3</v>
      </c>
      <c r="J77" s="173">
        <v>44</v>
      </c>
      <c r="K77" s="27">
        <v>389.44</v>
      </c>
      <c r="L77" s="24">
        <v>-10.069999999999993</v>
      </c>
      <c r="M77" s="147">
        <v>-2.520587719956946E-2</v>
      </c>
      <c r="N77" s="173">
        <v>44</v>
      </c>
      <c r="O77" s="10">
        <v>450.35</v>
      </c>
      <c r="P77" s="25">
        <v>29.830000000000041</v>
      </c>
      <c r="Q77" s="57">
        <v>7.0935984019785181E-2</v>
      </c>
    </row>
    <row r="78" spans="2:17">
      <c r="B78" s="173">
        <v>45</v>
      </c>
      <c r="C78" s="27">
        <v>201.69</v>
      </c>
      <c r="D78" s="24">
        <v>-9.8400000000000034</v>
      </c>
      <c r="E78" s="147">
        <v>-4.6518224365338257E-2</v>
      </c>
      <c r="F78" s="173">
        <v>45</v>
      </c>
      <c r="G78" s="27">
        <v>235.01</v>
      </c>
      <c r="H78" s="24">
        <v>-1.0300000000000011</v>
      </c>
      <c r="I78" s="147">
        <v>-4.363667175055097E-3</v>
      </c>
      <c r="J78" s="173">
        <v>45</v>
      </c>
      <c r="K78" s="27">
        <v>392.15</v>
      </c>
      <c r="L78" s="25">
        <v>2.7099999999999795</v>
      </c>
      <c r="M78" s="57">
        <v>6.9587099424814891E-3</v>
      </c>
      <c r="N78" s="173">
        <v>45</v>
      </c>
      <c r="O78" s="10">
        <v>416.72</v>
      </c>
      <c r="P78" s="24">
        <v>-33.629999999999995</v>
      </c>
      <c r="Q78" s="147">
        <v>-7.4675252581325569E-2</v>
      </c>
    </row>
    <row r="79" spans="2:17">
      <c r="B79" s="173">
        <v>46</v>
      </c>
      <c r="C79" s="27">
        <v>217.08</v>
      </c>
      <c r="D79" s="25">
        <v>15.390000000000015</v>
      </c>
      <c r="E79" s="57">
        <v>7.6305220883534197E-2</v>
      </c>
      <c r="F79" s="173">
        <v>46</v>
      </c>
      <c r="G79" s="27">
        <v>231.68</v>
      </c>
      <c r="H79" s="24">
        <v>-3.3299999999999841</v>
      </c>
      <c r="I79" s="147">
        <v>-1.4169609803838079E-2</v>
      </c>
      <c r="J79" s="173">
        <v>46</v>
      </c>
      <c r="K79" s="27">
        <v>394.71</v>
      </c>
      <c r="L79" s="25">
        <v>2.5600000000000023</v>
      </c>
      <c r="M79" s="57">
        <v>6.5281142419992833E-3</v>
      </c>
      <c r="N79" s="173">
        <v>46</v>
      </c>
      <c r="O79" s="10">
        <v>436.55</v>
      </c>
      <c r="P79" s="25">
        <v>19.829999999999984</v>
      </c>
      <c r="Q79" s="57">
        <v>4.7585909003647453E-2</v>
      </c>
    </row>
    <row r="80" spans="2:17">
      <c r="B80" s="173">
        <v>47</v>
      </c>
      <c r="C80" s="27">
        <v>200.62</v>
      </c>
      <c r="D80" s="24">
        <v>-16.460000000000008</v>
      </c>
      <c r="E80" s="147">
        <v>-7.5824580799705221E-2</v>
      </c>
      <c r="F80" s="173">
        <v>47</v>
      </c>
      <c r="G80" s="27">
        <v>236.65</v>
      </c>
      <c r="H80" s="25">
        <v>4.9699999999999989</v>
      </c>
      <c r="I80" s="57">
        <v>2.1452002762430977E-2</v>
      </c>
      <c r="J80" s="173">
        <v>47</v>
      </c>
      <c r="K80" s="27">
        <v>402.12</v>
      </c>
      <c r="L80" s="25">
        <v>7.410000000000025</v>
      </c>
      <c r="M80" s="57">
        <v>1.8773276582807696E-2</v>
      </c>
      <c r="N80" s="173">
        <v>47</v>
      </c>
      <c r="O80" s="10">
        <v>421.03</v>
      </c>
      <c r="P80" s="24">
        <v>-15.520000000000039</v>
      </c>
      <c r="Q80" s="147">
        <v>-3.5551483220707891E-2</v>
      </c>
    </row>
    <row r="81" spans="1:17">
      <c r="B81" s="173">
        <v>48</v>
      </c>
      <c r="C81" s="27">
        <v>222.61</v>
      </c>
      <c r="D81" s="25">
        <v>21.990000000000009</v>
      </c>
      <c r="E81" s="57">
        <v>0.1096102083541024</v>
      </c>
      <c r="F81" s="173">
        <v>48</v>
      </c>
      <c r="G81" s="27">
        <v>229.05</v>
      </c>
      <c r="H81" s="24">
        <v>-7.5999999999999943</v>
      </c>
      <c r="I81" s="147">
        <v>-3.2114937671666954E-2</v>
      </c>
      <c r="J81" s="173">
        <v>48</v>
      </c>
      <c r="K81" s="27">
        <v>393.56</v>
      </c>
      <c r="L81" s="24">
        <v>-8.5600000000000023</v>
      </c>
      <c r="M81" s="147">
        <v>-2.1287177956828773E-2</v>
      </c>
      <c r="N81" s="173">
        <v>48</v>
      </c>
      <c r="O81" s="10">
        <v>436.55</v>
      </c>
      <c r="P81" s="25">
        <v>15.520000000000039</v>
      </c>
      <c r="Q81" s="57">
        <v>3.6861981331496763E-2</v>
      </c>
    </row>
    <row r="82" spans="1:17">
      <c r="B82" s="173">
        <v>49</v>
      </c>
      <c r="C82" s="27">
        <v>210.16</v>
      </c>
      <c r="D82" s="24">
        <v>-12.450000000000017</v>
      </c>
      <c r="E82" s="147">
        <v>-5.5927406675351565E-2</v>
      </c>
      <c r="F82" s="173">
        <v>49</v>
      </c>
      <c r="G82" s="27">
        <v>228.03</v>
      </c>
      <c r="H82" s="24">
        <v>-1.0200000000000102</v>
      </c>
      <c r="I82" s="147">
        <v>-4.453176162410033E-3</v>
      </c>
      <c r="J82" s="173">
        <v>49</v>
      </c>
      <c r="K82" s="27">
        <v>404.87</v>
      </c>
      <c r="L82" s="25">
        <v>11.310000000000002</v>
      </c>
      <c r="M82" s="57">
        <v>2.8737676593149741E-2</v>
      </c>
      <c r="N82" s="173">
        <v>49</v>
      </c>
      <c r="O82" s="10">
        <v>415.69</v>
      </c>
      <c r="P82" s="24">
        <v>-20.860000000000014</v>
      </c>
      <c r="Q82" s="147">
        <v>-4.7783759019585426E-2</v>
      </c>
    </row>
    <row r="83" spans="1:17">
      <c r="B83" s="173">
        <v>50</v>
      </c>
      <c r="C83" s="27">
        <v>206.76</v>
      </c>
      <c r="D83" s="24">
        <v>-3.4000000000000057</v>
      </c>
      <c r="E83" s="147">
        <v>-1.6178149980966894E-2</v>
      </c>
      <c r="F83" s="173">
        <v>50</v>
      </c>
      <c r="G83" s="27">
        <v>235.63</v>
      </c>
      <c r="H83" s="25">
        <v>7.5999999999999943</v>
      </c>
      <c r="I83" s="57">
        <v>3.3328947945445719E-2</v>
      </c>
      <c r="J83" s="173">
        <v>50</v>
      </c>
      <c r="K83" s="27">
        <v>397.4</v>
      </c>
      <c r="L83" s="24">
        <v>-7.4700000000000273</v>
      </c>
      <c r="M83" s="147">
        <v>-1.8450366784400041E-2</v>
      </c>
      <c r="N83" s="173">
        <v>50</v>
      </c>
      <c r="O83" s="10">
        <v>423.1</v>
      </c>
      <c r="P83" s="25">
        <v>7.410000000000025</v>
      </c>
      <c r="Q83" s="57">
        <v>1.7825783636844728E-2</v>
      </c>
    </row>
    <row r="84" spans="1:17">
      <c r="B84" s="173">
        <v>51</v>
      </c>
      <c r="C84" s="27">
        <v>209.69</v>
      </c>
      <c r="D84" s="25">
        <v>2.9300000000000068</v>
      </c>
      <c r="E84" s="57">
        <v>1.417101953956279E-2</v>
      </c>
      <c r="F84" s="173">
        <v>51</v>
      </c>
      <c r="G84" s="27">
        <v>234.79</v>
      </c>
      <c r="H84" s="24">
        <v>-0.84000000000000341</v>
      </c>
      <c r="I84" s="147">
        <v>-3.5649110894199199E-3</v>
      </c>
      <c r="J84" s="173">
        <v>51</v>
      </c>
      <c r="K84" s="27">
        <v>389.05</v>
      </c>
      <c r="L84" s="24">
        <v>-8.3499999999999659</v>
      </c>
      <c r="M84" s="147">
        <v>-2.1011575239053726E-2</v>
      </c>
      <c r="N84" s="173">
        <v>51</v>
      </c>
      <c r="O84" s="10">
        <v>413.1</v>
      </c>
      <c r="P84" s="24">
        <v>-10</v>
      </c>
      <c r="Q84" s="147">
        <v>-2.3635074450484517E-2</v>
      </c>
    </row>
    <row r="85" spans="1:17" ht="15" thickBot="1">
      <c r="B85" s="174">
        <v>52</v>
      </c>
      <c r="C85" s="164">
        <v>215.87</v>
      </c>
      <c r="D85" s="59">
        <v>6.1800000000000068</v>
      </c>
      <c r="E85" s="151">
        <v>2.947207782917638E-2</v>
      </c>
      <c r="F85" s="174">
        <v>52</v>
      </c>
      <c r="G85" s="164">
        <v>233.58</v>
      </c>
      <c r="H85" s="165">
        <v>-1.2099999999999795</v>
      </c>
      <c r="I85" s="167">
        <v>-5.1535414625835108E-3</v>
      </c>
      <c r="J85" s="174">
        <v>52</v>
      </c>
      <c r="K85" s="164">
        <v>396.87</v>
      </c>
      <c r="L85" s="59">
        <v>7.8199999999999932</v>
      </c>
      <c r="M85" s="151">
        <v>2.0100244184552141E-2</v>
      </c>
      <c r="N85" s="174">
        <v>52</v>
      </c>
      <c r="O85" s="166">
        <v>439.31</v>
      </c>
      <c r="P85" s="59">
        <v>26.20999999999998</v>
      </c>
      <c r="Q85" s="151">
        <v>6.3447107237956768E-2</v>
      </c>
    </row>
    <row r="86" spans="1:17" ht="15" thickBot="1">
      <c r="A86" s="176">
        <v>2023</v>
      </c>
      <c r="B86" s="177">
        <v>1</v>
      </c>
      <c r="C86" s="160">
        <v>209.37</v>
      </c>
      <c r="D86" s="161">
        <v>-6.5</v>
      </c>
      <c r="E86" s="163">
        <v>-3.0110714782044745E-2</v>
      </c>
      <c r="F86" s="177">
        <v>1</v>
      </c>
      <c r="G86" s="160">
        <v>231.41</v>
      </c>
      <c r="H86" s="161">
        <v>-2.1700000000000159</v>
      </c>
      <c r="I86" s="163">
        <v>-9.2901789536775636E-3</v>
      </c>
      <c r="J86" s="177">
        <v>1</v>
      </c>
      <c r="K86" s="160">
        <v>397.04</v>
      </c>
      <c r="L86" s="36">
        <v>0.17000000000001592</v>
      </c>
      <c r="M86" s="150">
        <v>4.2835185325174052E-4</v>
      </c>
      <c r="N86" s="180">
        <v>1</v>
      </c>
      <c r="O86" s="162">
        <v>415.17</v>
      </c>
      <c r="P86" s="161">
        <v>-24.139999999999986</v>
      </c>
      <c r="Q86" s="163">
        <v>-5.4949807652910243E-2</v>
      </c>
    </row>
    <row r="87" spans="1:17">
      <c r="B87" s="178">
        <v>2</v>
      </c>
      <c r="C87" s="27">
        <v>216.15</v>
      </c>
      <c r="D87" s="25">
        <v>6.7800000000000011</v>
      </c>
      <c r="E87" s="57">
        <v>3.2382862874337226E-2</v>
      </c>
      <c r="F87" s="178">
        <v>2</v>
      </c>
      <c r="G87" s="27">
        <v>235.78</v>
      </c>
      <c r="H87" s="25">
        <v>4.3700000000000045</v>
      </c>
      <c r="I87" s="57">
        <v>1.8884231450672084E-2</v>
      </c>
      <c r="J87" s="178">
        <v>2</v>
      </c>
      <c r="K87" s="27">
        <v>392.13</v>
      </c>
      <c r="L87" s="24">
        <v>-4.910000000000025</v>
      </c>
      <c r="M87" s="147">
        <v>-1.2366512190207568E-2</v>
      </c>
      <c r="N87" s="181">
        <v>2</v>
      </c>
      <c r="O87" s="10">
        <v>421.55</v>
      </c>
      <c r="P87" s="25">
        <v>6.3799999999999955</v>
      </c>
      <c r="Q87" s="57">
        <v>1.5367198978731622E-2</v>
      </c>
    </row>
    <row r="88" spans="1:17">
      <c r="B88" s="178">
        <v>3</v>
      </c>
      <c r="C88" s="27">
        <v>215.63</v>
      </c>
      <c r="D88" s="24">
        <v>-0.52000000000001023</v>
      </c>
      <c r="E88" s="147">
        <v>-2.4057367568818266E-3</v>
      </c>
      <c r="F88" s="178">
        <v>3</v>
      </c>
      <c r="G88" s="27">
        <v>236.58</v>
      </c>
      <c r="H88" s="25">
        <v>0.80000000000001137</v>
      </c>
      <c r="I88" s="57">
        <v>3.3929934684875374E-3</v>
      </c>
      <c r="J88" s="178">
        <v>3</v>
      </c>
      <c r="K88" s="27">
        <v>407.61</v>
      </c>
      <c r="L88" s="25">
        <v>15.480000000000018</v>
      </c>
      <c r="M88" s="57">
        <v>3.9476704154234543E-2</v>
      </c>
      <c r="N88" s="181">
        <v>3</v>
      </c>
      <c r="O88" s="10">
        <v>445.17</v>
      </c>
      <c r="P88" s="25">
        <v>23.620000000000005</v>
      </c>
      <c r="Q88" s="57">
        <v>5.6031313011505102E-2</v>
      </c>
    </row>
    <row r="89" spans="1:17">
      <c r="B89" s="178">
        <v>4</v>
      </c>
      <c r="C89" s="27">
        <v>210</v>
      </c>
      <c r="D89" s="24">
        <v>-5.6299999999999955</v>
      </c>
      <c r="E89" s="147">
        <v>-2.6109539488939348E-2</v>
      </c>
      <c r="F89" s="178">
        <v>4</v>
      </c>
      <c r="G89" s="27">
        <v>236.85</v>
      </c>
      <c r="H89" s="25">
        <v>0.26999999999998181</v>
      </c>
      <c r="I89" s="57">
        <v>1.1412629977174404E-3</v>
      </c>
      <c r="J89" s="178">
        <v>4</v>
      </c>
      <c r="K89" s="27">
        <v>393.58</v>
      </c>
      <c r="L89" s="24">
        <v>-14.03000000000003</v>
      </c>
      <c r="M89" s="147">
        <v>-3.4420156522165901E-2</v>
      </c>
      <c r="N89" s="181">
        <v>4</v>
      </c>
      <c r="O89" s="10">
        <v>451.04</v>
      </c>
      <c r="P89" s="25">
        <v>5.8700000000000045</v>
      </c>
      <c r="Q89" s="57">
        <v>1.3185973897612113E-2</v>
      </c>
    </row>
    <row r="90" spans="1:17">
      <c r="B90" s="178">
        <v>5</v>
      </c>
      <c r="C90" s="27">
        <v>216.7</v>
      </c>
      <c r="D90" s="25">
        <v>6.6999999999999886</v>
      </c>
      <c r="E90" s="57">
        <v>3.190476190476188E-2</v>
      </c>
      <c r="F90" s="178">
        <v>5</v>
      </c>
      <c r="G90" s="27">
        <v>240.42</v>
      </c>
      <c r="H90" s="25">
        <v>3.5699999999999932</v>
      </c>
      <c r="I90" s="57">
        <v>1.5072830905636492E-2</v>
      </c>
      <c r="J90" s="178">
        <v>5</v>
      </c>
      <c r="K90" s="27">
        <v>392.67</v>
      </c>
      <c r="L90" s="24">
        <v>-0.90999999999996817</v>
      </c>
      <c r="M90" s="147">
        <v>-2.3121093551500271E-3</v>
      </c>
      <c r="N90" s="181">
        <v>5</v>
      </c>
      <c r="O90" s="10">
        <v>396.03</v>
      </c>
      <c r="P90" s="24">
        <v>-55.010000000000048</v>
      </c>
      <c r="Q90" s="147">
        <v>-0.12196257538134103</v>
      </c>
    </row>
    <row r="91" spans="1:17">
      <c r="B91" s="178">
        <v>6</v>
      </c>
      <c r="C91" s="27">
        <v>202.1</v>
      </c>
      <c r="D91" s="24">
        <v>-14.599999999999994</v>
      </c>
      <c r="E91" s="147">
        <v>-6.7374250115366796E-2</v>
      </c>
      <c r="F91" s="178">
        <v>6</v>
      </c>
      <c r="G91" s="27">
        <v>245.67</v>
      </c>
      <c r="H91" s="25">
        <v>5.25</v>
      </c>
      <c r="I91" s="57">
        <v>2.1836785625156008E-2</v>
      </c>
      <c r="J91" s="178">
        <v>6</v>
      </c>
      <c r="K91" s="27">
        <v>409.97</v>
      </c>
      <c r="L91" s="25">
        <v>17.300000000000011</v>
      </c>
      <c r="M91" s="57">
        <v>4.4057350956273833E-2</v>
      </c>
      <c r="N91" s="181">
        <v>6</v>
      </c>
      <c r="O91" s="25">
        <v>424.14</v>
      </c>
      <c r="P91" s="25">
        <v>28.110000000000014</v>
      </c>
      <c r="Q91" s="57">
        <v>7.097947125217785E-2</v>
      </c>
    </row>
    <row r="92" spans="1:17">
      <c r="B92" s="178">
        <v>7</v>
      </c>
      <c r="C92" s="27">
        <v>181.11</v>
      </c>
      <c r="D92" s="24">
        <v>-20.989999999999981</v>
      </c>
      <c r="E92" s="147">
        <v>-0.10385947550717456</v>
      </c>
      <c r="F92" s="178">
        <v>7</v>
      </c>
      <c r="G92" s="27">
        <v>246.12</v>
      </c>
      <c r="H92" s="25">
        <v>0.45000000000001705</v>
      </c>
      <c r="I92" s="57">
        <v>1.8317254854072207E-3</v>
      </c>
      <c r="J92" s="178">
        <v>7</v>
      </c>
      <c r="K92" s="27">
        <v>400.94</v>
      </c>
      <c r="L92" s="24">
        <v>-9.0300000000000296</v>
      </c>
      <c r="M92" s="147">
        <v>-2.2026001902578307E-2</v>
      </c>
      <c r="N92" s="181">
        <v>7</v>
      </c>
      <c r="O92" s="10">
        <v>416.38</v>
      </c>
      <c r="P92" s="24">
        <v>-7.7599999999999909</v>
      </c>
      <c r="Q92" s="147">
        <v>-1.8295845711321701E-2</v>
      </c>
    </row>
    <row r="93" spans="1:17">
      <c r="B93" s="178">
        <v>8</v>
      </c>
      <c r="C93" s="27">
        <v>209.08</v>
      </c>
      <c r="D93" s="25">
        <v>27.97</v>
      </c>
      <c r="E93" s="57">
        <v>0.15443653028546178</v>
      </c>
      <c r="F93" s="178">
        <v>8</v>
      </c>
      <c r="G93" s="27">
        <v>247.88</v>
      </c>
      <c r="H93" s="25">
        <v>1.7599999999999909</v>
      </c>
      <c r="I93" s="57">
        <v>7.1509832601981405E-3</v>
      </c>
      <c r="J93" s="178">
        <v>8</v>
      </c>
      <c r="K93" s="27">
        <v>397.11</v>
      </c>
      <c r="L93" s="24">
        <v>-3.8299999999999841</v>
      </c>
      <c r="M93" s="147">
        <v>-9.5525515039656117E-3</v>
      </c>
      <c r="N93" s="181">
        <v>8</v>
      </c>
      <c r="O93" s="10">
        <v>437.76</v>
      </c>
      <c r="P93" s="25">
        <v>21.379999999999995</v>
      </c>
      <c r="Q93" s="57">
        <v>5.1347326960949013E-2</v>
      </c>
    </row>
    <row r="94" spans="1:17">
      <c r="B94" s="178">
        <v>9</v>
      </c>
      <c r="C94" s="27">
        <v>207.87</v>
      </c>
      <c r="D94" s="24">
        <v>-1.210000000000008</v>
      </c>
      <c r="E94" s="147">
        <v>-5.7872584656590842E-3</v>
      </c>
      <c r="F94" s="178">
        <v>9</v>
      </c>
      <c r="G94" s="27">
        <v>246.89</v>
      </c>
      <c r="H94" s="24">
        <v>-0.99000000000000909</v>
      </c>
      <c r="I94" s="147">
        <v>-3.9938680006454952E-3</v>
      </c>
      <c r="J94" s="178">
        <v>9</v>
      </c>
      <c r="K94" s="27">
        <v>410.64</v>
      </c>
      <c r="L94" s="25">
        <v>13.529999999999973</v>
      </c>
      <c r="M94" s="57">
        <v>3.4071164161063594E-2</v>
      </c>
      <c r="N94" s="181">
        <v>9</v>
      </c>
      <c r="O94" s="10">
        <v>446.9</v>
      </c>
      <c r="P94" s="25">
        <v>9.1399999999999864</v>
      </c>
      <c r="Q94" s="57">
        <v>2.0879020467836185E-2</v>
      </c>
    </row>
    <row r="95" spans="1:17">
      <c r="B95" s="178">
        <v>10</v>
      </c>
      <c r="C95" s="27">
        <v>214.42</v>
      </c>
      <c r="D95" s="25">
        <v>6.5499999999999829</v>
      </c>
      <c r="E95" s="57">
        <v>3.1510078414393572E-2</v>
      </c>
      <c r="F95" s="178">
        <v>10</v>
      </c>
      <c r="G95" s="27">
        <v>247.73</v>
      </c>
      <c r="H95" s="25">
        <v>0.84000000000000341</v>
      </c>
      <c r="I95" s="57">
        <v>3.4023249220300755E-3</v>
      </c>
      <c r="J95" s="178">
        <v>10</v>
      </c>
      <c r="K95" s="27">
        <v>406.8</v>
      </c>
      <c r="L95" s="24">
        <v>-3.839999999999975</v>
      </c>
      <c r="M95" s="147">
        <v>-9.3512565751022736E-3</v>
      </c>
      <c r="N95" s="181">
        <v>10</v>
      </c>
      <c r="O95" s="10">
        <v>421.72</v>
      </c>
      <c r="P95" s="24">
        <v>-25.17999999999995</v>
      </c>
      <c r="Q95" s="147">
        <v>-5.6343701051689288E-2</v>
      </c>
    </row>
    <row r="96" spans="1:17">
      <c r="B96" s="178">
        <v>11</v>
      </c>
      <c r="C96" s="27">
        <v>231.56</v>
      </c>
      <c r="D96" s="25">
        <v>17.140000000000015</v>
      </c>
      <c r="E96" s="57">
        <v>7.9936573080869433E-2</v>
      </c>
      <c r="F96" s="178">
        <v>11</v>
      </c>
      <c r="G96" s="27">
        <v>251.88</v>
      </c>
      <c r="H96" s="25">
        <v>4.1500000000000057</v>
      </c>
      <c r="I96" s="57">
        <v>1.6752109151092043E-2</v>
      </c>
      <c r="J96" s="178">
        <v>11</v>
      </c>
      <c r="K96" s="27">
        <v>432.34</v>
      </c>
      <c r="L96" s="25">
        <v>25.539999999999964</v>
      </c>
      <c r="M96" s="57">
        <v>6.2782694198623368E-2</v>
      </c>
      <c r="N96" s="181">
        <v>11</v>
      </c>
      <c r="O96" s="25">
        <v>430.69</v>
      </c>
      <c r="P96" s="25">
        <v>8.9699999999999704</v>
      </c>
      <c r="Q96" s="57">
        <v>2.1270036991368535E-2</v>
      </c>
    </row>
    <row r="97" spans="2:17">
      <c r="B97" s="178">
        <v>12</v>
      </c>
      <c r="C97" s="27">
        <v>240.97</v>
      </c>
      <c r="D97" s="25">
        <v>9.4099999999999966</v>
      </c>
      <c r="E97" s="57">
        <v>4.0637415788564502E-2</v>
      </c>
      <c r="F97" s="178">
        <v>12</v>
      </c>
      <c r="G97" s="27">
        <v>250.3</v>
      </c>
      <c r="H97" s="24">
        <v>-1.5799999999999841</v>
      </c>
      <c r="I97" s="147">
        <v>-6.2728283309512189E-3</v>
      </c>
      <c r="J97" s="178">
        <v>12</v>
      </c>
      <c r="K97" s="27">
        <v>414</v>
      </c>
      <c r="L97" s="24">
        <f t="shared" ref="L97" si="0">K97-K96</f>
        <v>-18.339999999999975</v>
      </c>
      <c r="M97" s="147">
        <f t="shared" ref="M97" si="1">K97/K96-1</f>
        <v>-4.2420317342832026E-2</v>
      </c>
      <c r="N97" s="181">
        <v>12</v>
      </c>
      <c r="O97" s="10">
        <v>423.28</v>
      </c>
      <c r="P97" s="24">
        <v>-7.410000000000025</v>
      </c>
      <c r="Q97" s="147">
        <v>-1.7204950196196833E-2</v>
      </c>
    </row>
    <row r="98" spans="2:17">
      <c r="B98" s="178">
        <v>13</v>
      </c>
      <c r="C98" s="27">
        <v>240.55</v>
      </c>
      <c r="D98" s="24">
        <v>-0.41999999999998749</v>
      </c>
      <c r="E98" s="147">
        <v>-1.7429555546333297E-3</v>
      </c>
      <c r="F98" s="178">
        <v>13</v>
      </c>
      <c r="G98" s="27">
        <v>252.7</v>
      </c>
      <c r="H98" s="25">
        <v>2.3999999999999773</v>
      </c>
      <c r="I98" s="57">
        <v>9.5884938074310977E-3</v>
      </c>
      <c r="J98" s="178">
        <v>13</v>
      </c>
      <c r="K98" s="27">
        <v>418.74</v>
      </c>
      <c r="L98" s="25">
        <v>4.7400000000000091</v>
      </c>
      <c r="M98" s="57">
        <v>1.1449275362318767E-2</v>
      </c>
      <c r="N98" s="181">
        <v>13</v>
      </c>
      <c r="O98" s="10">
        <v>439.31</v>
      </c>
      <c r="P98" s="25">
        <v>16.03000000000003</v>
      </c>
      <c r="Q98" s="57">
        <v>3.7870912870912932E-2</v>
      </c>
    </row>
    <row r="99" spans="2:17">
      <c r="B99" s="178">
        <v>14</v>
      </c>
      <c r="C99" s="27">
        <v>230.99</v>
      </c>
      <c r="D99" s="24">
        <v>-9.5600000000000023</v>
      </c>
      <c r="E99" s="147">
        <v>-3.9742257326959018E-2</v>
      </c>
      <c r="F99" s="178">
        <v>14</v>
      </c>
      <c r="G99" s="27">
        <v>246.12</v>
      </c>
      <c r="H99" s="24">
        <v>-6.5799999999999841</v>
      </c>
      <c r="I99" s="147">
        <v>-2.6038781163434832E-2</v>
      </c>
      <c r="J99" s="178">
        <v>14</v>
      </c>
      <c r="K99" s="27">
        <v>404.72</v>
      </c>
      <c r="L99" s="24">
        <v>-14.019999999999982</v>
      </c>
      <c r="M99" s="147">
        <v>-3.348139657066429E-2</v>
      </c>
      <c r="N99" s="181">
        <v>14</v>
      </c>
      <c r="O99" s="10">
        <v>447.59</v>
      </c>
      <c r="P99" s="25">
        <v>8.2799999999999727</v>
      </c>
      <c r="Q99" s="57">
        <v>1.8847738499009781E-2</v>
      </c>
    </row>
    <row r="100" spans="2:17">
      <c r="B100" s="178">
        <v>15</v>
      </c>
      <c r="C100" s="27">
        <v>232.82</v>
      </c>
      <c r="D100" s="25">
        <v>1.8299999999999841</v>
      </c>
      <c r="E100" s="57">
        <v>7.9224208840209531E-3</v>
      </c>
      <c r="F100" s="178">
        <v>15</v>
      </c>
      <c r="G100" s="27">
        <v>248.56</v>
      </c>
      <c r="H100" s="25">
        <v>2.4399999999999977</v>
      </c>
      <c r="I100" s="57">
        <v>9.9138631561839219E-3</v>
      </c>
      <c r="J100" s="178">
        <v>15</v>
      </c>
      <c r="K100" s="27">
        <v>405.42</v>
      </c>
      <c r="L100" s="25">
        <v>0.69999999999998863</v>
      </c>
      <c r="M100" s="57">
        <v>1.729590828226879E-3</v>
      </c>
      <c r="N100" s="181">
        <v>15</v>
      </c>
      <c r="O100" s="10">
        <v>433.62</v>
      </c>
      <c r="P100" s="24">
        <v>-13.96999999999997</v>
      </c>
      <c r="Q100" s="147">
        <v>-3.1211599901695641E-2</v>
      </c>
    </row>
    <row r="101" spans="2:17">
      <c r="B101" s="178">
        <v>16</v>
      </c>
      <c r="C101" s="27">
        <v>224</v>
      </c>
      <c r="D101" s="24">
        <v>-8.8199999999999932</v>
      </c>
      <c r="E101" s="147">
        <v>-3.7883343355381793E-2</v>
      </c>
      <c r="F101" s="178">
        <v>16</v>
      </c>
      <c r="G101" s="27">
        <v>249.17</v>
      </c>
      <c r="H101" s="25">
        <v>0.60999999999998522</v>
      </c>
      <c r="I101" s="57">
        <v>2.4541358223366672E-3</v>
      </c>
      <c r="J101" s="178">
        <v>16</v>
      </c>
      <c r="K101" s="27">
        <v>421.22</v>
      </c>
      <c r="L101" s="25">
        <v>15.800000000000011</v>
      </c>
      <c r="M101" s="57">
        <v>3.8971930343840944E-2</v>
      </c>
      <c r="N101" s="181">
        <v>16</v>
      </c>
      <c r="O101" s="25">
        <v>473.79</v>
      </c>
      <c r="P101" s="25">
        <v>40.170000000000016</v>
      </c>
      <c r="Q101" s="57">
        <v>9.2638715926387283E-2</v>
      </c>
    </row>
    <row r="102" spans="2:17">
      <c r="B102" s="178">
        <v>17</v>
      </c>
      <c r="C102" s="27">
        <v>226.57</v>
      </c>
      <c r="D102" s="25">
        <v>2.5699999999999932</v>
      </c>
      <c r="E102" s="57">
        <v>1.147321428571435E-2</v>
      </c>
      <c r="F102" s="178">
        <v>17</v>
      </c>
      <c r="G102" s="27">
        <v>239.5</v>
      </c>
      <c r="H102" s="24">
        <v>-9.6699999999999875</v>
      </c>
      <c r="I102" s="147">
        <v>-3.8808845366617106E-2</v>
      </c>
      <c r="J102" s="178">
        <v>17</v>
      </c>
      <c r="K102" s="27">
        <v>412.13</v>
      </c>
      <c r="L102" s="24">
        <v>-9.0900000000000318</v>
      </c>
      <c r="M102" s="147">
        <v>-2.1580171881677157E-2</v>
      </c>
      <c r="N102" s="181">
        <v>17</v>
      </c>
      <c r="O102" s="10">
        <v>464.83</v>
      </c>
      <c r="P102" s="24">
        <v>-8.9600000000000364</v>
      </c>
      <c r="Q102" s="147">
        <v>-1.8911332024736827E-2</v>
      </c>
    </row>
    <row r="103" spans="2:17">
      <c r="B103" s="178">
        <v>18</v>
      </c>
      <c r="C103" s="27">
        <v>240.83</v>
      </c>
      <c r="D103" s="25">
        <v>14.260000000000019</v>
      </c>
      <c r="E103" s="57">
        <v>6.2938606170278577E-2</v>
      </c>
      <c r="F103" s="178">
        <v>18</v>
      </c>
      <c r="G103" s="27">
        <v>244.89</v>
      </c>
      <c r="H103" s="25">
        <v>5.3899999999999864</v>
      </c>
      <c r="I103" s="57">
        <v>2.2505219206680582E-2</v>
      </c>
      <c r="J103" s="178">
        <v>18</v>
      </c>
      <c r="K103" s="27">
        <v>416.74</v>
      </c>
      <c r="L103" s="25">
        <v>4.6100000000000136</v>
      </c>
      <c r="M103" s="57">
        <v>1.1185790891223624E-2</v>
      </c>
      <c r="N103" s="181">
        <v>18</v>
      </c>
      <c r="O103" s="10">
        <v>440.35</v>
      </c>
      <c r="P103" s="24">
        <v>-24.479999999999961</v>
      </c>
      <c r="Q103" s="147">
        <v>-5.266441494740004E-2</v>
      </c>
    </row>
    <row r="104" spans="2:17">
      <c r="B104" s="178">
        <v>19</v>
      </c>
      <c r="C104" s="27">
        <v>233.05</v>
      </c>
      <c r="D104" s="24">
        <v>-7.7800000000000011</v>
      </c>
      <c r="E104" s="147">
        <v>-3.2304945397168106E-2</v>
      </c>
      <c r="F104" s="178">
        <v>19</v>
      </c>
      <c r="G104" s="27">
        <v>243.26</v>
      </c>
      <c r="H104" s="24">
        <v>-1.6299999999999955</v>
      </c>
      <c r="I104" s="147">
        <v>-6.6560496549471493E-3</v>
      </c>
      <c r="J104" s="178">
        <v>19</v>
      </c>
      <c r="K104" s="27">
        <v>422.93</v>
      </c>
      <c r="L104" s="25">
        <v>6.1899999999999977</v>
      </c>
      <c r="M104" s="57">
        <v>1.4853385804098451E-2</v>
      </c>
      <c r="N104" s="181">
        <v>19</v>
      </c>
      <c r="O104" s="10">
        <v>430.86</v>
      </c>
      <c r="P104" s="24">
        <v>-9.4900000000000091</v>
      </c>
      <c r="Q104" s="147">
        <v>-2.1551038946292733E-2</v>
      </c>
    </row>
    <row r="105" spans="2:17">
      <c r="B105" s="178">
        <v>20</v>
      </c>
      <c r="C105" s="27">
        <v>237.25</v>
      </c>
      <c r="D105" s="25">
        <f t="shared" ref="D105" si="2">C105-C104</f>
        <v>4.1999999999999886</v>
      </c>
      <c r="E105" s="57">
        <f t="shared" ref="E105" si="3">C105/C104-1</f>
        <v>1.8021883715940712E-2</v>
      </c>
      <c r="F105" s="178">
        <v>20</v>
      </c>
      <c r="G105" s="27">
        <v>245.73</v>
      </c>
      <c r="H105" s="25">
        <v>2.4699999999999989</v>
      </c>
      <c r="I105" s="57">
        <v>1.0153744964235711E-2</v>
      </c>
      <c r="J105" s="178">
        <v>20</v>
      </c>
      <c r="K105" s="27">
        <v>414.68</v>
      </c>
      <c r="L105" s="24">
        <v>-8.25</v>
      </c>
      <c r="M105" s="147">
        <v>-1.9506774170666485E-2</v>
      </c>
      <c r="N105" s="181">
        <v>20</v>
      </c>
      <c r="O105" s="25">
        <v>438.28</v>
      </c>
      <c r="P105" s="25">
        <v>7.4199999999999591</v>
      </c>
      <c r="Q105" s="57">
        <v>1.7221371211066039E-2</v>
      </c>
    </row>
    <row r="106" spans="2:17">
      <c r="B106" s="178">
        <v>21</v>
      </c>
      <c r="C106" s="27">
        <v>231.3</v>
      </c>
      <c r="D106" s="24">
        <v>-5.9499999999999886</v>
      </c>
      <c r="E106" s="147">
        <v>-2.5079030558482596E-2</v>
      </c>
      <c r="F106" s="178">
        <v>21</v>
      </c>
      <c r="G106" s="27">
        <v>236.5</v>
      </c>
      <c r="H106" s="24">
        <v>-9.2299999999999898</v>
      </c>
      <c r="I106" s="147">
        <v>-3.7561551296138029E-2</v>
      </c>
      <c r="J106" s="178">
        <v>21</v>
      </c>
      <c r="K106" s="27">
        <v>419.36</v>
      </c>
      <c r="L106" s="25">
        <v>4.6800000000000068</v>
      </c>
      <c r="M106" s="57">
        <v>1.1285810745635283E-2</v>
      </c>
      <c r="N106" s="181">
        <v>21</v>
      </c>
      <c r="O106" s="10">
        <v>414.83</v>
      </c>
      <c r="P106" s="24">
        <v>-23.449999999999989</v>
      </c>
      <c r="Q106" s="147">
        <v>-5.3504608925800889E-2</v>
      </c>
    </row>
    <row r="107" spans="2:17">
      <c r="B107" s="178">
        <v>22</v>
      </c>
      <c r="C107" s="27">
        <v>236.67</v>
      </c>
      <c r="D107" s="25">
        <v>5.3699999999999761</v>
      </c>
      <c r="E107" s="57">
        <v>2.3216601815823523E-2</v>
      </c>
      <c r="F107" s="178">
        <v>22</v>
      </c>
      <c r="G107" s="27">
        <v>241.27</v>
      </c>
      <c r="H107" s="25">
        <v>4.7700000000000102</v>
      </c>
      <c r="I107" s="57">
        <v>2.0169133192388999E-2</v>
      </c>
      <c r="J107" s="178">
        <v>22</v>
      </c>
      <c r="K107" s="27">
        <v>416.27</v>
      </c>
      <c r="L107" s="24">
        <v>-3.0900000000000318</v>
      </c>
      <c r="M107" s="147">
        <v>-7.3683708508204271E-3</v>
      </c>
      <c r="N107" s="181">
        <v>22</v>
      </c>
      <c r="O107" s="10">
        <v>465.52</v>
      </c>
      <c r="P107" s="25">
        <v>50.69</v>
      </c>
      <c r="Q107" s="57">
        <v>0.12219463394643593</v>
      </c>
    </row>
    <row r="108" spans="2:17">
      <c r="B108" s="178">
        <v>23</v>
      </c>
      <c r="C108" s="27">
        <v>234.39</v>
      </c>
      <c r="D108" s="24">
        <v>-2.2800000000000011</v>
      </c>
      <c r="E108" s="147">
        <v>-9.6336671314488642E-3</v>
      </c>
      <c r="F108" s="178">
        <v>23</v>
      </c>
      <c r="G108" s="27">
        <v>243.16</v>
      </c>
      <c r="H108" s="25">
        <v>1.8899999999999864</v>
      </c>
      <c r="I108" s="57">
        <v>7.8335474779291925E-3</v>
      </c>
      <c r="J108" s="178">
        <v>23</v>
      </c>
      <c r="K108" s="27">
        <v>408.53</v>
      </c>
      <c r="L108" s="24">
        <v>-7.7400000000000091</v>
      </c>
      <c r="M108" s="147">
        <v>-1.8593701203545754E-2</v>
      </c>
      <c r="N108" s="181">
        <v>23</v>
      </c>
      <c r="O108" s="10">
        <v>448.1</v>
      </c>
      <c r="P108" s="24">
        <v>-17.419999999999959</v>
      </c>
      <c r="Q108" s="147">
        <v>-3.7420518989517038E-2</v>
      </c>
    </row>
    <row r="109" spans="2:17">
      <c r="B109" s="178">
        <v>24</v>
      </c>
      <c r="C109" s="27">
        <v>234.08</v>
      </c>
      <c r="D109" s="24">
        <v>-0.30999999999997385</v>
      </c>
      <c r="E109" s="147">
        <v>-1.3225820214172179E-3</v>
      </c>
      <c r="F109" s="178">
        <v>24</v>
      </c>
      <c r="G109" s="27">
        <v>244.37</v>
      </c>
      <c r="H109" s="25">
        <v>1.210000000000008</v>
      </c>
      <c r="I109" s="57">
        <v>4.9761473926632771E-3</v>
      </c>
      <c r="J109" s="178">
        <v>24</v>
      </c>
      <c r="K109" s="27">
        <v>416.78</v>
      </c>
      <c r="L109" s="25">
        <v>8.25</v>
      </c>
      <c r="M109" s="57">
        <v>2.0194355371698558E-2</v>
      </c>
      <c r="N109" s="181">
        <v>24</v>
      </c>
      <c r="O109" s="10">
        <v>441.9</v>
      </c>
      <c r="P109" s="24">
        <v>-6.2000000000000455</v>
      </c>
      <c r="Q109" s="147">
        <v>-1.3836197277393492E-2</v>
      </c>
    </row>
    <row r="110" spans="2:17">
      <c r="B110" s="178">
        <v>25</v>
      </c>
      <c r="C110" s="27">
        <v>238.69</v>
      </c>
      <c r="D110" s="25">
        <v>4.6099999999999852</v>
      </c>
      <c r="E110" s="57">
        <v>1.9694121667805708E-2</v>
      </c>
      <c r="F110" s="178">
        <v>25</v>
      </c>
      <c r="G110" s="27">
        <v>240.6</v>
      </c>
      <c r="H110" s="24">
        <v>-3.7700000000000102</v>
      </c>
      <c r="I110" s="147">
        <v>-1.5427425625076818E-2</v>
      </c>
      <c r="J110" s="178">
        <v>25</v>
      </c>
      <c r="K110" s="27">
        <v>434.05</v>
      </c>
      <c r="L110" s="25">
        <v>17.270000000000039</v>
      </c>
      <c r="M110" s="57">
        <v>4.1436729209655132E-2</v>
      </c>
      <c r="N110" s="181">
        <v>25</v>
      </c>
      <c r="O110" s="10">
        <v>435.52</v>
      </c>
      <c r="P110" s="24">
        <v>-6.3799999999999955</v>
      </c>
      <c r="Q110" s="147">
        <v>-1.4437655578185105E-2</v>
      </c>
    </row>
    <row r="111" spans="2:17">
      <c r="B111" s="178">
        <v>26</v>
      </c>
      <c r="C111" s="27">
        <v>235.57</v>
      </c>
      <c r="D111" s="24">
        <v>-3.1200000000000045</v>
      </c>
      <c r="E111" s="147">
        <v>-1.3071347773262465E-2</v>
      </c>
      <c r="F111" s="178">
        <v>26</v>
      </c>
      <c r="G111" s="27">
        <v>240.51</v>
      </c>
      <c r="H111" s="24">
        <v>-9.0000000000003411E-2</v>
      </c>
      <c r="I111" s="147">
        <v>-3.7406483790525247E-4</v>
      </c>
      <c r="J111" s="178">
        <v>26</v>
      </c>
      <c r="K111" s="27">
        <v>405.15</v>
      </c>
      <c r="L111" s="24">
        <v>-28.900000000000034</v>
      </c>
      <c r="M111" s="147">
        <v>-6.6582190991821277E-2</v>
      </c>
      <c r="N111" s="181">
        <v>26</v>
      </c>
      <c r="O111" s="10">
        <v>434.83</v>
      </c>
      <c r="P111" s="24">
        <v>-0.68999999999999773</v>
      </c>
      <c r="Q111" s="147">
        <v>-1.5843130051432786E-3</v>
      </c>
    </row>
    <row r="112" spans="2:17">
      <c r="B112" s="178">
        <v>27</v>
      </c>
      <c r="C112" s="27">
        <v>233.75</v>
      </c>
      <c r="D112" s="24">
        <v>-1.8199999999999932</v>
      </c>
      <c r="E112" s="147">
        <v>-7.7259413337861238E-3</v>
      </c>
      <c r="F112" s="178">
        <v>27</v>
      </c>
      <c r="G112" s="27">
        <v>241.89</v>
      </c>
      <c r="H112" s="25">
        <v>1.3799999999999955</v>
      </c>
      <c r="I112" s="57">
        <v>5.7378071597853353E-3</v>
      </c>
      <c r="J112" s="178">
        <v>27</v>
      </c>
      <c r="K112" s="27">
        <v>405.58</v>
      </c>
      <c r="L112" s="25">
        <v>0.43000000000000682</v>
      </c>
      <c r="M112" s="57">
        <v>1.061335307910749E-3</v>
      </c>
      <c r="N112" s="181">
        <v>27</v>
      </c>
      <c r="O112" s="10">
        <v>429.48</v>
      </c>
      <c r="P112" s="24">
        <v>-5.3499999999999659</v>
      </c>
      <c r="Q112" s="147">
        <v>-1.2303658901179682E-2</v>
      </c>
    </row>
    <row r="113" spans="2:17">
      <c r="B113" s="178">
        <v>28</v>
      </c>
      <c r="C113" s="27">
        <v>226.35</v>
      </c>
      <c r="D113" s="24">
        <v>-7.4000000000000057</v>
      </c>
      <c r="E113" s="147">
        <v>-3.165775401069526E-2</v>
      </c>
      <c r="F113" s="178">
        <v>28</v>
      </c>
      <c r="G113" s="27">
        <v>236.46</v>
      </c>
      <c r="H113" s="24">
        <v>-5.4299999999999784</v>
      </c>
      <c r="I113" s="147">
        <v>-2.2448220265409824E-2</v>
      </c>
      <c r="J113" s="178">
        <v>28</v>
      </c>
      <c r="K113" s="27">
        <v>404.32</v>
      </c>
      <c r="L113" s="24">
        <v>-1.2599999999999909</v>
      </c>
      <c r="M113" s="147">
        <v>-3.1066620642042908E-3</v>
      </c>
      <c r="N113" s="181">
        <v>28</v>
      </c>
      <c r="O113" s="10">
        <v>429.14</v>
      </c>
      <c r="P113" s="24">
        <v>-0.34000000000003183</v>
      </c>
      <c r="Q113" s="147">
        <v>-7.9165502468103721E-4</v>
      </c>
    </row>
    <row r="114" spans="2:17">
      <c r="B114" s="178">
        <v>29</v>
      </c>
      <c r="C114" s="27">
        <v>233.03</v>
      </c>
      <c r="D114" s="25">
        <v>6.6800000000000068</v>
      </c>
      <c r="E114" s="57">
        <v>2.9511817981002997E-2</v>
      </c>
      <c r="F114" s="178">
        <v>29</v>
      </c>
      <c r="G114" s="27">
        <v>242.31</v>
      </c>
      <c r="H114" s="25">
        <v>5.8499999999999943</v>
      </c>
      <c r="I114" s="57">
        <v>2.4739913727480412E-2</v>
      </c>
      <c r="J114" s="178">
        <v>29</v>
      </c>
      <c r="K114" s="27">
        <v>405.96</v>
      </c>
      <c r="L114" s="25">
        <v>1.6399999999999864</v>
      </c>
      <c r="M114" s="57">
        <v>4.0561931143647811E-3</v>
      </c>
      <c r="N114" s="181">
        <v>29</v>
      </c>
      <c r="O114" s="25">
        <v>436.04</v>
      </c>
      <c r="P114" s="25">
        <v>6.9000000000000341</v>
      </c>
      <c r="Q114" s="57">
        <v>1.607866896583876E-2</v>
      </c>
    </row>
    <row r="115" spans="2:17">
      <c r="B115" s="178">
        <v>30</v>
      </c>
      <c r="C115" s="27">
        <v>235</v>
      </c>
      <c r="D115" s="25">
        <v>1.9699999999999989</v>
      </c>
      <c r="E115" s="57">
        <v>8.4538471441444329E-3</v>
      </c>
      <c r="F115" s="178">
        <v>30</v>
      </c>
      <c r="G115" s="27">
        <v>239.8</v>
      </c>
      <c r="H115" s="24">
        <v>-2.5099999999999909</v>
      </c>
      <c r="I115" s="147">
        <v>-1.0358631505096749E-2</v>
      </c>
      <c r="J115" s="178">
        <v>30</v>
      </c>
      <c r="K115" s="27">
        <v>413.63</v>
      </c>
      <c r="L115" s="25">
        <v>7.6700000000000159</v>
      </c>
      <c r="M115" s="57">
        <v>1.8893487043058377E-2</v>
      </c>
      <c r="N115" s="181">
        <v>30</v>
      </c>
      <c r="O115" s="10">
        <v>424.83</v>
      </c>
      <c r="P115" s="24">
        <v>-11.210000000000036</v>
      </c>
      <c r="Q115" s="147">
        <v>-2.570865058251548E-2</v>
      </c>
    </row>
    <row r="116" spans="2:17">
      <c r="B116" s="178">
        <v>31</v>
      </c>
      <c r="C116" s="27"/>
      <c r="D116" s="25"/>
      <c r="E116" s="57"/>
      <c r="F116" s="178">
        <v>31</v>
      </c>
      <c r="G116" s="27"/>
      <c r="H116" s="24"/>
      <c r="I116" s="147"/>
      <c r="J116" s="178">
        <v>31</v>
      </c>
      <c r="K116" s="27"/>
      <c r="L116" s="24"/>
      <c r="M116" s="147"/>
      <c r="N116" s="181">
        <v>31</v>
      </c>
      <c r="O116" s="10"/>
      <c r="P116" s="24"/>
      <c r="Q116" s="147"/>
    </row>
    <row r="117" spans="2:17">
      <c r="B117" s="178">
        <v>32</v>
      </c>
      <c r="C117" s="27"/>
      <c r="D117" s="25"/>
      <c r="E117" s="57"/>
      <c r="F117" s="178">
        <v>32</v>
      </c>
      <c r="G117" s="27"/>
      <c r="H117" s="24"/>
      <c r="I117" s="147"/>
      <c r="J117" s="178">
        <v>32</v>
      </c>
      <c r="K117" s="27"/>
      <c r="L117" s="24"/>
      <c r="M117" s="147"/>
      <c r="N117" s="181">
        <v>32</v>
      </c>
      <c r="O117" s="10"/>
      <c r="P117" s="24"/>
      <c r="Q117" s="147"/>
    </row>
    <row r="118" spans="2:17">
      <c r="B118" s="178">
        <v>33</v>
      </c>
      <c r="C118" s="27"/>
      <c r="D118" s="25"/>
      <c r="E118" s="57"/>
      <c r="F118" s="178">
        <v>33</v>
      </c>
      <c r="G118" s="27"/>
      <c r="H118" s="24"/>
      <c r="I118" s="147"/>
      <c r="J118" s="178">
        <v>33</v>
      </c>
      <c r="K118" s="27"/>
      <c r="L118" s="24"/>
      <c r="M118" s="147"/>
      <c r="N118" s="181">
        <v>33</v>
      </c>
      <c r="O118" s="10"/>
      <c r="P118" s="24"/>
      <c r="Q118" s="147"/>
    </row>
    <row r="119" spans="2:17">
      <c r="B119" s="178">
        <v>34</v>
      </c>
      <c r="C119" s="27"/>
      <c r="D119" s="25"/>
      <c r="E119" s="57"/>
      <c r="F119" s="178">
        <v>34</v>
      </c>
      <c r="G119" s="27"/>
      <c r="H119" s="24"/>
      <c r="I119" s="147"/>
      <c r="J119" s="178">
        <v>34</v>
      </c>
      <c r="K119" s="27"/>
      <c r="L119" s="24"/>
      <c r="M119" s="147"/>
      <c r="N119" s="181">
        <v>34</v>
      </c>
      <c r="O119" s="10"/>
      <c r="P119" s="24"/>
      <c r="Q119" s="147"/>
    </row>
    <row r="120" spans="2:17">
      <c r="B120" s="178">
        <v>35</v>
      </c>
      <c r="C120" s="27"/>
      <c r="D120" s="25"/>
      <c r="E120" s="57"/>
      <c r="F120" s="178">
        <v>35</v>
      </c>
      <c r="G120" s="27"/>
      <c r="H120" s="24"/>
      <c r="I120" s="147"/>
      <c r="J120" s="178">
        <v>35</v>
      </c>
      <c r="K120" s="27"/>
      <c r="L120" s="24"/>
      <c r="M120" s="147"/>
      <c r="N120" s="181">
        <v>35</v>
      </c>
      <c r="O120" s="10"/>
      <c r="P120" s="24"/>
      <c r="Q120" s="147"/>
    </row>
    <row r="121" spans="2:17">
      <c r="B121" s="178">
        <v>36</v>
      </c>
      <c r="C121" s="27"/>
      <c r="D121" s="25"/>
      <c r="E121" s="57"/>
      <c r="F121" s="178">
        <v>36</v>
      </c>
      <c r="G121" s="27"/>
      <c r="H121" s="24"/>
      <c r="I121" s="147"/>
      <c r="J121" s="178">
        <v>36</v>
      </c>
      <c r="K121" s="27"/>
      <c r="L121" s="24"/>
      <c r="M121" s="147"/>
      <c r="N121" s="181">
        <v>36</v>
      </c>
      <c r="O121" s="10"/>
      <c r="P121" s="24"/>
      <c r="Q121" s="147"/>
    </row>
    <row r="122" spans="2:17">
      <c r="B122" s="178">
        <v>37</v>
      </c>
      <c r="C122" s="27"/>
      <c r="D122" s="25"/>
      <c r="E122" s="57"/>
      <c r="F122" s="178">
        <v>37</v>
      </c>
      <c r="G122" s="27"/>
      <c r="H122" s="24"/>
      <c r="I122" s="147"/>
      <c r="J122" s="178">
        <v>37</v>
      </c>
      <c r="K122" s="27"/>
      <c r="L122" s="24"/>
      <c r="M122" s="147"/>
      <c r="N122" s="181">
        <v>37</v>
      </c>
      <c r="O122" s="10"/>
      <c r="P122" s="24"/>
      <c r="Q122" s="147"/>
    </row>
    <row r="123" spans="2:17">
      <c r="B123" s="178">
        <v>38</v>
      </c>
      <c r="C123" s="27"/>
      <c r="D123" s="25"/>
      <c r="E123" s="57"/>
      <c r="F123" s="178">
        <v>38</v>
      </c>
      <c r="G123" s="27"/>
      <c r="H123" s="24"/>
      <c r="I123" s="147"/>
      <c r="J123" s="178">
        <v>38</v>
      </c>
      <c r="K123" s="27"/>
      <c r="L123" s="24"/>
      <c r="M123" s="147"/>
      <c r="N123" s="181">
        <v>38</v>
      </c>
      <c r="O123" s="10"/>
      <c r="P123" s="24"/>
      <c r="Q123" s="147"/>
    </row>
    <row r="124" spans="2:17">
      <c r="B124" s="178">
        <v>39</v>
      </c>
      <c r="C124" s="27"/>
      <c r="D124" s="25"/>
      <c r="E124" s="57"/>
      <c r="F124" s="178">
        <v>39</v>
      </c>
      <c r="G124" s="27"/>
      <c r="H124" s="24"/>
      <c r="I124" s="147"/>
      <c r="J124" s="178">
        <v>39</v>
      </c>
      <c r="K124" s="27"/>
      <c r="L124" s="24"/>
      <c r="M124" s="147"/>
      <c r="N124" s="181">
        <v>39</v>
      </c>
      <c r="O124" s="10"/>
      <c r="P124" s="24"/>
      <c r="Q124" s="147"/>
    </row>
    <row r="125" spans="2:17">
      <c r="B125" s="178">
        <v>40</v>
      </c>
      <c r="C125" s="27"/>
      <c r="D125" s="25"/>
      <c r="E125" s="57"/>
      <c r="F125" s="178">
        <v>40</v>
      </c>
      <c r="G125" s="27"/>
      <c r="H125" s="24"/>
      <c r="I125" s="147"/>
      <c r="J125" s="178">
        <v>40</v>
      </c>
      <c r="K125" s="27"/>
      <c r="L125" s="24"/>
      <c r="M125" s="147"/>
      <c r="N125" s="181">
        <v>40</v>
      </c>
      <c r="O125" s="10"/>
      <c r="P125" s="24"/>
      <c r="Q125" s="147"/>
    </row>
    <row r="126" spans="2:17">
      <c r="B126" s="178">
        <v>41</v>
      </c>
      <c r="C126" s="27"/>
      <c r="D126" s="25"/>
      <c r="E126" s="57"/>
      <c r="F126" s="178">
        <v>41</v>
      </c>
      <c r="G126" s="27"/>
      <c r="H126" s="24"/>
      <c r="I126" s="147"/>
      <c r="J126" s="178">
        <v>41</v>
      </c>
      <c r="K126" s="27"/>
      <c r="L126" s="24"/>
      <c r="M126" s="147"/>
      <c r="N126" s="181">
        <v>41</v>
      </c>
      <c r="O126" s="10"/>
      <c r="P126" s="24"/>
      <c r="Q126" s="147"/>
    </row>
    <row r="127" spans="2:17">
      <c r="B127" s="178">
        <v>42</v>
      </c>
      <c r="C127" s="27"/>
      <c r="D127" s="25"/>
      <c r="E127" s="57"/>
      <c r="F127" s="178">
        <v>42</v>
      </c>
      <c r="G127" s="27"/>
      <c r="H127" s="24"/>
      <c r="I127" s="147"/>
      <c r="J127" s="178">
        <v>42</v>
      </c>
      <c r="K127" s="27"/>
      <c r="L127" s="24"/>
      <c r="M127" s="147"/>
      <c r="N127" s="181">
        <v>42</v>
      </c>
      <c r="O127" s="10"/>
      <c r="P127" s="24"/>
      <c r="Q127" s="147"/>
    </row>
    <row r="128" spans="2:17">
      <c r="B128" s="178">
        <v>43</v>
      </c>
      <c r="C128" s="27"/>
      <c r="D128" s="25"/>
      <c r="E128" s="57"/>
      <c r="F128" s="178">
        <v>43</v>
      </c>
      <c r="G128" s="27"/>
      <c r="H128" s="24"/>
      <c r="I128" s="147"/>
      <c r="J128" s="178">
        <v>43</v>
      </c>
      <c r="K128" s="27"/>
      <c r="L128" s="24"/>
      <c r="M128" s="147"/>
      <c r="N128" s="181">
        <v>43</v>
      </c>
      <c r="O128" s="10"/>
      <c r="P128" s="24"/>
      <c r="Q128" s="147"/>
    </row>
    <row r="129" spans="2:17">
      <c r="B129" s="178">
        <v>44</v>
      </c>
      <c r="C129" s="27"/>
      <c r="D129" s="25"/>
      <c r="E129" s="57"/>
      <c r="F129" s="178">
        <v>44</v>
      </c>
      <c r="G129" s="27"/>
      <c r="H129" s="24"/>
      <c r="I129" s="147"/>
      <c r="J129" s="178">
        <v>44</v>
      </c>
      <c r="K129" s="27"/>
      <c r="L129" s="24"/>
      <c r="M129" s="147"/>
      <c r="N129" s="181">
        <v>44</v>
      </c>
      <c r="O129" s="10"/>
      <c r="P129" s="24"/>
      <c r="Q129" s="147"/>
    </row>
    <row r="130" spans="2:17">
      <c r="B130" s="178">
        <v>45</v>
      </c>
      <c r="C130" s="27"/>
      <c r="D130" s="25"/>
      <c r="E130" s="57"/>
      <c r="F130" s="178">
        <v>45</v>
      </c>
      <c r="G130" s="27"/>
      <c r="H130" s="24"/>
      <c r="I130" s="147"/>
      <c r="J130" s="178">
        <v>45</v>
      </c>
      <c r="K130" s="27"/>
      <c r="L130" s="24"/>
      <c r="M130" s="147"/>
      <c r="N130" s="181">
        <v>45</v>
      </c>
      <c r="O130" s="10"/>
      <c r="P130" s="24"/>
      <c r="Q130" s="147"/>
    </row>
    <row r="131" spans="2:17">
      <c r="B131" s="178">
        <v>46</v>
      </c>
      <c r="C131" s="27"/>
      <c r="D131" s="25"/>
      <c r="E131" s="57"/>
      <c r="F131" s="178">
        <v>46</v>
      </c>
      <c r="G131" s="27"/>
      <c r="H131" s="24"/>
      <c r="I131" s="147"/>
      <c r="J131" s="178">
        <v>46</v>
      </c>
      <c r="K131" s="27"/>
      <c r="L131" s="24"/>
      <c r="M131" s="147"/>
      <c r="N131" s="181">
        <v>46</v>
      </c>
      <c r="O131" s="10"/>
      <c r="P131" s="24"/>
      <c r="Q131" s="147"/>
    </row>
    <row r="132" spans="2:17">
      <c r="B132" s="178">
        <v>47</v>
      </c>
      <c r="C132" s="27"/>
      <c r="D132" s="25"/>
      <c r="E132" s="57"/>
      <c r="F132" s="178">
        <v>47</v>
      </c>
      <c r="G132" s="27"/>
      <c r="H132" s="24"/>
      <c r="I132" s="147"/>
      <c r="J132" s="178">
        <v>47</v>
      </c>
      <c r="K132" s="27"/>
      <c r="L132" s="24"/>
      <c r="M132" s="147"/>
      <c r="N132" s="181">
        <v>47</v>
      </c>
      <c r="O132" s="10"/>
      <c r="P132" s="24"/>
      <c r="Q132" s="147"/>
    </row>
    <row r="133" spans="2:17">
      <c r="B133" s="178">
        <v>48</v>
      </c>
      <c r="C133" s="27"/>
      <c r="D133" s="25"/>
      <c r="E133" s="57"/>
      <c r="F133" s="178">
        <v>48</v>
      </c>
      <c r="G133" s="27"/>
      <c r="H133" s="24"/>
      <c r="I133" s="147"/>
      <c r="J133" s="178">
        <v>48</v>
      </c>
      <c r="K133" s="27"/>
      <c r="L133" s="24"/>
      <c r="M133" s="147"/>
      <c r="N133" s="181">
        <v>48</v>
      </c>
      <c r="O133" s="10"/>
      <c r="P133" s="24"/>
      <c r="Q133" s="147"/>
    </row>
    <row r="134" spans="2:17">
      <c r="B134" s="178">
        <v>49</v>
      </c>
      <c r="C134" s="27"/>
      <c r="D134" s="25"/>
      <c r="E134" s="57"/>
      <c r="F134" s="178">
        <v>49</v>
      </c>
      <c r="G134" s="27"/>
      <c r="H134" s="24"/>
      <c r="I134" s="147"/>
      <c r="J134" s="178">
        <v>49</v>
      </c>
      <c r="K134" s="27"/>
      <c r="L134" s="24"/>
      <c r="M134" s="147"/>
      <c r="N134" s="181">
        <v>49</v>
      </c>
      <c r="O134" s="10"/>
      <c r="P134" s="24"/>
      <c r="Q134" s="147"/>
    </row>
    <row r="135" spans="2:17">
      <c r="B135" s="178">
        <v>50</v>
      </c>
      <c r="C135" s="27"/>
      <c r="D135" s="25"/>
      <c r="E135" s="57"/>
      <c r="F135" s="178">
        <v>50</v>
      </c>
      <c r="G135" s="27"/>
      <c r="H135" s="24"/>
      <c r="I135" s="147"/>
      <c r="J135" s="178">
        <v>50</v>
      </c>
      <c r="K135" s="27"/>
      <c r="L135" s="24"/>
      <c r="M135" s="147"/>
      <c r="N135" s="181">
        <v>50</v>
      </c>
      <c r="O135" s="10"/>
      <c r="P135" s="24"/>
      <c r="Q135" s="147"/>
    </row>
    <row r="136" spans="2:17">
      <c r="B136" s="178">
        <v>51</v>
      </c>
      <c r="C136" s="27"/>
      <c r="D136" s="25"/>
      <c r="E136" s="57"/>
      <c r="F136" s="178">
        <v>51</v>
      </c>
      <c r="G136" s="27"/>
      <c r="H136" s="24"/>
      <c r="I136" s="147"/>
      <c r="J136" s="178">
        <v>51</v>
      </c>
      <c r="K136" s="27"/>
      <c r="L136" s="24"/>
      <c r="M136" s="147"/>
      <c r="N136" s="181">
        <v>51</v>
      </c>
      <c r="O136" s="10"/>
      <c r="P136" s="24"/>
      <c r="Q136" s="147"/>
    </row>
    <row r="137" spans="2:17" ht="15" thickBot="1">
      <c r="B137" s="179">
        <v>52</v>
      </c>
      <c r="C137" s="164"/>
      <c r="D137" s="59"/>
      <c r="E137" s="151"/>
      <c r="F137" s="179">
        <v>52</v>
      </c>
      <c r="G137" s="164"/>
      <c r="H137" s="165"/>
      <c r="I137" s="167"/>
      <c r="J137" s="179">
        <v>52</v>
      </c>
      <c r="K137" s="164"/>
      <c r="L137" s="165"/>
      <c r="M137" s="167"/>
      <c r="N137" s="182">
        <v>52</v>
      </c>
      <c r="O137" s="166"/>
      <c r="P137" s="165"/>
      <c r="Q137" s="167"/>
    </row>
    <row r="140" spans="2:17">
      <c r="C140"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546875" defaultRowHeight="14.4"/>
  <cols>
    <col min="1" max="1" width="5.5546875" style="3" customWidth="1"/>
    <col min="2" max="2" width="13.44140625" style="3" customWidth="1"/>
    <col min="3" max="3" width="18" style="3" customWidth="1"/>
    <col min="4" max="4" width="19.5546875" style="3" customWidth="1"/>
    <col min="5" max="5" width="23.6640625" style="3" customWidth="1"/>
    <col min="6" max="6" width="23.33203125" style="3" customWidth="1"/>
    <col min="7" max="16384" width="8.5546875" style="3"/>
  </cols>
  <sheetData>
    <row r="1" spans="1:8" ht="18">
      <c r="B1" s="280" t="s">
        <v>10</v>
      </c>
      <c r="C1" s="280"/>
      <c r="D1" s="118" t="s">
        <v>66</v>
      </c>
      <c r="E1" s="117" t="str">
        <f>'OSNOVNI OBRAZEC'!A12</f>
        <v>30. teden (24.7.2023 - 30.7.2023)</v>
      </c>
    </row>
    <row r="3" spans="1:8">
      <c r="B3" s="3" t="s">
        <v>79</v>
      </c>
    </row>
    <row r="4" spans="1:8" ht="15" thickBot="1"/>
    <row r="5" spans="1:8" ht="15" customHeight="1" thickBot="1">
      <c r="B5" s="130" t="s">
        <v>13</v>
      </c>
      <c r="C5" s="131" t="s">
        <v>12</v>
      </c>
      <c r="D5" s="132" t="s">
        <v>14</v>
      </c>
      <c r="E5" s="131" t="s">
        <v>61</v>
      </c>
      <c r="F5" s="132" t="s">
        <v>87</v>
      </c>
      <c r="H5" s="3" t="s">
        <v>82</v>
      </c>
    </row>
    <row r="6" spans="1:8" ht="15" thickBot="1">
      <c r="A6" s="209">
        <v>2022</v>
      </c>
      <c r="B6" s="205">
        <v>1</v>
      </c>
      <c r="C6" s="183">
        <v>48349</v>
      </c>
      <c r="D6" s="184">
        <v>254.09</v>
      </c>
      <c r="E6" s="185">
        <v>-4.710000000000008</v>
      </c>
      <c r="F6" s="186">
        <v>-1.8199381761978439E-2</v>
      </c>
    </row>
    <row r="7" spans="1:8">
      <c r="B7" s="206">
        <v>2</v>
      </c>
      <c r="C7" s="187">
        <v>46187</v>
      </c>
      <c r="D7" s="64">
        <v>252.15</v>
      </c>
      <c r="E7" s="23">
        <v>-1.9399999999999977</v>
      </c>
      <c r="F7" s="188">
        <v>-7.6350899287653817E-3</v>
      </c>
    </row>
    <row r="8" spans="1:8">
      <c r="B8" s="206">
        <v>3</v>
      </c>
      <c r="C8" s="187">
        <v>50692</v>
      </c>
      <c r="D8" s="64">
        <v>257.64999999999998</v>
      </c>
      <c r="E8" s="54">
        <v>5.4999999999999716</v>
      </c>
      <c r="F8" s="189">
        <v>2.1812413246083517E-2</v>
      </c>
    </row>
    <row r="9" spans="1:8">
      <c r="B9" s="206">
        <v>4</v>
      </c>
      <c r="C9" s="187">
        <v>53081</v>
      </c>
      <c r="D9" s="64">
        <v>251.6</v>
      </c>
      <c r="E9" s="23">
        <v>-6.0499999999999829</v>
      </c>
      <c r="F9" s="188">
        <v>-2.3481467106539866E-2</v>
      </c>
    </row>
    <row r="10" spans="1:8">
      <c r="B10" s="206">
        <v>5</v>
      </c>
      <c r="C10" s="187">
        <v>45844</v>
      </c>
      <c r="D10" s="64">
        <v>259.87</v>
      </c>
      <c r="E10" s="54">
        <v>8.2700000000000102</v>
      </c>
      <c r="F10" s="189">
        <v>3.2869634340222609E-2</v>
      </c>
    </row>
    <row r="11" spans="1:8">
      <c r="B11" s="206">
        <v>6</v>
      </c>
      <c r="C11" s="187">
        <v>43982</v>
      </c>
      <c r="D11" s="64">
        <v>256.97000000000003</v>
      </c>
      <c r="E11" s="23">
        <v>-2.8999999999999773</v>
      </c>
      <c r="F11" s="188">
        <v>-1.1159425866779427E-2</v>
      </c>
    </row>
    <row r="12" spans="1:8">
      <c r="B12" s="206">
        <v>7</v>
      </c>
      <c r="C12" s="187">
        <v>46227</v>
      </c>
      <c r="D12" s="64">
        <v>258.07</v>
      </c>
      <c r="E12" s="54">
        <v>1.0999999999999659</v>
      </c>
      <c r="F12" s="189">
        <v>4.2806553294156835E-3</v>
      </c>
    </row>
    <row r="13" spans="1:8">
      <c r="B13" s="206">
        <v>8</v>
      </c>
      <c r="C13" s="187">
        <v>52099</v>
      </c>
      <c r="D13" s="64">
        <v>248.97</v>
      </c>
      <c r="E13" s="23">
        <v>-9.0999999999999943</v>
      </c>
      <c r="F13" s="188">
        <v>-3.526175068779791E-2</v>
      </c>
    </row>
    <row r="14" spans="1:8">
      <c r="B14" s="206">
        <v>9</v>
      </c>
      <c r="C14" s="187">
        <v>48872</v>
      </c>
      <c r="D14" s="64">
        <v>262.72000000000003</v>
      </c>
      <c r="E14" s="54">
        <v>13.750000000000028</v>
      </c>
      <c r="F14" s="189">
        <v>5.5227537454311859E-2</v>
      </c>
    </row>
    <row r="15" spans="1:8">
      <c r="B15" s="206">
        <v>10</v>
      </c>
      <c r="C15" s="187">
        <v>54045</v>
      </c>
      <c r="D15" s="64">
        <v>267.38</v>
      </c>
      <c r="E15" s="54">
        <v>4.6599999999999682</v>
      </c>
      <c r="F15" s="189">
        <v>1.7737515225334732E-2</v>
      </c>
    </row>
    <row r="16" spans="1:8">
      <c r="B16" s="206">
        <v>11</v>
      </c>
      <c r="C16" s="187">
        <v>43645</v>
      </c>
      <c r="D16" s="64">
        <v>271.86</v>
      </c>
      <c r="E16" s="54">
        <v>4.4800000000000182</v>
      </c>
      <c r="F16" s="189">
        <v>1.6755179893784167E-2</v>
      </c>
    </row>
    <row r="17" spans="2:6">
      <c r="B17" s="206">
        <v>12</v>
      </c>
      <c r="C17" s="187">
        <v>46350</v>
      </c>
      <c r="D17" s="64">
        <v>269.43</v>
      </c>
      <c r="E17" s="23">
        <v>-2.4300000000000068</v>
      </c>
      <c r="F17" s="188">
        <v>-8.9384241889207683E-3</v>
      </c>
    </row>
    <row r="18" spans="2:6">
      <c r="B18" s="206">
        <v>13</v>
      </c>
      <c r="C18" s="187">
        <v>52061</v>
      </c>
      <c r="D18" s="64">
        <v>266.39</v>
      </c>
      <c r="E18" s="23">
        <v>-3.0400000000000205</v>
      </c>
      <c r="F18" s="188">
        <v>-1.1283079092899939E-2</v>
      </c>
    </row>
    <row r="19" spans="2:6">
      <c r="B19" s="206">
        <v>14</v>
      </c>
      <c r="C19" s="187">
        <v>44774</v>
      </c>
      <c r="D19" s="64">
        <v>273.3</v>
      </c>
      <c r="E19" s="54">
        <v>6.910000000000025</v>
      </c>
      <c r="F19" s="189">
        <v>2.5939412140095541E-2</v>
      </c>
    </row>
    <row r="20" spans="2:6">
      <c r="B20" s="206">
        <v>15</v>
      </c>
      <c r="C20" s="187">
        <v>57268</v>
      </c>
      <c r="D20" s="64">
        <v>277.18</v>
      </c>
      <c r="E20" s="51">
        <v>3.8799999999999955</v>
      </c>
      <c r="F20" s="190">
        <v>1.4196853274789589E-2</v>
      </c>
    </row>
    <row r="21" spans="2:6">
      <c r="B21" s="206">
        <v>16</v>
      </c>
      <c r="C21" s="187">
        <v>42191</v>
      </c>
      <c r="D21" s="64">
        <v>281.55</v>
      </c>
      <c r="E21" s="51">
        <v>4.3700000000000045</v>
      </c>
      <c r="F21" s="190">
        <v>1.576592827765344E-2</v>
      </c>
    </row>
    <row r="22" spans="2:6">
      <c r="B22" s="206">
        <v>17</v>
      </c>
      <c r="C22" s="187">
        <v>38469</v>
      </c>
      <c r="D22" s="64">
        <v>294.58999999999997</v>
      </c>
      <c r="E22" s="51">
        <v>13.039999999999964</v>
      </c>
      <c r="F22" s="190">
        <v>4.6315041733262063E-2</v>
      </c>
    </row>
    <row r="23" spans="2:6">
      <c r="B23" s="206">
        <v>18</v>
      </c>
      <c r="C23" s="187">
        <v>39417</v>
      </c>
      <c r="D23" s="64">
        <v>296.93</v>
      </c>
      <c r="E23" s="51">
        <v>2.3400000000000318</v>
      </c>
      <c r="F23" s="190">
        <v>7.9432431514987467E-3</v>
      </c>
    </row>
    <row r="24" spans="2:6">
      <c r="B24" s="206">
        <v>19</v>
      </c>
      <c r="C24" s="187">
        <v>38876</v>
      </c>
      <c r="D24" s="64">
        <v>294.60000000000002</v>
      </c>
      <c r="E24" s="55">
        <v>-2.3299999999999841</v>
      </c>
      <c r="F24" s="191">
        <v>-7.8469672986898331E-3</v>
      </c>
    </row>
    <row r="25" spans="2:6">
      <c r="B25" s="206">
        <v>20</v>
      </c>
      <c r="C25" s="187">
        <v>42047</v>
      </c>
      <c r="D25" s="64">
        <v>296.48</v>
      </c>
      <c r="E25" s="51">
        <v>1.8799999999999955</v>
      </c>
      <c r="F25" s="190">
        <v>6.3815342837745259E-3</v>
      </c>
    </row>
    <row r="26" spans="2:6">
      <c r="B26" s="206">
        <v>21</v>
      </c>
      <c r="C26" s="187">
        <v>34739</v>
      </c>
      <c r="D26" s="64">
        <v>294.94</v>
      </c>
      <c r="E26" s="55">
        <v>-1.5400000000000205</v>
      </c>
      <c r="F26" s="191">
        <v>-5.1942795466811686E-3</v>
      </c>
    </row>
    <row r="27" spans="2:6">
      <c r="B27" s="206">
        <v>22</v>
      </c>
      <c r="C27" s="187">
        <v>39626</v>
      </c>
      <c r="D27" s="64">
        <v>298.26</v>
      </c>
      <c r="E27" s="51">
        <v>3.3199999999999932</v>
      </c>
      <c r="F27" s="190">
        <v>1.1256526751203699E-2</v>
      </c>
    </row>
    <row r="28" spans="2:6">
      <c r="B28" s="206">
        <v>23</v>
      </c>
      <c r="C28" s="187">
        <v>37939</v>
      </c>
      <c r="D28" s="64">
        <v>292.27</v>
      </c>
      <c r="E28" s="55">
        <v>-5.9900000000000091</v>
      </c>
      <c r="F28" s="191">
        <v>-2.0083148930463368E-2</v>
      </c>
    </row>
    <row r="29" spans="2:6">
      <c r="B29" s="206">
        <v>24</v>
      </c>
      <c r="C29" s="187">
        <v>38390</v>
      </c>
      <c r="D29" s="64">
        <v>296.39</v>
      </c>
      <c r="E29" s="51">
        <v>4.1200000000000045</v>
      </c>
      <c r="F29" s="190">
        <v>1.409655455571901E-2</v>
      </c>
    </row>
    <row r="30" spans="2:6">
      <c r="B30" s="206">
        <v>25</v>
      </c>
      <c r="C30" s="187">
        <v>36272</v>
      </c>
      <c r="D30" s="64">
        <v>294.93</v>
      </c>
      <c r="E30" s="55">
        <v>-1.4599999999999795</v>
      </c>
      <c r="F30" s="191">
        <v>-4.9259421707884554E-3</v>
      </c>
    </row>
    <row r="31" spans="2:6">
      <c r="B31" s="206">
        <v>26</v>
      </c>
      <c r="C31" s="187">
        <v>46553</v>
      </c>
      <c r="D31" s="64">
        <v>296.56</v>
      </c>
      <c r="E31" s="51">
        <v>1.6299999999999955</v>
      </c>
      <c r="F31" s="190">
        <v>5.5267351574950219E-3</v>
      </c>
    </row>
    <row r="32" spans="2:6">
      <c r="B32" s="206">
        <v>27</v>
      </c>
      <c r="C32" s="187">
        <v>35085</v>
      </c>
      <c r="D32" s="64">
        <v>299.58999999999997</v>
      </c>
      <c r="E32" s="51">
        <v>3.0299999999999727</v>
      </c>
      <c r="F32" s="190">
        <v>1.0217156730509824E-2</v>
      </c>
    </row>
    <row r="33" spans="2:6">
      <c r="B33" s="206">
        <v>28</v>
      </c>
      <c r="C33" s="187">
        <v>35007</v>
      </c>
      <c r="D33" s="64">
        <v>300.01</v>
      </c>
      <c r="E33" s="51">
        <v>0.42000000000001592</v>
      </c>
      <c r="F33" s="190">
        <v>1.4019159518008362E-3</v>
      </c>
    </row>
    <row r="34" spans="2:6">
      <c r="B34" s="206">
        <v>29</v>
      </c>
      <c r="C34" s="187">
        <v>34559</v>
      </c>
      <c r="D34" s="64">
        <v>303.41000000000003</v>
      </c>
      <c r="E34" s="51">
        <v>3.4000000000000341</v>
      </c>
      <c r="F34" s="190">
        <v>1.133295556814784E-2</v>
      </c>
    </row>
    <row r="35" spans="2:6">
      <c r="B35" s="206">
        <v>30</v>
      </c>
      <c r="C35" s="187">
        <v>37366</v>
      </c>
      <c r="D35" s="64">
        <v>296.73</v>
      </c>
      <c r="E35" s="55">
        <v>-6.6800000000000068</v>
      </c>
      <c r="F35" s="191">
        <v>-2.2016413433967208E-2</v>
      </c>
    </row>
    <row r="36" spans="2:6">
      <c r="B36" s="206">
        <v>31</v>
      </c>
      <c r="C36" s="187">
        <v>32599</v>
      </c>
      <c r="D36" s="64">
        <v>298.88</v>
      </c>
      <c r="E36" s="51">
        <v>2.1499999999999773</v>
      </c>
      <c r="F36" s="190">
        <v>7.2456441883193001E-3</v>
      </c>
    </row>
    <row r="37" spans="2:6">
      <c r="B37" s="206">
        <v>32</v>
      </c>
      <c r="C37" s="187">
        <v>39100</v>
      </c>
      <c r="D37" s="64">
        <v>296.7</v>
      </c>
      <c r="E37" s="55">
        <v>-2.1800000000000068</v>
      </c>
      <c r="F37" s="191">
        <v>-7.2938972162741589E-3</v>
      </c>
    </row>
    <row r="38" spans="2:6">
      <c r="B38" s="206">
        <v>33</v>
      </c>
      <c r="C38" s="187">
        <v>35388</v>
      </c>
      <c r="D38" s="64">
        <v>295.05</v>
      </c>
      <c r="E38" s="55">
        <v>-1.6499999999999773</v>
      </c>
      <c r="F38" s="191">
        <v>-5.561172901921041E-3</v>
      </c>
    </row>
    <row r="39" spans="2:6">
      <c r="B39" s="206">
        <v>34</v>
      </c>
      <c r="C39" s="187">
        <v>39563</v>
      </c>
      <c r="D39" s="64">
        <v>302.73</v>
      </c>
      <c r="E39" s="55">
        <v>7.6800000000000068</v>
      </c>
      <c r="F39" s="190">
        <v>2.6029486527707091E-2</v>
      </c>
    </row>
    <row r="40" spans="2:6">
      <c r="B40" s="206">
        <v>35</v>
      </c>
      <c r="C40" s="187">
        <v>40507</v>
      </c>
      <c r="D40" s="64">
        <v>296.86</v>
      </c>
      <c r="E40" s="55">
        <v>-5.8700000000000045</v>
      </c>
      <c r="F40" s="191">
        <v>-1.9390215703762426E-2</v>
      </c>
    </row>
    <row r="41" spans="2:6">
      <c r="B41" s="206">
        <v>36</v>
      </c>
      <c r="C41" s="187">
        <v>41176</v>
      </c>
      <c r="D41" s="64">
        <v>298.7</v>
      </c>
      <c r="E41" s="55">
        <v>1.839999999999975</v>
      </c>
      <c r="F41" s="190">
        <v>6.1982079094522469E-3</v>
      </c>
    </row>
    <row r="42" spans="2:6">
      <c r="B42" s="206">
        <v>37</v>
      </c>
      <c r="C42" s="187">
        <v>41983</v>
      </c>
      <c r="D42" s="64">
        <v>299.02</v>
      </c>
      <c r="E42" s="51">
        <v>0.31999999999999318</v>
      </c>
      <c r="F42" s="190">
        <v>1.0713090056913011E-3</v>
      </c>
    </row>
    <row r="43" spans="2:6">
      <c r="B43" s="206">
        <v>38</v>
      </c>
      <c r="C43" s="187">
        <v>44572</v>
      </c>
      <c r="D43" s="64">
        <v>296.91000000000003</v>
      </c>
      <c r="E43" s="55">
        <v>-2.1099999999999568</v>
      </c>
      <c r="F43" s="191">
        <v>-7.0563841883484191E-3</v>
      </c>
    </row>
    <row r="44" spans="2:6">
      <c r="B44" s="206">
        <v>39</v>
      </c>
      <c r="C44" s="187">
        <v>43447</v>
      </c>
      <c r="D44" s="64">
        <v>297.95999999999998</v>
      </c>
      <c r="E44" s="51">
        <v>1.0499999999999545</v>
      </c>
      <c r="F44" s="190">
        <v>3.5364251793470469E-3</v>
      </c>
    </row>
    <row r="45" spans="2:6">
      <c r="B45" s="206">
        <v>40</v>
      </c>
      <c r="C45" s="187">
        <v>41711</v>
      </c>
      <c r="D45" s="64">
        <v>300.95</v>
      </c>
      <c r="E45" s="55">
        <v>2.9900000000000091</v>
      </c>
      <c r="F45" s="190">
        <v>1.0034904013961565E-2</v>
      </c>
    </row>
    <row r="46" spans="2:6">
      <c r="B46" s="206">
        <v>41</v>
      </c>
      <c r="C46" s="187">
        <v>41736</v>
      </c>
      <c r="D46" s="64">
        <v>305.13</v>
      </c>
      <c r="E46" s="51">
        <v>4.1800000000000068</v>
      </c>
      <c r="F46" s="190">
        <v>1.3889350390430266E-2</v>
      </c>
    </row>
    <row r="47" spans="2:6">
      <c r="B47" s="206">
        <v>42</v>
      </c>
      <c r="C47" s="187">
        <v>41239</v>
      </c>
      <c r="D47" s="64">
        <v>307.26</v>
      </c>
      <c r="E47" s="55">
        <v>2.1299999999999955</v>
      </c>
      <c r="F47" s="190">
        <v>6.9806312063709353E-3</v>
      </c>
    </row>
    <row r="48" spans="2:6">
      <c r="B48" s="206">
        <v>43</v>
      </c>
      <c r="C48" s="187">
        <v>49284</v>
      </c>
      <c r="D48" s="64">
        <v>304.27</v>
      </c>
      <c r="E48" s="51">
        <v>-2.9900000000000091</v>
      </c>
      <c r="F48" s="190">
        <v>-9.7311722970774284E-3</v>
      </c>
    </row>
    <row r="49" spans="1:6">
      <c r="B49" s="206">
        <v>44</v>
      </c>
      <c r="C49" s="187">
        <v>39877</v>
      </c>
      <c r="D49" s="64">
        <v>310.93</v>
      </c>
      <c r="E49" s="55">
        <v>6.660000000000025</v>
      </c>
      <c r="F49" s="190">
        <v>2.1888454333322427E-2</v>
      </c>
    </row>
    <row r="50" spans="1:6">
      <c r="B50" s="206">
        <v>45</v>
      </c>
      <c r="C50" s="187">
        <v>63668</v>
      </c>
      <c r="D50" s="64">
        <v>310.16000000000003</v>
      </c>
      <c r="E50" s="51">
        <v>-0.76999999999998181</v>
      </c>
      <c r="F50" s="190">
        <v>-2.476441642813465E-3</v>
      </c>
    </row>
    <row r="51" spans="1:6">
      <c r="B51" s="206">
        <v>46</v>
      </c>
      <c r="C51" s="187">
        <v>44528</v>
      </c>
      <c r="D51" s="64">
        <v>304.58</v>
      </c>
      <c r="E51" s="55">
        <v>-5.5800000000000409</v>
      </c>
      <c r="F51" s="190">
        <v>-1.7990714469951152E-2</v>
      </c>
    </row>
    <row r="52" spans="1:6">
      <c r="B52" s="206">
        <v>47</v>
      </c>
      <c r="C52" s="187">
        <v>42319</v>
      </c>
      <c r="D52" s="64">
        <v>299.58999999999997</v>
      </c>
      <c r="E52" s="51">
        <v>-4.9900000000000091</v>
      </c>
      <c r="F52" s="190">
        <v>-1.6383216232188635E-2</v>
      </c>
    </row>
    <row r="53" spans="1:6">
      <c r="B53" s="206">
        <v>48</v>
      </c>
      <c r="C53" s="187">
        <v>42416</v>
      </c>
      <c r="D53" s="64">
        <v>309.69</v>
      </c>
      <c r="E53" s="55">
        <v>10.100000000000023</v>
      </c>
      <c r="F53" s="190">
        <v>3.3712740745685865E-2</v>
      </c>
    </row>
    <row r="54" spans="1:6">
      <c r="B54" s="206">
        <v>49</v>
      </c>
      <c r="C54" s="187">
        <v>49873</v>
      </c>
      <c r="D54" s="64">
        <v>320.38</v>
      </c>
      <c r="E54" s="51">
        <v>10.689999999999998</v>
      </c>
      <c r="F54" s="190">
        <v>3.4518389357099055E-2</v>
      </c>
    </row>
    <row r="55" spans="1:6">
      <c r="B55" s="206">
        <v>50</v>
      </c>
      <c r="C55" s="187">
        <v>61942</v>
      </c>
      <c r="D55" s="64">
        <v>309.44</v>
      </c>
      <c r="E55" s="55">
        <v>-10.939999999999998</v>
      </c>
      <c r="F55" s="190">
        <v>-3.4146950496285688E-2</v>
      </c>
    </row>
    <row r="56" spans="1:6">
      <c r="B56" s="206">
        <v>51</v>
      </c>
      <c r="C56" s="187">
        <v>62514</v>
      </c>
      <c r="D56" s="64">
        <v>317.74</v>
      </c>
      <c r="E56" s="51">
        <v>8.3000000000000114</v>
      </c>
      <c r="F56" s="190">
        <v>2.6822647362978236E-2</v>
      </c>
    </row>
    <row r="57" spans="1:6" ht="15" thickBot="1">
      <c r="B57" s="207">
        <v>52</v>
      </c>
      <c r="C57" s="192">
        <v>46589</v>
      </c>
      <c r="D57" s="193">
        <v>316.36</v>
      </c>
      <c r="E57" s="194">
        <v>-1.3799999999999955</v>
      </c>
      <c r="F57" s="195">
        <v>-4.3431736640020535E-3</v>
      </c>
    </row>
    <row r="58" spans="1:6" s="65" customFormat="1" ht="15" thickBot="1">
      <c r="A58" s="208">
        <v>2023</v>
      </c>
      <c r="B58" s="196">
        <v>1</v>
      </c>
      <c r="C58" s="183">
        <v>43807</v>
      </c>
      <c r="D58" s="199">
        <v>309.83999999999997</v>
      </c>
      <c r="E58" s="232">
        <v>-6.5200000000000387</v>
      </c>
      <c r="F58" s="186">
        <v>-2.0609432292325369E-2</v>
      </c>
    </row>
    <row r="59" spans="1:6" s="65" customFormat="1">
      <c r="B59" s="197">
        <v>2</v>
      </c>
      <c r="C59" s="187">
        <v>44834</v>
      </c>
      <c r="D59" s="66">
        <v>313.39999999999998</v>
      </c>
      <c r="E59" s="227">
        <v>3.5600000000000023</v>
      </c>
      <c r="F59" s="233">
        <v>1.1489801187709814E-2</v>
      </c>
    </row>
    <row r="60" spans="1:6" s="65" customFormat="1">
      <c r="B60" s="197">
        <v>3</v>
      </c>
      <c r="C60" s="187">
        <v>50386</v>
      </c>
      <c r="D60" s="66">
        <v>287.81</v>
      </c>
      <c r="E60" s="270">
        <v>-25.589999999999975</v>
      </c>
      <c r="F60" s="188">
        <v>-8.1652839821314549E-2</v>
      </c>
    </row>
    <row r="61" spans="1:6" s="65" customFormat="1">
      <c r="B61" s="197">
        <v>4</v>
      </c>
      <c r="C61" s="187">
        <v>43773</v>
      </c>
      <c r="D61" s="66">
        <v>318.98</v>
      </c>
      <c r="E61" s="227">
        <v>31.170000000000016</v>
      </c>
      <c r="F61" s="233">
        <v>0.1083006149890553</v>
      </c>
    </row>
    <row r="62" spans="1:6" s="65" customFormat="1">
      <c r="B62" s="197">
        <v>5</v>
      </c>
      <c r="C62" s="187">
        <v>46011</v>
      </c>
      <c r="D62" s="66">
        <v>318.13</v>
      </c>
      <c r="E62" s="270">
        <v>-0.85000000000002274</v>
      </c>
      <c r="F62" s="188">
        <v>-2.6647438710891702E-3</v>
      </c>
    </row>
    <row r="63" spans="1:6" s="65" customFormat="1">
      <c r="B63" s="197">
        <v>6</v>
      </c>
      <c r="C63" s="187">
        <v>44439</v>
      </c>
      <c r="D63" s="66">
        <v>316.99</v>
      </c>
      <c r="E63" s="270">
        <v>-1.1399999999999864</v>
      </c>
      <c r="F63" s="188">
        <v>-3.5834407317762995E-3</v>
      </c>
    </row>
    <row r="64" spans="1:6" s="65" customFormat="1">
      <c r="B64" s="197">
        <v>7</v>
      </c>
      <c r="C64" s="187">
        <v>56001</v>
      </c>
      <c r="D64" s="66">
        <v>323.47000000000003</v>
      </c>
      <c r="E64" s="227">
        <v>6.4800000000000182</v>
      </c>
      <c r="F64" s="233">
        <v>2.0442285245591441E-2</v>
      </c>
    </row>
    <row r="65" spans="2:6" s="65" customFormat="1">
      <c r="B65" s="197">
        <v>8</v>
      </c>
      <c r="C65" s="187">
        <v>45613</v>
      </c>
      <c r="D65" s="66">
        <v>314</v>
      </c>
      <c r="E65" s="270">
        <v>-9.4700000000000273</v>
      </c>
      <c r="F65" s="188">
        <v>-2.9276285281479075E-2</v>
      </c>
    </row>
    <row r="66" spans="2:6" s="65" customFormat="1">
      <c r="B66" s="197">
        <v>9</v>
      </c>
      <c r="C66" s="187">
        <v>42730</v>
      </c>
      <c r="D66" s="66">
        <v>315.35000000000002</v>
      </c>
      <c r="E66" s="227">
        <v>1.3500000000000227</v>
      </c>
      <c r="F66" s="233">
        <v>4.2993630573249231E-3</v>
      </c>
    </row>
    <row r="67" spans="2:6" s="65" customFormat="1">
      <c r="B67" s="197">
        <v>10</v>
      </c>
      <c r="C67" s="187">
        <v>47471</v>
      </c>
      <c r="D67" s="66">
        <v>316.13</v>
      </c>
      <c r="E67" s="227">
        <v>0.77999999999997272</v>
      </c>
      <c r="F67" s="233">
        <v>2.4734422070713524E-3</v>
      </c>
    </row>
    <row r="68" spans="2:6" s="65" customFormat="1">
      <c r="B68" s="197">
        <v>11</v>
      </c>
      <c r="C68" s="187">
        <v>46952</v>
      </c>
      <c r="D68" s="66">
        <v>316.55</v>
      </c>
      <c r="E68" s="227">
        <v>0.42000000000001592</v>
      </c>
      <c r="F68" s="233">
        <v>1.3285673615286431E-3</v>
      </c>
    </row>
    <row r="69" spans="2:6" s="65" customFormat="1">
      <c r="B69" s="197">
        <v>12</v>
      </c>
      <c r="C69" s="187">
        <v>43683</v>
      </c>
      <c r="D69" s="66">
        <v>324.27</v>
      </c>
      <c r="E69" s="227">
        <v>7.7199999999999704</v>
      </c>
      <c r="F69" s="233">
        <v>2.4387932396145784E-2</v>
      </c>
    </row>
    <row r="70" spans="2:6" s="65" customFormat="1">
      <c r="B70" s="197">
        <v>13</v>
      </c>
      <c r="C70" s="187">
        <v>52135</v>
      </c>
      <c r="D70" s="66">
        <v>313.49</v>
      </c>
      <c r="E70" s="270">
        <v>-10.779999999999973</v>
      </c>
      <c r="F70" s="188">
        <v>-3.3243901686865751E-2</v>
      </c>
    </row>
    <row r="71" spans="2:6" s="65" customFormat="1">
      <c r="B71" s="197">
        <v>14</v>
      </c>
      <c r="C71" s="200">
        <v>44103</v>
      </c>
      <c r="D71" s="54">
        <v>318.17</v>
      </c>
      <c r="E71" s="228">
        <v>4.6800000000000068</v>
      </c>
      <c r="F71" s="189">
        <v>1.4928705859835967E-2</v>
      </c>
    </row>
    <row r="72" spans="2:6" s="65" customFormat="1">
      <c r="B72" s="197">
        <v>15</v>
      </c>
      <c r="C72" s="201">
        <v>37719</v>
      </c>
      <c r="D72" s="44">
        <v>312.7</v>
      </c>
      <c r="E72" s="272">
        <v>-5.4700000000000273</v>
      </c>
      <c r="F72" s="269">
        <v>-1.7192067133922184E-2</v>
      </c>
    </row>
    <row r="73" spans="2:6">
      <c r="B73" s="197">
        <v>16</v>
      </c>
      <c r="C73" s="201">
        <v>39943</v>
      </c>
      <c r="D73" s="44">
        <v>314.07</v>
      </c>
      <c r="E73" s="229">
        <v>1.3700000000000045</v>
      </c>
      <c r="F73" s="234">
        <v>4.3811960345379042E-3</v>
      </c>
    </row>
    <row r="74" spans="2:6">
      <c r="B74" s="197">
        <v>17</v>
      </c>
      <c r="C74" s="201">
        <v>38574</v>
      </c>
      <c r="D74" s="44">
        <v>310.87</v>
      </c>
      <c r="E74" s="272">
        <v>-3.1999999999999886</v>
      </c>
      <c r="F74" s="269">
        <v>-1.0188811411468768E-2</v>
      </c>
    </row>
    <row r="75" spans="2:6">
      <c r="B75" s="197">
        <v>18</v>
      </c>
      <c r="C75" s="201">
        <v>38200</v>
      </c>
      <c r="D75" s="44">
        <v>311.69</v>
      </c>
      <c r="E75" s="229">
        <v>0.81999999999999318</v>
      </c>
      <c r="F75" s="234">
        <v>2.6377585485894972E-3</v>
      </c>
    </row>
    <row r="76" spans="2:6">
      <c r="B76" s="197">
        <v>19</v>
      </c>
      <c r="C76" s="201">
        <v>40581</v>
      </c>
      <c r="D76" s="44">
        <v>311.13</v>
      </c>
      <c r="E76" s="272">
        <v>-0.56000000000000227</v>
      </c>
      <c r="F76" s="269">
        <v>-1.7966569347749317E-3</v>
      </c>
    </row>
    <row r="77" spans="2:6">
      <c r="B77" s="197">
        <v>20</v>
      </c>
      <c r="C77" s="201">
        <v>42443</v>
      </c>
      <c r="D77" s="44">
        <v>310.42</v>
      </c>
      <c r="E77" s="272">
        <v>-0.70999999999997954</v>
      </c>
      <c r="F77" s="269">
        <v>-2.2820043068813023E-3</v>
      </c>
    </row>
    <row r="78" spans="2:6">
      <c r="B78" s="197">
        <v>21</v>
      </c>
      <c r="C78" s="201">
        <v>40517</v>
      </c>
      <c r="D78" s="44">
        <v>307.76</v>
      </c>
      <c r="E78" s="272">
        <v>-2.660000000000025</v>
      </c>
      <c r="F78" s="269">
        <v>-8.5690355002899787E-3</v>
      </c>
    </row>
    <row r="79" spans="2:6">
      <c r="B79" s="197">
        <v>22</v>
      </c>
      <c r="C79" s="201">
        <v>48742</v>
      </c>
      <c r="D79" s="44">
        <v>277.33999999999997</v>
      </c>
      <c r="E79" s="272">
        <v>-30.420000000000016</v>
      </c>
      <c r="F79" s="269">
        <v>-9.8843254484013543E-2</v>
      </c>
    </row>
    <row r="80" spans="2:6">
      <c r="B80" s="197">
        <v>23</v>
      </c>
      <c r="C80" s="201">
        <v>35927</v>
      </c>
      <c r="D80" s="44">
        <v>311.27999999999997</v>
      </c>
      <c r="E80" s="229">
        <v>33.94</v>
      </c>
      <c r="F80" s="234">
        <v>0.1223768659407225</v>
      </c>
    </row>
    <row r="81" spans="2:6">
      <c r="B81" s="197">
        <v>24</v>
      </c>
      <c r="C81" s="201">
        <v>36436</v>
      </c>
      <c r="D81" s="44">
        <v>306.64</v>
      </c>
      <c r="E81" s="272">
        <v>-4.6399999999999864</v>
      </c>
      <c r="F81" s="269">
        <v>-1.490619378051905E-2</v>
      </c>
    </row>
    <row r="82" spans="2:6">
      <c r="B82" s="197">
        <v>25</v>
      </c>
      <c r="C82" s="201">
        <v>34463</v>
      </c>
      <c r="D82" s="44">
        <v>311.10000000000002</v>
      </c>
      <c r="E82" s="229">
        <v>4.4600000000000364</v>
      </c>
      <c r="F82" s="234">
        <v>1.4544743021132289E-2</v>
      </c>
    </row>
    <row r="83" spans="2:6">
      <c r="B83" s="197">
        <v>26</v>
      </c>
      <c r="C83" s="201">
        <v>35812</v>
      </c>
      <c r="D83" s="44">
        <v>311.62</v>
      </c>
      <c r="E83" s="229">
        <v>0.51999999999998181</v>
      </c>
      <c r="F83" s="234">
        <v>1.6714882674380149E-3</v>
      </c>
    </row>
    <row r="84" spans="2:6">
      <c r="B84" s="197">
        <v>27</v>
      </c>
      <c r="C84" s="202">
        <v>40280</v>
      </c>
      <c r="D84" s="104">
        <v>307.04000000000002</v>
      </c>
      <c r="E84" s="272">
        <v>-4.5799999999999841</v>
      </c>
      <c r="F84" s="269">
        <v>-1.4697387844169074E-2</v>
      </c>
    </row>
    <row r="85" spans="2:6">
      <c r="B85" s="197">
        <v>28</v>
      </c>
      <c r="C85" s="201">
        <v>34201</v>
      </c>
      <c r="D85" s="44">
        <v>307.23</v>
      </c>
      <c r="E85" s="229">
        <v>0.18999999999999773</v>
      </c>
      <c r="F85" s="234">
        <v>6.1881188118806385E-4</v>
      </c>
    </row>
    <row r="86" spans="2:6">
      <c r="B86" s="197">
        <v>29</v>
      </c>
      <c r="C86" s="202">
        <v>39279</v>
      </c>
      <c r="D86" s="104">
        <v>302.45</v>
      </c>
      <c r="E86" s="272">
        <v>-4.7800000000000296</v>
      </c>
      <c r="F86" s="269">
        <v>-1.5558376460632184E-2</v>
      </c>
    </row>
    <row r="87" spans="2:6">
      <c r="B87" s="197">
        <v>30</v>
      </c>
      <c r="C87" s="201">
        <v>33702</v>
      </c>
      <c r="D87" s="44">
        <v>304.14</v>
      </c>
      <c r="E87" s="229">
        <v>1.6899999999999977</v>
      </c>
      <c r="F87" s="234">
        <v>5.5877004463547042E-3</v>
      </c>
    </row>
    <row r="88" spans="2:6">
      <c r="B88" s="197">
        <v>31</v>
      </c>
      <c r="C88" s="202"/>
      <c r="D88" s="104"/>
      <c r="E88" s="230"/>
      <c r="F88" s="235"/>
    </row>
    <row r="89" spans="2:6">
      <c r="B89" s="197">
        <v>32</v>
      </c>
      <c r="C89" s="201"/>
      <c r="D89" s="44"/>
      <c r="E89" s="229"/>
      <c r="F89" s="234"/>
    </row>
    <row r="90" spans="2:6">
      <c r="B90" s="197">
        <v>33</v>
      </c>
      <c r="C90" s="202"/>
      <c r="D90" s="104"/>
      <c r="E90" s="230"/>
      <c r="F90" s="235"/>
    </row>
    <row r="91" spans="2:6">
      <c r="B91" s="197">
        <v>34</v>
      </c>
      <c r="C91" s="201"/>
      <c r="D91" s="44"/>
      <c r="E91" s="229"/>
      <c r="F91" s="234"/>
    </row>
    <row r="92" spans="2:6">
      <c r="B92" s="197">
        <v>35</v>
      </c>
      <c r="C92" s="202"/>
      <c r="D92" s="104"/>
      <c r="E92" s="230"/>
      <c r="F92" s="235"/>
    </row>
    <row r="93" spans="2:6">
      <c r="B93" s="197">
        <v>36</v>
      </c>
      <c r="C93" s="201"/>
      <c r="D93" s="44"/>
      <c r="E93" s="229"/>
      <c r="F93" s="234"/>
    </row>
    <row r="94" spans="2:6">
      <c r="B94" s="197">
        <v>37</v>
      </c>
      <c r="C94" s="202"/>
      <c r="D94" s="104"/>
      <c r="E94" s="230"/>
      <c r="F94" s="235"/>
    </row>
    <row r="95" spans="2:6">
      <c r="B95" s="197">
        <v>38</v>
      </c>
      <c r="C95" s="201"/>
      <c r="D95" s="44"/>
      <c r="E95" s="229"/>
      <c r="F95" s="234"/>
    </row>
    <row r="96" spans="2:6">
      <c r="B96" s="197">
        <v>39</v>
      </c>
      <c r="C96" s="202"/>
      <c r="D96" s="104"/>
      <c r="E96" s="230"/>
      <c r="F96" s="235"/>
    </row>
    <row r="97" spans="1:6">
      <c r="B97" s="197">
        <v>40</v>
      </c>
      <c r="C97" s="201"/>
      <c r="D97" s="44"/>
      <c r="E97" s="229"/>
      <c r="F97" s="234"/>
    </row>
    <row r="98" spans="1:6">
      <c r="B98" s="197">
        <v>41</v>
      </c>
      <c r="C98" s="202"/>
      <c r="D98" s="104"/>
      <c r="E98" s="230"/>
      <c r="F98" s="235"/>
    </row>
    <row r="99" spans="1:6">
      <c r="B99" s="197">
        <v>42</v>
      </c>
      <c r="C99" s="201"/>
      <c r="D99" s="44"/>
      <c r="E99" s="229"/>
      <c r="F99" s="234"/>
    </row>
    <row r="100" spans="1:6">
      <c r="B100" s="197">
        <v>43</v>
      </c>
      <c r="C100" s="202"/>
      <c r="D100" s="104"/>
      <c r="E100" s="230"/>
      <c r="F100" s="235"/>
    </row>
    <row r="101" spans="1:6">
      <c r="B101" s="197">
        <v>44</v>
      </c>
      <c r="C101" s="201"/>
      <c r="D101" s="44"/>
      <c r="E101" s="229"/>
      <c r="F101" s="234"/>
    </row>
    <row r="102" spans="1:6">
      <c r="B102" s="197">
        <v>45</v>
      </c>
      <c r="C102" s="202"/>
      <c r="D102" s="104"/>
      <c r="E102" s="230"/>
      <c r="F102" s="235"/>
    </row>
    <row r="103" spans="1:6">
      <c r="B103" s="197">
        <v>46</v>
      </c>
      <c r="C103" s="201"/>
      <c r="D103" s="44"/>
      <c r="E103" s="229"/>
      <c r="F103" s="234"/>
    </row>
    <row r="104" spans="1:6">
      <c r="B104" s="197">
        <v>47</v>
      </c>
      <c r="C104" s="202"/>
      <c r="D104" s="104"/>
      <c r="E104" s="230"/>
      <c r="F104" s="235"/>
    </row>
    <row r="105" spans="1:6">
      <c r="B105" s="197">
        <v>48</v>
      </c>
      <c r="C105" s="201"/>
      <c r="D105" s="44"/>
      <c r="E105" s="229"/>
      <c r="F105" s="234"/>
    </row>
    <row r="106" spans="1:6">
      <c r="B106" s="197">
        <v>49</v>
      </c>
      <c r="C106" s="202"/>
      <c r="D106" s="104"/>
      <c r="E106" s="230"/>
      <c r="F106" s="235"/>
    </row>
    <row r="107" spans="1:6">
      <c r="B107" s="197">
        <v>50</v>
      </c>
      <c r="C107" s="201"/>
      <c r="D107" s="44"/>
      <c r="E107" s="229"/>
      <c r="F107" s="234"/>
    </row>
    <row r="108" spans="1:6">
      <c r="B108" s="197">
        <v>51</v>
      </c>
      <c r="C108" s="202"/>
      <c r="D108" s="104"/>
      <c r="E108" s="230"/>
      <c r="F108" s="235"/>
    </row>
    <row r="109" spans="1:6" ht="15" thickBot="1">
      <c r="B109" s="198">
        <v>52</v>
      </c>
      <c r="C109" s="203"/>
      <c r="D109" s="204"/>
      <c r="E109" s="231"/>
      <c r="F109" s="236"/>
    </row>
    <row r="110" spans="1:6">
      <c r="A110" s="61"/>
      <c r="B110" s="61"/>
      <c r="C110" s="68"/>
      <c r="D110" s="69"/>
      <c r="E110" s="70"/>
      <c r="F110" s="71"/>
    </row>
    <row r="111" spans="1:6">
      <c r="B111" s="3" t="s">
        <v>80</v>
      </c>
    </row>
    <row r="112" spans="1:6" ht="15" thickBot="1">
      <c r="B112" s="12"/>
    </row>
    <row r="113" spans="1:8" ht="15" customHeight="1" thickBot="1">
      <c r="B113" s="130" t="s">
        <v>13</v>
      </c>
      <c r="C113" s="131" t="s">
        <v>12</v>
      </c>
      <c r="D113" s="132" t="s">
        <v>14</v>
      </c>
      <c r="E113" s="131" t="s">
        <v>61</v>
      </c>
      <c r="F113" s="132" t="s">
        <v>87</v>
      </c>
      <c r="H113" s="3" t="s">
        <v>83</v>
      </c>
    </row>
    <row r="114" spans="1:8" ht="15" thickBot="1">
      <c r="A114" s="210">
        <v>2022</v>
      </c>
      <c r="B114" s="205">
        <v>1</v>
      </c>
      <c r="C114" s="183">
        <v>225300</v>
      </c>
      <c r="D114" s="184">
        <v>470.33</v>
      </c>
      <c r="E114" s="211">
        <v>8.3799999999999955</v>
      </c>
      <c r="F114" s="212">
        <v>1.8140491395172598E-2</v>
      </c>
    </row>
    <row r="115" spans="1:8">
      <c r="B115" s="206">
        <v>2</v>
      </c>
      <c r="C115" s="187">
        <v>246712</v>
      </c>
      <c r="D115" s="64">
        <v>458.36</v>
      </c>
      <c r="E115" s="51">
        <v>-11.96999999999997</v>
      </c>
      <c r="F115" s="190">
        <v>-2.5450215805923437E-2</v>
      </c>
    </row>
    <row r="116" spans="1:8">
      <c r="B116" s="206">
        <v>3</v>
      </c>
      <c r="C116" s="187">
        <v>229541</v>
      </c>
      <c r="D116" s="64">
        <v>449.1</v>
      </c>
      <c r="E116" s="55">
        <v>-9.2599999999999909</v>
      </c>
      <c r="F116" s="191">
        <v>-2.0202460947726708E-2</v>
      </c>
    </row>
    <row r="117" spans="1:8">
      <c r="B117" s="206">
        <v>4</v>
      </c>
      <c r="C117" s="187">
        <v>230074</v>
      </c>
      <c r="D117" s="64">
        <v>443.76</v>
      </c>
      <c r="E117" s="55">
        <v>-5.3400000000000318</v>
      </c>
      <c r="F117" s="191">
        <v>-1.1890447561790363E-2</v>
      </c>
    </row>
    <row r="118" spans="1:8">
      <c r="B118" s="206">
        <v>5</v>
      </c>
      <c r="C118" s="187">
        <v>328640</v>
      </c>
      <c r="D118" s="64">
        <v>448.29</v>
      </c>
      <c r="E118" s="55">
        <v>4.5300000000000296</v>
      </c>
      <c r="F118" s="190">
        <v>1.0208220659816192E-2</v>
      </c>
    </row>
    <row r="119" spans="1:8">
      <c r="B119" s="206">
        <v>6</v>
      </c>
      <c r="C119" s="187">
        <v>260108</v>
      </c>
      <c r="D119" s="64">
        <v>510.87</v>
      </c>
      <c r="E119" s="55">
        <v>62.579999999999984</v>
      </c>
      <c r="F119" s="190">
        <v>0.13959713578264066</v>
      </c>
    </row>
    <row r="120" spans="1:8">
      <c r="B120" s="206">
        <v>7</v>
      </c>
      <c r="C120" s="187">
        <v>291887</v>
      </c>
      <c r="D120" s="64">
        <v>487.25</v>
      </c>
      <c r="E120" s="55">
        <v>-23.620000000000005</v>
      </c>
      <c r="F120" s="191">
        <v>-4.6234854268209169E-2</v>
      </c>
    </row>
    <row r="121" spans="1:8">
      <c r="B121" s="206">
        <v>8</v>
      </c>
      <c r="C121" s="187">
        <v>242732</v>
      </c>
      <c r="D121" s="64">
        <v>463.51</v>
      </c>
      <c r="E121" s="55">
        <v>-23.740000000000009</v>
      </c>
      <c r="F121" s="191">
        <v>-4.8722421754746059E-2</v>
      </c>
    </row>
    <row r="122" spans="1:8">
      <c r="B122" s="206">
        <v>9</v>
      </c>
      <c r="C122" s="187">
        <v>283987</v>
      </c>
      <c r="D122" s="64">
        <v>465.42</v>
      </c>
      <c r="E122" s="55">
        <v>1.910000000000025</v>
      </c>
      <c r="F122" s="190">
        <v>4.1207309443163087E-3</v>
      </c>
    </row>
    <row r="123" spans="1:8">
      <c r="B123" s="206">
        <v>10</v>
      </c>
      <c r="C123" s="187">
        <v>245414</v>
      </c>
      <c r="D123" s="64">
        <v>480.08</v>
      </c>
      <c r="E123" s="55">
        <v>14.659999999999968</v>
      </c>
      <c r="F123" s="190">
        <v>3.149843152421461E-2</v>
      </c>
    </row>
    <row r="124" spans="1:8">
      <c r="B124" s="206">
        <v>11</v>
      </c>
      <c r="C124" s="187">
        <v>282092</v>
      </c>
      <c r="D124" s="64">
        <v>515.98</v>
      </c>
      <c r="E124" s="55">
        <v>35.900000000000034</v>
      </c>
      <c r="F124" s="190">
        <v>7.4779203466089017E-2</v>
      </c>
    </row>
    <row r="125" spans="1:8">
      <c r="B125" s="206">
        <v>12</v>
      </c>
      <c r="C125" s="187">
        <v>321936</v>
      </c>
      <c r="D125" s="64">
        <v>499.18</v>
      </c>
      <c r="E125" s="55">
        <v>-16.800000000000011</v>
      </c>
      <c r="F125" s="191">
        <v>-3.2559401527190945E-2</v>
      </c>
    </row>
    <row r="126" spans="1:8">
      <c r="B126" s="206">
        <v>13</v>
      </c>
      <c r="C126" s="187">
        <v>275950</v>
      </c>
      <c r="D126" s="64">
        <v>479.49</v>
      </c>
      <c r="E126" s="55">
        <v>-19.689999999999998</v>
      </c>
      <c r="F126" s="190">
        <v>-3.9444689290436319E-2</v>
      </c>
    </row>
    <row r="127" spans="1:8">
      <c r="B127" s="206">
        <v>14</v>
      </c>
      <c r="C127" s="187">
        <v>267148</v>
      </c>
      <c r="D127" s="64">
        <v>499.12</v>
      </c>
      <c r="E127" s="51">
        <v>19.629999999999995</v>
      </c>
      <c r="F127" s="190">
        <v>4.0939331372916943E-2</v>
      </c>
    </row>
    <row r="128" spans="1:8">
      <c r="B128" s="206">
        <v>15</v>
      </c>
      <c r="C128" s="187">
        <v>276417</v>
      </c>
      <c r="D128" s="64">
        <v>496.78</v>
      </c>
      <c r="E128" s="51">
        <v>-2.3400000000000318</v>
      </c>
      <c r="F128" s="190">
        <v>-4.6882513223273081E-3</v>
      </c>
    </row>
    <row r="129" spans="2:6">
      <c r="B129" s="206">
        <v>16</v>
      </c>
      <c r="C129" s="187">
        <v>263098</v>
      </c>
      <c r="D129" s="64">
        <v>583.26</v>
      </c>
      <c r="E129" s="51">
        <v>86.480000000000018</v>
      </c>
      <c r="F129" s="190">
        <v>0.1740810821691694</v>
      </c>
    </row>
    <row r="130" spans="2:6">
      <c r="B130" s="206">
        <v>17</v>
      </c>
      <c r="C130" s="187">
        <v>273824</v>
      </c>
      <c r="D130" s="64">
        <v>559.22</v>
      </c>
      <c r="E130" s="55">
        <v>-24.039999999999964</v>
      </c>
      <c r="F130" s="191">
        <v>-4.1216610088125272E-2</v>
      </c>
    </row>
    <row r="131" spans="2:6">
      <c r="B131" s="206">
        <v>18</v>
      </c>
      <c r="C131" s="187">
        <v>232926</v>
      </c>
      <c r="D131" s="64">
        <v>521.76</v>
      </c>
      <c r="E131" s="51">
        <v>-37.460000000000036</v>
      </c>
      <c r="F131" s="190">
        <v>-6.6986159293301428E-2</v>
      </c>
    </row>
    <row r="132" spans="2:6">
      <c r="B132" s="206">
        <v>19</v>
      </c>
      <c r="C132" s="187">
        <v>281859</v>
      </c>
      <c r="D132" s="64">
        <v>554.29999999999995</v>
      </c>
      <c r="E132" s="55">
        <v>32.539999999999964</v>
      </c>
      <c r="F132" s="190">
        <v>6.2365838699785181E-2</v>
      </c>
    </row>
    <row r="133" spans="2:6">
      <c r="B133" s="206">
        <v>20</v>
      </c>
      <c r="C133" s="187">
        <v>268153</v>
      </c>
      <c r="D133" s="64">
        <v>545.63</v>
      </c>
      <c r="E133" s="55">
        <v>-8.6699999999999591</v>
      </c>
      <c r="F133" s="191">
        <v>-1.564134944975637E-2</v>
      </c>
    </row>
    <row r="134" spans="2:6">
      <c r="B134" s="206">
        <v>21</v>
      </c>
      <c r="C134" s="187">
        <v>285073</v>
      </c>
      <c r="D134" s="64">
        <v>529.9</v>
      </c>
      <c r="E134" s="55">
        <v>-15.730000000000018</v>
      </c>
      <c r="F134" s="191">
        <v>-2.8829059985704619E-2</v>
      </c>
    </row>
    <row r="135" spans="2:6">
      <c r="B135" s="206">
        <v>22</v>
      </c>
      <c r="C135" s="187">
        <v>248783</v>
      </c>
      <c r="D135" s="64">
        <v>562.65</v>
      </c>
      <c r="E135" s="55">
        <v>32.75</v>
      </c>
      <c r="F135" s="190">
        <v>6.1804113983770614E-2</v>
      </c>
    </row>
    <row r="136" spans="2:6">
      <c r="B136" s="206">
        <v>23</v>
      </c>
      <c r="C136" s="187">
        <v>289478</v>
      </c>
      <c r="D136" s="64">
        <v>596.20000000000005</v>
      </c>
      <c r="E136" s="55">
        <v>33.550000000000068</v>
      </c>
      <c r="F136" s="190">
        <v>5.9628543499511411E-2</v>
      </c>
    </row>
    <row r="137" spans="2:6">
      <c r="B137" s="206">
        <v>24</v>
      </c>
      <c r="C137" s="187">
        <v>252069</v>
      </c>
      <c r="D137" s="64">
        <v>537.88</v>
      </c>
      <c r="E137" s="55">
        <v>-58.32000000000005</v>
      </c>
      <c r="F137" s="190">
        <v>-9.7819523649782081E-2</v>
      </c>
    </row>
    <row r="138" spans="2:6">
      <c r="B138" s="206">
        <v>25</v>
      </c>
      <c r="C138" s="187">
        <v>239099</v>
      </c>
      <c r="D138" s="64">
        <v>539.38</v>
      </c>
      <c r="E138" s="55">
        <v>1.5</v>
      </c>
      <c r="F138" s="190">
        <v>2.7887261099130978E-3</v>
      </c>
    </row>
    <row r="139" spans="2:6">
      <c r="B139" s="206">
        <v>26</v>
      </c>
      <c r="C139" s="187">
        <v>262689</v>
      </c>
      <c r="D139" s="64">
        <v>547.49</v>
      </c>
      <c r="E139" s="55">
        <v>8.1100000000000136</v>
      </c>
      <c r="F139" s="190">
        <v>1.5035781823575345E-2</v>
      </c>
    </row>
    <row r="140" spans="2:6">
      <c r="B140" s="206">
        <v>27</v>
      </c>
      <c r="C140" s="187">
        <v>261656</v>
      </c>
      <c r="D140" s="64">
        <v>593.11</v>
      </c>
      <c r="E140" s="55">
        <v>45.620000000000005</v>
      </c>
      <c r="F140" s="190">
        <v>8.332572284425277E-2</v>
      </c>
    </row>
    <row r="141" spans="2:6">
      <c r="B141" s="206">
        <v>28</v>
      </c>
      <c r="C141" s="187">
        <v>257905</v>
      </c>
      <c r="D141" s="64">
        <v>576.02</v>
      </c>
      <c r="E141" s="55">
        <v>-17.090000000000032</v>
      </c>
      <c r="F141" s="191">
        <v>-2.8814216587142449E-2</v>
      </c>
    </row>
    <row r="142" spans="2:6">
      <c r="B142" s="206">
        <v>29</v>
      </c>
      <c r="C142" s="187">
        <v>235185</v>
      </c>
      <c r="D142" s="64">
        <v>574.12</v>
      </c>
      <c r="E142" s="55">
        <v>-1.8999999999999773</v>
      </c>
      <c r="F142" s="191">
        <v>-3.298496579979826E-3</v>
      </c>
    </row>
    <row r="143" spans="2:6">
      <c r="B143" s="206">
        <v>30</v>
      </c>
      <c r="C143" s="187">
        <v>235475</v>
      </c>
      <c r="D143" s="64">
        <v>569.88</v>
      </c>
      <c r="E143" s="55">
        <v>-4.2400000000000091</v>
      </c>
      <c r="F143" s="191">
        <v>-7.3852156343621189E-3</v>
      </c>
    </row>
    <row r="144" spans="2:6">
      <c r="B144" s="206">
        <v>31</v>
      </c>
      <c r="C144" s="187">
        <v>226322</v>
      </c>
      <c r="D144" s="64">
        <v>584.70000000000005</v>
      </c>
      <c r="E144" s="55">
        <v>14.82000000000005</v>
      </c>
      <c r="F144" s="190">
        <v>2.6005474836807929E-2</v>
      </c>
    </row>
    <row r="145" spans="2:6">
      <c r="B145" s="206">
        <v>32</v>
      </c>
      <c r="C145" s="187">
        <v>250418</v>
      </c>
      <c r="D145" s="64">
        <v>578.85</v>
      </c>
      <c r="E145" s="55">
        <v>-5.8500000000000227</v>
      </c>
      <c r="F145" s="191">
        <v>-1.000513083632637E-2</v>
      </c>
    </row>
    <row r="146" spans="2:6">
      <c r="B146" s="206">
        <v>33</v>
      </c>
      <c r="C146" s="187">
        <v>246996</v>
      </c>
      <c r="D146" s="64">
        <v>625.74</v>
      </c>
      <c r="E146" s="55">
        <v>46.889999999999986</v>
      </c>
      <c r="F146" s="190">
        <v>8.100544182430669E-2</v>
      </c>
    </row>
    <row r="147" spans="2:6">
      <c r="B147" s="206">
        <v>34</v>
      </c>
      <c r="C147" s="187">
        <v>249873</v>
      </c>
      <c r="D147" s="64">
        <v>595.89</v>
      </c>
      <c r="E147" s="55">
        <v>-29.850000000000023</v>
      </c>
      <c r="F147" s="191">
        <v>-4.770351903346437E-2</v>
      </c>
    </row>
    <row r="148" spans="2:6">
      <c r="B148" s="206">
        <v>35</v>
      </c>
      <c r="C148" s="187">
        <v>242516</v>
      </c>
      <c r="D148" s="64">
        <v>572.29</v>
      </c>
      <c r="E148" s="55">
        <v>-23.600000000000023</v>
      </c>
      <c r="F148" s="191">
        <v>-3.9604625014683981E-2</v>
      </c>
    </row>
    <row r="149" spans="2:6">
      <c r="B149" s="206">
        <v>36</v>
      </c>
      <c r="C149" s="187">
        <v>228469</v>
      </c>
      <c r="D149" s="64">
        <v>570.27</v>
      </c>
      <c r="E149" s="55">
        <v>-2.0199999999999818</v>
      </c>
      <c r="F149" s="191">
        <v>-3.5296790088941155E-3</v>
      </c>
    </row>
    <row r="150" spans="2:6">
      <c r="B150" s="206">
        <v>37</v>
      </c>
      <c r="C150" s="187">
        <v>257511</v>
      </c>
      <c r="D150" s="64">
        <v>560.91999999999996</v>
      </c>
      <c r="E150" s="55">
        <v>-9.3500000000000227</v>
      </c>
      <c r="F150" s="191">
        <v>-1.6395742367650401E-2</v>
      </c>
    </row>
    <row r="151" spans="2:6">
      <c r="B151" s="206">
        <v>38</v>
      </c>
      <c r="C151" s="187">
        <v>260481</v>
      </c>
      <c r="D151" s="64">
        <v>611.4</v>
      </c>
      <c r="E151" s="55">
        <v>50.480000000000018</v>
      </c>
      <c r="F151" s="213">
        <v>8.9995008200812965E-2</v>
      </c>
    </row>
    <row r="152" spans="2:6">
      <c r="B152" s="206">
        <v>39</v>
      </c>
      <c r="C152" s="187">
        <v>255370</v>
      </c>
      <c r="D152" s="64">
        <v>585.62</v>
      </c>
      <c r="E152" s="55">
        <v>-25.779999999999973</v>
      </c>
      <c r="F152" s="191">
        <v>-4.2165521753352864E-2</v>
      </c>
    </row>
    <row r="153" spans="2:6">
      <c r="B153" s="206">
        <v>40</v>
      </c>
      <c r="C153" s="187">
        <v>214936</v>
      </c>
      <c r="D153" s="64">
        <v>566.98</v>
      </c>
      <c r="E153" s="55">
        <v>-18.639999999999986</v>
      </c>
      <c r="F153" s="213">
        <v>-3.1829514019329874E-2</v>
      </c>
    </row>
    <row r="154" spans="2:6">
      <c r="B154" s="206">
        <v>41</v>
      </c>
      <c r="C154" s="187">
        <v>214672</v>
      </c>
      <c r="D154" s="64">
        <v>574.84</v>
      </c>
      <c r="E154" s="51">
        <v>7.8600000000000136</v>
      </c>
      <c r="F154" s="190">
        <v>1.3862922854421589E-2</v>
      </c>
    </row>
    <row r="155" spans="2:6">
      <c r="B155" s="206">
        <v>42</v>
      </c>
      <c r="C155" s="187">
        <v>212066</v>
      </c>
      <c r="D155" s="64">
        <v>567.91</v>
      </c>
      <c r="E155" s="55">
        <v>-6.9300000000000637</v>
      </c>
      <c r="F155" s="213">
        <v>-1.205552849488567E-2</v>
      </c>
    </row>
    <row r="156" spans="2:6">
      <c r="B156" s="206">
        <v>43</v>
      </c>
      <c r="C156" s="187">
        <v>263287</v>
      </c>
      <c r="D156" s="64">
        <v>611.83000000000004</v>
      </c>
      <c r="E156" s="51">
        <v>43.920000000000073</v>
      </c>
      <c r="F156" s="190">
        <v>7.7336197636949544E-2</v>
      </c>
    </row>
    <row r="157" spans="2:6">
      <c r="B157" s="206">
        <v>44</v>
      </c>
      <c r="C157" s="187">
        <v>204280</v>
      </c>
      <c r="D157" s="64">
        <v>618.88</v>
      </c>
      <c r="E157" s="55">
        <v>7.0499999999999545</v>
      </c>
      <c r="F157" s="213">
        <v>1.1522808623310343E-2</v>
      </c>
    </row>
    <row r="158" spans="2:6">
      <c r="B158" s="206">
        <v>45</v>
      </c>
      <c r="C158" s="187">
        <v>208920</v>
      </c>
      <c r="D158" s="64">
        <v>571.51</v>
      </c>
      <c r="E158" s="51">
        <v>-47.370000000000005</v>
      </c>
      <c r="F158" s="190">
        <v>-7.6541494312306058E-2</v>
      </c>
    </row>
    <row r="159" spans="2:6">
      <c r="B159" s="206">
        <v>46</v>
      </c>
      <c r="C159" s="187">
        <v>213836</v>
      </c>
      <c r="D159" s="64">
        <v>576.42999999999995</v>
      </c>
      <c r="E159" s="55">
        <v>4.9199999999999591</v>
      </c>
      <c r="F159" s="213">
        <v>8.6087732498119074E-3</v>
      </c>
    </row>
    <row r="160" spans="2:6">
      <c r="B160" s="206">
        <v>47</v>
      </c>
      <c r="C160" s="187">
        <v>239417</v>
      </c>
      <c r="D160" s="64">
        <v>569.76</v>
      </c>
      <c r="E160" s="51">
        <v>-6.6699999999999591</v>
      </c>
      <c r="F160" s="190">
        <v>-1.1571222871814335E-2</v>
      </c>
    </row>
    <row r="161" spans="1:6">
      <c r="B161" s="206">
        <v>48</v>
      </c>
      <c r="C161" s="187">
        <v>231565</v>
      </c>
      <c r="D161" s="64">
        <v>568.99</v>
      </c>
      <c r="E161" s="55">
        <v>-0.76999999999998181</v>
      </c>
      <c r="F161" s="213">
        <v>-1.3514462229710089E-3</v>
      </c>
    </row>
    <row r="162" spans="1:6">
      <c r="B162" s="206">
        <v>49</v>
      </c>
      <c r="C162" s="187">
        <v>226575</v>
      </c>
      <c r="D162" s="64">
        <v>575.22</v>
      </c>
      <c r="E162" s="51">
        <v>6.2300000000000182</v>
      </c>
      <c r="F162" s="190">
        <v>1.0949225821192066E-2</v>
      </c>
    </row>
    <row r="163" spans="1:6">
      <c r="B163" s="206">
        <v>50</v>
      </c>
      <c r="C163" s="187">
        <v>259073</v>
      </c>
      <c r="D163" s="64">
        <v>573.52</v>
      </c>
      <c r="E163" s="55">
        <v>-1.7000000000000455</v>
      </c>
      <c r="F163" s="213">
        <v>-2.9553909808421874E-3</v>
      </c>
    </row>
    <row r="164" spans="1:6">
      <c r="B164" s="206">
        <v>51</v>
      </c>
      <c r="C164" s="187">
        <v>239211</v>
      </c>
      <c r="D164" s="64">
        <v>590.88</v>
      </c>
      <c r="E164" s="51">
        <v>17.360000000000014</v>
      </c>
      <c r="F164" s="190">
        <v>3.0269214674292222E-2</v>
      </c>
    </row>
    <row r="165" spans="1:6" ht="15" thickBot="1">
      <c r="B165" s="207">
        <v>52</v>
      </c>
      <c r="C165" s="192">
        <v>213841</v>
      </c>
      <c r="D165" s="193">
        <v>603.54</v>
      </c>
      <c r="E165" s="194">
        <v>12.659999999999968</v>
      </c>
      <c r="F165" s="214">
        <v>2.1425670186839829E-2</v>
      </c>
    </row>
    <row r="166" spans="1:6" ht="15" thickBot="1">
      <c r="A166" s="215">
        <v>2023</v>
      </c>
      <c r="B166" s="216">
        <v>1</v>
      </c>
      <c r="C166" s="183">
        <v>209877</v>
      </c>
      <c r="D166" s="219">
        <v>618.6</v>
      </c>
      <c r="E166" s="237">
        <v>15.060000000000059</v>
      </c>
      <c r="F166" s="241">
        <v>2.4952778606223358E-2</v>
      </c>
    </row>
    <row r="167" spans="1:6">
      <c r="B167" s="217">
        <v>2</v>
      </c>
      <c r="C167" s="187">
        <v>225045</v>
      </c>
      <c r="D167" s="50">
        <v>597.63</v>
      </c>
      <c r="E167" s="238">
        <v>-20.970000000000027</v>
      </c>
      <c r="F167" s="268">
        <v>-3.389912706110576E-2</v>
      </c>
    </row>
    <row r="168" spans="1:6">
      <c r="B168" s="217">
        <v>3</v>
      </c>
      <c r="C168" s="187">
        <v>222198</v>
      </c>
      <c r="D168" s="50">
        <v>608.29</v>
      </c>
      <c r="E168" s="238">
        <v>10.659999999999968</v>
      </c>
      <c r="F168" s="242">
        <v>1.7837123303716229E-2</v>
      </c>
    </row>
    <row r="169" spans="1:6">
      <c r="B169" s="217">
        <v>4</v>
      </c>
      <c r="C169" s="187">
        <v>221002</v>
      </c>
      <c r="D169" s="50">
        <v>598.33000000000004</v>
      </c>
      <c r="E169" s="238">
        <v>-9.9599999999999227</v>
      </c>
      <c r="F169" s="268">
        <v>-1.637376909040078E-2</v>
      </c>
    </row>
    <row r="170" spans="1:6">
      <c r="B170" s="217">
        <v>5</v>
      </c>
      <c r="C170" s="187">
        <v>233306</v>
      </c>
      <c r="D170" s="50">
        <v>600.9</v>
      </c>
      <c r="E170" s="238">
        <v>2.5699999999999363</v>
      </c>
      <c r="F170" s="242">
        <v>4.2952885531395424E-3</v>
      </c>
    </row>
    <row r="171" spans="1:6">
      <c r="B171" s="217">
        <v>6</v>
      </c>
      <c r="C171" s="187">
        <v>265944</v>
      </c>
      <c r="D171" s="50">
        <v>645.77</v>
      </c>
      <c r="E171" s="238">
        <v>44.870000000000005</v>
      </c>
      <c r="F171" s="242">
        <v>7.4671326343817679E-2</v>
      </c>
    </row>
    <row r="172" spans="1:6">
      <c r="B172" s="217">
        <v>7</v>
      </c>
      <c r="C172" s="187">
        <v>230531</v>
      </c>
      <c r="D172" s="50">
        <v>623.51</v>
      </c>
      <c r="E172" s="238">
        <v>-22.259999999999991</v>
      </c>
      <c r="F172" s="268">
        <v>-3.4470477104851516E-2</v>
      </c>
    </row>
    <row r="173" spans="1:6">
      <c r="B173" s="217">
        <v>8</v>
      </c>
      <c r="C173" s="187">
        <v>208699</v>
      </c>
      <c r="D173" s="50">
        <v>609.41</v>
      </c>
      <c r="E173" s="238">
        <v>-14.100000000000023</v>
      </c>
      <c r="F173" s="268">
        <v>-2.2613911565171452E-2</v>
      </c>
    </row>
    <row r="174" spans="1:6">
      <c r="B174" s="217">
        <v>9</v>
      </c>
      <c r="C174" s="187">
        <v>225712</v>
      </c>
      <c r="D174" s="50">
        <v>600.20000000000005</v>
      </c>
      <c r="E174" s="238">
        <v>-9.2099999999999227</v>
      </c>
      <c r="F174" s="268">
        <v>-1.5112978126384458E-2</v>
      </c>
    </row>
    <row r="175" spans="1:6">
      <c r="B175" s="217">
        <v>10</v>
      </c>
      <c r="C175" s="187">
        <v>234762</v>
      </c>
      <c r="D175" s="50">
        <v>608.82000000000005</v>
      </c>
      <c r="E175" s="238">
        <v>8.6200000000000045</v>
      </c>
      <c r="F175" s="242">
        <v>1.4361879373542052E-2</v>
      </c>
    </row>
    <row r="176" spans="1:6">
      <c r="B176" s="217">
        <v>11</v>
      </c>
      <c r="C176" s="187">
        <v>278467</v>
      </c>
      <c r="D176" s="50">
        <v>642.84</v>
      </c>
      <c r="E176" s="238">
        <v>34.019999999999982</v>
      </c>
      <c r="F176" s="242">
        <v>5.587858480339003E-2</v>
      </c>
    </row>
    <row r="177" spans="2:6">
      <c r="B177" s="217">
        <v>12</v>
      </c>
      <c r="C177" s="187">
        <v>242369</v>
      </c>
      <c r="D177" s="50">
        <v>605.36</v>
      </c>
      <c r="E177" s="238">
        <v>-37.480000000000018</v>
      </c>
      <c r="F177" s="268">
        <v>-5.8303776989608647E-2</v>
      </c>
    </row>
    <row r="178" spans="2:6">
      <c r="B178" s="217">
        <v>13</v>
      </c>
      <c r="C178" s="187">
        <v>251507</v>
      </c>
      <c r="D178" s="50">
        <v>606.34</v>
      </c>
      <c r="E178" s="238">
        <v>0.98000000000001819</v>
      </c>
      <c r="F178" s="242">
        <v>1.6188714153562156E-3</v>
      </c>
    </row>
    <row r="179" spans="2:6">
      <c r="B179" s="217">
        <v>14</v>
      </c>
      <c r="C179" s="200">
        <v>254072</v>
      </c>
      <c r="D179" s="58">
        <v>578.01</v>
      </c>
      <c r="E179" s="239">
        <v>-28.330000000000041</v>
      </c>
      <c r="F179" s="268">
        <v>-4.6722960715110395E-2</v>
      </c>
    </row>
    <row r="180" spans="2:6">
      <c r="B180" s="217">
        <v>15</v>
      </c>
      <c r="C180" s="200">
        <v>236964</v>
      </c>
      <c r="D180" s="58">
        <v>603.83000000000004</v>
      </c>
      <c r="E180" s="239">
        <v>25.82000000000005</v>
      </c>
      <c r="F180" s="243">
        <v>4.4670507430667472E-2</v>
      </c>
    </row>
    <row r="181" spans="2:6">
      <c r="B181" s="217">
        <v>16</v>
      </c>
      <c r="C181" s="200">
        <v>237552</v>
      </c>
      <c r="D181" s="58">
        <v>599.38</v>
      </c>
      <c r="E181" s="239">
        <v>-4.4500000000000455</v>
      </c>
      <c r="F181" s="268">
        <v>-7.3696239007668973E-3</v>
      </c>
    </row>
    <row r="182" spans="2:6">
      <c r="B182" s="217">
        <v>17</v>
      </c>
      <c r="C182" s="200">
        <v>289400</v>
      </c>
      <c r="D182" s="58">
        <v>628.16999999999996</v>
      </c>
      <c r="E182" s="239">
        <v>28.789999999999964</v>
      </c>
      <c r="F182" s="243">
        <v>4.8032967399646243E-2</v>
      </c>
    </row>
    <row r="183" spans="2:6">
      <c r="B183" s="217">
        <v>18</v>
      </c>
      <c r="C183" s="200">
        <v>246616</v>
      </c>
      <c r="D183" s="58">
        <v>618.99</v>
      </c>
      <c r="E183" s="239">
        <v>-9.17999999999995</v>
      </c>
      <c r="F183" s="268">
        <v>-1.4613878408710979E-2</v>
      </c>
    </row>
    <row r="184" spans="2:6">
      <c r="B184" s="217">
        <v>19</v>
      </c>
      <c r="C184" s="200">
        <v>270374</v>
      </c>
      <c r="D184" s="58">
        <v>592.95000000000005</v>
      </c>
      <c r="E184" s="239">
        <v>-26.039999999999964</v>
      </c>
      <c r="F184" s="268">
        <v>-4.2068530994038622E-2</v>
      </c>
    </row>
    <row r="185" spans="2:6">
      <c r="B185" s="217">
        <v>20</v>
      </c>
      <c r="C185" s="200">
        <v>252984</v>
      </c>
      <c r="D185" s="58">
        <v>595.94000000000005</v>
      </c>
      <c r="E185" s="239">
        <v>2.9900000000000091</v>
      </c>
      <c r="F185" s="243">
        <v>5.0425836917109557E-3</v>
      </c>
    </row>
    <row r="186" spans="2:6">
      <c r="B186" s="217">
        <v>21</v>
      </c>
      <c r="C186" s="200">
        <v>235060</v>
      </c>
      <c r="D186" s="58">
        <v>597.33000000000004</v>
      </c>
      <c r="E186" s="239">
        <v>1.3899999999999864</v>
      </c>
      <c r="F186" s="243">
        <v>2.3324495754606378E-3</v>
      </c>
    </row>
    <row r="187" spans="2:6">
      <c r="B187" s="217">
        <v>22</v>
      </c>
      <c r="C187" s="200">
        <v>290816</v>
      </c>
      <c r="D187" s="58">
        <v>600.39</v>
      </c>
      <c r="E187" s="239">
        <v>3.0599999999999454</v>
      </c>
      <c r="F187" s="243">
        <v>5.1227964441764584E-3</v>
      </c>
    </row>
    <row r="188" spans="2:6">
      <c r="B188" s="217">
        <v>23</v>
      </c>
      <c r="C188" s="200">
        <v>276702</v>
      </c>
      <c r="D188" s="58">
        <v>607.54</v>
      </c>
      <c r="E188" s="239">
        <v>7.1499999999999773</v>
      </c>
      <c r="F188" s="243">
        <v>1.1908925864854369E-2</v>
      </c>
    </row>
    <row r="189" spans="2:6">
      <c r="B189" s="217">
        <v>24</v>
      </c>
      <c r="C189" s="200">
        <v>292976</v>
      </c>
      <c r="D189" s="58">
        <v>633.94000000000005</v>
      </c>
      <c r="E189" s="239">
        <v>26.400000000000091</v>
      </c>
      <c r="F189" s="243">
        <v>4.3453928959410248E-2</v>
      </c>
    </row>
    <row r="190" spans="2:6">
      <c r="B190" s="217">
        <v>25</v>
      </c>
      <c r="C190" s="200">
        <v>264669</v>
      </c>
      <c r="D190" s="58">
        <v>623.21</v>
      </c>
      <c r="E190" s="239">
        <v>-10.730000000000018</v>
      </c>
      <c r="F190" s="268">
        <v>-1.6925892040256185E-2</v>
      </c>
    </row>
    <row r="191" spans="2:6">
      <c r="B191" s="217">
        <v>26</v>
      </c>
      <c r="C191" s="200">
        <v>286237</v>
      </c>
      <c r="D191" s="58">
        <v>583.30999999999995</v>
      </c>
      <c r="E191" s="239">
        <v>-39.900000000000091</v>
      </c>
      <c r="F191" s="268">
        <v>-6.4023362911378334E-2</v>
      </c>
    </row>
    <row r="192" spans="2:6">
      <c r="B192" s="217">
        <v>27</v>
      </c>
      <c r="C192" s="200">
        <v>280112</v>
      </c>
      <c r="D192" s="58">
        <v>607.01</v>
      </c>
      <c r="E192" s="239">
        <v>23.700000000000045</v>
      </c>
      <c r="F192" s="243">
        <v>4.0630196636437077E-2</v>
      </c>
    </row>
    <row r="193" spans="2:6">
      <c r="B193" s="217">
        <v>28</v>
      </c>
      <c r="C193" s="200">
        <v>254336</v>
      </c>
      <c r="D193" s="58">
        <v>596.86</v>
      </c>
      <c r="E193" s="239">
        <v>-10.149999999999977</v>
      </c>
      <c r="F193" s="268">
        <v>-1.6721306074034992E-2</v>
      </c>
    </row>
    <row r="194" spans="2:6">
      <c r="B194" s="217">
        <v>29</v>
      </c>
      <c r="C194" s="200">
        <v>232178</v>
      </c>
      <c r="D194" s="58">
        <v>592.44000000000005</v>
      </c>
      <c r="E194" s="239">
        <v>-4.4199999999999591</v>
      </c>
      <c r="F194" s="268">
        <v>-7.4054217069329242E-3</v>
      </c>
    </row>
    <row r="195" spans="2:6">
      <c r="B195" s="217">
        <v>30</v>
      </c>
      <c r="C195" s="200">
        <v>239437</v>
      </c>
      <c r="D195" s="58">
        <v>599.91999999999996</v>
      </c>
      <c r="E195" s="239">
        <v>7.4799999999999045</v>
      </c>
      <c r="F195" s="243">
        <v>1.2625751130916019E-2</v>
      </c>
    </row>
    <row r="196" spans="2:6">
      <c r="B196" s="217">
        <v>31</v>
      </c>
      <c r="C196" s="200"/>
      <c r="D196" s="58"/>
      <c r="E196" s="239"/>
      <c r="F196" s="243"/>
    </row>
    <row r="197" spans="2:6">
      <c r="B197" s="217">
        <v>32</v>
      </c>
      <c r="C197" s="200"/>
      <c r="D197" s="58"/>
      <c r="E197" s="239"/>
      <c r="F197" s="243"/>
    </row>
    <row r="198" spans="2:6">
      <c r="B198" s="217">
        <v>33</v>
      </c>
      <c r="C198" s="200"/>
      <c r="D198" s="58"/>
      <c r="E198" s="239"/>
      <c r="F198" s="243"/>
    </row>
    <row r="199" spans="2:6">
      <c r="B199" s="217">
        <v>34</v>
      </c>
      <c r="C199" s="200"/>
      <c r="D199" s="58"/>
      <c r="E199" s="239"/>
      <c r="F199" s="243"/>
    </row>
    <row r="200" spans="2:6">
      <c r="B200" s="217">
        <v>35</v>
      </c>
      <c r="C200" s="200"/>
      <c r="D200" s="58"/>
      <c r="E200" s="239"/>
      <c r="F200" s="243"/>
    </row>
    <row r="201" spans="2:6">
      <c r="B201" s="217">
        <v>36</v>
      </c>
      <c r="C201" s="200"/>
      <c r="D201" s="58"/>
      <c r="E201" s="239"/>
      <c r="F201" s="243"/>
    </row>
    <row r="202" spans="2:6">
      <c r="B202" s="217">
        <v>37</v>
      </c>
      <c r="C202" s="200"/>
      <c r="D202" s="58"/>
      <c r="E202" s="239"/>
      <c r="F202" s="243"/>
    </row>
    <row r="203" spans="2:6">
      <c r="B203" s="217">
        <v>38</v>
      </c>
      <c r="C203" s="200"/>
      <c r="D203" s="58"/>
      <c r="E203" s="239"/>
      <c r="F203" s="243"/>
    </row>
    <row r="204" spans="2:6">
      <c r="B204" s="217">
        <v>39</v>
      </c>
      <c r="C204" s="200"/>
      <c r="D204" s="58"/>
      <c r="E204" s="239"/>
      <c r="F204" s="243"/>
    </row>
    <row r="205" spans="2:6">
      <c r="B205" s="217">
        <v>40</v>
      </c>
      <c r="C205" s="200"/>
      <c r="D205" s="58"/>
      <c r="E205" s="239"/>
      <c r="F205" s="243"/>
    </row>
    <row r="206" spans="2:6">
      <c r="B206" s="217">
        <v>41</v>
      </c>
      <c r="C206" s="200"/>
      <c r="D206" s="58"/>
      <c r="E206" s="239"/>
      <c r="F206" s="243"/>
    </row>
    <row r="207" spans="2:6">
      <c r="B207" s="217">
        <v>42</v>
      </c>
      <c r="C207" s="200"/>
      <c r="D207" s="58"/>
      <c r="E207" s="239"/>
      <c r="F207" s="243"/>
    </row>
    <row r="208" spans="2:6">
      <c r="B208" s="217">
        <v>43</v>
      </c>
      <c r="C208" s="200"/>
      <c r="D208" s="58"/>
      <c r="E208" s="239"/>
      <c r="F208" s="243"/>
    </row>
    <row r="209" spans="1:8">
      <c r="B209" s="217">
        <v>44</v>
      </c>
      <c r="C209" s="200"/>
      <c r="D209" s="58"/>
      <c r="E209" s="239"/>
      <c r="F209" s="243"/>
    </row>
    <row r="210" spans="1:8">
      <c r="B210" s="217">
        <v>45</v>
      </c>
      <c r="C210" s="200"/>
      <c r="D210" s="58"/>
      <c r="E210" s="239"/>
      <c r="F210" s="243"/>
    </row>
    <row r="211" spans="1:8">
      <c r="B211" s="217">
        <v>46</v>
      </c>
      <c r="C211" s="200"/>
      <c r="D211" s="58"/>
      <c r="E211" s="239"/>
      <c r="F211" s="243"/>
    </row>
    <row r="212" spans="1:8">
      <c r="B212" s="217">
        <v>47</v>
      </c>
      <c r="C212" s="200"/>
      <c r="D212" s="58"/>
      <c r="E212" s="239"/>
      <c r="F212" s="243"/>
    </row>
    <row r="213" spans="1:8">
      <c r="B213" s="217">
        <v>48</v>
      </c>
      <c r="C213" s="200"/>
      <c r="D213" s="58"/>
      <c r="E213" s="239"/>
      <c r="F213" s="243"/>
    </row>
    <row r="214" spans="1:8">
      <c r="B214" s="217">
        <v>49</v>
      </c>
      <c r="C214" s="200"/>
      <c r="D214" s="58"/>
      <c r="E214" s="239"/>
      <c r="F214" s="243"/>
    </row>
    <row r="215" spans="1:8">
      <c r="B215" s="217">
        <v>50</v>
      </c>
      <c r="C215" s="200"/>
      <c r="D215" s="58"/>
      <c r="E215" s="239"/>
      <c r="F215" s="243"/>
    </row>
    <row r="216" spans="1:8">
      <c r="B216" s="217">
        <v>51</v>
      </c>
      <c r="C216" s="200"/>
      <c r="D216" s="58"/>
      <c r="E216" s="239"/>
      <c r="F216" s="243"/>
    </row>
    <row r="217" spans="1:8" ht="15" thickBot="1">
      <c r="B217" s="218">
        <v>52</v>
      </c>
      <c r="C217" s="220"/>
      <c r="D217" s="221"/>
      <c r="E217" s="240"/>
      <c r="F217" s="244"/>
    </row>
    <row r="218" spans="1:8">
      <c r="A218" s="61"/>
      <c r="B218" s="61"/>
      <c r="C218" s="67"/>
      <c r="D218" s="72"/>
      <c r="E218" s="73"/>
      <c r="F218" s="74"/>
    </row>
    <row r="219" spans="1:8">
      <c r="B219" s="3" t="s">
        <v>81</v>
      </c>
    </row>
    <row r="220" spans="1:8" ht="15" thickBot="1"/>
    <row r="221" spans="1:8" ht="15" customHeight="1" thickBot="1">
      <c r="B221" s="130" t="s">
        <v>13</v>
      </c>
      <c r="C221" s="131" t="s">
        <v>12</v>
      </c>
      <c r="D221" s="132" t="s">
        <v>14</v>
      </c>
      <c r="E221" s="131" t="s">
        <v>61</v>
      </c>
      <c r="F221" s="132" t="s">
        <v>87</v>
      </c>
      <c r="H221" s="3" t="s">
        <v>84</v>
      </c>
    </row>
    <row r="222" spans="1:8" ht="15" thickBot="1">
      <c r="A222" s="210">
        <v>2022</v>
      </c>
      <c r="B222" s="205">
        <v>1</v>
      </c>
      <c r="C222" s="183">
        <v>51818</v>
      </c>
      <c r="D222" s="162">
        <v>252.21</v>
      </c>
      <c r="E222" s="211">
        <v>12.379999999999995</v>
      </c>
      <c r="F222" s="212">
        <v>5.1619897427344297E-2</v>
      </c>
    </row>
    <row r="223" spans="1:8">
      <c r="B223" s="206">
        <v>2</v>
      </c>
      <c r="C223" s="187">
        <v>44619</v>
      </c>
      <c r="D223" s="10">
        <v>246.87</v>
      </c>
      <c r="E223" s="45">
        <v>-5.3400000000000034</v>
      </c>
      <c r="F223" s="222">
        <v>-2.1172832163673161E-2</v>
      </c>
    </row>
    <row r="224" spans="1:8">
      <c r="B224" s="206">
        <v>3</v>
      </c>
      <c r="C224" s="187">
        <v>63233</v>
      </c>
      <c r="D224" s="10">
        <v>250.53</v>
      </c>
      <c r="E224" s="45">
        <v>3.6599999999999966</v>
      </c>
      <c r="F224" s="222">
        <v>1.4825616721351409E-2</v>
      </c>
    </row>
    <row r="225" spans="2:6">
      <c r="B225" s="206">
        <v>4</v>
      </c>
      <c r="C225" s="187">
        <v>53993</v>
      </c>
      <c r="D225" s="10">
        <v>255.98</v>
      </c>
      <c r="E225" s="45">
        <v>5.4499999999999886</v>
      </c>
      <c r="F225" s="222">
        <v>2.1753881770646188E-2</v>
      </c>
    </row>
    <row r="226" spans="2:6">
      <c r="B226" s="206">
        <v>5</v>
      </c>
      <c r="C226" s="187">
        <v>84871</v>
      </c>
      <c r="D226" s="10">
        <v>249.67</v>
      </c>
      <c r="E226" s="55">
        <v>-6.3100000000000023</v>
      </c>
      <c r="F226" s="191">
        <v>-2.4650363309633549E-2</v>
      </c>
    </row>
    <row r="227" spans="2:6">
      <c r="B227" s="206">
        <v>6</v>
      </c>
      <c r="C227" s="187">
        <v>57648</v>
      </c>
      <c r="D227" s="10">
        <v>239.15</v>
      </c>
      <c r="E227" s="55">
        <v>-10.519999999999982</v>
      </c>
      <c r="F227" s="191">
        <v>-4.2135619017102499E-2</v>
      </c>
    </row>
    <row r="228" spans="2:6">
      <c r="B228" s="206">
        <v>7</v>
      </c>
      <c r="C228" s="187">
        <v>57159</v>
      </c>
      <c r="D228" s="10">
        <v>251.17</v>
      </c>
      <c r="E228" s="55">
        <v>12.019999999999982</v>
      </c>
      <c r="F228" s="190">
        <v>5.0261342253815622E-2</v>
      </c>
    </row>
    <row r="229" spans="2:6">
      <c r="B229" s="206">
        <v>8</v>
      </c>
      <c r="C229" s="187">
        <v>73139</v>
      </c>
      <c r="D229" s="10">
        <v>218.56</v>
      </c>
      <c r="E229" s="55">
        <v>-32.609999999999985</v>
      </c>
      <c r="F229" s="191">
        <v>-0.12983238444081691</v>
      </c>
    </row>
    <row r="230" spans="2:6">
      <c r="B230" s="206">
        <v>9</v>
      </c>
      <c r="C230" s="187">
        <v>59056</v>
      </c>
      <c r="D230" s="10">
        <v>260.58</v>
      </c>
      <c r="E230" s="55">
        <v>42.019999999999982</v>
      </c>
      <c r="F230" s="190">
        <v>0.19225841874084915</v>
      </c>
    </row>
    <row r="231" spans="2:6">
      <c r="B231" s="206">
        <v>10</v>
      </c>
      <c r="C231" s="187">
        <v>66417</v>
      </c>
      <c r="D231" s="10">
        <v>243.92</v>
      </c>
      <c r="E231" s="55">
        <v>-16.659999999999997</v>
      </c>
      <c r="F231" s="191">
        <v>-6.3934300406784828E-2</v>
      </c>
    </row>
    <row r="232" spans="2:6">
      <c r="B232" s="206">
        <v>11</v>
      </c>
      <c r="C232" s="187">
        <v>65723</v>
      </c>
      <c r="D232" s="10">
        <v>257.54000000000002</v>
      </c>
      <c r="E232" s="55">
        <v>13.620000000000033</v>
      </c>
      <c r="F232" s="190">
        <v>5.5837979665464221E-2</v>
      </c>
    </row>
    <row r="233" spans="2:6">
      <c r="B233" s="206">
        <v>12</v>
      </c>
      <c r="C233" s="187">
        <v>63530</v>
      </c>
      <c r="D233" s="10">
        <v>240.08</v>
      </c>
      <c r="E233" s="55">
        <v>-17.460000000000008</v>
      </c>
      <c r="F233" s="191">
        <v>-6.7795293934922785E-2</v>
      </c>
    </row>
    <row r="234" spans="2:6">
      <c r="B234" s="206">
        <v>13</v>
      </c>
      <c r="C234" s="187">
        <v>64069</v>
      </c>
      <c r="D234" s="10">
        <v>248.89</v>
      </c>
      <c r="E234" s="55">
        <v>8.8099999999999739</v>
      </c>
      <c r="F234" s="190">
        <v>3.6696101299566797E-2</v>
      </c>
    </row>
    <row r="235" spans="2:6">
      <c r="B235" s="206">
        <v>14</v>
      </c>
      <c r="C235" s="187">
        <v>65564</v>
      </c>
      <c r="D235" s="10">
        <v>255.37</v>
      </c>
      <c r="E235" s="51">
        <v>6.4800000000000182</v>
      </c>
      <c r="F235" s="190">
        <v>2.6035598055365927E-2</v>
      </c>
    </row>
    <row r="236" spans="2:6">
      <c r="B236" s="206">
        <v>15</v>
      </c>
      <c r="C236" s="187">
        <v>67787</v>
      </c>
      <c r="D236" s="10">
        <v>265.12</v>
      </c>
      <c r="E236" s="55">
        <v>9.75</v>
      </c>
      <c r="F236" s="190">
        <v>3.8179895837412436E-2</v>
      </c>
    </row>
    <row r="237" spans="2:6">
      <c r="B237" s="206">
        <v>16</v>
      </c>
      <c r="C237" s="187">
        <v>50958</v>
      </c>
      <c r="D237" s="10">
        <v>254.13</v>
      </c>
      <c r="E237" s="55">
        <v>-10.990000000000009</v>
      </c>
      <c r="F237" s="191">
        <v>-4.1452926976463522E-2</v>
      </c>
    </row>
    <row r="238" spans="2:6">
      <c r="B238" s="206">
        <v>17</v>
      </c>
      <c r="C238" s="187">
        <v>59387</v>
      </c>
      <c r="D238" s="10">
        <v>264.04000000000002</v>
      </c>
      <c r="E238" s="55">
        <v>9.910000000000025</v>
      </c>
      <c r="F238" s="190">
        <v>3.8995789556526272E-2</v>
      </c>
    </row>
    <row r="239" spans="2:6">
      <c r="B239" s="206">
        <v>18</v>
      </c>
      <c r="C239" s="187">
        <v>241833</v>
      </c>
      <c r="D239" s="10">
        <v>250.12</v>
      </c>
      <c r="E239" s="55">
        <v>-13.920000000000016</v>
      </c>
      <c r="F239" s="191">
        <v>-5.2719284956824763E-2</v>
      </c>
    </row>
    <row r="240" spans="2:6">
      <c r="B240" s="206">
        <v>19</v>
      </c>
      <c r="C240" s="187">
        <v>228389</v>
      </c>
      <c r="D240" s="10">
        <v>253.73</v>
      </c>
      <c r="E240" s="55">
        <v>3.6099999999999852</v>
      </c>
      <c r="F240" s="190">
        <v>1.4433072125379809E-2</v>
      </c>
    </row>
    <row r="241" spans="2:6">
      <c r="B241" s="206">
        <v>20</v>
      </c>
      <c r="C241" s="187">
        <v>207661</v>
      </c>
      <c r="D241" s="10">
        <v>267.99</v>
      </c>
      <c r="E241" s="55">
        <v>14.260000000000019</v>
      </c>
      <c r="F241" s="190">
        <v>5.620147400780362E-2</v>
      </c>
    </row>
    <row r="242" spans="2:6">
      <c r="B242" s="206">
        <v>21</v>
      </c>
      <c r="C242" s="187">
        <v>196732</v>
      </c>
      <c r="D242" s="10">
        <v>258.01</v>
      </c>
      <c r="E242" s="55">
        <v>-9.9800000000000182</v>
      </c>
      <c r="F242" s="191">
        <v>-3.724019552968405E-2</v>
      </c>
    </row>
    <row r="243" spans="2:6">
      <c r="B243" s="206">
        <v>22</v>
      </c>
      <c r="C243" s="187">
        <v>172190</v>
      </c>
      <c r="D243" s="10">
        <v>263.72000000000003</v>
      </c>
      <c r="E243" s="55">
        <v>5.7100000000000364</v>
      </c>
      <c r="F243" s="190">
        <v>2.2130925157939796E-2</v>
      </c>
    </row>
    <row r="244" spans="2:6">
      <c r="B244" s="206">
        <v>23</v>
      </c>
      <c r="C244" s="187">
        <v>170751</v>
      </c>
      <c r="D244" s="10">
        <v>272.58999999999997</v>
      </c>
      <c r="E244" s="55">
        <v>8.8699999999999477</v>
      </c>
      <c r="F244" s="190">
        <v>3.3634157439708545E-2</v>
      </c>
    </row>
    <row r="245" spans="2:6">
      <c r="B245" s="206">
        <v>24</v>
      </c>
      <c r="C245" s="187">
        <v>189775</v>
      </c>
      <c r="D245" s="10">
        <v>268.57</v>
      </c>
      <c r="E245" s="55">
        <v>-4.0199999999999818</v>
      </c>
      <c r="F245" s="191">
        <v>-1.4747422869510918E-2</v>
      </c>
    </row>
    <row r="246" spans="2:6">
      <c r="B246" s="206">
        <v>25</v>
      </c>
      <c r="C246" s="187">
        <v>195029</v>
      </c>
      <c r="D246" s="10">
        <v>267.11</v>
      </c>
      <c r="E246" s="55">
        <v>-1.45999999999998</v>
      </c>
      <c r="F246" s="190">
        <v>-5.4361991287187328E-3</v>
      </c>
    </row>
    <row r="247" spans="2:6">
      <c r="B247" s="206">
        <v>26</v>
      </c>
      <c r="C247" s="187">
        <v>187239</v>
      </c>
      <c r="D247" s="10">
        <v>268.82</v>
      </c>
      <c r="E247" s="55">
        <v>1.7099999999999795</v>
      </c>
      <c r="F247" s="190">
        <v>6.4018569128823088E-3</v>
      </c>
    </row>
    <row r="248" spans="2:6">
      <c r="B248" s="206">
        <v>27</v>
      </c>
      <c r="C248" s="187">
        <v>173967</v>
      </c>
      <c r="D248" s="10">
        <v>293.45</v>
      </c>
      <c r="E248" s="55">
        <v>24.629999999999995</v>
      </c>
      <c r="F248" s="190">
        <v>9.162264712446988E-2</v>
      </c>
    </row>
    <row r="249" spans="2:6">
      <c r="B249" s="206">
        <v>28</v>
      </c>
      <c r="C249" s="187">
        <v>188601</v>
      </c>
      <c r="D249" s="10">
        <v>276.33999999999997</v>
      </c>
      <c r="E249" s="55">
        <v>-17.110000000000014</v>
      </c>
      <c r="F249" s="191">
        <v>-5.8306355426818945E-2</v>
      </c>
    </row>
    <row r="250" spans="2:6">
      <c r="B250" s="206">
        <v>29</v>
      </c>
      <c r="C250" s="187">
        <v>197293</v>
      </c>
      <c r="D250" s="10">
        <v>263.88</v>
      </c>
      <c r="E250" s="55">
        <v>-12.45999999999998</v>
      </c>
      <c r="F250" s="190">
        <v>-4.5089382644568188E-2</v>
      </c>
    </row>
    <row r="251" spans="2:6">
      <c r="B251" s="206">
        <v>30</v>
      </c>
      <c r="C251" s="187">
        <v>184259</v>
      </c>
      <c r="D251" s="10">
        <v>262.36</v>
      </c>
      <c r="E251" s="55">
        <v>-1.5199999999999818</v>
      </c>
      <c r="F251" s="191">
        <v>-5.7601940275882058E-3</v>
      </c>
    </row>
    <row r="252" spans="2:6">
      <c r="B252" s="206">
        <v>31</v>
      </c>
      <c r="C252" s="187">
        <v>228023</v>
      </c>
      <c r="D252" s="10">
        <v>266.52</v>
      </c>
      <c r="E252" s="55">
        <v>4.1599999999999682</v>
      </c>
      <c r="F252" s="190">
        <v>1.585607562128355E-2</v>
      </c>
    </row>
    <row r="253" spans="2:6">
      <c r="B253" s="206">
        <v>32</v>
      </c>
      <c r="C253" s="187">
        <v>185079</v>
      </c>
      <c r="D253" s="10">
        <v>272.68</v>
      </c>
      <c r="E253" s="55">
        <v>6.160000000000025</v>
      </c>
      <c r="F253" s="190">
        <v>2.311271199159548E-2</v>
      </c>
    </row>
    <row r="254" spans="2:6">
      <c r="B254" s="206">
        <v>33</v>
      </c>
      <c r="C254" s="187">
        <v>211612</v>
      </c>
      <c r="D254" s="10">
        <v>252.58</v>
      </c>
      <c r="E254" s="55">
        <v>-20.099999999999994</v>
      </c>
      <c r="F254" s="191">
        <v>-7.3712776881326048E-2</v>
      </c>
    </row>
    <row r="255" spans="2:6">
      <c r="B255" s="206">
        <v>34</v>
      </c>
      <c r="C255" s="187">
        <v>221748</v>
      </c>
      <c r="D255" s="10">
        <v>268.14999999999998</v>
      </c>
      <c r="E255" s="55">
        <v>15.569999999999965</v>
      </c>
      <c r="F255" s="190">
        <v>6.1643835616438158E-2</v>
      </c>
    </row>
    <row r="256" spans="2:6">
      <c r="B256" s="206">
        <v>35</v>
      </c>
      <c r="C256" s="187">
        <v>225927</v>
      </c>
      <c r="D256" s="10">
        <v>259.75</v>
      </c>
      <c r="E256" s="55">
        <v>-8.3999999999999773</v>
      </c>
      <c r="F256" s="191">
        <v>-3.1325750512772643E-2</v>
      </c>
    </row>
    <row r="257" spans="2:6">
      <c r="B257" s="206">
        <v>36</v>
      </c>
      <c r="C257" s="187">
        <v>195924</v>
      </c>
      <c r="D257" s="10">
        <v>273.63</v>
      </c>
      <c r="E257" s="55">
        <v>13.879999999999995</v>
      </c>
      <c r="F257" s="190">
        <v>5.3435996150144272E-2</v>
      </c>
    </row>
    <row r="258" spans="2:6">
      <c r="B258" s="206">
        <v>37</v>
      </c>
      <c r="C258" s="187">
        <v>204224</v>
      </c>
      <c r="D258" s="10">
        <v>275.89999999999998</v>
      </c>
      <c r="E258" s="55">
        <v>2.2699999999999818</v>
      </c>
      <c r="F258" s="190">
        <v>8.2958739904248624E-3</v>
      </c>
    </row>
    <row r="259" spans="2:6">
      <c r="B259" s="206">
        <v>38</v>
      </c>
      <c r="C259" s="187">
        <v>218966</v>
      </c>
      <c r="D259" s="10">
        <v>271.36</v>
      </c>
      <c r="E259" s="55">
        <v>-4.5399999999999636</v>
      </c>
      <c r="F259" s="191">
        <v>-1.645523740485666E-2</v>
      </c>
    </row>
    <row r="260" spans="2:6">
      <c r="B260" s="206">
        <v>39</v>
      </c>
      <c r="C260" s="187">
        <v>208403</v>
      </c>
      <c r="D260" s="10">
        <v>273.13</v>
      </c>
      <c r="E260" s="55">
        <v>1.7699999999999818</v>
      </c>
      <c r="F260" s="190">
        <v>6.5227004716981174E-3</v>
      </c>
    </row>
    <row r="261" spans="2:6">
      <c r="B261" s="206">
        <v>40</v>
      </c>
      <c r="C261" s="187">
        <v>211635</v>
      </c>
      <c r="D261" s="10">
        <v>268.01</v>
      </c>
      <c r="E261" s="55">
        <v>-5.1200000000000045</v>
      </c>
      <c r="F261" s="191">
        <v>-1.8745652253505662E-2</v>
      </c>
    </row>
    <row r="262" spans="2:6">
      <c r="B262" s="206">
        <v>41</v>
      </c>
      <c r="C262" s="187">
        <v>196841</v>
      </c>
      <c r="D262" s="10">
        <v>268.14</v>
      </c>
      <c r="E262" s="55">
        <v>0.12999999999999545</v>
      </c>
      <c r="F262" s="190">
        <v>4.8505652774144536E-4</v>
      </c>
    </row>
    <row r="263" spans="2:6">
      <c r="B263" s="206">
        <v>42</v>
      </c>
      <c r="C263" s="187">
        <v>194271</v>
      </c>
      <c r="D263" s="10">
        <v>271.05</v>
      </c>
      <c r="E263" s="55">
        <v>2.910000000000025</v>
      </c>
      <c r="F263" s="190">
        <v>1.0852539718057885E-2</v>
      </c>
    </row>
    <row r="264" spans="2:6">
      <c r="B264" s="206">
        <v>43</v>
      </c>
      <c r="C264" s="187">
        <v>182399</v>
      </c>
      <c r="D264" s="10">
        <v>259.67</v>
      </c>
      <c r="E264" s="55">
        <v>-11.379999999999995</v>
      </c>
      <c r="F264" s="191">
        <v>-4.1984873639549836E-2</v>
      </c>
    </row>
    <row r="265" spans="2:6">
      <c r="B265" s="206">
        <v>44</v>
      </c>
      <c r="C265" s="187">
        <v>165696</v>
      </c>
      <c r="D265" s="10">
        <v>274.24</v>
      </c>
      <c r="E265" s="55">
        <v>14.569999999999993</v>
      </c>
      <c r="F265" s="190">
        <v>5.6109677667809166E-2</v>
      </c>
    </row>
    <row r="266" spans="2:6">
      <c r="B266" s="206">
        <v>45</v>
      </c>
      <c r="C266" s="187">
        <v>193022</v>
      </c>
      <c r="D266" s="10">
        <v>273.37</v>
      </c>
      <c r="E266" s="55">
        <v>-0.87000000000000455</v>
      </c>
      <c r="F266" s="191">
        <v>-3.1724037339556643E-3</v>
      </c>
    </row>
    <row r="267" spans="2:6">
      <c r="B267" s="206">
        <v>46</v>
      </c>
      <c r="C267" s="187">
        <v>171172</v>
      </c>
      <c r="D267" s="10">
        <v>276.02</v>
      </c>
      <c r="E267" s="55">
        <v>2.6499999999999773</v>
      </c>
      <c r="F267" s="190">
        <v>9.6938215605222311E-3</v>
      </c>
    </row>
    <row r="268" spans="2:6">
      <c r="B268" s="206">
        <v>47</v>
      </c>
      <c r="C268" s="187">
        <v>208597</v>
      </c>
      <c r="D268" s="10">
        <v>262.86</v>
      </c>
      <c r="E268" s="55">
        <v>-13.159999999999968</v>
      </c>
      <c r="F268" s="190">
        <v>-4.7677704514165531E-2</v>
      </c>
    </row>
    <row r="269" spans="2:6">
      <c r="B269" s="206">
        <v>48</v>
      </c>
      <c r="C269" s="187">
        <v>253151</v>
      </c>
      <c r="D269" s="10">
        <v>260.77</v>
      </c>
      <c r="E269" s="55">
        <v>-2.0900000000000318</v>
      </c>
      <c r="F269" s="191">
        <v>-7.9510005326030031E-3</v>
      </c>
    </row>
    <row r="270" spans="2:6">
      <c r="B270" s="206">
        <v>49</v>
      </c>
      <c r="C270" s="187">
        <v>200117</v>
      </c>
      <c r="D270" s="10">
        <v>276.83</v>
      </c>
      <c r="E270" s="55">
        <v>16.060000000000002</v>
      </c>
      <c r="F270" s="190">
        <v>6.1586838976876113E-2</v>
      </c>
    </row>
    <row r="271" spans="2:6">
      <c r="B271" s="206">
        <v>50</v>
      </c>
      <c r="C271" s="187">
        <v>167119</v>
      </c>
      <c r="D271" s="10">
        <v>277.42</v>
      </c>
      <c r="E271" s="55">
        <v>0.59000000000003183</v>
      </c>
      <c r="F271" s="190">
        <v>2.1312718997219537E-3</v>
      </c>
    </row>
    <row r="272" spans="2:6">
      <c r="B272" s="206">
        <v>51</v>
      </c>
      <c r="C272" s="187">
        <v>209797</v>
      </c>
      <c r="D272" s="10">
        <v>283.70999999999998</v>
      </c>
      <c r="E272" s="55">
        <v>6.2899999999999636</v>
      </c>
      <c r="F272" s="190">
        <v>2.2673203085574078E-2</v>
      </c>
    </row>
    <row r="273" spans="1:6" ht="15" thickBot="1">
      <c r="B273" s="207">
        <v>52</v>
      </c>
      <c r="C273" s="192">
        <v>149439</v>
      </c>
      <c r="D273" s="166">
        <v>269.10000000000002</v>
      </c>
      <c r="E273" s="194">
        <v>-14.609999999999957</v>
      </c>
      <c r="F273" s="195">
        <v>-5.1496246166860327E-2</v>
      </c>
    </row>
    <row r="274" spans="1:6" ht="15" thickBot="1">
      <c r="A274" s="223">
        <v>2023</v>
      </c>
      <c r="B274" s="216">
        <v>1</v>
      </c>
      <c r="C274" s="183">
        <v>170843</v>
      </c>
      <c r="D274" s="219">
        <v>268.08999999999997</v>
      </c>
      <c r="E274" s="237">
        <v>-1.0100000000000477</v>
      </c>
      <c r="F274" s="248">
        <v>-3.7532515793387011E-3</v>
      </c>
    </row>
    <row r="275" spans="1:6">
      <c r="B275" s="224">
        <v>2</v>
      </c>
      <c r="C275" s="201">
        <v>193093</v>
      </c>
      <c r="D275" s="44">
        <v>266.82</v>
      </c>
      <c r="E275" s="245">
        <v>-1.2699999999999818</v>
      </c>
      <c r="F275" s="269">
        <v>-4.7372151143272312E-3</v>
      </c>
    </row>
    <row r="276" spans="1:6">
      <c r="B276" s="224">
        <v>3</v>
      </c>
      <c r="C276" s="201">
        <v>234042</v>
      </c>
      <c r="D276" s="44">
        <v>260.14999999999998</v>
      </c>
      <c r="E276" s="245">
        <v>-6.6700000000000159</v>
      </c>
      <c r="F276" s="269">
        <v>-2.4998126077505511E-2</v>
      </c>
    </row>
    <row r="277" spans="1:6">
      <c r="B277" s="224">
        <v>4</v>
      </c>
      <c r="C277" s="201">
        <v>231737</v>
      </c>
      <c r="D277" s="44">
        <v>268.52</v>
      </c>
      <c r="E277" s="245">
        <v>8.3700000000000045</v>
      </c>
      <c r="F277" s="234">
        <v>3.2173745915817786E-2</v>
      </c>
    </row>
    <row r="278" spans="1:6">
      <c r="B278" s="224">
        <v>5</v>
      </c>
      <c r="C278" s="187">
        <v>207136</v>
      </c>
      <c r="D278" s="50">
        <v>284.36</v>
      </c>
      <c r="E278" s="238">
        <v>15.840000000000032</v>
      </c>
      <c r="F278" s="242">
        <v>5.8990019365410484E-2</v>
      </c>
    </row>
    <row r="279" spans="1:6">
      <c r="B279" s="224">
        <v>6</v>
      </c>
      <c r="C279" s="187">
        <v>190311</v>
      </c>
      <c r="D279" s="50">
        <v>279.49</v>
      </c>
      <c r="E279" s="238">
        <v>-4.8700000000000045</v>
      </c>
      <c r="F279" s="268">
        <v>-1.7126178084118759E-2</v>
      </c>
    </row>
    <row r="280" spans="1:6">
      <c r="B280" s="224">
        <v>7</v>
      </c>
      <c r="C280" s="187">
        <v>221366</v>
      </c>
      <c r="D280" s="50">
        <v>278.01</v>
      </c>
      <c r="E280" s="238">
        <v>-1.4800000000000182</v>
      </c>
      <c r="F280" s="268">
        <v>-5.2953594046298846E-3</v>
      </c>
    </row>
    <row r="281" spans="1:6">
      <c r="B281" s="224">
        <v>8</v>
      </c>
      <c r="C281" s="187">
        <v>218470</v>
      </c>
      <c r="D281" s="50">
        <v>266.82</v>
      </c>
      <c r="E281" s="238">
        <v>-11.189999999999998</v>
      </c>
      <c r="F281" s="268">
        <v>-4.0250350706809046E-2</v>
      </c>
    </row>
    <row r="282" spans="1:6">
      <c r="B282" s="224">
        <v>9</v>
      </c>
      <c r="C282" s="187">
        <v>189006</v>
      </c>
      <c r="D282" s="50">
        <v>286.61</v>
      </c>
      <c r="E282" s="238">
        <v>19.79000000000002</v>
      </c>
      <c r="F282" s="242">
        <v>7.4169852334907471E-2</v>
      </c>
    </row>
    <row r="283" spans="1:6">
      <c r="B283" s="224">
        <v>10</v>
      </c>
      <c r="C283" s="187">
        <v>174425</v>
      </c>
      <c r="D283" s="50">
        <v>281.62</v>
      </c>
      <c r="E283" s="238">
        <v>-4.9900000000000091</v>
      </c>
      <c r="F283" s="268">
        <v>-1.741041833850876E-2</v>
      </c>
    </row>
    <row r="284" spans="1:6">
      <c r="B284" s="224">
        <v>11</v>
      </c>
      <c r="C284" s="187">
        <v>265476</v>
      </c>
      <c r="D284" s="50">
        <v>277.75</v>
      </c>
      <c r="E284" s="238">
        <v>-3.8700000000000045</v>
      </c>
      <c r="F284" s="268">
        <v>-1.3741921738512852E-2</v>
      </c>
    </row>
    <row r="285" spans="1:6" ht="14.25" customHeight="1">
      <c r="B285" s="224">
        <v>12</v>
      </c>
      <c r="C285" s="187">
        <v>221171</v>
      </c>
      <c r="D285" s="50">
        <v>273.99</v>
      </c>
      <c r="E285" s="238">
        <v>-3.7599999999999909</v>
      </c>
      <c r="F285" s="268">
        <v>-1.3537353735373459E-2</v>
      </c>
    </row>
    <row r="286" spans="1:6">
      <c r="B286" s="224">
        <v>13</v>
      </c>
      <c r="C286" s="187">
        <v>262102</v>
      </c>
      <c r="D286" s="50">
        <v>263.99</v>
      </c>
      <c r="E286" s="238">
        <v>-10</v>
      </c>
      <c r="F286" s="268">
        <v>-3.6497682397167774E-2</v>
      </c>
    </row>
    <row r="287" spans="1:6">
      <c r="B287" s="224">
        <v>14</v>
      </c>
      <c r="C287" s="200">
        <v>237813</v>
      </c>
      <c r="D287" s="58">
        <v>271.29000000000002</v>
      </c>
      <c r="E287" s="239">
        <v>7.3000000000000114</v>
      </c>
      <c r="F287" s="243">
        <v>2.7652562597068053E-2</v>
      </c>
    </row>
    <row r="288" spans="1:6">
      <c r="B288" s="224">
        <v>15</v>
      </c>
      <c r="C288" s="187">
        <v>198828</v>
      </c>
      <c r="D288" s="50">
        <v>277.29000000000002</v>
      </c>
      <c r="E288" s="238">
        <v>6</v>
      </c>
      <c r="F288" s="242">
        <v>2.211655424084924E-2</v>
      </c>
    </row>
    <row r="289" spans="2:6">
      <c r="B289" s="224">
        <v>16</v>
      </c>
      <c r="C289" s="187">
        <v>220686</v>
      </c>
      <c r="D289" s="50">
        <v>287.44</v>
      </c>
      <c r="E289" s="238">
        <v>10.149999999999977</v>
      </c>
      <c r="F289" s="242">
        <v>3.6604277110606098E-2</v>
      </c>
    </row>
    <row r="290" spans="2:6">
      <c r="B290" s="224">
        <v>17</v>
      </c>
      <c r="C290" s="187">
        <v>224192</v>
      </c>
      <c r="D290" s="50">
        <v>259.64</v>
      </c>
      <c r="E290" s="238">
        <v>-27.800000000000011</v>
      </c>
      <c r="F290" s="268">
        <v>-9.6715836348455375E-2</v>
      </c>
    </row>
    <row r="291" spans="2:6">
      <c r="B291" s="224">
        <v>18</v>
      </c>
      <c r="C291" s="187">
        <v>183508</v>
      </c>
      <c r="D291" s="50">
        <v>293.17</v>
      </c>
      <c r="E291" s="238">
        <v>33.53000000000003</v>
      </c>
      <c r="F291" s="242">
        <v>0.12914034817439535</v>
      </c>
    </row>
    <row r="292" spans="2:6">
      <c r="B292" s="224">
        <v>19</v>
      </c>
      <c r="C292" s="187">
        <v>206133</v>
      </c>
      <c r="D292" s="50">
        <v>283.35000000000002</v>
      </c>
      <c r="E292" s="238">
        <v>-9.8199999999999932</v>
      </c>
      <c r="F292" s="268">
        <v>-3.3495923866698529E-2</v>
      </c>
    </row>
    <row r="293" spans="2:6">
      <c r="B293" s="224">
        <v>20</v>
      </c>
      <c r="C293" s="187">
        <v>240223</v>
      </c>
      <c r="D293" s="50">
        <v>270.08</v>
      </c>
      <c r="E293" s="238">
        <v>-13.270000000000039</v>
      </c>
      <c r="F293" s="268">
        <v>-4.68325392623965E-2</v>
      </c>
    </row>
    <row r="294" spans="2:6">
      <c r="B294" s="224">
        <v>21</v>
      </c>
      <c r="C294" s="187">
        <v>226050</v>
      </c>
      <c r="D294" s="50">
        <v>273.33</v>
      </c>
      <c r="E294" s="238">
        <v>3.25</v>
      </c>
      <c r="F294" s="242">
        <v>1.2033471563980935E-2</v>
      </c>
    </row>
    <row r="295" spans="2:6">
      <c r="B295" s="224">
        <v>22</v>
      </c>
      <c r="C295" s="187">
        <v>235273</v>
      </c>
      <c r="D295" s="50">
        <v>294.44</v>
      </c>
      <c r="E295" s="238">
        <v>21.110000000000014</v>
      </c>
      <c r="F295" s="242">
        <v>7.7232649178648582E-2</v>
      </c>
    </row>
    <row r="296" spans="2:6">
      <c r="B296" s="224">
        <v>23</v>
      </c>
      <c r="C296" s="187">
        <v>203306</v>
      </c>
      <c r="D296" s="50">
        <v>289.89</v>
      </c>
      <c r="E296" s="238">
        <v>-4.5500000000000114</v>
      </c>
      <c r="F296" s="268">
        <v>-1.5453063442467108E-2</v>
      </c>
    </row>
    <row r="297" spans="2:6">
      <c r="B297" s="224">
        <v>24</v>
      </c>
      <c r="C297" s="187">
        <v>222178</v>
      </c>
      <c r="D297" s="50">
        <v>281.27999999999997</v>
      </c>
      <c r="E297" s="238">
        <v>-8.6100000000000136</v>
      </c>
      <c r="F297" s="268">
        <v>-2.9700921039014894E-2</v>
      </c>
    </row>
    <row r="298" spans="2:6">
      <c r="B298" s="224">
        <v>25</v>
      </c>
      <c r="C298" s="187">
        <v>216259</v>
      </c>
      <c r="D298" s="50">
        <v>276.74</v>
      </c>
      <c r="E298" s="238">
        <v>-4.5399999999999636</v>
      </c>
      <c r="F298" s="268">
        <v>-1.6140500568828098E-2</v>
      </c>
    </row>
    <row r="299" spans="2:6">
      <c r="B299" s="224">
        <v>26</v>
      </c>
      <c r="C299" s="187">
        <v>218064</v>
      </c>
      <c r="D299" s="50">
        <v>293.81</v>
      </c>
      <c r="E299" s="238">
        <v>17.069999999999993</v>
      </c>
      <c r="F299" s="242">
        <v>6.1682445616824344E-2</v>
      </c>
    </row>
    <row r="300" spans="2:6">
      <c r="B300" s="224">
        <v>27</v>
      </c>
      <c r="C300" s="187">
        <v>180556</v>
      </c>
      <c r="D300" s="50">
        <v>285.81</v>
      </c>
      <c r="E300" s="238">
        <v>-8</v>
      </c>
      <c r="F300" s="268">
        <v>-2.7228480991116744E-2</v>
      </c>
    </row>
    <row r="301" spans="2:6">
      <c r="B301" s="224">
        <v>28</v>
      </c>
      <c r="C301" s="187">
        <v>204078</v>
      </c>
      <c r="D301" s="50">
        <v>291.72000000000003</v>
      </c>
      <c r="E301" s="238">
        <v>5.910000000000025</v>
      </c>
      <c r="F301" s="242">
        <v>2.0678072845596862E-2</v>
      </c>
    </row>
    <row r="302" spans="2:6">
      <c r="B302" s="224">
        <v>29</v>
      </c>
      <c r="C302" s="187">
        <v>220162</v>
      </c>
      <c r="D302" s="50">
        <v>263.97000000000003</v>
      </c>
      <c r="E302" s="238">
        <v>-27.75</v>
      </c>
      <c r="F302" s="268">
        <v>-9.5125462772521541E-2</v>
      </c>
    </row>
    <row r="303" spans="2:6">
      <c r="B303" s="224">
        <v>30</v>
      </c>
      <c r="C303" s="187">
        <v>201649</v>
      </c>
      <c r="D303" s="50">
        <v>293.68</v>
      </c>
      <c r="E303" s="238">
        <v>29.70999999999998</v>
      </c>
      <c r="F303" s="242">
        <v>0.11255066863658736</v>
      </c>
    </row>
    <row r="304" spans="2:6">
      <c r="B304" s="224">
        <v>31</v>
      </c>
      <c r="C304" s="187"/>
      <c r="D304" s="50"/>
      <c r="E304" s="238"/>
      <c r="F304" s="242"/>
    </row>
    <row r="305" spans="2:6">
      <c r="B305" s="224">
        <v>32</v>
      </c>
      <c r="C305" s="187"/>
      <c r="D305" s="50"/>
      <c r="E305" s="238"/>
      <c r="F305" s="242"/>
    </row>
    <row r="306" spans="2:6">
      <c r="B306" s="224">
        <v>33</v>
      </c>
      <c r="C306" s="187"/>
      <c r="D306" s="50"/>
      <c r="E306" s="238"/>
      <c r="F306" s="242"/>
    </row>
    <row r="307" spans="2:6">
      <c r="B307" s="224">
        <v>34</v>
      </c>
      <c r="C307" s="187"/>
      <c r="D307" s="50"/>
      <c r="E307" s="238"/>
      <c r="F307" s="242"/>
    </row>
    <row r="308" spans="2:6">
      <c r="B308" s="224">
        <v>35</v>
      </c>
      <c r="C308" s="187"/>
      <c r="D308" s="50"/>
      <c r="E308" s="238"/>
      <c r="F308" s="242"/>
    </row>
    <row r="309" spans="2:6">
      <c r="B309" s="224">
        <v>36</v>
      </c>
      <c r="C309" s="187"/>
      <c r="D309" s="50"/>
      <c r="E309" s="238"/>
      <c r="F309" s="242"/>
    </row>
    <row r="310" spans="2:6">
      <c r="B310" s="224">
        <v>37</v>
      </c>
      <c r="C310" s="187"/>
      <c r="D310" s="50"/>
      <c r="E310" s="238"/>
      <c r="F310" s="242"/>
    </row>
    <row r="311" spans="2:6">
      <c r="B311" s="224">
        <v>38</v>
      </c>
      <c r="C311" s="187"/>
      <c r="D311" s="50"/>
      <c r="E311" s="238"/>
      <c r="F311" s="242"/>
    </row>
    <row r="312" spans="2:6">
      <c r="B312" s="224">
        <v>39</v>
      </c>
      <c r="C312" s="187"/>
      <c r="D312" s="50"/>
      <c r="E312" s="238"/>
      <c r="F312" s="242"/>
    </row>
    <row r="313" spans="2:6">
      <c r="B313" s="224">
        <v>40</v>
      </c>
      <c r="C313" s="187"/>
      <c r="D313" s="50"/>
      <c r="E313" s="238"/>
      <c r="F313" s="242"/>
    </row>
    <row r="314" spans="2:6">
      <c r="B314" s="224">
        <v>41</v>
      </c>
      <c r="C314" s="187"/>
      <c r="D314" s="50"/>
      <c r="E314" s="238"/>
      <c r="F314" s="242"/>
    </row>
    <row r="315" spans="2:6">
      <c r="B315" s="224">
        <v>42</v>
      </c>
      <c r="C315" s="187"/>
      <c r="D315" s="50"/>
      <c r="E315" s="238"/>
      <c r="F315" s="242"/>
    </row>
    <row r="316" spans="2:6">
      <c r="B316" s="224">
        <v>43</v>
      </c>
      <c r="C316" s="187"/>
      <c r="D316" s="50"/>
      <c r="E316" s="238"/>
      <c r="F316" s="242"/>
    </row>
    <row r="317" spans="2:6">
      <c r="B317" s="224">
        <v>44</v>
      </c>
      <c r="C317" s="187"/>
      <c r="D317" s="50"/>
      <c r="E317" s="238"/>
      <c r="F317" s="242"/>
    </row>
    <row r="318" spans="2:6">
      <c r="B318" s="224">
        <v>45</v>
      </c>
      <c r="C318" s="187"/>
      <c r="D318" s="50"/>
      <c r="E318" s="238"/>
      <c r="F318" s="242"/>
    </row>
    <row r="319" spans="2:6">
      <c r="B319" s="224">
        <v>46</v>
      </c>
      <c r="C319" s="187"/>
      <c r="D319" s="50"/>
      <c r="E319" s="238"/>
      <c r="F319" s="242"/>
    </row>
    <row r="320" spans="2:6">
      <c r="B320" s="224">
        <v>47</v>
      </c>
      <c r="C320" s="187"/>
      <c r="D320" s="50"/>
      <c r="E320" s="238"/>
      <c r="F320" s="242"/>
    </row>
    <row r="321" spans="2:6">
      <c r="B321" s="224">
        <v>48</v>
      </c>
      <c r="C321" s="187"/>
      <c r="D321" s="50"/>
      <c r="E321" s="238"/>
      <c r="F321" s="242"/>
    </row>
    <row r="322" spans="2:6">
      <c r="B322" s="224">
        <v>49</v>
      </c>
      <c r="C322" s="187"/>
      <c r="D322" s="50"/>
      <c r="E322" s="238"/>
      <c r="F322" s="242"/>
    </row>
    <row r="323" spans="2:6">
      <c r="B323" s="224">
        <v>50</v>
      </c>
      <c r="C323" s="187"/>
      <c r="D323" s="50"/>
      <c r="E323" s="238"/>
      <c r="F323" s="242"/>
    </row>
    <row r="324" spans="2:6">
      <c r="B324" s="224">
        <v>51</v>
      </c>
      <c r="C324" s="187"/>
      <c r="D324" s="50"/>
      <c r="E324" s="238"/>
      <c r="F324" s="242"/>
    </row>
    <row r="325" spans="2:6" ht="15" thickBot="1">
      <c r="B325" s="225">
        <v>52</v>
      </c>
      <c r="C325" s="192"/>
      <c r="D325" s="226"/>
      <c r="E325" s="246"/>
      <c r="F325" s="247"/>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4140625" defaultRowHeight="14.4"/>
  <cols>
    <col min="1" max="1" width="7.44140625" style="3" customWidth="1"/>
    <col min="2" max="2" width="13.5546875" style="3" customWidth="1"/>
    <col min="3" max="3" width="12.5546875" style="3" customWidth="1"/>
    <col min="4" max="5" width="13.5546875" style="3" customWidth="1"/>
    <col min="6" max="16384" width="9.44140625" style="3"/>
  </cols>
  <sheetData>
    <row r="1" spans="1:9" ht="18">
      <c r="B1" s="60" t="s">
        <v>89</v>
      </c>
      <c r="C1" s="14"/>
    </row>
    <row r="2" spans="1:9">
      <c r="A2" s="26"/>
      <c r="G2" s="26"/>
    </row>
    <row r="3" spans="1:9">
      <c r="A3" s="3" t="s">
        <v>100</v>
      </c>
      <c r="I3" s="152"/>
    </row>
    <row r="4" spans="1:9" ht="15" thickBot="1"/>
    <row r="5" spans="1:9" ht="45" customHeight="1" thickBot="1">
      <c r="B5" s="18"/>
      <c r="C5" s="20" t="s">
        <v>56</v>
      </c>
      <c r="D5" s="20" t="s">
        <v>26</v>
      </c>
      <c r="E5" s="20" t="s">
        <v>27</v>
      </c>
      <c r="G5" s="3" t="s">
        <v>86</v>
      </c>
    </row>
    <row r="6" spans="1:9">
      <c r="B6" s="46" t="s">
        <v>28</v>
      </c>
      <c r="C6" s="78">
        <v>164.47</v>
      </c>
      <c r="D6" s="79">
        <v>-3.4300000000000068</v>
      </c>
      <c r="E6" s="80">
        <v>-2.0428826682549195E-2</v>
      </c>
    </row>
    <row r="7" spans="1:9">
      <c r="B7" s="47" t="s">
        <v>29</v>
      </c>
      <c r="C7" s="81">
        <v>187.739</v>
      </c>
      <c r="D7" s="25">
        <v>7.2246000000000095</v>
      </c>
      <c r="E7" s="82">
        <v>4.0022291850400959E-2</v>
      </c>
    </row>
    <row r="8" spans="1:9">
      <c r="B8" s="47" t="s">
        <v>30</v>
      </c>
      <c r="C8" s="81">
        <v>181.0926</v>
      </c>
      <c r="D8" s="24">
        <v>-6.8703000000000145</v>
      </c>
      <c r="E8" s="82">
        <v>-3.6551361997500642E-2</v>
      </c>
    </row>
    <row r="9" spans="1:9">
      <c r="B9" s="47" t="s">
        <v>31</v>
      </c>
      <c r="C9" s="81" t="s">
        <v>72</v>
      </c>
      <c r="D9" s="84"/>
      <c r="E9" s="83"/>
    </row>
    <row r="10" spans="1:9">
      <c r="B10" s="47" t="s">
        <v>32</v>
      </c>
      <c r="C10" s="81">
        <v>190.62</v>
      </c>
      <c r="D10" s="24">
        <v>-2.6999999999999886</v>
      </c>
      <c r="E10" s="82">
        <v>-1.3966480446927276E-2</v>
      </c>
    </row>
    <row r="11" spans="1:9">
      <c r="B11" s="47" t="s">
        <v>33</v>
      </c>
      <c r="C11" s="81">
        <v>220.66</v>
      </c>
      <c r="D11" s="84">
        <v>-3.4099999999999966</v>
      </c>
      <c r="E11" s="85">
        <v>-1.5218458517427536E-2</v>
      </c>
    </row>
    <row r="12" spans="1:9">
      <c r="B12" s="47" t="s">
        <v>34</v>
      </c>
      <c r="C12" s="81" t="s">
        <v>72</v>
      </c>
      <c r="D12" s="84"/>
      <c r="E12" s="83"/>
    </row>
    <row r="13" spans="1:9">
      <c r="B13" s="47" t="s">
        <v>35</v>
      </c>
      <c r="C13" s="81">
        <v>204.4</v>
      </c>
      <c r="D13" s="84">
        <v>-1.1599999999999966</v>
      </c>
      <c r="E13" s="83">
        <v>-5.6431212298112543E-3</v>
      </c>
    </row>
    <row r="14" spans="1:9">
      <c r="B14" s="47" t="s">
        <v>36</v>
      </c>
      <c r="C14" s="81">
        <v>199.54</v>
      </c>
      <c r="D14" s="24">
        <v>-4.2000000000000171</v>
      </c>
      <c r="E14" s="85">
        <v>-2.0614508687542998E-2</v>
      </c>
    </row>
    <row r="15" spans="1:9">
      <c r="B15" s="47" t="s">
        <v>37</v>
      </c>
      <c r="C15" s="81">
        <v>281.37</v>
      </c>
      <c r="D15" s="84">
        <v>-6.4300000000000068</v>
      </c>
      <c r="E15" s="85">
        <v>-2.2341904100069532E-2</v>
      </c>
    </row>
    <row r="16" spans="1:9">
      <c r="B16" s="47" t="s">
        <v>38</v>
      </c>
      <c r="C16" s="81">
        <v>232.92000000000002</v>
      </c>
      <c r="D16" s="84">
        <v>2.0000000000010232E-2</v>
      </c>
      <c r="E16" s="83">
        <v>8.5873765564681293E-5</v>
      </c>
    </row>
    <row r="17" spans="2:5">
      <c r="B17" s="47" t="s">
        <v>39</v>
      </c>
      <c r="C17" s="81" t="s">
        <v>72</v>
      </c>
      <c r="D17" s="84"/>
      <c r="E17" s="83"/>
    </row>
    <row r="18" spans="2:5">
      <c r="B18" s="47" t="s">
        <v>40</v>
      </c>
      <c r="C18" s="81">
        <v>172.91</v>
      </c>
      <c r="D18" s="84">
        <v>0</v>
      </c>
      <c r="E18" s="85">
        <v>0</v>
      </c>
    </row>
    <row r="19" spans="2:5">
      <c r="B19" s="47" t="s">
        <v>41</v>
      </c>
      <c r="C19" s="81">
        <v>189.57</v>
      </c>
      <c r="D19" s="84">
        <v>-5.2400000000000091</v>
      </c>
      <c r="E19" s="85">
        <v>-2.689800318258817E-2</v>
      </c>
    </row>
    <row r="20" spans="2:5">
      <c r="B20" s="47" t="s">
        <v>42</v>
      </c>
      <c r="C20" s="81">
        <v>180.45000000000002</v>
      </c>
      <c r="D20" s="84">
        <v>-5.7199999999999989</v>
      </c>
      <c r="E20" s="83">
        <v>-3.0724606542407495E-2</v>
      </c>
    </row>
    <row r="21" spans="2:5">
      <c r="B21" s="47" t="s">
        <v>43</v>
      </c>
      <c r="C21" s="81">
        <v>219.20000000000002</v>
      </c>
      <c r="D21" s="84">
        <v>1.2493000000000052</v>
      </c>
      <c r="E21" s="85">
        <v>5.7320302251839816E-3</v>
      </c>
    </row>
    <row r="22" spans="2:5">
      <c r="B22" s="47" t="s">
        <v>44</v>
      </c>
      <c r="C22" s="81" t="s">
        <v>72</v>
      </c>
      <c r="D22" s="84"/>
      <c r="E22" s="83"/>
    </row>
    <row r="23" spans="2:5">
      <c r="B23" s="47" t="s">
        <v>45</v>
      </c>
      <c r="C23" s="81">
        <v>192</v>
      </c>
      <c r="D23" s="84">
        <v>-4</v>
      </c>
      <c r="E23" s="83">
        <v>-2.0408163265306145E-2</v>
      </c>
    </row>
    <row r="24" spans="2:5">
      <c r="B24" s="47" t="s">
        <v>46</v>
      </c>
      <c r="C24" s="81">
        <v>272.89</v>
      </c>
      <c r="D24" s="84">
        <v>-0.27000000000003865</v>
      </c>
      <c r="E24" s="83">
        <v>-9.8843168838791406E-4</v>
      </c>
    </row>
    <row r="25" spans="2:5">
      <c r="B25" s="47" t="s">
        <v>47</v>
      </c>
      <c r="C25" s="81" t="s">
        <v>72</v>
      </c>
      <c r="D25" s="105"/>
      <c r="E25" s="85"/>
    </row>
    <row r="26" spans="2:5">
      <c r="B26" s="47" t="s">
        <v>48</v>
      </c>
      <c r="C26" s="81">
        <v>238.1</v>
      </c>
      <c r="D26" s="84">
        <v>-4.4000000000000057</v>
      </c>
      <c r="E26" s="83">
        <v>-1.8144329896907285E-2</v>
      </c>
    </row>
    <row r="27" spans="2:5">
      <c r="B27" s="47" t="s">
        <v>49</v>
      </c>
      <c r="C27" s="81">
        <v>190.35940000000002</v>
      </c>
      <c r="D27" s="84">
        <v>-10.373999999999995</v>
      </c>
      <c r="E27" s="83">
        <v>-5.1680487651780904E-2</v>
      </c>
    </row>
    <row r="28" spans="2:5">
      <c r="B28" s="259" t="s">
        <v>50</v>
      </c>
      <c r="C28" s="260">
        <v>233.03</v>
      </c>
      <c r="D28" s="261">
        <v>6.6800000000000068</v>
      </c>
      <c r="E28" s="262">
        <v>2.9511817981002997E-2</v>
      </c>
    </row>
    <row r="29" spans="2:5">
      <c r="B29" s="47" t="s">
        <v>51</v>
      </c>
      <c r="C29" s="81">
        <v>197.20000000000002</v>
      </c>
      <c r="D29" s="84">
        <v>-5.3699999999999761</v>
      </c>
      <c r="E29" s="85">
        <v>-2.6509354790936301E-2</v>
      </c>
    </row>
    <row r="30" spans="2:5">
      <c r="B30" s="47" t="s">
        <v>52</v>
      </c>
      <c r="C30" s="81">
        <v>211.02</v>
      </c>
      <c r="D30" s="84">
        <v>1.4800000000000182</v>
      </c>
      <c r="E30" s="85">
        <v>7.0630905793644949E-3</v>
      </c>
    </row>
    <row r="31" spans="2:5">
      <c r="B31" s="47" t="s">
        <v>53</v>
      </c>
      <c r="C31" s="81">
        <v>242.21780000000001</v>
      </c>
      <c r="D31" s="84">
        <v>6.4802999999999997</v>
      </c>
      <c r="E31" s="83">
        <v>2.7489474521448676E-2</v>
      </c>
    </row>
    <row r="32" spans="2:5" ht="15" thickBot="1">
      <c r="B32" s="264" t="s">
        <v>54</v>
      </c>
      <c r="C32" s="265">
        <v>211.26955754999997</v>
      </c>
      <c r="D32" s="266">
        <v>-2.264124740000085</v>
      </c>
      <c r="E32" s="267">
        <v>-1.0603126943341756E-2</v>
      </c>
    </row>
    <row r="33" spans="1:105">
      <c r="B33" s="3" t="s">
        <v>98</v>
      </c>
      <c r="C33" s="14"/>
    </row>
    <row r="34" spans="1:105">
      <c r="C34" s="14"/>
    </row>
    <row r="35" spans="1:105">
      <c r="B35" s="3" t="s">
        <v>55</v>
      </c>
      <c r="C35" s="14"/>
    </row>
    <row r="36" spans="1:105">
      <c r="C36" s="14"/>
    </row>
    <row r="37" spans="1:105">
      <c r="A37" s="3" t="s">
        <v>92</v>
      </c>
    </row>
    <row r="38" spans="1:105" ht="15" thickBot="1">
      <c r="C38" s="61"/>
      <c r="D38" s="61"/>
      <c r="AE38" s="61"/>
      <c r="AF38" s="61"/>
      <c r="AG38" s="61"/>
      <c r="AX38" s="61"/>
      <c r="AY38" s="61"/>
      <c r="AZ38" s="61"/>
      <c r="BA38" s="61"/>
      <c r="BB38" s="61"/>
      <c r="BC38" s="61"/>
      <c r="BD38" s="61"/>
      <c r="BE38" s="61"/>
    </row>
    <row r="39" spans="1:105" ht="15" thickBot="1">
      <c r="B39" s="249">
        <v>2022</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57">
        <v>2023</v>
      </c>
      <c r="BC39" s="19"/>
      <c r="BD39" s="19"/>
      <c r="BE39" s="19"/>
      <c r="BF39" s="19"/>
      <c r="BG39" s="19"/>
      <c r="BH39" s="19"/>
      <c r="BI39" s="19"/>
      <c r="BJ39" s="19"/>
      <c r="BK39" s="19"/>
      <c r="BL39" s="19"/>
      <c r="BM39" s="19"/>
      <c r="BN39" s="19"/>
      <c r="BO39" s="19"/>
      <c r="BP39" s="19"/>
      <c r="BQ39" s="19"/>
      <c r="BR39" s="19"/>
    </row>
    <row r="40" spans="1:105" ht="15" thickBot="1">
      <c r="A40" s="106" t="s">
        <v>21</v>
      </c>
      <c r="B40" s="251">
        <v>1</v>
      </c>
      <c r="C40" s="252">
        <v>2</v>
      </c>
      <c r="D40" s="252">
        <v>3</v>
      </c>
      <c r="E40" s="252">
        <v>4</v>
      </c>
      <c r="F40" s="252">
        <v>5</v>
      </c>
      <c r="G40" s="252">
        <v>6</v>
      </c>
      <c r="H40" s="252">
        <v>7</v>
      </c>
      <c r="I40" s="252">
        <v>8</v>
      </c>
      <c r="J40" s="252">
        <v>9</v>
      </c>
      <c r="K40" s="252">
        <v>10</v>
      </c>
      <c r="L40" s="252">
        <v>11</v>
      </c>
      <c r="M40" s="252">
        <v>12</v>
      </c>
      <c r="N40" s="252">
        <v>13</v>
      </c>
      <c r="O40" s="252">
        <v>14</v>
      </c>
      <c r="P40" s="252">
        <v>15</v>
      </c>
      <c r="Q40" s="252">
        <v>16</v>
      </c>
      <c r="R40" s="252">
        <v>17</v>
      </c>
      <c r="S40" s="252">
        <v>18</v>
      </c>
      <c r="T40" s="252">
        <v>19</v>
      </c>
      <c r="U40" s="252">
        <v>20</v>
      </c>
      <c r="V40" s="252">
        <v>21</v>
      </c>
      <c r="W40" s="252">
        <v>22</v>
      </c>
      <c r="X40" s="252">
        <v>23</v>
      </c>
      <c r="Y40" s="252">
        <v>24</v>
      </c>
      <c r="Z40" s="252">
        <v>25</v>
      </c>
      <c r="AA40" s="252">
        <v>26</v>
      </c>
      <c r="AB40" s="252">
        <v>27</v>
      </c>
      <c r="AC40" s="252">
        <v>28</v>
      </c>
      <c r="AD40" s="252">
        <v>29</v>
      </c>
      <c r="AE40" s="252">
        <v>30</v>
      </c>
      <c r="AF40" s="252">
        <v>31</v>
      </c>
      <c r="AG40" s="252">
        <v>32</v>
      </c>
      <c r="AH40" s="252">
        <v>33</v>
      </c>
      <c r="AI40" s="252">
        <v>34</v>
      </c>
      <c r="AJ40" s="252">
        <v>35</v>
      </c>
      <c r="AK40" s="252">
        <v>36</v>
      </c>
      <c r="AL40" s="252">
        <v>37</v>
      </c>
      <c r="AM40" s="252">
        <v>38</v>
      </c>
      <c r="AN40" s="252">
        <v>39</v>
      </c>
      <c r="AO40" s="252">
        <v>40</v>
      </c>
      <c r="AP40" s="252">
        <v>41</v>
      </c>
      <c r="AQ40" s="252">
        <v>42</v>
      </c>
      <c r="AR40" s="252">
        <v>43</v>
      </c>
      <c r="AS40" s="252">
        <v>44</v>
      </c>
      <c r="AT40" s="252">
        <v>45</v>
      </c>
      <c r="AU40" s="252">
        <v>46</v>
      </c>
      <c r="AV40" s="252">
        <v>47</v>
      </c>
      <c r="AW40" s="252">
        <v>48</v>
      </c>
      <c r="AX40" s="252">
        <v>49</v>
      </c>
      <c r="AY40" s="252">
        <v>50</v>
      </c>
      <c r="AZ40" s="252">
        <v>51</v>
      </c>
      <c r="BA40" s="253">
        <v>52</v>
      </c>
      <c r="BB40" s="254">
        <v>1</v>
      </c>
      <c r="BC40" s="255">
        <v>2</v>
      </c>
      <c r="BD40" s="255">
        <v>3</v>
      </c>
      <c r="BE40" s="255">
        <v>4</v>
      </c>
      <c r="BF40" s="255">
        <v>5</v>
      </c>
      <c r="BG40" s="255">
        <v>6</v>
      </c>
      <c r="BH40" s="255">
        <v>7</v>
      </c>
      <c r="BI40" s="255">
        <v>8</v>
      </c>
      <c r="BJ40" s="255">
        <v>9</v>
      </c>
      <c r="BK40" s="255">
        <v>10</v>
      </c>
      <c r="BL40" s="255">
        <v>11</v>
      </c>
      <c r="BM40" s="255">
        <v>12</v>
      </c>
      <c r="BN40" s="255">
        <v>13</v>
      </c>
      <c r="BO40" s="255">
        <v>14</v>
      </c>
      <c r="BP40" s="255">
        <v>15</v>
      </c>
      <c r="BQ40" s="255">
        <v>16</v>
      </c>
      <c r="BR40" s="255">
        <v>17</v>
      </c>
      <c r="BS40" s="255">
        <v>18</v>
      </c>
      <c r="BT40" s="255">
        <v>19</v>
      </c>
      <c r="BU40" s="255">
        <v>20</v>
      </c>
      <c r="BV40" s="255">
        <v>21</v>
      </c>
      <c r="BW40" s="255">
        <v>22</v>
      </c>
      <c r="BX40" s="255">
        <v>23</v>
      </c>
      <c r="BY40" s="255">
        <v>24</v>
      </c>
      <c r="BZ40" s="255">
        <v>25</v>
      </c>
      <c r="CA40" s="255">
        <v>26</v>
      </c>
      <c r="CB40" s="255">
        <v>27</v>
      </c>
      <c r="CC40" s="255">
        <v>28</v>
      </c>
      <c r="CD40" s="255">
        <v>29</v>
      </c>
      <c r="CE40" s="255">
        <v>30</v>
      </c>
      <c r="CF40" s="255">
        <v>31</v>
      </c>
      <c r="CG40" s="255">
        <v>32</v>
      </c>
      <c r="CH40" s="255">
        <v>33</v>
      </c>
      <c r="CI40" s="255">
        <v>34</v>
      </c>
      <c r="CJ40" s="255">
        <v>35</v>
      </c>
      <c r="CK40" s="255">
        <v>36</v>
      </c>
      <c r="CL40" s="255">
        <v>37</v>
      </c>
      <c r="CM40" s="255">
        <v>38</v>
      </c>
      <c r="CN40" s="255">
        <v>39</v>
      </c>
      <c r="CO40" s="255">
        <v>40</v>
      </c>
      <c r="CP40" s="255">
        <v>41</v>
      </c>
      <c r="CQ40" s="255">
        <v>42</v>
      </c>
      <c r="CR40" s="255">
        <v>43</v>
      </c>
      <c r="CS40" s="255">
        <v>44</v>
      </c>
      <c r="CT40" s="255">
        <v>45</v>
      </c>
      <c r="CU40" s="255">
        <v>46</v>
      </c>
      <c r="CV40" s="255">
        <v>47</v>
      </c>
      <c r="CW40" s="255">
        <v>48</v>
      </c>
      <c r="CX40" s="255">
        <v>49</v>
      </c>
      <c r="CY40" s="255">
        <v>50</v>
      </c>
      <c r="CZ40" s="255">
        <v>51</v>
      </c>
      <c r="DA40" s="256">
        <v>52</v>
      </c>
    </row>
    <row r="41" spans="1:105" s="14" customFormat="1">
      <c r="A41" s="107" t="s">
        <v>22</v>
      </c>
      <c r="B41" s="86">
        <v>145.10991229000004</v>
      </c>
      <c r="C41" s="86">
        <v>143.82245982000006</v>
      </c>
      <c r="D41" s="87">
        <v>143.40230230000006</v>
      </c>
      <c r="E41" s="88">
        <v>142.13436591000004</v>
      </c>
      <c r="F41" s="53">
        <v>143.31367042000005</v>
      </c>
      <c r="G41" s="53">
        <v>145.67666833000007</v>
      </c>
      <c r="H41" s="53">
        <v>146.55553472000005</v>
      </c>
      <c r="I41" s="53">
        <v>151.43938223000009</v>
      </c>
      <c r="J41" s="53">
        <v>153.94728167000002</v>
      </c>
      <c r="K41" s="53">
        <v>160.49551755000005</v>
      </c>
      <c r="L41" s="53">
        <v>168.84475991000008</v>
      </c>
      <c r="M41" s="53">
        <v>179.71374782000007</v>
      </c>
      <c r="N41" s="53">
        <v>187.40860819000002</v>
      </c>
      <c r="O41" s="53">
        <v>192.13725172000011</v>
      </c>
      <c r="P41" s="53">
        <v>193.69694202000002</v>
      </c>
      <c r="Q41" s="53">
        <v>190.06617602000006</v>
      </c>
      <c r="R41" s="53">
        <v>188.03148830000001</v>
      </c>
      <c r="S41" s="53">
        <v>186.11889575000001</v>
      </c>
      <c r="T41" s="53">
        <v>184.46977935000007</v>
      </c>
      <c r="U41" s="53">
        <v>183.73356085000003</v>
      </c>
      <c r="V41" s="53">
        <v>182.44960359000004</v>
      </c>
      <c r="W41" s="53">
        <v>181.99136127000006</v>
      </c>
      <c r="X41" s="53">
        <v>179.30831368000003</v>
      </c>
      <c r="Y41" s="53">
        <v>180.88639126000007</v>
      </c>
      <c r="Z41" s="53">
        <v>180.19967788000005</v>
      </c>
      <c r="AA41" s="53">
        <v>179.77033083000006</v>
      </c>
      <c r="AB41" s="53">
        <v>180.99197007000001</v>
      </c>
      <c r="AC41" s="53">
        <v>180.30526572000002</v>
      </c>
      <c r="AD41" s="53">
        <v>179.84728599999997</v>
      </c>
      <c r="AE41" s="53">
        <v>187.57550198999999</v>
      </c>
      <c r="AF41" s="53">
        <v>182.38490768</v>
      </c>
      <c r="AG41" s="53">
        <v>182.72994611000001</v>
      </c>
      <c r="AH41" s="53">
        <v>184.34337189999997</v>
      </c>
      <c r="AI41" s="53">
        <v>186.44756679999998</v>
      </c>
      <c r="AJ41" s="53">
        <v>188.68409367999999</v>
      </c>
      <c r="AK41" s="53">
        <v>193.79181470000003</v>
      </c>
      <c r="AL41" s="53">
        <v>196.87682844999995</v>
      </c>
      <c r="AM41" s="53">
        <v>203.96240894000002</v>
      </c>
      <c r="AN41" s="53">
        <v>207.57423580999998</v>
      </c>
      <c r="AO41" s="53">
        <v>213.78537766000011</v>
      </c>
      <c r="AP41" s="53">
        <v>220.27235984999996</v>
      </c>
      <c r="AQ41" s="53">
        <v>226.80251791999999</v>
      </c>
      <c r="AR41" s="53">
        <v>230.52149170000001</v>
      </c>
      <c r="AS41" s="53">
        <v>233.32548559999998</v>
      </c>
      <c r="AT41" s="53">
        <v>234.51656546999999</v>
      </c>
      <c r="AU41" s="53">
        <v>238.66855408000004</v>
      </c>
      <c r="AV41" s="53">
        <v>239.53436092000004</v>
      </c>
      <c r="AW41" s="53">
        <v>242.80979191000003</v>
      </c>
      <c r="AX41" s="53">
        <v>244.85415705999995</v>
      </c>
      <c r="AY41" s="53">
        <v>246.13223826000004</v>
      </c>
      <c r="AZ41" s="53">
        <v>246.70518715000003</v>
      </c>
      <c r="BA41" s="250">
        <v>246.54583748999997</v>
      </c>
      <c r="BB41" s="109">
        <v>247.11807973000003</v>
      </c>
      <c r="BC41" s="53">
        <v>247.51649800999994</v>
      </c>
      <c r="BD41" s="53">
        <v>248.07915484</v>
      </c>
      <c r="BE41" s="53">
        <v>247.67164142999999</v>
      </c>
      <c r="BF41" s="53">
        <v>248.92369330000002</v>
      </c>
      <c r="BG41" s="53">
        <v>250.40027808000002</v>
      </c>
      <c r="BH41" s="53">
        <v>253.07413715999999</v>
      </c>
      <c r="BI41" s="53">
        <v>256.54267256000003</v>
      </c>
      <c r="BJ41" s="53">
        <v>260.06617238000001</v>
      </c>
      <c r="BK41" s="53">
        <v>262.35181117000002</v>
      </c>
      <c r="BL41" s="53">
        <v>263.04918085000003</v>
      </c>
      <c r="BM41" s="53">
        <v>264.06810617999997</v>
      </c>
      <c r="BN41" s="53">
        <v>265.72952428000002</v>
      </c>
      <c r="BO41" s="53">
        <v>264.26195249999995</v>
      </c>
      <c r="BP41" s="53">
        <v>262.41110307000002</v>
      </c>
      <c r="BQ41" s="53">
        <v>260.76994924000002</v>
      </c>
      <c r="BR41" s="53">
        <v>259.39471134000007</v>
      </c>
      <c r="BS41" s="53">
        <v>256.27489671999996</v>
      </c>
      <c r="BT41" s="53">
        <v>251.71556788000001</v>
      </c>
      <c r="BU41" s="53">
        <v>249.83606021</v>
      </c>
      <c r="BV41" s="53">
        <v>247.21249412999995</v>
      </c>
      <c r="BW41" s="53">
        <v>244.13513074000002</v>
      </c>
      <c r="BX41" s="53">
        <v>240.05127175000004</v>
      </c>
      <c r="BY41" s="53">
        <v>237.26905103999994</v>
      </c>
      <c r="BZ41" s="53">
        <v>231.87437966999997</v>
      </c>
      <c r="CA41" s="53">
        <v>226.89966829999995</v>
      </c>
      <c r="CB41" s="53">
        <v>219.19979117</v>
      </c>
      <c r="CC41" s="53">
        <v>213.53368229000006</v>
      </c>
      <c r="CD41" s="53">
        <v>211.26955754999997</v>
      </c>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s="14" customFormat="1">
      <c r="A42" s="107" t="s">
        <v>23</v>
      </c>
      <c r="B42" s="89">
        <v>206.66</v>
      </c>
      <c r="C42" s="89">
        <v>205.67000000000002</v>
      </c>
      <c r="D42" s="17">
        <v>204.34</v>
      </c>
      <c r="E42" s="90">
        <v>204.76</v>
      </c>
      <c r="F42" s="22">
        <v>204.76</v>
      </c>
      <c r="G42" s="22">
        <v>207.14000000000001</v>
      </c>
      <c r="H42" s="22">
        <v>207.14000000000001</v>
      </c>
      <c r="I42" s="22">
        <v>212.70000000000002</v>
      </c>
      <c r="J42" s="22">
        <v>216.67000000000002</v>
      </c>
      <c r="K42" s="22">
        <v>221.43</v>
      </c>
      <c r="L42" s="22">
        <v>228.17000000000002</v>
      </c>
      <c r="M42" s="22">
        <v>228.97</v>
      </c>
      <c r="N42" s="22">
        <v>238.81</v>
      </c>
      <c r="O42" s="22">
        <v>254.21</v>
      </c>
      <c r="P42" s="22">
        <v>261.79000000000002</v>
      </c>
      <c r="Q42" s="22">
        <v>259.76</v>
      </c>
      <c r="R42" s="22">
        <v>268.52</v>
      </c>
      <c r="S42" s="22">
        <v>265.34000000000003</v>
      </c>
      <c r="T42" s="22">
        <v>269.87</v>
      </c>
      <c r="U42" s="22">
        <v>267.92</v>
      </c>
      <c r="V42" s="22">
        <v>269.38</v>
      </c>
      <c r="W42" s="22">
        <v>273.06</v>
      </c>
      <c r="X42" s="22">
        <v>268.27</v>
      </c>
      <c r="Y42" s="22">
        <v>267.77</v>
      </c>
      <c r="Z42" s="22">
        <v>266.63</v>
      </c>
      <c r="AA42" s="22">
        <v>266.27</v>
      </c>
      <c r="AB42" s="22">
        <v>267.02</v>
      </c>
      <c r="AC42" s="22">
        <v>268.25</v>
      </c>
      <c r="AD42" s="22">
        <v>266.77</v>
      </c>
      <c r="AE42" s="22">
        <v>299.87</v>
      </c>
      <c r="AF42" s="22">
        <v>272.64</v>
      </c>
      <c r="AG42" s="22">
        <v>270.47000000000003</v>
      </c>
      <c r="AH42" s="22">
        <v>275.68</v>
      </c>
      <c r="AI42" s="22">
        <v>270.49</v>
      </c>
      <c r="AJ42" s="22">
        <v>273.33</v>
      </c>
      <c r="AK42" s="22">
        <v>273.91000000000003</v>
      </c>
      <c r="AL42" s="22">
        <v>272.67</v>
      </c>
      <c r="AM42" s="22">
        <v>273.63</v>
      </c>
      <c r="AN42" s="22">
        <v>272.98</v>
      </c>
      <c r="AO42" s="22">
        <v>273.10000000000002</v>
      </c>
      <c r="AP42" s="22">
        <v>268.98</v>
      </c>
      <c r="AQ42" s="22">
        <v>276.39</v>
      </c>
      <c r="AR42" s="22">
        <v>271.72000000000003</v>
      </c>
      <c r="AS42" s="22">
        <v>273.85570000000001</v>
      </c>
      <c r="AT42" s="22">
        <v>287.02090000000004</v>
      </c>
      <c r="AU42" s="22">
        <v>281.13310000000001</v>
      </c>
      <c r="AV42" s="22">
        <v>281.10149999999999</v>
      </c>
      <c r="AW42" s="22">
        <v>280.43440000000004</v>
      </c>
      <c r="AX42" s="22">
        <v>289.58530000000002</v>
      </c>
      <c r="AY42" s="22">
        <v>291.05670000000003</v>
      </c>
      <c r="AZ42" s="22">
        <v>292.3066</v>
      </c>
      <c r="BA42" s="111">
        <v>292.42570000000001</v>
      </c>
      <c r="BB42" s="110">
        <v>295.98</v>
      </c>
      <c r="BC42" s="22">
        <v>290.8</v>
      </c>
      <c r="BD42" s="22">
        <v>292.70999999999998</v>
      </c>
      <c r="BE42" s="22">
        <v>290.32</v>
      </c>
      <c r="BF42" s="22">
        <v>287.27</v>
      </c>
      <c r="BG42" s="22">
        <v>284.92</v>
      </c>
      <c r="BH42" s="22">
        <v>285.42</v>
      </c>
      <c r="BI42" s="22">
        <v>292.35000000000002</v>
      </c>
      <c r="BJ42" s="22">
        <v>294.02</v>
      </c>
      <c r="BK42" s="22">
        <v>295.33</v>
      </c>
      <c r="BL42" s="22">
        <v>293.44</v>
      </c>
      <c r="BM42" s="22">
        <v>291.15000000000003</v>
      </c>
      <c r="BN42" s="22">
        <v>290.38</v>
      </c>
      <c r="BO42" s="22">
        <v>292.76260000000002</v>
      </c>
      <c r="BP42" s="22">
        <v>291.45999999999998</v>
      </c>
      <c r="BQ42" s="22">
        <v>289.56</v>
      </c>
      <c r="BR42" s="22">
        <v>289.61</v>
      </c>
      <c r="BS42" s="22">
        <v>289.13</v>
      </c>
      <c r="BT42" s="22">
        <v>284.45</v>
      </c>
      <c r="BU42" s="22">
        <v>287.26</v>
      </c>
      <c r="BV42" s="22">
        <v>281.33</v>
      </c>
      <c r="BW42" s="22">
        <v>287.77</v>
      </c>
      <c r="BX42" s="22">
        <v>286.10000000000002</v>
      </c>
      <c r="BY42" s="22">
        <v>312.54000000000002</v>
      </c>
      <c r="BZ42" s="22">
        <v>282.95</v>
      </c>
      <c r="CA42" s="22">
        <v>281.34000000000003</v>
      </c>
      <c r="CB42" s="22">
        <v>286.43</v>
      </c>
      <c r="CC42" s="22">
        <v>287.8</v>
      </c>
      <c r="CD42" s="22">
        <v>281.37</v>
      </c>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107" t="s">
        <v>24</v>
      </c>
      <c r="B43" s="89">
        <v>112.04</v>
      </c>
      <c r="C43" s="89">
        <v>110.59</v>
      </c>
      <c r="D43" s="17">
        <v>109.62</v>
      </c>
      <c r="E43" s="90">
        <v>108.71000000000001</v>
      </c>
      <c r="F43" s="22">
        <v>110.86</v>
      </c>
      <c r="G43" s="22">
        <v>112.52</v>
      </c>
      <c r="H43" s="22">
        <v>110.61890000000001</v>
      </c>
      <c r="I43" s="22">
        <v>117.709</v>
      </c>
      <c r="J43" s="22">
        <v>113.8708</v>
      </c>
      <c r="K43" s="22">
        <v>117.23280000000001</v>
      </c>
      <c r="L43" s="22">
        <v>123.7367</v>
      </c>
      <c r="M43" s="22">
        <v>124.10510000000001</v>
      </c>
      <c r="N43" s="22">
        <v>128.9178</v>
      </c>
      <c r="O43" s="22">
        <v>125.39850000000001</v>
      </c>
      <c r="P43" s="22">
        <v>140.95439999999999</v>
      </c>
      <c r="Q43" s="22">
        <v>141.33680000000001</v>
      </c>
      <c r="R43" s="22">
        <v>130.8974</v>
      </c>
      <c r="S43" s="22">
        <v>136.5292</v>
      </c>
      <c r="T43" s="22">
        <v>136.38740000000001</v>
      </c>
      <c r="U43" s="22">
        <v>135.3921</v>
      </c>
      <c r="V43" s="22">
        <v>134.5891</v>
      </c>
      <c r="W43" s="22">
        <v>133.62110000000001</v>
      </c>
      <c r="X43" s="22">
        <v>132.7869</v>
      </c>
      <c r="Y43" s="22">
        <v>136.74950000000001</v>
      </c>
      <c r="Z43" s="22">
        <v>134.0583</v>
      </c>
      <c r="AA43" s="22">
        <v>136.8946</v>
      </c>
      <c r="AB43" s="22">
        <v>134.44</v>
      </c>
      <c r="AC43" s="22">
        <v>136.4863</v>
      </c>
      <c r="AD43" s="22">
        <v>136.97</v>
      </c>
      <c r="AE43" s="22">
        <v>139.7766</v>
      </c>
      <c r="AF43" s="22">
        <v>137.82769999999999</v>
      </c>
      <c r="AG43" s="22">
        <v>137.93350000000001</v>
      </c>
      <c r="AH43" s="22">
        <v>140.33000000000001</v>
      </c>
      <c r="AI43" s="22">
        <v>140.70000000000002</v>
      </c>
      <c r="AJ43" s="22">
        <v>141.78</v>
      </c>
      <c r="AK43" s="22">
        <v>141.41</v>
      </c>
      <c r="AL43" s="22">
        <v>144.47</v>
      </c>
      <c r="AM43" s="22">
        <v>146.68</v>
      </c>
      <c r="AN43" s="22">
        <v>148.49890000000002</v>
      </c>
      <c r="AO43" s="22">
        <v>147.54</v>
      </c>
      <c r="AP43" s="22">
        <v>150.75</v>
      </c>
      <c r="AQ43" s="22">
        <v>158.87</v>
      </c>
      <c r="AR43" s="22">
        <v>158.04</v>
      </c>
      <c r="AS43" s="22">
        <v>153.16</v>
      </c>
      <c r="AT43" s="22">
        <v>155.13</v>
      </c>
      <c r="AU43" s="22">
        <v>149.75</v>
      </c>
      <c r="AV43" s="22">
        <v>153.36000000000001</v>
      </c>
      <c r="AW43" s="22">
        <v>187.26</v>
      </c>
      <c r="AX43" s="22">
        <v>187.26</v>
      </c>
      <c r="AY43" s="22">
        <v>187.26</v>
      </c>
      <c r="AZ43" s="22">
        <v>187.26</v>
      </c>
      <c r="BA43" s="111">
        <v>153.54</v>
      </c>
      <c r="BB43" s="110">
        <v>170.79</v>
      </c>
      <c r="BC43" s="22">
        <v>170.79</v>
      </c>
      <c r="BD43" s="22">
        <v>170.79</v>
      </c>
      <c r="BE43" s="22">
        <v>170.79</v>
      </c>
      <c r="BF43" s="22">
        <v>170.09</v>
      </c>
      <c r="BG43" s="22">
        <v>170.09</v>
      </c>
      <c r="BH43" s="22">
        <v>170.79</v>
      </c>
      <c r="BI43" s="22">
        <v>172.91</v>
      </c>
      <c r="BJ43" s="22">
        <v>172.91</v>
      </c>
      <c r="BK43" s="22">
        <v>172.91</v>
      </c>
      <c r="BL43" s="22">
        <v>172.91</v>
      </c>
      <c r="BM43" s="22">
        <v>172.91</v>
      </c>
      <c r="BN43" s="22">
        <v>172.91</v>
      </c>
      <c r="BO43" s="22">
        <v>172.91</v>
      </c>
      <c r="BP43" s="22">
        <v>172.91</v>
      </c>
      <c r="BQ43" s="22">
        <v>172.91</v>
      </c>
      <c r="BR43" s="22">
        <v>172.91</v>
      </c>
      <c r="BS43" s="22">
        <v>172.91</v>
      </c>
      <c r="BT43" s="22">
        <v>172.91</v>
      </c>
      <c r="BU43" s="22">
        <v>172.91</v>
      </c>
      <c r="BV43" s="22">
        <v>172.91</v>
      </c>
      <c r="BW43" s="22">
        <v>172.91</v>
      </c>
      <c r="BX43" s="22">
        <v>172.91</v>
      </c>
      <c r="BY43" s="22">
        <v>172.91</v>
      </c>
      <c r="BZ43" s="22">
        <v>172.91</v>
      </c>
      <c r="CA43" s="22">
        <v>172.91</v>
      </c>
      <c r="CB43" s="22">
        <v>172.91</v>
      </c>
      <c r="CC43" s="22">
        <v>167.9</v>
      </c>
      <c r="CD43" s="22">
        <v>164.47</v>
      </c>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 thickBot="1">
      <c r="A44" s="108" t="s">
        <v>25</v>
      </c>
      <c r="B44" s="89">
        <v>136.59</v>
      </c>
      <c r="C44" s="89">
        <v>156.88</v>
      </c>
      <c r="D44" s="17">
        <v>121.07000000000001</v>
      </c>
      <c r="E44" s="90">
        <v>158.82</v>
      </c>
      <c r="F44" s="22">
        <v>153.55000000000001</v>
      </c>
      <c r="G44" s="22">
        <v>165.51</v>
      </c>
      <c r="H44" s="22">
        <v>154.74</v>
      </c>
      <c r="I44" s="22">
        <v>161.47999999999999</v>
      </c>
      <c r="J44" s="22">
        <v>157.38</v>
      </c>
      <c r="K44" s="22">
        <v>154.16</v>
      </c>
      <c r="L44" s="22">
        <v>157.96</v>
      </c>
      <c r="M44" s="22">
        <v>166.49</v>
      </c>
      <c r="N44" s="22">
        <v>164.66</v>
      </c>
      <c r="O44" s="22">
        <v>186.11</v>
      </c>
      <c r="P44" s="22">
        <v>174.18</v>
      </c>
      <c r="Q44" s="22">
        <v>172.42000000000002</v>
      </c>
      <c r="R44" s="22">
        <v>165.96</v>
      </c>
      <c r="S44" s="22">
        <v>141.36000000000001</v>
      </c>
      <c r="T44" s="22">
        <v>147.43</v>
      </c>
      <c r="U44" s="22">
        <v>178.51</v>
      </c>
      <c r="V44" s="22">
        <v>152.67000000000002</v>
      </c>
      <c r="W44" s="22">
        <v>156.80000000000001</v>
      </c>
      <c r="X44" s="22">
        <v>156.84</v>
      </c>
      <c r="Y44" s="22">
        <v>162.44</v>
      </c>
      <c r="Z44" s="22">
        <v>162.78</v>
      </c>
      <c r="AA44" s="22">
        <v>150.82</v>
      </c>
      <c r="AB44" s="22">
        <v>165.45000000000002</v>
      </c>
      <c r="AC44" s="22">
        <v>156.46</v>
      </c>
      <c r="AD44" s="22">
        <v>157.31</v>
      </c>
      <c r="AE44" s="22">
        <v>166.29</v>
      </c>
      <c r="AF44" s="22">
        <v>150.81</v>
      </c>
      <c r="AG44" s="22">
        <v>158.99</v>
      </c>
      <c r="AH44" s="22">
        <v>152.91</v>
      </c>
      <c r="AI44" s="22">
        <v>154.72999999999999</v>
      </c>
      <c r="AJ44" s="22">
        <v>149.6</v>
      </c>
      <c r="AK44" s="22">
        <v>157.93</v>
      </c>
      <c r="AL44" s="22">
        <v>168.61</v>
      </c>
      <c r="AM44" s="22">
        <v>176.07</v>
      </c>
      <c r="AN44" s="22">
        <v>186.86</v>
      </c>
      <c r="AO44" s="22">
        <v>191.45000000000002</v>
      </c>
      <c r="AP44" s="22">
        <v>193.52</v>
      </c>
      <c r="AQ44" s="22">
        <v>193.52</v>
      </c>
      <c r="AR44" s="22">
        <v>190.28</v>
      </c>
      <c r="AS44" s="22">
        <v>211.53</v>
      </c>
      <c r="AT44" s="22">
        <v>201.69</v>
      </c>
      <c r="AU44" s="22">
        <v>217.08</v>
      </c>
      <c r="AV44" s="22">
        <v>200.62</v>
      </c>
      <c r="AW44" s="22">
        <v>222.61</v>
      </c>
      <c r="AX44" s="22">
        <v>210.16</v>
      </c>
      <c r="AY44" s="22">
        <v>206.76</v>
      </c>
      <c r="AZ44" s="22">
        <v>209.69</v>
      </c>
      <c r="BA44" s="111">
        <v>215.87</v>
      </c>
      <c r="BB44" s="110">
        <v>209.37</v>
      </c>
      <c r="BC44" s="22">
        <v>216.15</v>
      </c>
      <c r="BD44" s="22">
        <v>215.63</v>
      </c>
      <c r="BE44" s="22">
        <v>210</v>
      </c>
      <c r="BF44" s="22">
        <v>216.70000000000002</v>
      </c>
      <c r="BG44" s="22">
        <v>202.1</v>
      </c>
      <c r="BH44" s="22">
        <v>181.11</v>
      </c>
      <c r="BI44" s="22">
        <v>209.08</v>
      </c>
      <c r="BJ44" s="22">
        <v>207.87</v>
      </c>
      <c r="BK44" s="22">
        <v>214.42000000000002</v>
      </c>
      <c r="BL44" s="22">
        <v>231.56</v>
      </c>
      <c r="BM44" s="22">
        <v>240.97</v>
      </c>
      <c r="BN44" s="22">
        <v>240.55</v>
      </c>
      <c r="BO44" s="22">
        <v>230.99</v>
      </c>
      <c r="BP44" s="22">
        <v>232.82</v>
      </c>
      <c r="BQ44" s="22">
        <v>224</v>
      </c>
      <c r="BR44" s="22">
        <v>226.57</v>
      </c>
      <c r="BS44" s="22">
        <v>240.83</v>
      </c>
      <c r="BT44" s="22">
        <v>233.05</v>
      </c>
      <c r="BU44" s="22">
        <v>237.25</v>
      </c>
      <c r="BV44" s="22">
        <v>231.3</v>
      </c>
      <c r="BW44" s="22">
        <v>236.67000000000002</v>
      </c>
      <c r="BX44" s="22">
        <v>234.39000000000001</v>
      </c>
      <c r="BY44" s="22">
        <v>234.08</v>
      </c>
      <c r="BZ44" s="22">
        <v>238.69</v>
      </c>
      <c r="CA44" s="22">
        <v>235.57</v>
      </c>
      <c r="CB44" s="22">
        <v>233.75</v>
      </c>
      <c r="CC44" s="22">
        <v>226.35</v>
      </c>
      <c r="CD44" s="22">
        <v>233.03</v>
      </c>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row r="71" ht="17.850000000000001"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4140625" defaultRowHeight="14.4"/>
  <cols>
    <col min="1" max="1" width="7.5546875" style="3" customWidth="1"/>
    <col min="2" max="2" width="14" style="3" customWidth="1"/>
    <col min="3" max="3" width="12.5546875" style="14" customWidth="1"/>
    <col min="4" max="4" width="13.44140625" style="3" customWidth="1"/>
    <col min="5" max="5" width="13.5546875" style="3" customWidth="1"/>
    <col min="6" max="6" width="9.44140625" style="3" customWidth="1"/>
    <col min="7" max="16384" width="9.44140625" style="3"/>
  </cols>
  <sheetData>
    <row r="1" spans="1:8" ht="18">
      <c r="B1" s="60" t="s">
        <v>90</v>
      </c>
    </row>
    <row r="2" spans="1:8" s="26" customFormat="1">
      <c r="C2" s="52"/>
    </row>
    <row r="3" spans="1:8">
      <c r="A3" s="13" t="s">
        <v>101</v>
      </c>
      <c r="H3" s="152"/>
    </row>
    <row r="4" spans="1:8" ht="17.100000000000001" customHeight="1" thickBot="1"/>
    <row r="5" spans="1:8" ht="43.35" customHeight="1" thickBot="1">
      <c r="B5" s="49"/>
      <c r="C5" s="48" t="s">
        <v>56</v>
      </c>
      <c r="D5" s="20" t="s">
        <v>26</v>
      </c>
      <c r="E5" s="29" t="s">
        <v>27</v>
      </c>
      <c r="G5" s="13" t="s">
        <v>85</v>
      </c>
    </row>
    <row r="6" spans="1:8">
      <c r="B6" s="46" t="s">
        <v>28</v>
      </c>
      <c r="C6" s="102">
        <v>236.25</v>
      </c>
      <c r="D6" s="116">
        <v>1.6399999999999864</v>
      </c>
      <c r="E6" s="103">
        <v>6.9903243681002092E-3</v>
      </c>
    </row>
    <row r="7" spans="1:8">
      <c r="B7" s="47" t="s">
        <v>29</v>
      </c>
      <c r="C7" s="81">
        <v>213.74880000000002</v>
      </c>
      <c r="D7" s="84">
        <v>-0.22499999999999432</v>
      </c>
      <c r="E7" s="85">
        <v>-1.051530607952933E-3</v>
      </c>
    </row>
    <row r="8" spans="1:8">
      <c r="B8" s="47" t="s">
        <v>30</v>
      </c>
      <c r="C8" s="81">
        <v>241.91420000000002</v>
      </c>
      <c r="D8" s="84">
        <v>3.7026000000000181</v>
      </c>
      <c r="E8" s="83">
        <v>1.5543323666857622E-2</v>
      </c>
    </row>
    <row r="9" spans="1:8">
      <c r="B9" s="47" t="s">
        <v>31</v>
      </c>
      <c r="C9" s="81" t="s">
        <v>72</v>
      </c>
      <c r="D9" s="84"/>
      <c r="E9" s="83"/>
    </row>
    <row r="10" spans="1:8">
      <c r="B10" s="47" t="s">
        <v>32</v>
      </c>
      <c r="C10" s="81" t="s">
        <v>72</v>
      </c>
      <c r="D10" s="25"/>
      <c r="E10" s="83"/>
    </row>
    <row r="11" spans="1:8">
      <c r="B11" s="47" t="s">
        <v>33</v>
      </c>
      <c r="C11" s="81" t="s">
        <v>72</v>
      </c>
      <c r="D11" s="84"/>
      <c r="E11" s="83"/>
    </row>
    <row r="12" spans="1:8">
      <c r="B12" s="47" t="s">
        <v>34</v>
      </c>
      <c r="C12" s="81" t="s">
        <v>72</v>
      </c>
      <c r="D12" s="25"/>
      <c r="E12" s="85"/>
    </row>
    <row r="13" spans="1:8">
      <c r="B13" s="47" t="s">
        <v>35</v>
      </c>
      <c r="C13" s="81">
        <v>243.48000000000002</v>
      </c>
      <c r="D13" s="24">
        <v>-9.8899999999999864</v>
      </c>
      <c r="E13" s="83">
        <v>-3.9033824051781907E-2</v>
      </c>
    </row>
    <row r="14" spans="1:8">
      <c r="B14" s="47" t="s">
        <v>36</v>
      </c>
      <c r="C14" s="81">
        <v>300</v>
      </c>
      <c r="D14" s="25">
        <v>0</v>
      </c>
      <c r="E14" s="83">
        <v>0</v>
      </c>
    </row>
    <row r="15" spans="1:8">
      <c r="B15" s="47" t="s">
        <v>37</v>
      </c>
      <c r="C15" s="81">
        <v>255</v>
      </c>
      <c r="D15" s="25">
        <v>1</v>
      </c>
      <c r="E15" s="83">
        <v>3.937007874015741E-3</v>
      </c>
    </row>
    <row r="16" spans="1:8">
      <c r="B16" s="47" t="s">
        <v>38</v>
      </c>
      <c r="C16" s="81">
        <v>250.43</v>
      </c>
      <c r="D16" s="25">
        <v>0</v>
      </c>
      <c r="E16" s="83">
        <v>0</v>
      </c>
    </row>
    <row r="17" spans="2:5">
      <c r="B17" s="47" t="s">
        <v>39</v>
      </c>
      <c r="C17" s="81" t="s">
        <v>72</v>
      </c>
      <c r="D17" s="25"/>
      <c r="E17" s="83"/>
    </row>
    <row r="18" spans="2:5">
      <c r="B18" s="47" t="s">
        <v>40</v>
      </c>
      <c r="C18" s="81">
        <v>244.09</v>
      </c>
      <c r="D18" s="24">
        <v>-0.24000000000000909</v>
      </c>
      <c r="E18" s="85">
        <v>-9.8227806654938021E-4</v>
      </c>
    </row>
    <row r="19" spans="2:5">
      <c r="B19" s="47" t="s">
        <v>41</v>
      </c>
      <c r="C19" s="81" t="s">
        <v>72</v>
      </c>
      <c r="D19" s="84"/>
      <c r="E19" s="85"/>
    </row>
    <row r="20" spans="2:5">
      <c r="B20" s="47" t="s">
        <v>42</v>
      </c>
      <c r="C20" s="81">
        <v>233.38</v>
      </c>
      <c r="D20" s="84" t="s">
        <v>104</v>
      </c>
      <c r="E20" s="85"/>
    </row>
    <row r="21" spans="2:5">
      <c r="B21" s="47" t="s">
        <v>43</v>
      </c>
      <c r="C21" s="81">
        <v>259.8802</v>
      </c>
      <c r="D21" s="84">
        <v>7.1461999999999932</v>
      </c>
      <c r="E21" s="83">
        <v>2.8275578275973823E-2</v>
      </c>
    </row>
    <row r="22" spans="2:5">
      <c r="B22" s="47" t="s">
        <v>44</v>
      </c>
      <c r="C22" s="81" t="s">
        <v>72</v>
      </c>
      <c r="D22" s="25"/>
      <c r="E22" s="83"/>
    </row>
    <row r="23" spans="2:5">
      <c r="B23" s="47" t="s">
        <v>45</v>
      </c>
      <c r="C23" s="81">
        <v>174</v>
      </c>
      <c r="D23" s="25">
        <v>0</v>
      </c>
      <c r="E23" s="83">
        <v>0</v>
      </c>
    </row>
    <row r="24" spans="2:5">
      <c r="B24" s="47" t="s">
        <v>46</v>
      </c>
      <c r="C24" s="81">
        <v>349.45</v>
      </c>
      <c r="D24" s="24">
        <v>-7.9500000000000455</v>
      </c>
      <c r="E24" s="83">
        <v>-2.2243984331281608E-2</v>
      </c>
    </row>
    <row r="25" spans="2:5">
      <c r="B25" s="47" t="s">
        <v>47</v>
      </c>
      <c r="C25" s="81" t="s">
        <v>72</v>
      </c>
      <c r="D25" s="24"/>
      <c r="E25" s="83"/>
    </row>
    <row r="26" spans="2:5">
      <c r="B26" s="47" t="s">
        <v>48</v>
      </c>
      <c r="C26" s="81">
        <v>247.5</v>
      </c>
      <c r="D26" s="24">
        <v>-2.5</v>
      </c>
      <c r="E26" s="83">
        <v>-1.0000000000000009E-2</v>
      </c>
    </row>
    <row r="27" spans="2:5">
      <c r="B27" s="47" t="s">
        <v>49</v>
      </c>
      <c r="C27" s="81">
        <v>216.3442</v>
      </c>
      <c r="D27" s="84">
        <v>-1.5707000000000164</v>
      </c>
      <c r="E27" s="83">
        <v>-7.2078595818827473E-3</v>
      </c>
    </row>
    <row r="28" spans="2:5">
      <c r="B28" s="259" t="s">
        <v>50</v>
      </c>
      <c r="C28" s="260">
        <v>302.45</v>
      </c>
      <c r="D28" s="261">
        <v>-4.7800000000000296</v>
      </c>
      <c r="E28" s="263">
        <v>-1.5558376460632184E-2</v>
      </c>
    </row>
    <row r="29" spans="2:5">
      <c r="B29" s="47" t="s">
        <v>51</v>
      </c>
      <c r="C29" s="81">
        <v>246.02</v>
      </c>
      <c r="D29" s="24">
        <v>-4.1899999999999977</v>
      </c>
      <c r="E29" s="85">
        <v>-1.6745933415930558E-2</v>
      </c>
    </row>
    <row r="30" spans="2:5">
      <c r="B30" s="47" t="s">
        <v>52</v>
      </c>
      <c r="C30" s="81">
        <v>337.28000000000003</v>
      </c>
      <c r="D30" s="84">
        <v>0.16000000000002501</v>
      </c>
      <c r="E30" s="83">
        <v>4.7460844803048907E-4</v>
      </c>
    </row>
    <row r="31" spans="2:5">
      <c r="B31" s="47" t="s">
        <v>53</v>
      </c>
      <c r="C31" s="81">
        <v>314.09230000000002</v>
      </c>
      <c r="D31" s="25">
        <v>2.9736000000000331</v>
      </c>
      <c r="E31" s="83">
        <v>9.5577668587585318E-3</v>
      </c>
    </row>
    <row r="32" spans="2:5" ht="15" thickBot="1">
      <c r="B32" s="264" t="s">
        <v>54</v>
      </c>
      <c r="C32" s="265">
        <v>269.98919215000001</v>
      </c>
      <c r="D32" s="266">
        <v>-1.330591400000003</v>
      </c>
      <c r="E32" s="267">
        <v>-4.9041444106665555E-3</v>
      </c>
    </row>
    <row r="33" spans="1:105">
      <c r="B33" s="15" t="s">
        <v>99</v>
      </c>
    </row>
    <row r="34" spans="1:105">
      <c r="B34" s="16"/>
    </row>
    <row r="35" spans="1:105">
      <c r="B35" s="15" t="s">
        <v>55</v>
      </c>
      <c r="I35" s="61"/>
      <c r="J35" s="61"/>
      <c r="K35" s="61"/>
    </row>
    <row r="36" spans="1:105">
      <c r="I36" s="61"/>
      <c r="J36" s="61"/>
      <c r="K36" s="61"/>
    </row>
    <row r="37" spans="1:105">
      <c r="A37" s="13" t="s">
        <v>91</v>
      </c>
      <c r="I37" s="61"/>
      <c r="J37" s="75"/>
      <c r="K37" s="61"/>
    </row>
    <row r="38" spans="1:105" ht="15" thickBot="1">
      <c r="A38" s="13"/>
      <c r="I38" s="61"/>
      <c r="J38" s="75"/>
      <c r="K38" s="61"/>
      <c r="AD38" s="61"/>
      <c r="AE38" s="61"/>
      <c r="AF38" s="61"/>
      <c r="AY38" s="61"/>
      <c r="AZ38" s="61"/>
      <c r="BA38" s="61"/>
      <c r="BB38" s="61"/>
      <c r="BC38" s="61"/>
    </row>
    <row r="39" spans="1:105" ht="15" thickBot="1">
      <c r="A39" s="13"/>
      <c r="B39" s="249">
        <v>2022</v>
      </c>
      <c r="C39" s="3"/>
      <c r="G39" s="61"/>
      <c r="H39" s="61"/>
      <c r="I39" s="75"/>
      <c r="J39" s="61"/>
      <c r="K39" s="61"/>
      <c r="AD39" s="76"/>
      <c r="AE39" s="77"/>
      <c r="AF39" s="76"/>
      <c r="BA39" s="112"/>
      <c r="BB39" s="257">
        <v>2023</v>
      </c>
      <c r="BC39" s="19"/>
      <c r="BD39" s="19"/>
      <c r="BE39" s="19"/>
      <c r="BF39" s="19"/>
      <c r="BG39" s="19"/>
      <c r="BH39" s="19"/>
      <c r="BI39" s="19"/>
      <c r="BJ39" s="19"/>
      <c r="BK39" s="19"/>
      <c r="BL39" s="19"/>
      <c r="BM39" s="19"/>
      <c r="BN39" s="19"/>
      <c r="BO39" s="19"/>
      <c r="BP39" s="19"/>
      <c r="BQ39" s="19"/>
      <c r="BR39" s="19"/>
    </row>
    <row r="40" spans="1:105" ht="15" thickBot="1">
      <c r="A40" s="113" t="s">
        <v>21</v>
      </c>
      <c r="B40" s="251">
        <v>1</v>
      </c>
      <c r="C40" s="252">
        <v>2</v>
      </c>
      <c r="D40" s="252">
        <v>3</v>
      </c>
      <c r="E40" s="252">
        <v>4</v>
      </c>
      <c r="F40" s="252">
        <v>5</v>
      </c>
      <c r="G40" s="252">
        <v>6</v>
      </c>
      <c r="H40" s="252">
        <v>7</v>
      </c>
      <c r="I40" s="252">
        <v>8</v>
      </c>
      <c r="J40" s="252">
        <v>9</v>
      </c>
      <c r="K40" s="252">
        <v>10</v>
      </c>
      <c r="L40" s="252">
        <v>11</v>
      </c>
      <c r="M40" s="252">
        <v>12</v>
      </c>
      <c r="N40" s="252">
        <v>13</v>
      </c>
      <c r="O40" s="252">
        <v>14</v>
      </c>
      <c r="P40" s="252">
        <v>15</v>
      </c>
      <c r="Q40" s="252">
        <v>16</v>
      </c>
      <c r="R40" s="252">
        <v>17</v>
      </c>
      <c r="S40" s="252">
        <v>18</v>
      </c>
      <c r="T40" s="252">
        <v>19</v>
      </c>
      <c r="U40" s="252">
        <v>20</v>
      </c>
      <c r="V40" s="252">
        <v>21</v>
      </c>
      <c r="W40" s="252">
        <v>22</v>
      </c>
      <c r="X40" s="252">
        <v>23</v>
      </c>
      <c r="Y40" s="252">
        <v>24</v>
      </c>
      <c r="Z40" s="252">
        <v>25</v>
      </c>
      <c r="AA40" s="252">
        <v>26</v>
      </c>
      <c r="AB40" s="252">
        <v>27</v>
      </c>
      <c r="AC40" s="252">
        <v>28</v>
      </c>
      <c r="AD40" s="252">
        <v>29</v>
      </c>
      <c r="AE40" s="252">
        <v>30</v>
      </c>
      <c r="AF40" s="252">
        <v>31</v>
      </c>
      <c r="AG40" s="252">
        <v>32</v>
      </c>
      <c r="AH40" s="252">
        <v>33</v>
      </c>
      <c r="AI40" s="252">
        <v>34</v>
      </c>
      <c r="AJ40" s="252">
        <v>35</v>
      </c>
      <c r="AK40" s="252">
        <v>36</v>
      </c>
      <c r="AL40" s="252">
        <v>37</v>
      </c>
      <c r="AM40" s="252">
        <v>38</v>
      </c>
      <c r="AN40" s="252">
        <v>39</v>
      </c>
      <c r="AO40" s="252">
        <v>40</v>
      </c>
      <c r="AP40" s="252">
        <v>41</v>
      </c>
      <c r="AQ40" s="252">
        <v>42</v>
      </c>
      <c r="AR40" s="252">
        <v>43</v>
      </c>
      <c r="AS40" s="252">
        <v>44</v>
      </c>
      <c r="AT40" s="252">
        <v>45</v>
      </c>
      <c r="AU40" s="252">
        <v>46</v>
      </c>
      <c r="AV40" s="252">
        <v>47</v>
      </c>
      <c r="AW40" s="252">
        <v>48</v>
      </c>
      <c r="AX40" s="252">
        <v>49</v>
      </c>
      <c r="AY40" s="252">
        <v>50</v>
      </c>
      <c r="AZ40" s="252">
        <v>51</v>
      </c>
      <c r="BA40" s="253">
        <v>52</v>
      </c>
      <c r="BB40" s="254">
        <v>1</v>
      </c>
      <c r="BC40" s="255">
        <v>2</v>
      </c>
      <c r="BD40" s="255">
        <v>3</v>
      </c>
      <c r="BE40" s="255">
        <v>4</v>
      </c>
      <c r="BF40" s="255">
        <v>5</v>
      </c>
      <c r="BG40" s="255">
        <v>6</v>
      </c>
      <c r="BH40" s="255">
        <v>7</v>
      </c>
      <c r="BI40" s="255">
        <v>8</v>
      </c>
      <c r="BJ40" s="255">
        <v>9</v>
      </c>
      <c r="BK40" s="255">
        <v>10</v>
      </c>
      <c r="BL40" s="255">
        <v>11</v>
      </c>
      <c r="BM40" s="255">
        <v>12</v>
      </c>
      <c r="BN40" s="255">
        <v>13</v>
      </c>
      <c r="BO40" s="255">
        <v>14</v>
      </c>
      <c r="BP40" s="255">
        <v>15</v>
      </c>
      <c r="BQ40" s="255">
        <v>16</v>
      </c>
      <c r="BR40" s="255">
        <v>17</v>
      </c>
      <c r="BS40" s="255">
        <v>18</v>
      </c>
      <c r="BT40" s="255">
        <v>19</v>
      </c>
      <c r="BU40" s="255">
        <v>20</v>
      </c>
      <c r="BV40" s="255">
        <v>21</v>
      </c>
      <c r="BW40" s="255">
        <v>22</v>
      </c>
      <c r="BX40" s="255">
        <v>23</v>
      </c>
      <c r="BY40" s="255">
        <v>24</v>
      </c>
      <c r="BZ40" s="255">
        <v>25</v>
      </c>
      <c r="CA40" s="255">
        <v>26</v>
      </c>
      <c r="CB40" s="255">
        <v>27</v>
      </c>
      <c r="CC40" s="255">
        <v>28</v>
      </c>
      <c r="CD40" s="255">
        <v>29</v>
      </c>
      <c r="CE40" s="255">
        <v>30</v>
      </c>
      <c r="CF40" s="255">
        <v>31</v>
      </c>
      <c r="CG40" s="255">
        <v>32</v>
      </c>
      <c r="CH40" s="255">
        <v>33</v>
      </c>
      <c r="CI40" s="255">
        <v>34</v>
      </c>
      <c r="CJ40" s="255">
        <v>35</v>
      </c>
      <c r="CK40" s="255">
        <v>36</v>
      </c>
      <c r="CL40" s="255">
        <v>37</v>
      </c>
      <c r="CM40" s="255">
        <v>38</v>
      </c>
      <c r="CN40" s="255">
        <v>39</v>
      </c>
      <c r="CO40" s="255">
        <v>40</v>
      </c>
      <c r="CP40" s="255">
        <v>41</v>
      </c>
      <c r="CQ40" s="255">
        <v>42</v>
      </c>
      <c r="CR40" s="255">
        <v>43</v>
      </c>
      <c r="CS40" s="255">
        <v>44</v>
      </c>
      <c r="CT40" s="255">
        <v>45</v>
      </c>
      <c r="CU40" s="255">
        <v>46</v>
      </c>
      <c r="CV40" s="255">
        <v>47</v>
      </c>
      <c r="CW40" s="255">
        <v>48</v>
      </c>
      <c r="CX40" s="255">
        <v>49</v>
      </c>
      <c r="CY40" s="255">
        <v>50</v>
      </c>
      <c r="CZ40" s="255">
        <v>51</v>
      </c>
      <c r="DA40" s="256">
        <v>52</v>
      </c>
    </row>
    <row r="41" spans="1:105">
      <c r="A41" s="114" t="s">
        <v>22</v>
      </c>
      <c r="B41" s="258">
        <v>217.51915629999999</v>
      </c>
      <c r="C41" s="87">
        <v>218.65410348999995</v>
      </c>
      <c r="D41" s="87">
        <v>220.09846816999993</v>
      </c>
      <c r="E41" s="87">
        <v>219.68502542999997</v>
      </c>
      <c r="F41" s="53">
        <v>223.14306866999996</v>
      </c>
      <c r="G41" s="53">
        <v>223.17805574999991</v>
      </c>
      <c r="H41" s="53">
        <v>227.14503717999989</v>
      </c>
      <c r="I41" s="53">
        <v>227.31205555999989</v>
      </c>
      <c r="J41" s="53">
        <v>228.58812905999989</v>
      </c>
      <c r="K41" s="53">
        <v>234.43394274999994</v>
      </c>
      <c r="L41" s="53">
        <v>246.76180454999991</v>
      </c>
      <c r="M41" s="53">
        <v>250.84524816999993</v>
      </c>
      <c r="N41" s="53">
        <v>254.56787174000002</v>
      </c>
      <c r="O41" s="53">
        <v>257.81907182999987</v>
      </c>
      <c r="P41" s="53">
        <v>259.00036108999996</v>
      </c>
      <c r="Q41" s="53">
        <v>259.8728333799998</v>
      </c>
      <c r="R41" s="53">
        <v>259.3513315699999</v>
      </c>
      <c r="S41" s="53">
        <v>260.60017484999992</v>
      </c>
      <c r="T41" s="53">
        <v>262.66860811999993</v>
      </c>
      <c r="U41" s="53">
        <v>263.29084489999991</v>
      </c>
      <c r="V41" s="53">
        <v>262.64017662999993</v>
      </c>
      <c r="W41" s="53">
        <v>261.38778252999987</v>
      </c>
      <c r="X41" s="53">
        <v>261.22773245999991</v>
      </c>
      <c r="Y41" s="53">
        <v>259.54366441999986</v>
      </c>
      <c r="Z41" s="53">
        <v>259.39511526999996</v>
      </c>
      <c r="AA41" s="53">
        <v>259.01803058999991</v>
      </c>
      <c r="AB41" s="53">
        <v>255.92218535000015</v>
      </c>
      <c r="AC41" s="53">
        <v>257.56399761999995</v>
      </c>
      <c r="AD41" s="53">
        <v>264.51996841000005</v>
      </c>
      <c r="AE41" s="53">
        <v>263.06720182000004</v>
      </c>
      <c r="AF41" s="53">
        <v>263.19560653000002</v>
      </c>
      <c r="AG41" s="53">
        <v>264.05875676000011</v>
      </c>
      <c r="AH41" s="53">
        <v>265.72898204000006</v>
      </c>
      <c r="AI41" s="53">
        <v>265.01619028000005</v>
      </c>
      <c r="AJ41" s="53">
        <v>266.27300810000003</v>
      </c>
      <c r="AK41" s="53">
        <v>266.80730391000014</v>
      </c>
      <c r="AL41" s="53">
        <v>268.13580261000016</v>
      </c>
      <c r="AM41" s="53">
        <v>266.39015868000001</v>
      </c>
      <c r="AN41" s="53">
        <v>265.05941927000003</v>
      </c>
      <c r="AO41" s="53">
        <v>261.34952869000006</v>
      </c>
      <c r="AP41" s="53">
        <v>259.27119659000005</v>
      </c>
      <c r="AQ41" s="53">
        <v>258.14614990000007</v>
      </c>
      <c r="AR41" s="87">
        <v>259.25626554000007</v>
      </c>
      <c r="AS41" s="87">
        <v>259.32027934000007</v>
      </c>
      <c r="AT41" s="53">
        <v>264.64944873000007</v>
      </c>
      <c r="AU41" s="53">
        <v>264.22827152000008</v>
      </c>
      <c r="AV41" s="53">
        <v>263.24007355999993</v>
      </c>
      <c r="AW41" s="53">
        <v>262.2247011500001</v>
      </c>
      <c r="AX41" s="53">
        <v>261.15162425</v>
      </c>
      <c r="AY41" s="53">
        <v>256.23999062000007</v>
      </c>
      <c r="AZ41" s="53">
        <v>258.07103478000005</v>
      </c>
      <c r="BA41" s="250">
        <v>262.08753978999999</v>
      </c>
      <c r="BB41" s="109">
        <v>261.71613191000006</v>
      </c>
      <c r="BC41" s="53">
        <v>255.3312134200001</v>
      </c>
      <c r="BD41" s="53">
        <v>253.54606013000003</v>
      </c>
      <c r="BE41" s="53">
        <v>257.05118268000001</v>
      </c>
      <c r="BF41" s="53">
        <v>256.80833375000003</v>
      </c>
      <c r="BG41" s="53">
        <v>256.75035350999997</v>
      </c>
      <c r="BH41" s="53">
        <v>258.56549282000003</v>
      </c>
      <c r="BI41" s="53">
        <v>259.87220737000007</v>
      </c>
      <c r="BJ41" s="53">
        <v>261.16413726000002</v>
      </c>
      <c r="BK41" s="53">
        <v>261.05970460000003</v>
      </c>
      <c r="BL41" s="53">
        <v>262.51262738000003</v>
      </c>
      <c r="BM41" s="53">
        <v>264.22798033000004</v>
      </c>
      <c r="BN41" s="53">
        <v>264.76848859999996</v>
      </c>
      <c r="BO41" s="53">
        <v>266.38504266000001</v>
      </c>
      <c r="BP41" s="53">
        <v>267.79713620000001</v>
      </c>
      <c r="BQ41" s="53">
        <v>268.02100914000005</v>
      </c>
      <c r="BR41" s="53">
        <v>267.04071978000007</v>
      </c>
      <c r="BS41" s="53">
        <v>270.25548571000013</v>
      </c>
      <c r="BT41" s="53">
        <v>273.40597820000016</v>
      </c>
      <c r="BU41" s="53">
        <v>274.63093264000008</v>
      </c>
      <c r="BV41" s="53">
        <v>275.56059936000003</v>
      </c>
      <c r="BW41" s="53">
        <v>272.5416753400001</v>
      </c>
      <c r="BX41" s="53">
        <v>274.8503158900001</v>
      </c>
      <c r="BY41" s="53">
        <v>273.58979161999997</v>
      </c>
      <c r="BZ41" s="53">
        <v>269.4391833200001</v>
      </c>
      <c r="CA41" s="53">
        <v>267.34454168000002</v>
      </c>
      <c r="CB41" s="53">
        <v>275.12300503</v>
      </c>
      <c r="CC41" s="53">
        <v>271.31978355000001</v>
      </c>
      <c r="CD41" s="53">
        <v>269.98919215000001</v>
      </c>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c r="A42" s="114" t="s">
        <v>23</v>
      </c>
      <c r="B42" s="89">
        <v>326</v>
      </c>
      <c r="C42" s="17">
        <v>328</v>
      </c>
      <c r="D42" s="17">
        <v>331</v>
      </c>
      <c r="E42" s="17">
        <v>331</v>
      </c>
      <c r="F42" s="22">
        <v>331</v>
      </c>
      <c r="G42" s="22">
        <v>331</v>
      </c>
      <c r="H42" s="22">
        <v>337</v>
      </c>
      <c r="I42" s="22">
        <v>337</v>
      </c>
      <c r="J42" s="22">
        <v>338</v>
      </c>
      <c r="K42" s="22">
        <v>349</v>
      </c>
      <c r="L42" s="22">
        <v>362</v>
      </c>
      <c r="M42" s="22">
        <v>369</v>
      </c>
      <c r="N42" s="22">
        <v>370</v>
      </c>
      <c r="O42" s="22">
        <v>371</v>
      </c>
      <c r="P42" s="22">
        <v>371</v>
      </c>
      <c r="Q42" s="22">
        <v>370</v>
      </c>
      <c r="R42" s="22">
        <v>367</v>
      </c>
      <c r="S42" s="22">
        <v>372.75830000000002</v>
      </c>
      <c r="T42" s="22">
        <v>381</v>
      </c>
      <c r="U42" s="22">
        <v>394</v>
      </c>
      <c r="V42" s="22">
        <v>394</v>
      </c>
      <c r="W42" s="22">
        <v>394</v>
      </c>
      <c r="X42" s="22">
        <v>394</v>
      </c>
      <c r="Y42" s="22">
        <v>394</v>
      </c>
      <c r="Z42" s="22">
        <v>394</v>
      </c>
      <c r="AA42" s="22">
        <v>394</v>
      </c>
      <c r="AB42" s="22">
        <v>394</v>
      </c>
      <c r="AC42" s="22">
        <v>394</v>
      </c>
      <c r="AD42" s="22">
        <v>400</v>
      </c>
      <c r="AE42" s="22">
        <v>400</v>
      </c>
      <c r="AF42" s="22">
        <v>400</v>
      </c>
      <c r="AG42" s="22">
        <v>400</v>
      </c>
      <c r="AH42" s="22">
        <v>400</v>
      </c>
      <c r="AI42" s="22">
        <v>400</v>
      </c>
      <c r="AJ42" s="22">
        <v>400</v>
      </c>
      <c r="AK42" s="22">
        <v>400</v>
      </c>
      <c r="AL42" s="22">
        <v>400</v>
      </c>
      <c r="AM42" s="22">
        <v>400</v>
      </c>
      <c r="AN42" s="22">
        <v>400</v>
      </c>
      <c r="AO42" s="22">
        <v>400</v>
      </c>
      <c r="AP42" s="22">
        <v>400</v>
      </c>
      <c r="AQ42" s="22">
        <v>402</v>
      </c>
      <c r="AR42" s="17">
        <v>402</v>
      </c>
      <c r="AS42" s="17">
        <v>402</v>
      </c>
      <c r="AT42" s="22">
        <v>402</v>
      </c>
      <c r="AU42" s="22">
        <v>402</v>
      </c>
      <c r="AV42" s="22">
        <v>402</v>
      </c>
      <c r="AW42" s="22">
        <v>402</v>
      </c>
      <c r="AX42" s="22">
        <v>402</v>
      </c>
      <c r="AY42" s="22">
        <v>402</v>
      </c>
      <c r="AZ42" s="22">
        <v>402</v>
      </c>
      <c r="BA42" s="111">
        <v>402</v>
      </c>
      <c r="BB42" s="110">
        <v>402</v>
      </c>
      <c r="BC42" s="22">
        <v>402</v>
      </c>
      <c r="BD42" s="22">
        <v>402</v>
      </c>
      <c r="BE42" s="22">
        <v>402</v>
      </c>
      <c r="BF42" s="22">
        <v>402</v>
      </c>
      <c r="BG42" s="22">
        <v>402</v>
      </c>
      <c r="BH42" s="22">
        <v>402</v>
      </c>
      <c r="BI42" s="22">
        <v>402</v>
      </c>
      <c r="BJ42" s="22">
        <v>402</v>
      </c>
      <c r="BK42" s="22">
        <v>402</v>
      </c>
      <c r="BL42" s="22">
        <v>402</v>
      </c>
      <c r="BM42" s="22">
        <v>407</v>
      </c>
      <c r="BN42" s="22">
        <v>407</v>
      </c>
      <c r="BO42" s="22">
        <v>407</v>
      </c>
      <c r="BP42" s="22">
        <v>407</v>
      </c>
      <c r="BQ42" s="22">
        <v>407</v>
      </c>
      <c r="BR42" s="22">
        <v>407</v>
      </c>
      <c r="BS42" s="22">
        <v>407</v>
      </c>
      <c r="BT42" s="22">
        <v>411</v>
      </c>
      <c r="BU42" s="22">
        <v>411</v>
      </c>
      <c r="BV42" s="22">
        <v>411</v>
      </c>
      <c r="BW42" s="22">
        <v>411</v>
      </c>
      <c r="BX42" s="22">
        <v>411</v>
      </c>
      <c r="BY42" s="22">
        <v>409</v>
      </c>
      <c r="BZ42" s="22">
        <v>409</v>
      </c>
      <c r="CA42" s="22">
        <v>409</v>
      </c>
      <c r="CB42" s="22">
        <v>409</v>
      </c>
      <c r="CC42" s="22">
        <v>409</v>
      </c>
      <c r="CD42" s="22">
        <v>349.45</v>
      </c>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c r="A43" s="114" t="s">
        <v>24</v>
      </c>
      <c r="B43" s="89">
        <v>156.2225</v>
      </c>
      <c r="C43" s="17">
        <v>156.96899999999999</v>
      </c>
      <c r="D43" s="17">
        <v>158.51090000000002</v>
      </c>
      <c r="E43" s="17">
        <v>155.3458</v>
      </c>
      <c r="F43" s="22">
        <v>165.5899</v>
      </c>
      <c r="G43" s="22">
        <v>167.85980000000001</v>
      </c>
      <c r="H43" s="22">
        <v>170.71880000000002</v>
      </c>
      <c r="I43" s="22">
        <v>170.74290000000002</v>
      </c>
      <c r="J43" s="22">
        <v>170.9204</v>
      </c>
      <c r="K43" s="22">
        <v>174</v>
      </c>
      <c r="L43" s="22">
        <v>174</v>
      </c>
      <c r="M43" s="22">
        <v>174</v>
      </c>
      <c r="N43" s="22">
        <v>174</v>
      </c>
      <c r="O43" s="22">
        <v>174</v>
      </c>
      <c r="P43" s="22">
        <v>174</v>
      </c>
      <c r="Q43" s="22">
        <v>174</v>
      </c>
      <c r="R43" s="22">
        <v>174</v>
      </c>
      <c r="S43" s="22">
        <v>174</v>
      </c>
      <c r="T43" s="22">
        <v>174</v>
      </c>
      <c r="U43" s="22">
        <v>174</v>
      </c>
      <c r="V43" s="22">
        <v>174</v>
      </c>
      <c r="W43" s="22">
        <v>174</v>
      </c>
      <c r="X43" s="22">
        <v>174</v>
      </c>
      <c r="Y43" s="22">
        <v>174.72</v>
      </c>
      <c r="Z43" s="22">
        <v>179.20000000000002</v>
      </c>
      <c r="AA43" s="22">
        <v>176</v>
      </c>
      <c r="AB43" s="22">
        <v>175.4512</v>
      </c>
      <c r="AC43" s="22">
        <v>175.52</v>
      </c>
      <c r="AD43" s="22">
        <v>201.09660000000002</v>
      </c>
      <c r="AE43" s="22">
        <v>196.49600000000001</v>
      </c>
      <c r="AF43" s="22">
        <v>194.75630000000001</v>
      </c>
      <c r="AG43" s="22">
        <v>197.6337</v>
      </c>
      <c r="AH43" s="22">
        <v>200.06970000000001</v>
      </c>
      <c r="AI43" s="22">
        <v>199.63680000000002</v>
      </c>
      <c r="AJ43" s="22">
        <v>202.27720000000002</v>
      </c>
      <c r="AK43" s="22">
        <v>174</v>
      </c>
      <c r="AL43" s="22">
        <v>207.59390000000002</v>
      </c>
      <c r="AM43" s="22">
        <v>197.35160000000002</v>
      </c>
      <c r="AN43" s="22">
        <v>189.9263</v>
      </c>
      <c r="AO43" s="22">
        <v>175.72300000000001</v>
      </c>
      <c r="AP43" s="22">
        <v>164.16470000000001</v>
      </c>
      <c r="AQ43" s="22">
        <v>154.86880000000002</v>
      </c>
      <c r="AR43" s="17">
        <v>157.45940000000002</v>
      </c>
      <c r="AS43" s="17">
        <v>210.4152</v>
      </c>
      <c r="AT43" s="22">
        <v>182.34960000000001</v>
      </c>
      <c r="AU43" s="22">
        <v>207.24680000000001</v>
      </c>
      <c r="AV43" s="22">
        <v>176.37780000000001</v>
      </c>
      <c r="AW43" s="22">
        <v>177.33150000000001</v>
      </c>
      <c r="AX43" s="22">
        <v>174</v>
      </c>
      <c r="AY43" s="22">
        <v>151.43350000000001</v>
      </c>
      <c r="AZ43" s="22">
        <v>149.6378</v>
      </c>
      <c r="BA43" s="111">
        <v>174</v>
      </c>
      <c r="BB43" s="110">
        <v>174</v>
      </c>
      <c r="BC43" s="22">
        <v>169.98310000000001</v>
      </c>
      <c r="BD43" s="22">
        <v>165.5736</v>
      </c>
      <c r="BE43" s="22">
        <v>174</v>
      </c>
      <c r="BF43" s="22">
        <v>174</v>
      </c>
      <c r="BG43" s="22">
        <v>174</v>
      </c>
      <c r="BH43" s="22">
        <v>174</v>
      </c>
      <c r="BI43" s="22">
        <v>174</v>
      </c>
      <c r="BJ43" s="22">
        <v>174</v>
      </c>
      <c r="BK43" s="22">
        <v>174</v>
      </c>
      <c r="BL43" s="22">
        <v>174</v>
      </c>
      <c r="BM43" s="22">
        <v>174</v>
      </c>
      <c r="BN43" s="22">
        <v>174</v>
      </c>
      <c r="BO43" s="22">
        <v>174</v>
      </c>
      <c r="BP43" s="22">
        <v>174</v>
      </c>
      <c r="BQ43" s="22">
        <v>174</v>
      </c>
      <c r="BR43" s="22">
        <v>174</v>
      </c>
      <c r="BS43" s="22">
        <v>174</v>
      </c>
      <c r="BT43" s="22">
        <v>174</v>
      </c>
      <c r="BU43" s="22">
        <v>174</v>
      </c>
      <c r="BV43" s="22">
        <v>174</v>
      </c>
      <c r="BW43" s="22">
        <v>174</v>
      </c>
      <c r="BX43" s="22">
        <v>174</v>
      </c>
      <c r="BY43" s="22">
        <v>174</v>
      </c>
      <c r="BZ43" s="22">
        <v>174</v>
      </c>
      <c r="CA43" s="22">
        <v>167.85830000000001</v>
      </c>
      <c r="CB43" s="22">
        <v>174</v>
      </c>
      <c r="CC43" s="22">
        <v>174</v>
      </c>
      <c r="CD43" s="22">
        <v>174</v>
      </c>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ht="15" thickBot="1">
      <c r="A44" s="115" t="s">
        <v>25</v>
      </c>
      <c r="B44" s="89">
        <v>254.09</v>
      </c>
      <c r="C44" s="17">
        <v>252.15</v>
      </c>
      <c r="D44" s="17">
        <v>257.64999999999998</v>
      </c>
      <c r="E44" s="17">
        <v>251.6</v>
      </c>
      <c r="F44" s="22">
        <v>259.87</v>
      </c>
      <c r="G44" s="22">
        <v>256.97000000000003</v>
      </c>
      <c r="H44" s="22">
        <v>258.07</v>
      </c>
      <c r="I44" s="22">
        <v>248.97</v>
      </c>
      <c r="J44" s="22">
        <v>262.72000000000003</v>
      </c>
      <c r="K44" s="22">
        <v>267.38</v>
      </c>
      <c r="L44" s="22">
        <v>271.86</v>
      </c>
      <c r="M44" s="22">
        <v>269.43</v>
      </c>
      <c r="N44" s="22">
        <v>266.39</v>
      </c>
      <c r="O44" s="22">
        <v>273.3</v>
      </c>
      <c r="P44" s="22">
        <v>277.18</v>
      </c>
      <c r="Q44" s="22">
        <v>281.55</v>
      </c>
      <c r="R44" s="22">
        <v>294.59000000000003</v>
      </c>
      <c r="S44" s="22">
        <v>296.93</v>
      </c>
      <c r="T44" s="22">
        <v>294.60000000000002</v>
      </c>
      <c r="U44" s="22">
        <v>296.48</v>
      </c>
      <c r="V44" s="22">
        <v>294.94</v>
      </c>
      <c r="W44" s="22">
        <v>298.26</v>
      </c>
      <c r="X44" s="22">
        <v>292.27</v>
      </c>
      <c r="Y44" s="22">
        <v>296.39</v>
      </c>
      <c r="Z44" s="22">
        <v>294.93</v>
      </c>
      <c r="AA44" s="22">
        <v>296.56</v>
      </c>
      <c r="AB44" s="22">
        <v>299.59000000000003</v>
      </c>
      <c r="AC44" s="22">
        <v>300.01</v>
      </c>
      <c r="AD44" s="22">
        <v>303.41000000000003</v>
      </c>
      <c r="AE44" s="22">
        <v>296.73</v>
      </c>
      <c r="AF44" s="22">
        <v>298.88</v>
      </c>
      <c r="AG44" s="22">
        <v>296.7</v>
      </c>
      <c r="AH44" s="22">
        <v>295.05</v>
      </c>
      <c r="AI44" s="22">
        <v>302.73</v>
      </c>
      <c r="AJ44" s="22">
        <v>296.86</v>
      </c>
      <c r="AK44" s="22">
        <v>298.7</v>
      </c>
      <c r="AL44" s="22">
        <v>299.02</v>
      </c>
      <c r="AM44" s="22">
        <v>296.91000000000003</v>
      </c>
      <c r="AN44" s="22">
        <v>297.95999999999998</v>
      </c>
      <c r="AO44" s="22">
        <v>300.95</v>
      </c>
      <c r="AP44" s="22">
        <v>305.13</v>
      </c>
      <c r="AQ44" s="22">
        <v>305.13</v>
      </c>
      <c r="AR44" s="17">
        <v>305.13</v>
      </c>
      <c r="AS44" s="17">
        <v>310.93</v>
      </c>
      <c r="AT44" s="22">
        <v>310.16000000000003</v>
      </c>
      <c r="AU44" s="22">
        <v>304.58</v>
      </c>
      <c r="AV44" s="22">
        <v>299.59000000000003</v>
      </c>
      <c r="AW44" s="22">
        <v>309.69</v>
      </c>
      <c r="AX44" s="22">
        <v>320.38</v>
      </c>
      <c r="AY44" s="22">
        <v>309.44</v>
      </c>
      <c r="AZ44" s="22">
        <v>317.74</v>
      </c>
      <c r="BA44" s="111">
        <v>316.36</v>
      </c>
      <c r="BB44" s="110">
        <v>309.84000000000003</v>
      </c>
      <c r="BC44" s="22">
        <v>313.40000000000003</v>
      </c>
      <c r="BD44" s="22">
        <v>287.81</v>
      </c>
      <c r="BE44" s="22">
        <v>318.98</v>
      </c>
      <c r="BF44" s="22">
        <v>318.13</v>
      </c>
      <c r="BG44" s="22">
        <v>316.99</v>
      </c>
      <c r="BH44" s="22">
        <v>323.47000000000003</v>
      </c>
      <c r="BI44" s="22">
        <v>314</v>
      </c>
      <c r="BJ44" s="22">
        <v>315.35000000000002</v>
      </c>
      <c r="BK44" s="22">
        <v>316.13</v>
      </c>
      <c r="BL44" s="22">
        <v>316.55</v>
      </c>
      <c r="BM44" s="22">
        <v>324.27</v>
      </c>
      <c r="BN44" s="22">
        <v>313.49</v>
      </c>
      <c r="BO44" s="22">
        <v>318.17</v>
      </c>
      <c r="BP44" s="22">
        <v>312.7</v>
      </c>
      <c r="BQ44" s="22">
        <v>314.07</v>
      </c>
      <c r="BR44" s="22">
        <v>310.87</v>
      </c>
      <c r="BS44" s="22">
        <v>311.69</v>
      </c>
      <c r="BT44" s="22">
        <v>311.13</v>
      </c>
      <c r="BU44" s="22">
        <v>310.42</v>
      </c>
      <c r="BV44" s="22">
        <v>307.76</v>
      </c>
      <c r="BW44" s="22">
        <v>277.34000000000003</v>
      </c>
      <c r="BX44" s="22">
        <v>311.28000000000003</v>
      </c>
      <c r="BY44" s="22">
        <v>306.64</v>
      </c>
      <c r="BZ44" s="22">
        <v>311.10000000000002</v>
      </c>
      <c r="CA44" s="22">
        <v>311.62</v>
      </c>
      <c r="CB44" s="22">
        <v>307.04000000000002</v>
      </c>
      <c r="CC44" s="22">
        <v>307.23</v>
      </c>
      <c r="CD44" s="22">
        <v>302.45</v>
      </c>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Gašper Nađ</cp:lastModifiedBy>
  <cp:lastPrinted>2023-06-29T09:58:47Z</cp:lastPrinted>
  <dcterms:created xsi:type="dcterms:W3CDTF">2021-01-13T13:06:36Z</dcterms:created>
  <dcterms:modified xsi:type="dcterms:W3CDTF">2023-08-03T09:18:07Z</dcterms:modified>
</cp:coreProperties>
</file>