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77422CB8-278E-4E35-B75B-6535D45A0402}" xr6:coauthVersionLast="47" xr6:coauthVersionMax="47" xr10:uidLastSave="{00000000-0000-0000-0000-000000000000}"/>
  <bookViews>
    <workbookView xWindow="-110" yWindow="-110" windowWidth="19420" windowHeight="1042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7" i="2" l="1"/>
  <c r="L97" i="2"/>
  <c r="I10" i="2"/>
  <c r="E1" i="3"/>
  <c r="D1" i="2"/>
</calcChain>
</file>

<file path=xl/sharedStrings.xml><?xml version="1.0" encoding="utf-8"?>
<sst xmlns="http://schemas.openxmlformats.org/spreadsheetml/2006/main" count="214" uniqueCount="104">
  <si>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</si>
  <si>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</si>
  <si>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</si>
  <si>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</si>
  <si>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</si>
  <si>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</si>
  <si>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</si>
  <si>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</si>
  <si>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</si>
  <si>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</si>
  <si>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</si>
  <si>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</si>
  <si>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</si>
  <si>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</si>
  <si>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</si>
  <si>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</si>
  <si>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</si>
  <si>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</si>
  <si>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</si>
  <si>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</si>
  <si>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</si>
  <si>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</si>
  <si>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</si>
  <si>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</si>
  <si>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</si>
  <si>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</si>
  <si>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</si>
  <si>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</si>
  <si>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</si>
  <si>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</si>
  <si>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</si>
  <si>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</si>
  <si>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</si>
  <si>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</si>
  <si>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</si>
  <si>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</si>
  <si>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</si>
  <si>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</si>
  <si>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</si>
  <si>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</si>
  <si>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</si>
  <si>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</si>
  <si>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</si>
  <si>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</si>
  <si>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</si>
  <si>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</si>
  <si>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</si>
  <si>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</si>
  <si>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</si>
  <si>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</si>
  <si>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</si>
  <si>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</si>
  <si>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</si>
  <si>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</si>
  <si>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</si>
  <si>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</si>
  <si>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</si>
  <si>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</si>
  <si>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</si>
  <si>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</si>
  <si>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</si>
  <si>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</si>
  <si>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</si>
  <si>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</si>
  <si>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</si>
  <si>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</si>
  <si>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</si>
  <si>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</si>
  <si>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</si>
  <si>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</si>
  <si>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</si>
  <si>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</si>
  <si>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</si>
  <si>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</si>
  <si>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</si>
  <si>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</si>
  <si>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</si>
  <si>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</si>
  <si>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</si>
  <si>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</si>
  <si>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</si>
  <si>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</si>
  <si>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</si>
  <si>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</si>
  <si>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</si>
  <si>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</si>
  <si>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</si>
  <si>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</si>
  <si>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</si>
  <si>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</si>
  <si>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</si>
  <si>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</si>
  <si>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Cene so v EUR/100 kg, brez DDV, zaokrožene na dve decimalni mesti natančno.</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</si>
  <si>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</si>
  <si>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</si>
  <si>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</si>
  <si>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</si>
  <si>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</si>
  <si>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</si>
  <si>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14. teden (3.4.2023 - 9.4.2023)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</si>
  <si>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14. teden (3.4.2023 - 9.4.2023)</t>
    </r>
  </si>
  <si>
    <t>15. teden (10.4.2023 - 16.4.2023)</t>
  </si>
  <si>
    <t>Datum: 19.4.2023</t>
  </si>
  <si>
    <t>Številka: 3305-8/2023/134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</si>
</sst>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2">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10" fontId="9" fillId="2" borderId="23" xfId="0" applyNumberFormat="1" applyFont="1" applyFill="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10" fontId="10" fillId="2" borderId="21"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4" fontId="10" fillId="2" borderId="2" xfId="3" applyNumberFormat="1" applyFont="1" applyFill="1" applyBorder="1" applyAlignment="1">
      <alignment horizontal="center" wrapText="1"/>
    </xf>
    <xf numFmtId="0" fontId="0" fillId="0" borderId="0" xfId="0" applyAlignment="1">
      <alignment horizontal="left"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223859</c:v>
                </c:pt>
                <c:pt idx="1">
                  <c:v>2577568</c:v>
                </c:pt>
                <c:pt idx="2">
                  <c:v>117814</c:v>
                </c:pt>
                <c:pt idx="3">
                  <c:v>126440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REJE'!$B$48:$B$100</c:f>
              <c:numCache>
                <c:formatCode>#,##0</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'JAJCA PO NAČINIH REJE'!$C$48:$C$100</c:f>
              <c:numCache>
                <c:formatCode>0.00</c:formatCode>
                <c:ptCount val="53"/>
                <c:pt idx="0">
                  <c:v>174.18</c:v>
                </c:pt>
                <c:pt idx="1">
                  <c:v>172.42</c:v>
                </c:pt>
                <c:pt idx="2">
                  <c:v>165.96</c:v>
                </c:pt>
                <c:pt idx="3">
                  <c:v>141.36000000000001</c:v>
                </c:pt>
                <c:pt idx="4">
                  <c:v>147.43</c:v>
                </c:pt>
                <c:pt idx="5">
                  <c:v>178.51</c:v>
                </c:pt>
                <c:pt idx="6">
                  <c:v>152.66999999999999</c:v>
                </c:pt>
                <c:pt idx="7">
                  <c:v>156.80000000000001</c:v>
                </c:pt>
                <c:pt idx="8">
                  <c:v>156.84</c:v>
                </c:pt>
                <c:pt idx="9">
                  <c:v>162.44</c:v>
                </c:pt>
                <c:pt idx="10">
                  <c:v>162.78</c:v>
                </c:pt>
                <c:pt idx="11">
                  <c:v>150.82</c:v>
                </c:pt>
                <c:pt idx="12">
                  <c:v>165.45</c:v>
                </c:pt>
                <c:pt idx="13">
                  <c:v>156.46</c:v>
                </c:pt>
                <c:pt idx="14">
                  <c:v>157.31</c:v>
                </c:pt>
                <c:pt idx="15">
                  <c:v>166.29</c:v>
                </c:pt>
                <c:pt idx="16">
                  <c:v>150.81</c:v>
                </c:pt>
                <c:pt idx="17">
                  <c:v>158.99</c:v>
                </c:pt>
                <c:pt idx="18">
                  <c:v>152.91</c:v>
                </c:pt>
                <c:pt idx="19">
                  <c:v>154.72999999999999</c:v>
                </c:pt>
                <c:pt idx="20">
                  <c:v>149.6</c:v>
                </c:pt>
                <c:pt idx="21">
                  <c:v>157.93</c:v>
                </c:pt>
                <c:pt idx="22">
                  <c:v>168.61</c:v>
                </c:pt>
                <c:pt idx="23">
                  <c:v>176.07</c:v>
                </c:pt>
                <c:pt idx="24">
                  <c:v>186.86</c:v>
                </c:pt>
                <c:pt idx="25">
                  <c:v>191.45</c:v>
                </c:pt>
                <c:pt idx="26">
                  <c:v>193.52</c:v>
                </c:pt>
                <c:pt idx="27">
                  <c:v>199.51</c:v>
                </c:pt>
                <c:pt idx="28">
                  <c:v>190.28</c:v>
                </c:pt>
                <c:pt idx="29">
                  <c:v>211.53</c:v>
                </c:pt>
                <c:pt idx="30">
                  <c:v>201.69</c:v>
                </c:pt>
                <c:pt idx="31">
                  <c:v>217.08</c:v>
                </c:pt>
                <c:pt idx="32">
                  <c:v>200.62</c:v>
                </c:pt>
                <c:pt idx="33">
                  <c:v>222.61</c:v>
                </c:pt>
                <c:pt idx="34">
                  <c:v>210.16</c:v>
                </c:pt>
                <c:pt idx="35">
                  <c:v>206.76</c:v>
                </c:pt>
                <c:pt idx="36">
                  <c:v>209.69</c:v>
                </c:pt>
                <c:pt idx="37">
                  <c:v>215.87</c:v>
                </c:pt>
                <c:pt idx="38">
                  <c:v>209.37</c:v>
                </c:pt>
                <c:pt idx="39">
                  <c:v>216.15</c:v>
                </c:pt>
                <c:pt idx="40">
                  <c:v>215.63</c:v>
                </c:pt>
                <c:pt idx="41">
                  <c:v>210</c:v>
                </c:pt>
                <c:pt idx="42">
                  <c:v>216.7</c:v>
                </c:pt>
                <c:pt idx="43">
                  <c:v>202.1</c:v>
                </c:pt>
                <c:pt idx="44">
                  <c:v>181.11</c:v>
                </c:pt>
                <c:pt idx="45">
                  <c:v>209.08</c:v>
                </c:pt>
                <c:pt idx="46">
                  <c:v>207.87</c:v>
                </c:pt>
                <c:pt idx="47">
                  <c:v>214.42</c:v>
                </c:pt>
                <c:pt idx="48">
                  <c:v>231.56</c:v>
                </c:pt>
                <c:pt idx="49">
                  <c:v>240.97</c:v>
                </c:pt>
                <c:pt idx="50">
                  <c:v>240.55</c:v>
                </c:pt>
                <c:pt idx="51">
                  <c:v>230.99</c:v>
                </c:pt>
                <c:pt idx="52">
                  <c:v>232.82</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REJE'!$B$48:$B$100</c:f>
              <c:numCache>
                <c:formatCode>#,##0</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'JAJCA PO NAČINIH REJE'!$G$48:$G$100</c:f>
              <c:numCache>
                <c:formatCode>0.00</c:formatCode>
                <c:ptCount val="53"/>
                <c:pt idx="0">
                  <c:v>194.49</c:v>
                </c:pt>
                <c:pt idx="1">
                  <c:v>207.1</c:v>
                </c:pt>
                <c:pt idx="2">
                  <c:v>199.41</c:v>
                </c:pt>
                <c:pt idx="3">
                  <c:v>178.29</c:v>
                </c:pt>
                <c:pt idx="4">
                  <c:v>200.37</c:v>
                </c:pt>
                <c:pt idx="5">
                  <c:v>196.16</c:v>
                </c:pt>
                <c:pt idx="6">
                  <c:v>201.05</c:v>
                </c:pt>
                <c:pt idx="7">
                  <c:v>200.98</c:v>
                </c:pt>
                <c:pt idx="8">
                  <c:v>199.63</c:v>
                </c:pt>
                <c:pt idx="9">
                  <c:v>201.86</c:v>
                </c:pt>
                <c:pt idx="10">
                  <c:v>199.81</c:v>
                </c:pt>
                <c:pt idx="11">
                  <c:v>200.65</c:v>
                </c:pt>
                <c:pt idx="12">
                  <c:v>196.64</c:v>
                </c:pt>
                <c:pt idx="13">
                  <c:v>196.88</c:v>
                </c:pt>
                <c:pt idx="14">
                  <c:v>198.03</c:v>
                </c:pt>
                <c:pt idx="15">
                  <c:v>197.55</c:v>
                </c:pt>
                <c:pt idx="16">
                  <c:v>197.66</c:v>
                </c:pt>
                <c:pt idx="17">
                  <c:v>198.9</c:v>
                </c:pt>
                <c:pt idx="18">
                  <c:v>203.57</c:v>
                </c:pt>
                <c:pt idx="19">
                  <c:v>199.17</c:v>
                </c:pt>
                <c:pt idx="20">
                  <c:v>202.21</c:v>
                </c:pt>
                <c:pt idx="21">
                  <c:v>204.81</c:v>
                </c:pt>
                <c:pt idx="22">
                  <c:v>201.11</c:v>
                </c:pt>
                <c:pt idx="23">
                  <c:v>206.91</c:v>
                </c:pt>
                <c:pt idx="24">
                  <c:v>225.6</c:v>
                </c:pt>
                <c:pt idx="25">
                  <c:v>234.79</c:v>
                </c:pt>
                <c:pt idx="26">
                  <c:v>235.24</c:v>
                </c:pt>
                <c:pt idx="27">
                  <c:v>231.92</c:v>
                </c:pt>
                <c:pt idx="28">
                  <c:v>236.56</c:v>
                </c:pt>
                <c:pt idx="29">
                  <c:v>236.04</c:v>
                </c:pt>
                <c:pt idx="30">
                  <c:v>235.01</c:v>
                </c:pt>
                <c:pt idx="31">
                  <c:v>231.68</c:v>
                </c:pt>
                <c:pt idx="32">
                  <c:v>236.65</c:v>
                </c:pt>
                <c:pt idx="33">
                  <c:v>229.05</c:v>
                </c:pt>
                <c:pt idx="34">
                  <c:v>228.03</c:v>
                </c:pt>
                <c:pt idx="35">
                  <c:v>235.63</c:v>
                </c:pt>
                <c:pt idx="36">
                  <c:v>234.79</c:v>
                </c:pt>
                <c:pt idx="37">
                  <c:v>233.58</c:v>
                </c:pt>
                <c:pt idx="38">
                  <c:v>231.41</c:v>
                </c:pt>
                <c:pt idx="39">
                  <c:v>235.78</c:v>
                </c:pt>
                <c:pt idx="40">
                  <c:v>236.58</c:v>
                </c:pt>
                <c:pt idx="41">
                  <c:v>236.85</c:v>
                </c:pt>
                <c:pt idx="42">
                  <c:v>240.42</c:v>
                </c:pt>
                <c:pt idx="43">
                  <c:v>245.67</c:v>
                </c:pt>
                <c:pt idx="44">
                  <c:v>246.12</c:v>
                </c:pt>
                <c:pt idx="45">
                  <c:v>247.88</c:v>
                </c:pt>
                <c:pt idx="46">
                  <c:v>246.89</c:v>
                </c:pt>
                <c:pt idx="47">
                  <c:v>247.73</c:v>
                </c:pt>
                <c:pt idx="48">
                  <c:v>251.88</c:v>
                </c:pt>
                <c:pt idx="49">
                  <c:v>250.3</c:v>
                </c:pt>
                <c:pt idx="50">
                  <c:v>252.7</c:v>
                </c:pt>
                <c:pt idx="51">
                  <c:v>246.12</c:v>
                </c:pt>
                <c:pt idx="52">
                  <c:v>248.56</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REJE'!$B$48:$B$100</c:f>
              <c:numCache>
                <c:formatCode>#,##0</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'JAJCA PO NAČINIH REJE'!$K$48:$K$100</c:f>
              <c:numCache>
                <c:formatCode>0.00</c:formatCode>
                <c:ptCount val="53"/>
                <c:pt idx="0">
                  <c:v>334.46</c:v>
                </c:pt>
                <c:pt idx="1">
                  <c:v>320.58</c:v>
                </c:pt>
                <c:pt idx="2">
                  <c:v>329.11</c:v>
                </c:pt>
                <c:pt idx="3">
                  <c:v>332.71</c:v>
                </c:pt>
                <c:pt idx="4">
                  <c:v>336.11</c:v>
                </c:pt>
                <c:pt idx="5">
                  <c:v>340.4</c:v>
                </c:pt>
                <c:pt idx="6">
                  <c:v>340.55</c:v>
                </c:pt>
                <c:pt idx="7">
                  <c:v>332.23</c:v>
                </c:pt>
                <c:pt idx="8">
                  <c:v>336.16</c:v>
                </c:pt>
                <c:pt idx="9">
                  <c:v>341.24</c:v>
                </c:pt>
                <c:pt idx="10">
                  <c:v>337.48</c:v>
                </c:pt>
                <c:pt idx="11">
                  <c:v>339.9</c:v>
                </c:pt>
                <c:pt idx="12">
                  <c:v>347.3</c:v>
                </c:pt>
                <c:pt idx="13">
                  <c:v>343.56</c:v>
                </c:pt>
                <c:pt idx="14">
                  <c:v>342.71</c:v>
                </c:pt>
                <c:pt idx="15">
                  <c:v>342.35</c:v>
                </c:pt>
                <c:pt idx="16">
                  <c:v>344.97</c:v>
                </c:pt>
                <c:pt idx="17">
                  <c:v>345.35</c:v>
                </c:pt>
                <c:pt idx="18">
                  <c:v>345.9</c:v>
                </c:pt>
                <c:pt idx="19">
                  <c:v>341.92</c:v>
                </c:pt>
                <c:pt idx="20">
                  <c:v>348.2</c:v>
                </c:pt>
                <c:pt idx="21">
                  <c:v>341.85</c:v>
                </c:pt>
                <c:pt idx="22">
                  <c:v>343.97</c:v>
                </c:pt>
                <c:pt idx="23">
                  <c:v>346.16</c:v>
                </c:pt>
                <c:pt idx="24">
                  <c:v>354.41</c:v>
                </c:pt>
                <c:pt idx="25">
                  <c:v>379.35</c:v>
                </c:pt>
                <c:pt idx="26">
                  <c:v>389.75</c:v>
                </c:pt>
                <c:pt idx="27">
                  <c:v>376.02</c:v>
                </c:pt>
                <c:pt idx="28">
                  <c:v>399.51</c:v>
                </c:pt>
                <c:pt idx="29">
                  <c:v>389.44</c:v>
                </c:pt>
                <c:pt idx="30">
                  <c:v>392.15</c:v>
                </c:pt>
                <c:pt idx="31">
                  <c:v>394.71</c:v>
                </c:pt>
                <c:pt idx="32">
                  <c:v>402.12</c:v>
                </c:pt>
                <c:pt idx="33">
                  <c:v>393.56</c:v>
                </c:pt>
                <c:pt idx="34">
                  <c:v>404.87</c:v>
                </c:pt>
                <c:pt idx="35">
                  <c:v>397.4</c:v>
                </c:pt>
                <c:pt idx="36">
                  <c:v>389.05</c:v>
                </c:pt>
                <c:pt idx="37">
                  <c:v>396.87</c:v>
                </c:pt>
                <c:pt idx="38">
                  <c:v>397.04</c:v>
                </c:pt>
                <c:pt idx="39">
                  <c:v>392.13</c:v>
                </c:pt>
                <c:pt idx="40">
                  <c:v>407.61</c:v>
                </c:pt>
                <c:pt idx="41">
                  <c:v>393.58</c:v>
                </c:pt>
                <c:pt idx="42">
                  <c:v>392.67</c:v>
                </c:pt>
                <c:pt idx="43">
                  <c:v>409.97</c:v>
                </c:pt>
                <c:pt idx="44">
                  <c:v>400.94</c:v>
                </c:pt>
                <c:pt idx="45">
                  <c:v>397.11</c:v>
                </c:pt>
                <c:pt idx="46">
                  <c:v>410.64</c:v>
                </c:pt>
                <c:pt idx="47">
                  <c:v>406.8</c:v>
                </c:pt>
                <c:pt idx="48">
                  <c:v>432.34</c:v>
                </c:pt>
                <c:pt idx="49">
                  <c:v>414</c:v>
                </c:pt>
                <c:pt idx="50">
                  <c:v>418.74</c:v>
                </c:pt>
                <c:pt idx="51">
                  <c:v>404.72</c:v>
                </c:pt>
                <c:pt idx="52">
                  <c:v>405.42</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REJE'!$B$48:$B$100</c:f>
              <c:numCache>
                <c:formatCode>#,##0</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'JAJCA PO NAČINIH REJE'!$O$48:$O$100</c:f>
              <c:numCache>
                <c:formatCode>0.00</c:formatCode>
                <c:ptCount val="53"/>
                <c:pt idx="0">
                  <c:v>384.48</c:v>
                </c:pt>
                <c:pt idx="1">
                  <c:v>373.28</c:v>
                </c:pt>
                <c:pt idx="2">
                  <c:v>398.79</c:v>
                </c:pt>
                <c:pt idx="3">
                  <c:v>402.93</c:v>
                </c:pt>
                <c:pt idx="4">
                  <c:v>403.79</c:v>
                </c:pt>
                <c:pt idx="5">
                  <c:v>433.97</c:v>
                </c:pt>
                <c:pt idx="6">
                  <c:v>385.86</c:v>
                </c:pt>
                <c:pt idx="7">
                  <c:v>392.07</c:v>
                </c:pt>
                <c:pt idx="8">
                  <c:v>397.41</c:v>
                </c:pt>
                <c:pt idx="9">
                  <c:v>413.28</c:v>
                </c:pt>
                <c:pt idx="10">
                  <c:v>425.86</c:v>
                </c:pt>
                <c:pt idx="11">
                  <c:v>405</c:v>
                </c:pt>
                <c:pt idx="12">
                  <c:v>431.72</c:v>
                </c:pt>
                <c:pt idx="13">
                  <c:v>398.45</c:v>
                </c:pt>
                <c:pt idx="14">
                  <c:v>418.45</c:v>
                </c:pt>
                <c:pt idx="15">
                  <c:v>408.97</c:v>
                </c:pt>
                <c:pt idx="16">
                  <c:v>413.45</c:v>
                </c:pt>
                <c:pt idx="17">
                  <c:v>427.07</c:v>
                </c:pt>
                <c:pt idx="18">
                  <c:v>390</c:v>
                </c:pt>
                <c:pt idx="19">
                  <c:v>408.1</c:v>
                </c:pt>
                <c:pt idx="20">
                  <c:v>386.55</c:v>
                </c:pt>
                <c:pt idx="21">
                  <c:v>389.31</c:v>
                </c:pt>
                <c:pt idx="22">
                  <c:v>390.17</c:v>
                </c:pt>
                <c:pt idx="23">
                  <c:v>396.55</c:v>
                </c:pt>
                <c:pt idx="24">
                  <c:v>352.24</c:v>
                </c:pt>
                <c:pt idx="25">
                  <c:v>387.24</c:v>
                </c:pt>
                <c:pt idx="26">
                  <c:v>390</c:v>
                </c:pt>
                <c:pt idx="27">
                  <c:v>398.45</c:v>
                </c:pt>
                <c:pt idx="28">
                  <c:v>420.52</c:v>
                </c:pt>
                <c:pt idx="29">
                  <c:v>450.35</c:v>
                </c:pt>
                <c:pt idx="30">
                  <c:v>416.72</c:v>
                </c:pt>
                <c:pt idx="31">
                  <c:v>436.55</c:v>
                </c:pt>
                <c:pt idx="32">
                  <c:v>421.03</c:v>
                </c:pt>
                <c:pt idx="33">
                  <c:v>436.55</c:v>
                </c:pt>
                <c:pt idx="34">
                  <c:v>415.69</c:v>
                </c:pt>
                <c:pt idx="35">
                  <c:v>423.1</c:v>
                </c:pt>
                <c:pt idx="36">
                  <c:v>413.1</c:v>
                </c:pt>
                <c:pt idx="37">
                  <c:v>439.31</c:v>
                </c:pt>
                <c:pt idx="38">
                  <c:v>415.17</c:v>
                </c:pt>
                <c:pt idx="39">
                  <c:v>421.55</c:v>
                </c:pt>
                <c:pt idx="40">
                  <c:v>445.17</c:v>
                </c:pt>
                <c:pt idx="41">
                  <c:v>451.04</c:v>
                </c:pt>
                <c:pt idx="42">
                  <c:v>396.03</c:v>
                </c:pt>
                <c:pt idx="43">
                  <c:v>424.14</c:v>
                </c:pt>
                <c:pt idx="44">
                  <c:v>416.38</c:v>
                </c:pt>
                <c:pt idx="45">
                  <c:v>437.76</c:v>
                </c:pt>
                <c:pt idx="46">
                  <c:v>446.9</c:v>
                </c:pt>
                <c:pt idx="47">
                  <c:v>421.72</c:v>
                </c:pt>
                <c:pt idx="48">
                  <c:v>430.69</c:v>
                </c:pt>
                <c:pt idx="49">
                  <c:v>423.28</c:v>
                </c:pt>
                <c:pt idx="50">
                  <c:v>439.31</c:v>
                </c:pt>
                <c:pt idx="51">
                  <c:v>447.59</c:v>
                </c:pt>
                <c:pt idx="52">
                  <c:v>433.62</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2"/>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PERUTNINA!$B$20:$B$72</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PERUTNINA!$C$20:$C$72</c:f>
              <c:numCache>
                <c:formatCode>#,##0</c:formatCode>
                <c:ptCount val="53"/>
                <c:pt idx="0">
                  <c:v>57268</c:v>
                </c:pt>
                <c:pt idx="1">
                  <c:v>42191</c:v>
                </c:pt>
                <c:pt idx="2">
                  <c:v>38469</c:v>
                </c:pt>
                <c:pt idx="3">
                  <c:v>39417</c:v>
                </c:pt>
                <c:pt idx="4">
                  <c:v>38876</c:v>
                </c:pt>
                <c:pt idx="5">
                  <c:v>42047</c:v>
                </c:pt>
                <c:pt idx="6">
                  <c:v>34739</c:v>
                </c:pt>
                <c:pt idx="7">
                  <c:v>39626</c:v>
                </c:pt>
                <c:pt idx="8">
                  <c:v>37939</c:v>
                </c:pt>
                <c:pt idx="9">
                  <c:v>38390</c:v>
                </c:pt>
                <c:pt idx="10">
                  <c:v>36272</c:v>
                </c:pt>
                <c:pt idx="11">
                  <c:v>46553</c:v>
                </c:pt>
                <c:pt idx="12">
                  <c:v>35085</c:v>
                </c:pt>
                <c:pt idx="13">
                  <c:v>35007</c:v>
                </c:pt>
                <c:pt idx="14">
                  <c:v>34559</c:v>
                </c:pt>
                <c:pt idx="15">
                  <c:v>37366</c:v>
                </c:pt>
                <c:pt idx="16">
                  <c:v>32599</c:v>
                </c:pt>
                <c:pt idx="17">
                  <c:v>39100</c:v>
                </c:pt>
                <c:pt idx="18">
                  <c:v>35388</c:v>
                </c:pt>
                <c:pt idx="19">
                  <c:v>39563</c:v>
                </c:pt>
                <c:pt idx="20">
                  <c:v>40507</c:v>
                </c:pt>
                <c:pt idx="21">
                  <c:v>41176</c:v>
                </c:pt>
                <c:pt idx="22">
                  <c:v>41983</c:v>
                </c:pt>
                <c:pt idx="23">
                  <c:v>44572</c:v>
                </c:pt>
                <c:pt idx="24">
                  <c:v>43447</c:v>
                </c:pt>
                <c:pt idx="25">
                  <c:v>41711</c:v>
                </c:pt>
                <c:pt idx="26">
                  <c:v>41736</c:v>
                </c:pt>
                <c:pt idx="27">
                  <c:v>41239</c:v>
                </c:pt>
                <c:pt idx="28">
                  <c:v>49284</c:v>
                </c:pt>
                <c:pt idx="29">
                  <c:v>39877</c:v>
                </c:pt>
                <c:pt idx="30">
                  <c:v>63668</c:v>
                </c:pt>
                <c:pt idx="31">
                  <c:v>44528</c:v>
                </c:pt>
                <c:pt idx="32">
                  <c:v>42319</c:v>
                </c:pt>
                <c:pt idx="33">
                  <c:v>42416</c:v>
                </c:pt>
                <c:pt idx="34">
                  <c:v>49873</c:v>
                </c:pt>
                <c:pt idx="35">
                  <c:v>61942</c:v>
                </c:pt>
                <c:pt idx="36">
                  <c:v>62514</c:v>
                </c:pt>
                <c:pt idx="37">
                  <c:v>46589</c:v>
                </c:pt>
                <c:pt idx="38">
                  <c:v>43807</c:v>
                </c:pt>
                <c:pt idx="39">
                  <c:v>44834</c:v>
                </c:pt>
                <c:pt idx="40">
                  <c:v>50386</c:v>
                </c:pt>
                <c:pt idx="41">
                  <c:v>43773</c:v>
                </c:pt>
                <c:pt idx="42">
                  <c:v>46011</c:v>
                </c:pt>
                <c:pt idx="43">
                  <c:v>44439</c:v>
                </c:pt>
                <c:pt idx="44">
                  <c:v>56001</c:v>
                </c:pt>
                <c:pt idx="45">
                  <c:v>45613</c:v>
                </c:pt>
                <c:pt idx="46">
                  <c:v>42730</c:v>
                </c:pt>
                <c:pt idx="47">
                  <c:v>47471</c:v>
                </c:pt>
                <c:pt idx="48">
                  <c:v>46952</c:v>
                </c:pt>
                <c:pt idx="49">
                  <c:v>43683</c:v>
                </c:pt>
                <c:pt idx="50">
                  <c:v>52135</c:v>
                </c:pt>
                <c:pt idx="51">
                  <c:v>44103</c:v>
                </c:pt>
                <c:pt idx="52">
                  <c:v>37719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PERUTNINA!$B$20:$B$72</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PERUTNINA!$D$20:$D$72</c:f>
              <c:numCache>
                <c:formatCode>0.00</c:formatCode>
                <c:ptCount val="53"/>
                <c:pt idx="0">
                  <c:v>277.18</c:v>
                </c:pt>
                <c:pt idx="1">
                  <c:v>281.55</c:v>
                </c:pt>
                <c:pt idx="2">
                  <c:v>294.58999999999997</c:v>
                </c:pt>
                <c:pt idx="3">
                  <c:v>296.93</c:v>
                </c:pt>
                <c:pt idx="4">
                  <c:v>294.60000000000002</c:v>
                </c:pt>
                <c:pt idx="5">
                  <c:v>296.48</c:v>
                </c:pt>
                <c:pt idx="6">
                  <c:v>294.94</c:v>
                </c:pt>
                <c:pt idx="7">
                  <c:v>298.26</c:v>
                </c:pt>
                <c:pt idx="8">
                  <c:v>292.27</c:v>
                </c:pt>
                <c:pt idx="9">
                  <c:v>296.39</c:v>
                </c:pt>
                <c:pt idx="10">
                  <c:v>294.93</c:v>
                </c:pt>
                <c:pt idx="11">
                  <c:v>296.56</c:v>
                </c:pt>
                <c:pt idx="12">
                  <c:v>299.58999999999997</c:v>
                </c:pt>
                <c:pt idx="13">
                  <c:v>300.01</c:v>
                </c:pt>
                <c:pt idx="14">
                  <c:v>303.41000000000003</c:v>
                </c:pt>
                <c:pt idx="15">
                  <c:v>296.73</c:v>
                </c:pt>
                <c:pt idx="16">
                  <c:v>298.88</c:v>
                </c:pt>
                <c:pt idx="17">
                  <c:v>296.7</c:v>
                </c:pt>
                <c:pt idx="18">
                  <c:v>295.05</c:v>
                </c:pt>
                <c:pt idx="19">
                  <c:v>302.73</c:v>
                </c:pt>
                <c:pt idx="20">
                  <c:v>296.86</c:v>
                </c:pt>
                <c:pt idx="21">
                  <c:v>298.7</c:v>
                </c:pt>
                <c:pt idx="22">
                  <c:v>299.02</c:v>
                </c:pt>
                <c:pt idx="23">
                  <c:v>296.91000000000003</c:v>
                </c:pt>
                <c:pt idx="24">
                  <c:v>297.95999999999998</c:v>
                </c:pt>
                <c:pt idx="25">
                  <c:v>300.95</c:v>
                </c:pt>
                <c:pt idx="26">
                  <c:v>305.13</c:v>
                </c:pt>
                <c:pt idx="27">
                  <c:v>307.26</c:v>
                </c:pt>
                <c:pt idx="28">
                  <c:v>304.27</c:v>
                </c:pt>
                <c:pt idx="29">
                  <c:v>310.93</c:v>
                </c:pt>
                <c:pt idx="30">
                  <c:v>310.16000000000003</c:v>
                </c:pt>
                <c:pt idx="31">
                  <c:v>304.58</c:v>
                </c:pt>
                <c:pt idx="32">
                  <c:v>299.58999999999997</c:v>
                </c:pt>
                <c:pt idx="33">
                  <c:v>309.69</c:v>
                </c:pt>
                <c:pt idx="34">
                  <c:v>320.38</c:v>
                </c:pt>
                <c:pt idx="35">
                  <c:v>309.44</c:v>
                </c:pt>
                <c:pt idx="36">
                  <c:v>317.74</c:v>
                </c:pt>
                <c:pt idx="37">
                  <c:v>316.36</c:v>
                </c:pt>
                <c:pt idx="38">
                  <c:v>309.83999999999997</c:v>
                </c:pt>
                <c:pt idx="39">
                  <c:v>313.39999999999998</c:v>
                </c:pt>
                <c:pt idx="40">
                  <c:v>287.81</c:v>
                </c:pt>
                <c:pt idx="41">
                  <c:v>318.98</c:v>
                </c:pt>
                <c:pt idx="42">
                  <c:v>318.13</c:v>
                </c:pt>
                <c:pt idx="43">
                  <c:v>316.99</c:v>
                </c:pt>
                <c:pt idx="44">
                  <c:v>323.47000000000003</c:v>
                </c:pt>
                <c:pt idx="45">
                  <c:v>314</c:v>
                </c:pt>
                <c:pt idx="46">
                  <c:v>315.35000000000002</c:v>
                </c:pt>
                <c:pt idx="47">
                  <c:v>316.13</c:v>
                </c:pt>
                <c:pt idx="48">
                  <c:v>316.55</c:v>
                </c:pt>
                <c:pt idx="49">
                  <c:v>324.27</c:v>
                </c:pt>
                <c:pt idx="50">
                  <c:v>313.49</c:v>
                </c:pt>
                <c:pt idx="51">
                  <c:v>318.17</c:v>
                </c:pt>
                <c:pt idx="52">
                  <c:v>312.7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05615000604263E-2"/>
          <c:y val="1.7952366102752009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PERUTNINA!$B$128:$B$180</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PERUTNINA!$C$128:$C$180</c:f>
              <c:numCache>
                <c:formatCode>#,##0</c:formatCode>
                <c:ptCount val="53"/>
                <c:pt idx="0">
                  <c:v>276417</c:v>
                </c:pt>
                <c:pt idx="1">
                  <c:v>263098</c:v>
                </c:pt>
                <c:pt idx="2">
                  <c:v>273824</c:v>
                </c:pt>
                <c:pt idx="3">
                  <c:v>232926</c:v>
                </c:pt>
                <c:pt idx="4">
                  <c:v>281859</c:v>
                </c:pt>
                <c:pt idx="5">
                  <c:v>268153</c:v>
                </c:pt>
                <c:pt idx="6">
                  <c:v>285073</c:v>
                </c:pt>
                <c:pt idx="7">
                  <c:v>248783</c:v>
                </c:pt>
                <c:pt idx="8">
                  <c:v>289478</c:v>
                </c:pt>
                <c:pt idx="9">
                  <c:v>252069</c:v>
                </c:pt>
                <c:pt idx="10">
                  <c:v>239099</c:v>
                </c:pt>
                <c:pt idx="11">
                  <c:v>262689</c:v>
                </c:pt>
                <c:pt idx="12">
                  <c:v>261656</c:v>
                </c:pt>
                <c:pt idx="13">
                  <c:v>257905</c:v>
                </c:pt>
                <c:pt idx="14">
                  <c:v>235185</c:v>
                </c:pt>
                <c:pt idx="15">
                  <c:v>235475</c:v>
                </c:pt>
                <c:pt idx="16">
                  <c:v>226322</c:v>
                </c:pt>
                <c:pt idx="17">
                  <c:v>250418</c:v>
                </c:pt>
                <c:pt idx="18">
                  <c:v>246996</c:v>
                </c:pt>
                <c:pt idx="19">
                  <c:v>249873</c:v>
                </c:pt>
                <c:pt idx="20">
                  <c:v>242516</c:v>
                </c:pt>
                <c:pt idx="21">
                  <c:v>228469</c:v>
                </c:pt>
                <c:pt idx="22">
                  <c:v>257511</c:v>
                </c:pt>
                <c:pt idx="23">
                  <c:v>260481</c:v>
                </c:pt>
                <c:pt idx="24">
                  <c:v>255370</c:v>
                </c:pt>
                <c:pt idx="25">
                  <c:v>214936</c:v>
                </c:pt>
                <c:pt idx="26">
                  <c:v>214672</c:v>
                </c:pt>
                <c:pt idx="27">
                  <c:v>212066</c:v>
                </c:pt>
                <c:pt idx="28">
                  <c:v>263287</c:v>
                </c:pt>
                <c:pt idx="29">
                  <c:v>204280</c:v>
                </c:pt>
                <c:pt idx="30">
                  <c:v>208920</c:v>
                </c:pt>
                <c:pt idx="31">
                  <c:v>213836</c:v>
                </c:pt>
                <c:pt idx="32">
                  <c:v>239417</c:v>
                </c:pt>
                <c:pt idx="33">
                  <c:v>231565</c:v>
                </c:pt>
                <c:pt idx="34">
                  <c:v>226575</c:v>
                </c:pt>
                <c:pt idx="35">
                  <c:v>259073</c:v>
                </c:pt>
                <c:pt idx="36">
                  <c:v>239211</c:v>
                </c:pt>
                <c:pt idx="37">
                  <c:v>213841</c:v>
                </c:pt>
                <c:pt idx="38">
                  <c:v>209877</c:v>
                </c:pt>
                <c:pt idx="39">
                  <c:v>225045</c:v>
                </c:pt>
                <c:pt idx="40">
                  <c:v>222198</c:v>
                </c:pt>
                <c:pt idx="41">
                  <c:v>221002</c:v>
                </c:pt>
                <c:pt idx="42">
                  <c:v>233306</c:v>
                </c:pt>
                <c:pt idx="43">
                  <c:v>265944</c:v>
                </c:pt>
                <c:pt idx="44">
                  <c:v>230531</c:v>
                </c:pt>
                <c:pt idx="45">
                  <c:v>208699</c:v>
                </c:pt>
                <c:pt idx="46">
                  <c:v>225712</c:v>
                </c:pt>
                <c:pt idx="47">
                  <c:v>234762</c:v>
                </c:pt>
                <c:pt idx="48">
                  <c:v>278467</c:v>
                </c:pt>
                <c:pt idx="49">
                  <c:v>242369</c:v>
                </c:pt>
                <c:pt idx="50">
                  <c:v>251507</c:v>
                </c:pt>
                <c:pt idx="51">
                  <c:v>254072</c:v>
                </c:pt>
                <c:pt idx="52">
                  <c:v>236964</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PERUTNINA!$B$128:$B$180</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PERUTNINA!$D$128:$D$180</c:f>
              <c:numCache>
                <c:formatCode>0.00</c:formatCode>
                <c:ptCount val="53"/>
                <c:pt idx="0">
                  <c:v>496.78</c:v>
                </c:pt>
                <c:pt idx="1">
                  <c:v>583.26</c:v>
                </c:pt>
                <c:pt idx="2">
                  <c:v>559.22</c:v>
                </c:pt>
                <c:pt idx="3">
                  <c:v>521.76</c:v>
                </c:pt>
                <c:pt idx="4">
                  <c:v>554.29999999999995</c:v>
                </c:pt>
                <c:pt idx="5">
                  <c:v>545.63</c:v>
                </c:pt>
                <c:pt idx="6">
                  <c:v>529.9</c:v>
                </c:pt>
                <c:pt idx="7">
                  <c:v>562.65</c:v>
                </c:pt>
                <c:pt idx="8">
                  <c:v>596.20000000000005</c:v>
                </c:pt>
                <c:pt idx="9">
                  <c:v>537.88</c:v>
                </c:pt>
                <c:pt idx="10">
                  <c:v>539.38</c:v>
                </c:pt>
                <c:pt idx="11">
                  <c:v>547.49</c:v>
                </c:pt>
                <c:pt idx="12">
                  <c:v>593.11</c:v>
                </c:pt>
                <c:pt idx="13">
                  <c:v>576.02</c:v>
                </c:pt>
                <c:pt idx="14">
                  <c:v>574.12</c:v>
                </c:pt>
                <c:pt idx="15">
                  <c:v>569.88</c:v>
                </c:pt>
                <c:pt idx="16">
                  <c:v>584.70000000000005</c:v>
                </c:pt>
                <c:pt idx="17">
                  <c:v>578.85</c:v>
                </c:pt>
                <c:pt idx="18">
                  <c:v>625.74</c:v>
                </c:pt>
                <c:pt idx="19">
                  <c:v>595.89</c:v>
                </c:pt>
                <c:pt idx="20">
                  <c:v>572.29</c:v>
                </c:pt>
                <c:pt idx="21">
                  <c:v>570.27</c:v>
                </c:pt>
                <c:pt idx="22">
                  <c:v>560.91999999999996</c:v>
                </c:pt>
                <c:pt idx="23">
                  <c:v>611.4</c:v>
                </c:pt>
                <c:pt idx="24">
                  <c:v>585.62</c:v>
                </c:pt>
                <c:pt idx="25">
                  <c:v>566.98</c:v>
                </c:pt>
                <c:pt idx="26">
                  <c:v>574.84</c:v>
                </c:pt>
                <c:pt idx="27">
                  <c:v>567.91</c:v>
                </c:pt>
                <c:pt idx="28">
                  <c:v>611.83000000000004</c:v>
                </c:pt>
                <c:pt idx="29">
                  <c:v>618.88</c:v>
                </c:pt>
                <c:pt idx="30">
                  <c:v>571.51</c:v>
                </c:pt>
                <c:pt idx="31">
                  <c:v>576.42999999999995</c:v>
                </c:pt>
                <c:pt idx="32">
                  <c:v>569.76</c:v>
                </c:pt>
                <c:pt idx="33">
                  <c:v>568.99</c:v>
                </c:pt>
                <c:pt idx="34">
                  <c:v>575.22</c:v>
                </c:pt>
                <c:pt idx="35">
                  <c:v>573.52</c:v>
                </c:pt>
                <c:pt idx="36">
                  <c:v>590.88</c:v>
                </c:pt>
                <c:pt idx="37">
                  <c:v>603.54</c:v>
                </c:pt>
                <c:pt idx="38">
                  <c:v>618.6</c:v>
                </c:pt>
                <c:pt idx="39">
                  <c:v>597.63</c:v>
                </c:pt>
                <c:pt idx="40">
                  <c:v>608.29</c:v>
                </c:pt>
                <c:pt idx="41">
                  <c:v>598.33000000000004</c:v>
                </c:pt>
                <c:pt idx="42">
                  <c:v>600.9</c:v>
                </c:pt>
                <c:pt idx="43">
                  <c:v>645.77</c:v>
                </c:pt>
                <c:pt idx="44">
                  <c:v>623.51</c:v>
                </c:pt>
                <c:pt idx="45">
                  <c:v>609.41</c:v>
                </c:pt>
                <c:pt idx="46">
                  <c:v>600.20000000000005</c:v>
                </c:pt>
                <c:pt idx="47">
                  <c:v>608.82000000000005</c:v>
                </c:pt>
                <c:pt idx="48">
                  <c:v>642.84</c:v>
                </c:pt>
                <c:pt idx="49">
                  <c:v>605.36</c:v>
                </c:pt>
                <c:pt idx="50">
                  <c:v>606.34</c:v>
                </c:pt>
                <c:pt idx="51">
                  <c:v>578.01</c:v>
                </c:pt>
                <c:pt idx="52">
                  <c:v>603.83000000000004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7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49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PERUTNINA!$B$236:$B$288</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PERUTNINA!$C$236:$C$288</c:f>
              <c:numCache>
                <c:formatCode>#,##0</c:formatCode>
                <c:ptCount val="53"/>
                <c:pt idx="0">
                  <c:v>67787</c:v>
                </c:pt>
                <c:pt idx="1">
                  <c:v>50958</c:v>
                </c:pt>
                <c:pt idx="2">
                  <c:v>59387</c:v>
                </c:pt>
                <c:pt idx="3">
                  <c:v>241833</c:v>
                </c:pt>
                <c:pt idx="4">
                  <c:v>228389</c:v>
                </c:pt>
                <c:pt idx="5">
                  <c:v>207661</c:v>
                </c:pt>
                <c:pt idx="6">
                  <c:v>196732</c:v>
                </c:pt>
                <c:pt idx="7">
                  <c:v>172190</c:v>
                </c:pt>
                <c:pt idx="8">
                  <c:v>170751</c:v>
                </c:pt>
                <c:pt idx="9">
                  <c:v>189775</c:v>
                </c:pt>
                <c:pt idx="10">
                  <c:v>195029</c:v>
                </c:pt>
                <c:pt idx="11">
                  <c:v>187239</c:v>
                </c:pt>
                <c:pt idx="12">
                  <c:v>173967</c:v>
                </c:pt>
                <c:pt idx="13">
                  <c:v>188601</c:v>
                </c:pt>
                <c:pt idx="14">
                  <c:v>197293</c:v>
                </c:pt>
                <c:pt idx="15">
                  <c:v>184259</c:v>
                </c:pt>
                <c:pt idx="16">
                  <c:v>228023</c:v>
                </c:pt>
                <c:pt idx="17">
                  <c:v>185079</c:v>
                </c:pt>
                <c:pt idx="18">
                  <c:v>211612</c:v>
                </c:pt>
                <c:pt idx="19">
                  <c:v>221748</c:v>
                </c:pt>
                <c:pt idx="20">
                  <c:v>225927</c:v>
                </c:pt>
                <c:pt idx="21">
                  <c:v>195924</c:v>
                </c:pt>
                <c:pt idx="22">
                  <c:v>204224</c:v>
                </c:pt>
                <c:pt idx="23">
                  <c:v>218966</c:v>
                </c:pt>
                <c:pt idx="24">
                  <c:v>208403</c:v>
                </c:pt>
                <c:pt idx="25">
                  <c:v>211635</c:v>
                </c:pt>
                <c:pt idx="26">
                  <c:v>196841</c:v>
                </c:pt>
                <c:pt idx="27">
                  <c:v>194271</c:v>
                </c:pt>
                <c:pt idx="28">
                  <c:v>182399</c:v>
                </c:pt>
                <c:pt idx="29">
                  <c:v>165696</c:v>
                </c:pt>
                <c:pt idx="30">
                  <c:v>193022</c:v>
                </c:pt>
                <c:pt idx="31">
                  <c:v>171172</c:v>
                </c:pt>
                <c:pt idx="32">
                  <c:v>208597</c:v>
                </c:pt>
                <c:pt idx="33">
                  <c:v>253151</c:v>
                </c:pt>
                <c:pt idx="34">
                  <c:v>200117</c:v>
                </c:pt>
                <c:pt idx="35">
                  <c:v>167119</c:v>
                </c:pt>
                <c:pt idx="36">
                  <c:v>209797</c:v>
                </c:pt>
                <c:pt idx="37">
                  <c:v>149439</c:v>
                </c:pt>
                <c:pt idx="38">
                  <c:v>170843</c:v>
                </c:pt>
                <c:pt idx="39">
                  <c:v>193093</c:v>
                </c:pt>
                <c:pt idx="40">
                  <c:v>234042</c:v>
                </c:pt>
                <c:pt idx="41">
                  <c:v>231737</c:v>
                </c:pt>
                <c:pt idx="42">
                  <c:v>207136</c:v>
                </c:pt>
                <c:pt idx="43">
                  <c:v>190311</c:v>
                </c:pt>
                <c:pt idx="44">
                  <c:v>221366</c:v>
                </c:pt>
                <c:pt idx="45">
                  <c:v>218470</c:v>
                </c:pt>
                <c:pt idx="46">
                  <c:v>189006</c:v>
                </c:pt>
                <c:pt idx="47">
                  <c:v>174425</c:v>
                </c:pt>
                <c:pt idx="48">
                  <c:v>265476</c:v>
                </c:pt>
                <c:pt idx="49">
                  <c:v>221171</c:v>
                </c:pt>
                <c:pt idx="50">
                  <c:v>262102</c:v>
                </c:pt>
                <c:pt idx="51">
                  <c:v>237813</c:v>
                </c:pt>
                <c:pt idx="52">
                  <c:v>198828</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PERUTNINA!$B$236:$B$288</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PERUTNINA!$D$236:$D$288</c:f>
              <c:numCache>
                <c:formatCode>0.00</c:formatCode>
                <c:ptCount val="53"/>
                <c:pt idx="0">
                  <c:v>265.12</c:v>
                </c:pt>
                <c:pt idx="1">
                  <c:v>254.13</c:v>
                </c:pt>
                <c:pt idx="2">
                  <c:v>264.04000000000002</c:v>
                </c:pt>
                <c:pt idx="3">
                  <c:v>250.12</c:v>
                </c:pt>
                <c:pt idx="4">
                  <c:v>253.73</c:v>
                </c:pt>
                <c:pt idx="5">
                  <c:v>267.99</c:v>
                </c:pt>
                <c:pt idx="6">
                  <c:v>258.01</c:v>
                </c:pt>
                <c:pt idx="7">
                  <c:v>263.72000000000003</c:v>
                </c:pt>
                <c:pt idx="8">
                  <c:v>272.58999999999997</c:v>
                </c:pt>
                <c:pt idx="9">
                  <c:v>268.57</c:v>
                </c:pt>
                <c:pt idx="10">
                  <c:v>267.11</c:v>
                </c:pt>
                <c:pt idx="11">
                  <c:v>268.82</c:v>
                </c:pt>
                <c:pt idx="12">
                  <c:v>293.45</c:v>
                </c:pt>
                <c:pt idx="13">
                  <c:v>276.33999999999997</c:v>
                </c:pt>
                <c:pt idx="14">
                  <c:v>263.88</c:v>
                </c:pt>
                <c:pt idx="15">
                  <c:v>262.36</c:v>
                </c:pt>
                <c:pt idx="16">
                  <c:v>266.52</c:v>
                </c:pt>
                <c:pt idx="17">
                  <c:v>272.68</c:v>
                </c:pt>
                <c:pt idx="18">
                  <c:v>252.58</c:v>
                </c:pt>
                <c:pt idx="19">
                  <c:v>268.14999999999998</c:v>
                </c:pt>
                <c:pt idx="20">
                  <c:v>259.75</c:v>
                </c:pt>
                <c:pt idx="21">
                  <c:v>273.63</c:v>
                </c:pt>
                <c:pt idx="22">
                  <c:v>275.89999999999998</c:v>
                </c:pt>
                <c:pt idx="23">
                  <c:v>271.36</c:v>
                </c:pt>
                <c:pt idx="24">
                  <c:v>273.13</c:v>
                </c:pt>
                <c:pt idx="25">
                  <c:v>268.01</c:v>
                </c:pt>
                <c:pt idx="26">
                  <c:v>268.14</c:v>
                </c:pt>
                <c:pt idx="27">
                  <c:v>271.05</c:v>
                </c:pt>
                <c:pt idx="28">
                  <c:v>259.67</c:v>
                </c:pt>
                <c:pt idx="29">
                  <c:v>274.24</c:v>
                </c:pt>
                <c:pt idx="30">
                  <c:v>273.37</c:v>
                </c:pt>
                <c:pt idx="31">
                  <c:v>276.02</c:v>
                </c:pt>
                <c:pt idx="32">
                  <c:v>262.86</c:v>
                </c:pt>
                <c:pt idx="33">
                  <c:v>260.77</c:v>
                </c:pt>
                <c:pt idx="34">
                  <c:v>276.83</c:v>
                </c:pt>
                <c:pt idx="35">
                  <c:v>277.42</c:v>
                </c:pt>
                <c:pt idx="36">
                  <c:v>283.70999999999998</c:v>
                </c:pt>
                <c:pt idx="37">
                  <c:v>269.10000000000002</c:v>
                </c:pt>
                <c:pt idx="38">
                  <c:v>268.08999999999997</c:v>
                </c:pt>
                <c:pt idx="39">
                  <c:v>266.82</c:v>
                </c:pt>
                <c:pt idx="40">
                  <c:v>260.14999999999998</c:v>
                </c:pt>
                <c:pt idx="41">
                  <c:v>268.52</c:v>
                </c:pt>
                <c:pt idx="42">
                  <c:v>284.36</c:v>
                </c:pt>
                <c:pt idx="43">
                  <c:v>279.49</c:v>
                </c:pt>
                <c:pt idx="44">
                  <c:v>278.01</c:v>
                </c:pt>
                <c:pt idx="45">
                  <c:v>266.82</c:v>
                </c:pt>
                <c:pt idx="46">
                  <c:v>286.61</c:v>
                </c:pt>
                <c:pt idx="47">
                  <c:v>281.62</c:v>
                </c:pt>
                <c:pt idx="48">
                  <c:v>277.75</c:v>
                </c:pt>
                <c:pt idx="49">
                  <c:v>273.99</c:v>
                </c:pt>
                <c:pt idx="50">
                  <c:v>263.99</c:v>
                </c:pt>
                <c:pt idx="51">
                  <c:v>271.29000000000002</c:v>
                </c:pt>
                <c:pt idx="52">
                  <c:v>277.29000000000002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132265208499509"/>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JAJCA'!$O$41:$BO$41</c:f>
              <c:numCache>
                <c:formatCode>0.00</c:formatCode>
                <c:ptCount val="53"/>
                <c:pt idx="0">
                  <c:v>192.13725172000011</c:v>
                </c:pt>
                <c:pt idx="1">
                  <c:v>193.69694202000002</c:v>
                </c:pt>
                <c:pt idx="2">
                  <c:v>190.06617602000006</c:v>
                </c:pt>
                <c:pt idx="3">
                  <c:v>188.03148830000001</c:v>
                </c:pt>
                <c:pt idx="4">
                  <c:v>186.11889575000001</c:v>
                </c:pt>
                <c:pt idx="5">
                  <c:v>184.46977935000007</c:v>
                </c:pt>
                <c:pt idx="6">
                  <c:v>183.73356085000003</c:v>
                </c:pt>
                <c:pt idx="7">
                  <c:v>182.44960359000004</c:v>
                </c:pt>
                <c:pt idx="8">
                  <c:v>181.99136127000006</c:v>
                </c:pt>
                <c:pt idx="9">
                  <c:v>179.30831368000003</c:v>
                </c:pt>
                <c:pt idx="10">
                  <c:v>180.88639126000007</c:v>
                </c:pt>
                <c:pt idx="11">
                  <c:v>180.19967788000005</c:v>
                </c:pt>
                <c:pt idx="12">
                  <c:v>179.77033083000006</c:v>
                </c:pt>
                <c:pt idx="13">
                  <c:v>180.99197007000001</c:v>
                </c:pt>
                <c:pt idx="14">
                  <c:v>180.30526572000002</c:v>
                </c:pt>
                <c:pt idx="15">
                  <c:v>179.84728599999997</c:v>
                </c:pt>
                <c:pt idx="16">
                  <c:v>187.57550198999999</c:v>
                </c:pt>
                <c:pt idx="17">
                  <c:v>182.38490768</c:v>
                </c:pt>
                <c:pt idx="18">
                  <c:v>182.72994611000001</c:v>
                </c:pt>
                <c:pt idx="19">
                  <c:v>184.34337189999997</c:v>
                </c:pt>
                <c:pt idx="20">
                  <c:v>186.44756679999998</c:v>
                </c:pt>
                <c:pt idx="21">
                  <c:v>188.68409367999999</c:v>
                </c:pt>
                <c:pt idx="22">
                  <c:v>193.79181470000003</c:v>
                </c:pt>
                <c:pt idx="23">
                  <c:v>196.87682844999995</c:v>
                </c:pt>
                <c:pt idx="24">
                  <c:v>203.96240894000002</c:v>
                </c:pt>
                <c:pt idx="25">
                  <c:v>207.57423580999998</c:v>
                </c:pt>
                <c:pt idx="26">
                  <c:v>213.78537766000011</c:v>
                </c:pt>
                <c:pt idx="27">
                  <c:v>220.27235984999996</c:v>
                </c:pt>
                <c:pt idx="28">
                  <c:v>226.80251791999999</c:v>
                </c:pt>
                <c:pt idx="29">
                  <c:v>230.52149170000001</c:v>
                </c:pt>
                <c:pt idx="30">
                  <c:v>233.32548559999998</c:v>
                </c:pt>
                <c:pt idx="31">
                  <c:v>234.51656546999999</c:v>
                </c:pt>
                <c:pt idx="32">
                  <c:v>238.66855408000004</c:v>
                </c:pt>
                <c:pt idx="33">
                  <c:v>239.53436092000004</c:v>
                </c:pt>
                <c:pt idx="34">
                  <c:v>242.80979191000003</c:v>
                </c:pt>
                <c:pt idx="35">
                  <c:v>244.85415705999995</c:v>
                </c:pt>
                <c:pt idx="36">
                  <c:v>246.13223826000004</c:v>
                </c:pt>
                <c:pt idx="37">
                  <c:v>246.70518715000003</c:v>
                </c:pt>
                <c:pt idx="38">
                  <c:v>246.54583748999997</c:v>
                </c:pt>
                <c:pt idx="39">
                  <c:v>247.11807973000003</c:v>
                </c:pt>
                <c:pt idx="40">
                  <c:v>247.51649800999994</c:v>
                </c:pt>
                <c:pt idx="41">
                  <c:v>248.07915484</c:v>
                </c:pt>
                <c:pt idx="42">
                  <c:v>247.67164142999999</c:v>
                </c:pt>
                <c:pt idx="43">
                  <c:v>248.92369330000002</c:v>
                </c:pt>
                <c:pt idx="44">
                  <c:v>250.40027808000002</c:v>
                </c:pt>
                <c:pt idx="45">
                  <c:v>253.07413715999999</c:v>
                </c:pt>
                <c:pt idx="46">
                  <c:v>256.54267256000003</c:v>
                </c:pt>
                <c:pt idx="47">
                  <c:v>260.06617238000001</c:v>
                </c:pt>
                <c:pt idx="48">
                  <c:v>262.35181117000002</c:v>
                </c:pt>
                <c:pt idx="49">
                  <c:v>263.08953285000001</c:v>
                </c:pt>
                <c:pt idx="50">
                  <c:v>264.04364217999995</c:v>
                </c:pt>
                <c:pt idx="51">
                  <c:v>265.53561728000005</c:v>
                </c:pt>
                <c:pt idx="52">
                  <c:v>265.00607568999999</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JAJCA'!$O$42:$BO$42</c:f>
              <c:numCache>
                <c:formatCode>0.00</c:formatCode>
                <c:ptCount val="53"/>
                <c:pt idx="0">
                  <c:v>254.21</c:v>
                </c:pt>
                <c:pt idx="1">
                  <c:v>261.79000000000002</c:v>
                </c:pt>
                <c:pt idx="2">
                  <c:v>259.76</c:v>
                </c:pt>
                <c:pt idx="3">
                  <c:v>268.52</c:v>
                </c:pt>
                <c:pt idx="4">
                  <c:v>265.34000000000003</c:v>
                </c:pt>
                <c:pt idx="5">
                  <c:v>269.87</c:v>
                </c:pt>
                <c:pt idx="6">
                  <c:v>267.92</c:v>
                </c:pt>
                <c:pt idx="7">
                  <c:v>269.38</c:v>
                </c:pt>
                <c:pt idx="8">
                  <c:v>273.06</c:v>
                </c:pt>
                <c:pt idx="9">
                  <c:v>268.27</c:v>
                </c:pt>
                <c:pt idx="10">
                  <c:v>267.77</c:v>
                </c:pt>
                <c:pt idx="11">
                  <c:v>266.63</c:v>
                </c:pt>
                <c:pt idx="12">
                  <c:v>266.27</c:v>
                </c:pt>
                <c:pt idx="13">
                  <c:v>267.02</c:v>
                </c:pt>
                <c:pt idx="14">
                  <c:v>268.25</c:v>
                </c:pt>
                <c:pt idx="15">
                  <c:v>266.77</c:v>
                </c:pt>
                <c:pt idx="16">
                  <c:v>299.87</c:v>
                </c:pt>
                <c:pt idx="17">
                  <c:v>272.64</c:v>
                </c:pt>
                <c:pt idx="18">
                  <c:v>270.47000000000003</c:v>
                </c:pt>
                <c:pt idx="19">
                  <c:v>275.68</c:v>
                </c:pt>
                <c:pt idx="20">
                  <c:v>270.49</c:v>
                </c:pt>
                <c:pt idx="21">
                  <c:v>273.33</c:v>
                </c:pt>
                <c:pt idx="22">
                  <c:v>273.91000000000003</c:v>
                </c:pt>
                <c:pt idx="23">
                  <c:v>272.67</c:v>
                </c:pt>
                <c:pt idx="24">
                  <c:v>273.63</c:v>
                </c:pt>
                <c:pt idx="25">
                  <c:v>272.98</c:v>
                </c:pt>
                <c:pt idx="26">
                  <c:v>273.10000000000002</c:v>
                </c:pt>
                <c:pt idx="27">
                  <c:v>268.98</c:v>
                </c:pt>
                <c:pt idx="28">
                  <c:v>276.39</c:v>
                </c:pt>
                <c:pt idx="29">
                  <c:v>271.72000000000003</c:v>
                </c:pt>
                <c:pt idx="30">
                  <c:v>273.85570000000001</c:v>
                </c:pt>
                <c:pt idx="31">
                  <c:v>287.02090000000004</c:v>
                </c:pt>
                <c:pt idx="32">
                  <c:v>281.13310000000001</c:v>
                </c:pt>
                <c:pt idx="33">
                  <c:v>281.10149999999999</c:v>
                </c:pt>
                <c:pt idx="34">
                  <c:v>280.43440000000004</c:v>
                </c:pt>
                <c:pt idx="35">
                  <c:v>289.58530000000002</c:v>
                </c:pt>
                <c:pt idx="36">
                  <c:v>291.05670000000003</c:v>
                </c:pt>
                <c:pt idx="37">
                  <c:v>292.3066</c:v>
                </c:pt>
                <c:pt idx="38">
                  <c:v>292.42570000000001</c:v>
                </c:pt>
                <c:pt idx="39">
                  <c:v>295.98</c:v>
                </c:pt>
                <c:pt idx="40">
                  <c:v>290.8</c:v>
                </c:pt>
                <c:pt idx="41">
                  <c:v>292.70999999999998</c:v>
                </c:pt>
                <c:pt idx="42">
                  <c:v>290.32</c:v>
                </c:pt>
                <c:pt idx="43">
                  <c:v>287.27</c:v>
                </c:pt>
                <c:pt idx="44">
                  <c:v>284.92</c:v>
                </c:pt>
                <c:pt idx="45">
                  <c:v>285.42</c:v>
                </c:pt>
                <c:pt idx="46">
                  <c:v>292.35000000000002</c:v>
                </c:pt>
                <c:pt idx="47">
                  <c:v>294.02</c:v>
                </c:pt>
                <c:pt idx="48">
                  <c:v>295.33</c:v>
                </c:pt>
                <c:pt idx="49">
                  <c:v>293.44</c:v>
                </c:pt>
                <c:pt idx="50">
                  <c:v>291.15000000000003</c:v>
                </c:pt>
                <c:pt idx="51">
                  <c:v>290.38</c:v>
                </c:pt>
                <c:pt idx="52">
                  <c:v>293.45760000000001</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JAJCA'!$O$43:$BO$43</c:f>
              <c:numCache>
                <c:formatCode>0.00</c:formatCode>
                <c:ptCount val="53"/>
                <c:pt idx="0">
                  <c:v>125.39850000000001</c:v>
                </c:pt>
                <c:pt idx="1">
                  <c:v>140.95439999999999</c:v>
                </c:pt>
                <c:pt idx="2">
                  <c:v>141.33680000000001</c:v>
                </c:pt>
                <c:pt idx="3">
                  <c:v>130.8974</c:v>
                </c:pt>
                <c:pt idx="4">
                  <c:v>136.5292</c:v>
                </c:pt>
                <c:pt idx="5">
                  <c:v>136.38740000000001</c:v>
                </c:pt>
                <c:pt idx="6">
                  <c:v>135.3921</c:v>
                </c:pt>
                <c:pt idx="7">
                  <c:v>134.5891</c:v>
                </c:pt>
                <c:pt idx="8">
                  <c:v>133.62110000000001</c:v>
                </c:pt>
                <c:pt idx="9">
                  <c:v>132.7869</c:v>
                </c:pt>
                <c:pt idx="10">
                  <c:v>136.74950000000001</c:v>
                </c:pt>
                <c:pt idx="11">
                  <c:v>134.0583</c:v>
                </c:pt>
                <c:pt idx="12">
                  <c:v>136.8946</c:v>
                </c:pt>
                <c:pt idx="13">
                  <c:v>134.44</c:v>
                </c:pt>
                <c:pt idx="14">
                  <c:v>136.4863</c:v>
                </c:pt>
                <c:pt idx="15">
                  <c:v>136.97</c:v>
                </c:pt>
                <c:pt idx="16">
                  <c:v>139.7766</c:v>
                </c:pt>
                <c:pt idx="17">
                  <c:v>137.82769999999999</c:v>
                </c:pt>
                <c:pt idx="18">
                  <c:v>137.93350000000001</c:v>
                </c:pt>
                <c:pt idx="19">
                  <c:v>140.33000000000001</c:v>
                </c:pt>
                <c:pt idx="20">
                  <c:v>140.70000000000002</c:v>
                </c:pt>
                <c:pt idx="21">
                  <c:v>141.78</c:v>
                </c:pt>
                <c:pt idx="22">
                  <c:v>141.41</c:v>
                </c:pt>
                <c:pt idx="23">
                  <c:v>144.47</c:v>
                </c:pt>
                <c:pt idx="24">
                  <c:v>146.68</c:v>
                </c:pt>
                <c:pt idx="25">
                  <c:v>148.49890000000002</c:v>
                </c:pt>
                <c:pt idx="26">
                  <c:v>147.54</c:v>
                </c:pt>
                <c:pt idx="27">
                  <c:v>150.75</c:v>
                </c:pt>
                <c:pt idx="28">
                  <c:v>158.87</c:v>
                </c:pt>
                <c:pt idx="29">
                  <c:v>158.04</c:v>
                </c:pt>
                <c:pt idx="30">
                  <c:v>153.16</c:v>
                </c:pt>
                <c:pt idx="31">
                  <c:v>155.13</c:v>
                </c:pt>
                <c:pt idx="32">
                  <c:v>149.75</c:v>
                </c:pt>
                <c:pt idx="33">
                  <c:v>153.36000000000001</c:v>
                </c:pt>
                <c:pt idx="34">
                  <c:v>187.26</c:v>
                </c:pt>
                <c:pt idx="35">
                  <c:v>187.26</c:v>
                </c:pt>
                <c:pt idx="36">
                  <c:v>187.26</c:v>
                </c:pt>
                <c:pt idx="37">
                  <c:v>187.26</c:v>
                </c:pt>
                <c:pt idx="38">
                  <c:v>153.54</c:v>
                </c:pt>
                <c:pt idx="39">
                  <c:v>170.79</c:v>
                </c:pt>
                <c:pt idx="40">
                  <c:v>170.79</c:v>
                </c:pt>
                <c:pt idx="41">
                  <c:v>170.79</c:v>
                </c:pt>
                <c:pt idx="42">
                  <c:v>170.79</c:v>
                </c:pt>
                <c:pt idx="43">
                  <c:v>170.09</c:v>
                </c:pt>
                <c:pt idx="44">
                  <c:v>170.09</c:v>
                </c:pt>
                <c:pt idx="45">
                  <c:v>170.79</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JAJCA'!$O$44:$BO$44</c:f>
              <c:numCache>
                <c:formatCode>0.00</c:formatCode>
                <c:ptCount val="53"/>
                <c:pt idx="0">
                  <c:v>186.11</c:v>
                </c:pt>
                <c:pt idx="1">
                  <c:v>174.18</c:v>
                </c:pt>
                <c:pt idx="2">
                  <c:v>172.42000000000002</c:v>
                </c:pt>
                <c:pt idx="3">
                  <c:v>165.96</c:v>
                </c:pt>
                <c:pt idx="4">
                  <c:v>141.36000000000001</c:v>
                </c:pt>
                <c:pt idx="5">
                  <c:v>147.43</c:v>
                </c:pt>
                <c:pt idx="6">
                  <c:v>178.51</c:v>
                </c:pt>
                <c:pt idx="7">
                  <c:v>152.67000000000002</c:v>
                </c:pt>
                <c:pt idx="8">
                  <c:v>156.80000000000001</c:v>
                </c:pt>
                <c:pt idx="9">
                  <c:v>156.84</c:v>
                </c:pt>
                <c:pt idx="10">
                  <c:v>162.44</c:v>
                </c:pt>
                <c:pt idx="11">
                  <c:v>162.78</c:v>
                </c:pt>
                <c:pt idx="12">
                  <c:v>150.82</c:v>
                </c:pt>
                <c:pt idx="13">
                  <c:v>165.45000000000002</c:v>
                </c:pt>
                <c:pt idx="14">
                  <c:v>156.46</c:v>
                </c:pt>
                <c:pt idx="15">
                  <c:v>157.31</c:v>
                </c:pt>
                <c:pt idx="16">
                  <c:v>166.29</c:v>
                </c:pt>
                <c:pt idx="17">
                  <c:v>150.81</c:v>
                </c:pt>
                <c:pt idx="18">
                  <c:v>158.99</c:v>
                </c:pt>
                <c:pt idx="19">
                  <c:v>152.91</c:v>
                </c:pt>
                <c:pt idx="20">
                  <c:v>154.72999999999999</c:v>
                </c:pt>
                <c:pt idx="21">
                  <c:v>149.6</c:v>
                </c:pt>
                <c:pt idx="22">
                  <c:v>157.93</c:v>
                </c:pt>
                <c:pt idx="23">
                  <c:v>168.61</c:v>
                </c:pt>
                <c:pt idx="24">
                  <c:v>176.07</c:v>
                </c:pt>
                <c:pt idx="25">
                  <c:v>186.86</c:v>
                </c:pt>
                <c:pt idx="26">
                  <c:v>191.45000000000002</c:v>
                </c:pt>
                <c:pt idx="27">
                  <c:v>193.52</c:v>
                </c:pt>
                <c:pt idx="28">
                  <c:v>193.52</c:v>
                </c:pt>
                <c:pt idx="29">
                  <c:v>190.28</c:v>
                </c:pt>
                <c:pt idx="30">
                  <c:v>211.53</c:v>
                </c:pt>
                <c:pt idx="31">
                  <c:v>201.69</c:v>
                </c:pt>
                <c:pt idx="32">
                  <c:v>217.08</c:v>
                </c:pt>
                <c:pt idx="33">
                  <c:v>200.62</c:v>
                </c:pt>
                <c:pt idx="34">
                  <c:v>222.61</c:v>
                </c:pt>
                <c:pt idx="35">
                  <c:v>210.16</c:v>
                </c:pt>
                <c:pt idx="36">
                  <c:v>206.76</c:v>
                </c:pt>
                <c:pt idx="37">
                  <c:v>209.69</c:v>
                </c:pt>
                <c:pt idx="38">
                  <c:v>215.87</c:v>
                </c:pt>
                <c:pt idx="39">
                  <c:v>209.37</c:v>
                </c:pt>
                <c:pt idx="40">
                  <c:v>216.15</c:v>
                </c:pt>
                <c:pt idx="41">
                  <c:v>215.63</c:v>
                </c:pt>
                <c:pt idx="42">
                  <c:v>210</c:v>
                </c:pt>
                <c:pt idx="43">
                  <c:v>216.70000000000002</c:v>
                </c:pt>
                <c:pt idx="44">
                  <c:v>202.1</c:v>
                </c:pt>
                <c:pt idx="45">
                  <c:v>181.11</c:v>
                </c:pt>
                <c:pt idx="46">
                  <c:v>209.08</c:v>
                </c:pt>
                <c:pt idx="47">
                  <c:v>207.87</c:v>
                </c:pt>
                <c:pt idx="48">
                  <c:v>214.42000000000002</c:v>
                </c:pt>
                <c:pt idx="49">
                  <c:v>231.56</c:v>
                </c:pt>
                <c:pt idx="50">
                  <c:v>240.97</c:v>
                </c:pt>
                <c:pt idx="51">
                  <c:v>240.55</c:v>
                </c:pt>
                <c:pt idx="52">
                  <c:v>230.99</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2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PERUTNINA'!$O$41:$BO$41</c:f>
              <c:numCache>
                <c:formatCode>0.00</c:formatCode>
                <c:ptCount val="53"/>
                <c:pt idx="0">
                  <c:v>257.81907182999987</c:v>
                </c:pt>
                <c:pt idx="1">
                  <c:v>259.00036108999996</c:v>
                </c:pt>
                <c:pt idx="2">
                  <c:v>259.8728333799998</c:v>
                </c:pt>
                <c:pt idx="3">
                  <c:v>259.3513315699999</c:v>
                </c:pt>
                <c:pt idx="4">
                  <c:v>260.60017484999992</c:v>
                </c:pt>
                <c:pt idx="5">
                  <c:v>262.66860811999993</c:v>
                </c:pt>
                <c:pt idx="6">
                  <c:v>263.29084489999991</c:v>
                </c:pt>
                <c:pt idx="7">
                  <c:v>262.64017662999993</c:v>
                </c:pt>
                <c:pt idx="8">
                  <c:v>261.38778252999987</c:v>
                </c:pt>
                <c:pt idx="9">
                  <c:v>261.22773245999991</c:v>
                </c:pt>
                <c:pt idx="10">
                  <c:v>259.54366441999986</c:v>
                </c:pt>
                <c:pt idx="11">
                  <c:v>259.39511526999996</c:v>
                </c:pt>
                <c:pt idx="12">
                  <c:v>259.01803058999991</c:v>
                </c:pt>
                <c:pt idx="13">
                  <c:v>255.92218535000015</c:v>
                </c:pt>
                <c:pt idx="14">
                  <c:v>257.56399761999995</c:v>
                </c:pt>
                <c:pt idx="15">
                  <c:v>264.51996841000005</c:v>
                </c:pt>
                <c:pt idx="16">
                  <c:v>263.06720182000004</c:v>
                </c:pt>
                <c:pt idx="17">
                  <c:v>263.19560653000002</c:v>
                </c:pt>
                <c:pt idx="18">
                  <c:v>264.05875676000011</c:v>
                </c:pt>
                <c:pt idx="19">
                  <c:v>265.72898204000006</c:v>
                </c:pt>
                <c:pt idx="20">
                  <c:v>265.01619028000005</c:v>
                </c:pt>
                <c:pt idx="21">
                  <c:v>266.27300810000003</c:v>
                </c:pt>
                <c:pt idx="22">
                  <c:v>266.80730391000014</c:v>
                </c:pt>
                <c:pt idx="23">
                  <c:v>268.13580261000016</c:v>
                </c:pt>
                <c:pt idx="24">
                  <c:v>266.39015868000001</c:v>
                </c:pt>
                <c:pt idx="25">
                  <c:v>265.05941927000003</c:v>
                </c:pt>
                <c:pt idx="26">
                  <c:v>261.34952869000006</c:v>
                </c:pt>
                <c:pt idx="27">
                  <c:v>259.27119659000005</c:v>
                </c:pt>
                <c:pt idx="28">
                  <c:v>258.14614990000007</c:v>
                </c:pt>
                <c:pt idx="29">
                  <c:v>259.25626554000007</c:v>
                </c:pt>
                <c:pt idx="30">
                  <c:v>259.32027934000007</c:v>
                </c:pt>
                <c:pt idx="31">
                  <c:v>264.64944873000007</c:v>
                </c:pt>
                <c:pt idx="32">
                  <c:v>264.22827152000008</c:v>
                </c:pt>
                <c:pt idx="33">
                  <c:v>263.24007355999993</c:v>
                </c:pt>
                <c:pt idx="34">
                  <c:v>262.2247011500001</c:v>
                </c:pt>
                <c:pt idx="35">
                  <c:v>261.15162425</c:v>
                </c:pt>
                <c:pt idx="36">
                  <c:v>256.23999062000007</c:v>
                </c:pt>
                <c:pt idx="37">
                  <c:v>258.07103478000005</c:v>
                </c:pt>
                <c:pt idx="38">
                  <c:v>262.08753978999999</c:v>
                </c:pt>
                <c:pt idx="39">
                  <c:v>261.71613191000006</c:v>
                </c:pt>
                <c:pt idx="40">
                  <c:v>255.3312134200001</c:v>
                </c:pt>
                <c:pt idx="41">
                  <c:v>253.54606013000003</c:v>
                </c:pt>
                <c:pt idx="42">
                  <c:v>257.05118268000001</c:v>
                </c:pt>
                <c:pt idx="43">
                  <c:v>256.80833375000003</c:v>
                </c:pt>
                <c:pt idx="44">
                  <c:v>256.75035350999997</c:v>
                </c:pt>
                <c:pt idx="45">
                  <c:v>258.56549282000003</c:v>
                </c:pt>
                <c:pt idx="46">
                  <c:v>259.87220737000007</c:v>
                </c:pt>
                <c:pt idx="47">
                  <c:v>261.16413726000002</c:v>
                </c:pt>
                <c:pt idx="48">
                  <c:v>261.05970460000003</c:v>
                </c:pt>
                <c:pt idx="49">
                  <c:v>262.46000338000005</c:v>
                </c:pt>
                <c:pt idx="50">
                  <c:v>264.13276433000004</c:v>
                </c:pt>
                <c:pt idx="51">
                  <c:v>264.63392959999999</c:v>
                </c:pt>
                <c:pt idx="52">
                  <c:v>266.15466702000003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PERUTNINA'!$O$42:$BO$42</c:f>
              <c:numCache>
                <c:formatCode>0.00</c:formatCode>
                <c:ptCount val="53"/>
                <c:pt idx="0">
                  <c:v>371</c:v>
                </c:pt>
                <c:pt idx="1">
                  <c:v>371</c:v>
                </c:pt>
                <c:pt idx="2">
                  <c:v>370</c:v>
                </c:pt>
                <c:pt idx="3">
                  <c:v>367</c:v>
                </c:pt>
                <c:pt idx="4">
                  <c:v>372.75830000000002</c:v>
                </c:pt>
                <c:pt idx="5">
                  <c:v>381</c:v>
                </c:pt>
                <c:pt idx="6">
                  <c:v>394</c:v>
                </c:pt>
                <c:pt idx="7">
                  <c:v>394</c:v>
                </c:pt>
                <c:pt idx="8">
                  <c:v>394</c:v>
                </c:pt>
                <c:pt idx="9">
                  <c:v>394</c:v>
                </c:pt>
                <c:pt idx="10">
                  <c:v>394</c:v>
                </c:pt>
                <c:pt idx="11">
                  <c:v>394</c:v>
                </c:pt>
                <c:pt idx="12">
                  <c:v>394</c:v>
                </c:pt>
                <c:pt idx="13">
                  <c:v>394</c:v>
                </c:pt>
                <c:pt idx="14">
                  <c:v>394</c:v>
                </c:pt>
                <c:pt idx="15">
                  <c:v>400</c:v>
                </c:pt>
                <c:pt idx="16">
                  <c:v>400</c:v>
                </c:pt>
                <c:pt idx="17">
                  <c:v>400</c:v>
                </c:pt>
                <c:pt idx="18">
                  <c:v>400</c:v>
                </c:pt>
                <c:pt idx="19">
                  <c:v>400</c:v>
                </c:pt>
                <c:pt idx="20">
                  <c:v>400</c:v>
                </c:pt>
                <c:pt idx="21">
                  <c:v>400</c:v>
                </c:pt>
                <c:pt idx="22">
                  <c:v>400</c:v>
                </c:pt>
                <c:pt idx="23">
                  <c:v>400</c:v>
                </c:pt>
                <c:pt idx="24">
                  <c:v>400</c:v>
                </c:pt>
                <c:pt idx="25">
                  <c:v>400</c:v>
                </c:pt>
                <c:pt idx="26">
                  <c:v>400</c:v>
                </c:pt>
                <c:pt idx="27">
                  <c:v>400</c:v>
                </c:pt>
                <c:pt idx="28">
                  <c:v>402</c:v>
                </c:pt>
                <c:pt idx="29">
                  <c:v>402</c:v>
                </c:pt>
                <c:pt idx="30">
                  <c:v>402</c:v>
                </c:pt>
                <c:pt idx="31">
                  <c:v>402</c:v>
                </c:pt>
                <c:pt idx="32">
                  <c:v>402</c:v>
                </c:pt>
                <c:pt idx="33">
                  <c:v>402</c:v>
                </c:pt>
                <c:pt idx="34">
                  <c:v>402</c:v>
                </c:pt>
                <c:pt idx="35">
                  <c:v>402</c:v>
                </c:pt>
                <c:pt idx="36">
                  <c:v>402</c:v>
                </c:pt>
                <c:pt idx="37">
                  <c:v>402</c:v>
                </c:pt>
                <c:pt idx="38">
                  <c:v>402</c:v>
                </c:pt>
                <c:pt idx="39">
                  <c:v>402</c:v>
                </c:pt>
                <c:pt idx="40">
                  <c:v>402</c:v>
                </c:pt>
                <c:pt idx="41">
                  <c:v>402</c:v>
                </c:pt>
                <c:pt idx="42">
                  <c:v>402</c:v>
                </c:pt>
                <c:pt idx="43">
                  <c:v>402</c:v>
                </c:pt>
                <c:pt idx="44">
                  <c:v>402</c:v>
                </c:pt>
                <c:pt idx="45">
                  <c:v>402</c:v>
                </c:pt>
                <c:pt idx="46">
                  <c:v>402</c:v>
                </c:pt>
                <c:pt idx="47">
                  <c:v>402</c:v>
                </c:pt>
                <c:pt idx="48">
                  <c:v>402</c:v>
                </c:pt>
                <c:pt idx="49">
                  <c:v>402</c:v>
                </c:pt>
                <c:pt idx="50">
                  <c:v>407</c:v>
                </c:pt>
                <c:pt idx="51">
                  <c:v>407</c:v>
                </c:pt>
                <c:pt idx="52">
                  <c:v>407</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PERUTNINA'!$O$43:$BO$43</c:f>
              <c:numCache>
                <c:formatCode>0.00</c:formatCode>
                <c:ptCount val="53"/>
                <c:pt idx="0">
                  <c:v>174</c:v>
                </c:pt>
                <c:pt idx="1">
                  <c:v>174</c:v>
                </c:pt>
                <c:pt idx="2">
                  <c:v>174</c:v>
                </c:pt>
                <c:pt idx="3">
                  <c:v>174</c:v>
                </c:pt>
                <c:pt idx="4">
                  <c:v>174</c:v>
                </c:pt>
                <c:pt idx="5">
                  <c:v>174</c:v>
                </c:pt>
                <c:pt idx="6">
                  <c:v>174</c:v>
                </c:pt>
                <c:pt idx="7">
                  <c:v>174</c:v>
                </c:pt>
                <c:pt idx="8">
                  <c:v>174</c:v>
                </c:pt>
                <c:pt idx="9">
                  <c:v>174</c:v>
                </c:pt>
                <c:pt idx="10">
                  <c:v>174.72</c:v>
                </c:pt>
                <c:pt idx="11">
                  <c:v>179.20000000000002</c:v>
                </c:pt>
                <c:pt idx="12">
                  <c:v>176</c:v>
                </c:pt>
                <c:pt idx="13">
                  <c:v>175.4512</c:v>
                </c:pt>
                <c:pt idx="14">
                  <c:v>175.52</c:v>
                </c:pt>
                <c:pt idx="15">
                  <c:v>201.09660000000002</c:v>
                </c:pt>
                <c:pt idx="16">
                  <c:v>196.49600000000001</c:v>
                </c:pt>
                <c:pt idx="17">
                  <c:v>194.75630000000001</c:v>
                </c:pt>
                <c:pt idx="18">
                  <c:v>197.6337</c:v>
                </c:pt>
                <c:pt idx="19">
                  <c:v>200.06970000000001</c:v>
                </c:pt>
                <c:pt idx="20">
                  <c:v>199.63680000000002</c:v>
                </c:pt>
                <c:pt idx="21">
                  <c:v>202.27720000000002</c:v>
                </c:pt>
                <c:pt idx="22">
                  <c:v>174</c:v>
                </c:pt>
                <c:pt idx="23">
                  <c:v>207.59390000000002</c:v>
                </c:pt>
                <c:pt idx="24">
                  <c:v>197.35160000000002</c:v>
                </c:pt>
                <c:pt idx="25">
                  <c:v>189.9263</c:v>
                </c:pt>
                <c:pt idx="26">
                  <c:v>175.72300000000001</c:v>
                </c:pt>
                <c:pt idx="27">
                  <c:v>164.16470000000001</c:v>
                </c:pt>
                <c:pt idx="28">
                  <c:v>154.86880000000002</c:v>
                </c:pt>
                <c:pt idx="29">
                  <c:v>157.45940000000002</c:v>
                </c:pt>
                <c:pt idx="30">
                  <c:v>210.4152</c:v>
                </c:pt>
                <c:pt idx="31">
                  <c:v>182.34960000000001</c:v>
                </c:pt>
                <c:pt idx="32">
                  <c:v>207.24680000000001</c:v>
                </c:pt>
                <c:pt idx="33">
                  <c:v>176.37780000000001</c:v>
                </c:pt>
                <c:pt idx="34">
                  <c:v>177.33150000000001</c:v>
                </c:pt>
                <c:pt idx="35">
                  <c:v>174</c:v>
                </c:pt>
                <c:pt idx="36">
                  <c:v>151.43350000000001</c:v>
                </c:pt>
                <c:pt idx="37">
                  <c:v>149.6378</c:v>
                </c:pt>
                <c:pt idx="38">
                  <c:v>174</c:v>
                </c:pt>
                <c:pt idx="39">
                  <c:v>174</c:v>
                </c:pt>
                <c:pt idx="40">
                  <c:v>169.98310000000001</c:v>
                </c:pt>
                <c:pt idx="41">
                  <c:v>165.5736</c:v>
                </c:pt>
                <c:pt idx="42">
                  <c:v>174</c:v>
                </c:pt>
                <c:pt idx="43">
                  <c:v>174</c:v>
                </c:pt>
                <c:pt idx="44">
                  <c:v>174</c:v>
                </c:pt>
                <c:pt idx="45">
                  <c:v>174</c:v>
                </c:pt>
                <c:pt idx="46">
                  <c:v>174</c:v>
                </c:pt>
                <c:pt idx="47">
                  <c:v>174</c:v>
                </c:pt>
                <c:pt idx="48">
                  <c:v>174</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PERUTNINA'!$O$44:$BO$44</c:f>
              <c:numCache>
                <c:formatCode>0.00</c:formatCode>
                <c:ptCount val="53"/>
                <c:pt idx="0">
                  <c:v>273.3</c:v>
                </c:pt>
                <c:pt idx="1">
                  <c:v>277.18</c:v>
                </c:pt>
                <c:pt idx="2">
                  <c:v>281.55</c:v>
                </c:pt>
                <c:pt idx="3">
                  <c:v>294.59000000000003</c:v>
                </c:pt>
                <c:pt idx="4">
                  <c:v>296.93</c:v>
                </c:pt>
                <c:pt idx="5">
                  <c:v>294.60000000000002</c:v>
                </c:pt>
                <c:pt idx="6">
                  <c:v>296.48</c:v>
                </c:pt>
                <c:pt idx="7">
                  <c:v>294.94</c:v>
                </c:pt>
                <c:pt idx="8">
                  <c:v>298.26</c:v>
                </c:pt>
                <c:pt idx="9">
                  <c:v>292.27</c:v>
                </c:pt>
                <c:pt idx="10">
                  <c:v>296.39</c:v>
                </c:pt>
                <c:pt idx="11">
                  <c:v>294.93</c:v>
                </c:pt>
                <c:pt idx="12">
                  <c:v>296.56</c:v>
                </c:pt>
                <c:pt idx="13">
                  <c:v>299.59000000000003</c:v>
                </c:pt>
                <c:pt idx="14">
                  <c:v>300.01</c:v>
                </c:pt>
                <c:pt idx="15">
                  <c:v>303.41000000000003</c:v>
                </c:pt>
                <c:pt idx="16">
                  <c:v>296.73</c:v>
                </c:pt>
                <c:pt idx="17">
                  <c:v>298.88</c:v>
                </c:pt>
                <c:pt idx="18">
                  <c:v>296.7</c:v>
                </c:pt>
                <c:pt idx="19">
                  <c:v>295.05</c:v>
                </c:pt>
                <c:pt idx="20">
                  <c:v>302.73</c:v>
                </c:pt>
                <c:pt idx="21">
                  <c:v>296.86</c:v>
                </c:pt>
                <c:pt idx="22">
                  <c:v>298.7</c:v>
                </c:pt>
                <c:pt idx="23">
                  <c:v>299.02</c:v>
                </c:pt>
                <c:pt idx="24">
                  <c:v>296.91000000000003</c:v>
                </c:pt>
                <c:pt idx="25">
                  <c:v>297.95999999999998</c:v>
                </c:pt>
                <c:pt idx="26">
                  <c:v>300.95</c:v>
                </c:pt>
                <c:pt idx="27">
                  <c:v>305.13</c:v>
                </c:pt>
                <c:pt idx="28">
                  <c:v>305.13</c:v>
                </c:pt>
                <c:pt idx="29">
                  <c:v>305.13</c:v>
                </c:pt>
                <c:pt idx="30">
                  <c:v>310.93</c:v>
                </c:pt>
                <c:pt idx="31">
                  <c:v>310.16000000000003</c:v>
                </c:pt>
                <c:pt idx="32">
                  <c:v>304.58</c:v>
                </c:pt>
                <c:pt idx="33">
                  <c:v>299.59000000000003</c:v>
                </c:pt>
                <c:pt idx="34">
                  <c:v>309.69</c:v>
                </c:pt>
                <c:pt idx="35">
                  <c:v>320.38</c:v>
                </c:pt>
                <c:pt idx="36">
                  <c:v>309.44</c:v>
                </c:pt>
                <c:pt idx="37">
                  <c:v>317.74</c:v>
                </c:pt>
                <c:pt idx="38">
                  <c:v>316.36</c:v>
                </c:pt>
                <c:pt idx="39">
                  <c:v>309.84000000000003</c:v>
                </c:pt>
                <c:pt idx="40">
                  <c:v>313.40000000000003</c:v>
                </c:pt>
                <c:pt idx="41">
                  <c:v>287.81</c:v>
                </c:pt>
                <c:pt idx="42">
                  <c:v>318.98</c:v>
                </c:pt>
                <c:pt idx="43">
                  <c:v>318.13</c:v>
                </c:pt>
                <c:pt idx="44">
                  <c:v>316.99</c:v>
                </c:pt>
                <c:pt idx="45">
                  <c:v>323.47000000000003</c:v>
                </c:pt>
                <c:pt idx="46">
                  <c:v>314</c:v>
                </c:pt>
                <c:pt idx="47">
                  <c:v>315.35000000000002</c:v>
                </c:pt>
                <c:pt idx="48">
                  <c:v>316.13</c:v>
                </c:pt>
                <c:pt idx="49">
                  <c:v>316.55</c:v>
                </c:pt>
                <c:pt idx="50">
                  <c:v>324.27</c:v>
                </c:pt>
                <c:pt idx="51">
                  <c:v>313.49</c:v>
                </c:pt>
                <c:pt idx="52">
                  <c:v>318.17</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7.3"/>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209550</xdr:colOff>
      <xdr:row>87</xdr:row>
      <xdr:rowOff>0</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21</xdr:col>
      <xdr:colOff>12700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21</xdr:col>
      <xdr:colOff>6350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08984375" customWidth="1"/>
    <col min="2" max="2" width="116.1796875" customWidth="1"/>
  </cols>
  <sheetData>
    <row r="1" spans="1:7">
      <c r="A1" s="1" t="s">
        <v>0</v>
      </c>
    </row>
    <row r="2" spans="1:7" ht="29">
      <c r="A2" s="1" t="s">
        <v>1</v>
      </c>
      <c r="B2" s="119" t="s">
        <v>61</v>
      </c>
      <c r="C2" s="26"/>
      <c r="D2" s="26"/>
      <c r="E2" s="26"/>
      <c r="F2" s="26"/>
      <c r="G2" s="26"/>
    </row>
    <row r="3" spans="1:7">
      <c r="A3" s="26" t="s">
        <v>70</v>
      </c>
    </row>
    <row r="4" spans="1:7">
      <c r="A4" s="26" t="s">
        <v>2</v>
      </c>
    </row>
    <row r="5" spans="1:7">
      <c r="A5" s="26" t="s">
        <v>71</v>
      </c>
    </row>
    <row r="6" spans="1:7">
      <c r="A6" t="s">
        <v>3</v>
      </c>
    </row>
    <row r="7" spans="1:7" ht="29">
      <c r="B7" s="1" t="s">
        <v>93</v>
      </c>
    </row>
    <row r="8" spans="1:7">
      <c r="A8" t="s">
        <v>4</v>
      </c>
    </row>
    <row r="9" spans="1:7">
      <c r="A9" t="s">
        <v>72</v>
      </c>
      <c r="B9" t="s">
        <v>65</v>
      </c>
    </row>
    <row r="10" spans="1:7">
      <c r="A10" t="s">
        <v>5</v>
      </c>
    </row>
    <row r="11" spans="1:7">
      <c r="B11" s="280" t="s">
        <v>92</v>
      </c>
    </row>
    <row r="12" spans="1:7" ht="29.5" customHeight="1">
      <c r="A12" t="s">
        <v>69</v>
      </c>
      <c r="B12" s="280"/>
    </row>
    <row r="13" spans="1:7">
      <c r="A13" t="s">
        <v>101</v>
      </c>
      <c r="B13" s="1"/>
    </row>
    <row r="14" spans="1:7">
      <c r="A14" t="s">
        <v>103</v>
      </c>
    </row>
    <row r="15" spans="1:7">
      <c r="A15" t="s">
        <v>102</v>
      </c>
    </row>
  </sheetData>
  <mergeCells count="1">
    <mergeCell ref="B11:B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6.4531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7.6328125" style="3" customWidth="1"/>
    <col min="9" max="9" width="16.90625"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71" t="s">
        <v>59</v>
      </c>
      <c r="C1" s="118" t="s">
        <v>68</v>
      </c>
      <c r="D1" s="117" t="str">
        <f>'OSNOVNI OBRAZEC'!A13</f>
        <v>15. teden (10.4.2023 - 16.4.2023)</v>
      </c>
    </row>
    <row r="3" spans="2:11">
      <c r="B3" s="3" t="s">
        <v>79</v>
      </c>
      <c r="G3" s="61"/>
      <c r="H3" s="3" t="s">
        <v>77</v>
      </c>
    </row>
    <row r="4" spans="2:11" ht="15" thickBot="1">
      <c r="G4" s="61"/>
      <c r="H4" s="140"/>
      <c r="I4" s="140"/>
    </row>
    <row r="5" spans="2:11" ht="22" customHeight="1" thickBot="1">
      <c r="B5" s="120" t="s">
        <v>16</v>
      </c>
      <c r="C5" s="121" t="s">
        <v>64</v>
      </c>
      <c r="D5" s="122" t="s">
        <v>60</v>
      </c>
      <c r="E5" s="123" t="s">
        <v>63</v>
      </c>
      <c r="F5" s="124" t="s">
        <v>91</v>
      </c>
      <c r="G5" s="149"/>
      <c r="H5" s="148" t="s">
        <v>20</v>
      </c>
      <c r="I5" s="127" t="s">
        <v>22</v>
      </c>
      <c r="K5" s="15" t="s">
        <v>66</v>
      </c>
    </row>
    <row r="6" spans="2:11">
      <c r="B6" s="35" t="s">
        <v>6</v>
      </c>
      <c r="C6" s="95" t="s">
        <v>74</v>
      </c>
      <c r="D6" s="91" t="s">
        <v>74</v>
      </c>
      <c r="E6" s="133" t="s">
        <v>74</v>
      </c>
      <c r="F6" s="150" t="s">
        <v>74</v>
      </c>
      <c r="G6" s="138"/>
      <c r="H6" s="136" t="s">
        <v>16</v>
      </c>
      <c r="I6" s="141">
        <v>223859</v>
      </c>
    </row>
    <row r="7" spans="2:11">
      <c r="B7" s="37" t="s">
        <v>7</v>
      </c>
      <c r="C7" s="96">
        <v>113064</v>
      </c>
      <c r="D7" s="92">
        <v>13.99</v>
      </c>
      <c r="E7" s="93">
        <v>8.0000000000000071E-2</v>
      </c>
      <c r="F7" s="278">
        <v>5.7512580877066011E-3</v>
      </c>
      <c r="G7" s="138"/>
      <c r="H7" s="137" t="s">
        <v>17</v>
      </c>
      <c r="I7" s="142">
        <v>2577568</v>
      </c>
    </row>
    <row r="8" spans="2:11">
      <c r="B8" s="37" t="s">
        <v>8</v>
      </c>
      <c r="C8" s="96">
        <v>102173</v>
      </c>
      <c r="D8" s="92">
        <v>15.2</v>
      </c>
      <c r="E8" s="93">
        <v>0.11999999999999922</v>
      </c>
      <c r="F8" s="278">
        <v>7.9575596816976457E-3</v>
      </c>
      <c r="G8" s="138"/>
      <c r="H8" s="137" t="s">
        <v>18</v>
      </c>
      <c r="I8" s="142">
        <v>117814</v>
      </c>
    </row>
    <row r="9" spans="2:11" ht="15" thickBot="1">
      <c r="B9" s="38" t="s">
        <v>9</v>
      </c>
      <c r="C9" s="97">
        <v>8622</v>
      </c>
      <c r="D9" s="94">
        <v>21.36</v>
      </c>
      <c r="E9" s="94">
        <v>-0.98000000000000043</v>
      </c>
      <c r="F9" s="277">
        <v>-4.3867502238137845E-2</v>
      </c>
      <c r="G9" s="138"/>
      <c r="H9" s="145" t="s">
        <v>19</v>
      </c>
      <c r="I9" s="146">
        <v>126440</v>
      </c>
    </row>
    <row r="10" spans="2:11" ht="14.4" customHeight="1" thickBot="1">
      <c r="C10" s="12"/>
      <c r="D10" s="3"/>
      <c r="G10" s="139"/>
      <c r="H10" s="143" t="s">
        <v>21</v>
      </c>
      <c r="I10" s="144">
        <f>SUM(I6:I9)</f>
        <v>3045681</v>
      </c>
    </row>
    <row r="11" spans="2:11">
      <c r="B11" s="3" t="s">
        <v>80</v>
      </c>
      <c r="G11" s="61"/>
    </row>
    <row r="12" spans="2:11" ht="15" thickBot="1">
      <c r="B12" s="7"/>
      <c r="C12" s="8"/>
      <c r="D12" s="9"/>
      <c r="G12" s="61"/>
    </row>
    <row r="13" spans="2:11" ht="22" customHeight="1" thickBot="1">
      <c r="B13" s="125" t="s">
        <v>17</v>
      </c>
      <c r="C13" s="125" t="s">
        <v>64</v>
      </c>
      <c r="D13" s="126" t="s">
        <v>60</v>
      </c>
      <c r="E13" s="123" t="s">
        <v>63</v>
      </c>
      <c r="F13" s="124" t="s">
        <v>91</v>
      </c>
      <c r="G13" s="61"/>
    </row>
    <row r="14" spans="2:11">
      <c r="B14" s="39" t="s">
        <v>6</v>
      </c>
      <c r="C14" s="56">
        <v>440721</v>
      </c>
      <c r="D14" s="98">
        <v>14.69</v>
      </c>
      <c r="E14" s="134">
        <v>0.61999999999999922</v>
      </c>
      <c r="F14" s="272">
        <v>4.4065387348969365E-2</v>
      </c>
      <c r="G14" s="61"/>
    </row>
    <row r="15" spans="2:11">
      <c r="B15" s="40" t="s">
        <v>7</v>
      </c>
      <c r="C15" s="28">
        <v>907815</v>
      </c>
      <c r="D15" s="92">
        <v>14.68</v>
      </c>
      <c r="E15" s="93">
        <v>3.9999999999999147E-2</v>
      </c>
      <c r="F15" s="57">
        <v>2.732240437158362E-3</v>
      </c>
      <c r="G15" s="61"/>
    </row>
    <row r="16" spans="2:11">
      <c r="B16" s="40" t="s">
        <v>8</v>
      </c>
      <c r="C16" s="28">
        <v>1120079</v>
      </c>
      <c r="D16" s="92">
        <v>16.66</v>
      </c>
      <c r="E16" s="93">
        <v>0.30000000000000071</v>
      </c>
      <c r="F16" s="57">
        <v>1.8337408312958381E-2</v>
      </c>
      <c r="G16" s="61"/>
    </row>
    <row r="17" spans="2:17" ht="15" thickBot="1">
      <c r="B17" s="41" t="s">
        <v>9</v>
      </c>
      <c r="C17" s="42">
        <v>108953</v>
      </c>
      <c r="D17" s="99">
        <v>21.11</v>
      </c>
      <c r="E17" s="135">
        <v>-1.120000000000001</v>
      </c>
      <c r="F17" s="167">
        <v>-5.0382366171839887E-2</v>
      </c>
      <c r="G17" s="61"/>
    </row>
    <row r="18" spans="2:17">
      <c r="C18" s="3"/>
      <c r="D18" s="9"/>
      <c r="G18" s="61"/>
    </row>
    <row r="19" spans="2:17">
      <c r="B19" s="3" t="s">
        <v>81</v>
      </c>
      <c r="G19" s="61"/>
    </row>
    <row r="20" spans="2:17" ht="15" thickBot="1">
      <c r="B20" s="7"/>
      <c r="C20" s="8"/>
      <c r="D20" s="9"/>
      <c r="G20" s="61"/>
    </row>
    <row r="21" spans="2:17" ht="25.5" customHeight="1" thickBot="1">
      <c r="B21" s="120" t="s">
        <v>18</v>
      </c>
      <c r="C21" s="120" t="s">
        <v>64</v>
      </c>
      <c r="D21" s="122" t="s">
        <v>60</v>
      </c>
      <c r="E21" s="123" t="s">
        <v>63</v>
      </c>
      <c r="F21" s="124" t="s">
        <v>91</v>
      </c>
      <c r="G21" s="61"/>
    </row>
    <row r="22" spans="2:17" ht="15" thickBot="1">
      <c r="B22" s="153" t="s">
        <v>7</v>
      </c>
      <c r="C22" s="154">
        <v>117814</v>
      </c>
      <c r="D22" s="155">
        <v>23.51</v>
      </c>
      <c r="E22" s="273">
        <v>4.00000000000027E-2</v>
      </c>
      <c r="F22" s="274">
        <v>1.7043033659993601E-3</v>
      </c>
      <c r="G22" s="61"/>
    </row>
    <row r="23" spans="2:17">
      <c r="C23" s="3"/>
      <c r="D23" s="3"/>
      <c r="G23" s="61"/>
      <c r="I23" s="12"/>
    </row>
    <row r="24" spans="2:17">
      <c r="B24" s="3" t="s">
        <v>82</v>
      </c>
      <c r="C24" s="30"/>
      <c r="D24" s="31"/>
      <c r="E24" s="31"/>
      <c r="G24" s="61"/>
    </row>
    <row r="25" spans="2:17" ht="15" thickBot="1">
      <c r="G25" s="61"/>
    </row>
    <row r="26" spans="2:17" ht="24.5" customHeight="1" thickBot="1">
      <c r="B26" s="127" t="s">
        <v>19</v>
      </c>
      <c r="C26" s="127" t="s">
        <v>64</v>
      </c>
      <c r="D26" s="128" t="s">
        <v>60</v>
      </c>
      <c r="E26" s="129" t="s">
        <v>63</v>
      </c>
      <c r="F26" s="124" t="s">
        <v>91</v>
      </c>
      <c r="G26" s="62"/>
    </row>
    <row r="27" spans="2:17" ht="15" thickBot="1">
      <c r="B27" s="153" t="s">
        <v>7</v>
      </c>
      <c r="C27" s="156">
        <v>126440</v>
      </c>
      <c r="D27" s="157">
        <v>25.15</v>
      </c>
      <c r="E27" s="275">
        <v>-0.81000000000000227</v>
      </c>
      <c r="F27" s="276">
        <v>-3.1201848998459236E-2</v>
      </c>
    </row>
    <row r="28" spans="2:17">
      <c r="C28" s="3"/>
    </row>
    <row r="29" spans="2:17">
      <c r="C29" s="3"/>
    </row>
    <row r="30" spans="2:17">
      <c r="B30" s="3" t="s">
        <v>98</v>
      </c>
    </row>
    <row r="31" spans="2:17" ht="15" thickBot="1"/>
    <row r="32" spans="2:17" ht="15" thickBot="1">
      <c r="B32" s="158" t="s">
        <v>16</v>
      </c>
      <c r="C32" s="11" t="s">
        <v>73</v>
      </c>
      <c r="D32" s="63"/>
      <c r="E32" s="63"/>
      <c r="F32" s="158" t="s">
        <v>17</v>
      </c>
      <c r="G32" s="11" t="s">
        <v>73</v>
      </c>
      <c r="H32" s="2"/>
      <c r="I32" s="63"/>
      <c r="J32" s="158" t="s">
        <v>18</v>
      </c>
      <c r="K32" s="2" t="s">
        <v>73</v>
      </c>
      <c r="L32" s="2"/>
      <c r="M32" s="63"/>
      <c r="N32" s="158" t="s">
        <v>19</v>
      </c>
      <c r="O32" s="11" t="s">
        <v>73</v>
      </c>
      <c r="P32" s="2"/>
      <c r="Q32" s="63"/>
    </row>
    <row r="33" spans="1:17" s="159" customFormat="1" ht="40" customHeight="1" thickBot="1">
      <c r="B33" s="101" t="s">
        <v>15</v>
      </c>
      <c r="C33" s="101" t="s">
        <v>78</v>
      </c>
      <c r="D33" s="101" t="s">
        <v>67</v>
      </c>
      <c r="E33" s="100" t="s">
        <v>11</v>
      </c>
      <c r="F33" s="101" t="s">
        <v>15</v>
      </c>
      <c r="G33" s="101" t="s">
        <v>78</v>
      </c>
      <c r="H33" s="101" t="s">
        <v>67</v>
      </c>
      <c r="I33" s="100" t="s">
        <v>11</v>
      </c>
      <c r="J33" s="101" t="s">
        <v>15</v>
      </c>
      <c r="K33" s="101" t="s">
        <v>78</v>
      </c>
      <c r="L33" s="101" t="s">
        <v>67</v>
      </c>
      <c r="M33" s="100" t="s">
        <v>11</v>
      </c>
      <c r="N33" s="100" t="s">
        <v>15</v>
      </c>
      <c r="O33" s="101" t="s">
        <v>78</v>
      </c>
      <c r="P33" s="101" t="s">
        <v>67</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v>214.42</v>
      </c>
      <c r="D95" s="25">
        <v>6.5499999999999829</v>
      </c>
      <c r="E95" s="57">
        <v>3.1510078414393572E-2</v>
      </c>
      <c r="F95" s="178">
        <v>10</v>
      </c>
      <c r="G95" s="27">
        <v>247.73</v>
      </c>
      <c r="H95" s="25">
        <v>0.84000000000000341</v>
      </c>
      <c r="I95" s="57">
        <v>3.4023249220300755E-3</v>
      </c>
      <c r="J95" s="178">
        <v>10</v>
      </c>
      <c r="K95" s="27">
        <v>406.8</v>
      </c>
      <c r="L95" s="24">
        <v>-3.839999999999975</v>
      </c>
      <c r="M95" s="147">
        <v>-9.3512565751022736E-3</v>
      </c>
      <c r="N95" s="181">
        <v>10</v>
      </c>
      <c r="O95" s="10">
        <v>421.72</v>
      </c>
      <c r="P95" s="24">
        <v>-25.17999999999995</v>
      </c>
      <c r="Q95" s="147">
        <v>-5.6343701051689288E-2</v>
      </c>
    </row>
    <row r="96" spans="1:17">
      <c r="B96" s="178">
        <v>11</v>
      </c>
      <c r="C96" s="27">
        <v>231.56</v>
      </c>
      <c r="D96" s="25">
        <v>17.140000000000015</v>
      </c>
      <c r="E96" s="57">
        <v>7.9936573080869433E-2</v>
      </c>
      <c r="F96" s="178">
        <v>11</v>
      </c>
      <c r="G96" s="27">
        <v>251.88</v>
      </c>
      <c r="H96" s="25">
        <v>4.1500000000000057</v>
      </c>
      <c r="I96" s="57">
        <v>1.6752109151092043E-2</v>
      </c>
      <c r="J96" s="178">
        <v>11</v>
      </c>
      <c r="K96" s="27">
        <v>432.34</v>
      </c>
      <c r="L96" s="25">
        <v>25.539999999999964</v>
      </c>
      <c r="M96" s="57">
        <v>6.2782694198623368E-2</v>
      </c>
      <c r="N96" s="181">
        <v>11</v>
      </c>
      <c r="O96" s="25">
        <v>430.69</v>
      </c>
      <c r="P96" s="25">
        <v>8.9699999999999704</v>
      </c>
      <c r="Q96" s="57">
        <v>2.1270036991368535E-2</v>
      </c>
    </row>
    <row r="97" spans="2:17">
      <c r="B97" s="178">
        <v>12</v>
      </c>
      <c r="C97" s="27">
        <v>240.97</v>
      </c>
      <c r="D97" s="25">
        <v>9.4099999999999966</v>
      </c>
      <c r="E97" s="57">
        <v>4.0637415788564502E-2</v>
      </c>
      <c r="F97" s="178">
        <v>12</v>
      </c>
      <c r="G97" s="27">
        <v>250.3</v>
      </c>
      <c r="H97" s="24">
        <v>-1.5799999999999841</v>
      </c>
      <c r="I97" s="147">
        <v>-6.2728283309512189E-3</v>
      </c>
      <c r="J97" s="178">
        <v>12</v>
      </c>
      <c r="K97" s="27">
        <v>414</v>
      </c>
      <c r="L97" s="24">
        <f t="shared" ref="L97" si="0">K97-K96</f>
        <v>-18.339999999999975</v>
      </c>
      <c r="M97" s="147">
        <f t="shared" ref="M97" si="1">K97/K96-1</f>
        <v>-4.2420317342832026E-2</v>
      </c>
      <c r="N97" s="181">
        <v>12</v>
      </c>
      <c r="O97" s="10">
        <v>423.28</v>
      </c>
      <c r="P97" s="24">
        <v>-7.410000000000025</v>
      </c>
      <c r="Q97" s="147">
        <v>-1.7204950196196833E-2</v>
      </c>
    </row>
    <row r="98" spans="2:17">
      <c r="B98" s="178">
        <v>13</v>
      </c>
      <c r="C98" s="27">
        <v>240.55</v>
      </c>
      <c r="D98" s="24">
        <v>-0.41999999999998749</v>
      </c>
      <c r="E98" s="147">
        <v>-1.7429555546333297E-3</v>
      </c>
      <c r="F98" s="178">
        <v>13</v>
      </c>
      <c r="G98" s="27">
        <v>252.7</v>
      </c>
      <c r="H98" s="25">
        <v>2.3999999999999773</v>
      </c>
      <c r="I98" s="57">
        <v>9.5884938074310977E-3</v>
      </c>
      <c r="J98" s="178">
        <v>13</v>
      </c>
      <c r="K98" s="27">
        <v>418.74</v>
      </c>
      <c r="L98" s="25">
        <v>4.7400000000000091</v>
      </c>
      <c r="M98" s="57">
        <v>1.1449275362318767E-2</v>
      </c>
      <c r="N98" s="181">
        <v>13</v>
      </c>
      <c r="O98" s="10">
        <v>439.31</v>
      </c>
      <c r="P98" s="25">
        <v>16.03000000000003</v>
      </c>
      <c r="Q98" s="57">
        <v>3.7870912870912932E-2</v>
      </c>
    </row>
    <row r="99" spans="2:17">
      <c r="B99" s="178">
        <v>14</v>
      </c>
      <c r="C99" s="27">
        <v>230.99</v>
      </c>
      <c r="D99" s="24">
        <v>-9.5600000000000023</v>
      </c>
      <c r="E99" s="147">
        <v>-3.9742257326959018E-2</v>
      </c>
      <c r="F99" s="178">
        <v>14</v>
      </c>
      <c r="G99" s="27">
        <v>246.12</v>
      </c>
      <c r="H99" s="24">
        <v>-6.5799999999999841</v>
      </c>
      <c r="I99" s="147">
        <v>-2.6038781163434832E-2</v>
      </c>
      <c r="J99" s="178">
        <v>14</v>
      </c>
      <c r="K99" s="27">
        <v>404.72</v>
      </c>
      <c r="L99" s="24">
        <v>-14.019999999999982</v>
      </c>
      <c r="M99" s="147">
        <v>-3.348139657066429E-2</v>
      </c>
      <c r="N99" s="181">
        <v>14</v>
      </c>
      <c r="O99" s="10">
        <v>447.59</v>
      </c>
      <c r="P99" s="25">
        <v>8.2799999999999727</v>
      </c>
      <c r="Q99" s="57">
        <v>1.8847738499009781E-2</v>
      </c>
    </row>
    <row r="100" spans="2:17">
      <c r="B100" s="178">
        <v>15</v>
      </c>
      <c r="C100" s="27">
        <v>232.82</v>
      </c>
      <c r="D100" s="25">
        <v>1.8299999999999841</v>
      </c>
      <c r="E100" s="57">
        <v>7.9224208840209531E-3</v>
      </c>
      <c r="F100" s="178">
        <v>15</v>
      </c>
      <c r="G100" s="27">
        <v>248.56</v>
      </c>
      <c r="H100" s="25">
        <v>2.4399999999999977</v>
      </c>
      <c r="I100" s="57">
        <v>9.9138631561839219E-3</v>
      </c>
      <c r="J100" s="178">
        <v>15</v>
      </c>
      <c r="K100" s="27">
        <v>405.42</v>
      </c>
      <c r="L100" s="25">
        <v>0.69999999999998863</v>
      </c>
      <c r="M100" s="57">
        <v>1.729590828226879E-3</v>
      </c>
      <c r="N100" s="181">
        <v>15</v>
      </c>
      <c r="O100" s="10">
        <v>433.62</v>
      </c>
      <c r="P100" s="24">
        <v>-13.96999999999997</v>
      </c>
      <c r="Q100" s="147">
        <v>-3.1211599901695641E-2</v>
      </c>
    </row>
    <row r="101" spans="2:17">
      <c r="B101" s="178">
        <v>16</v>
      </c>
      <c r="C101" s="27"/>
      <c r="D101" s="25"/>
      <c r="E101" s="57"/>
      <c r="F101" s="178">
        <v>16</v>
      </c>
      <c r="G101" s="27"/>
      <c r="H101" s="24"/>
      <c r="I101" s="147"/>
      <c r="J101" s="178">
        <v>16</v>
      </c>
      <c r="K101" s="27"/>
      <c r="L101" s="24"/>
      <c r="M101" s="147"/>
      <c r="N101" s="181">
        <v>16</v>
      </c>
      <c r="O101" s="10"/>
      <c r="P101" s="24"/>
      <c r="Q101" s="147"/>
    </row>
    <row r="102" spans="2:17">
      <c r="B102" s="178">
        <v>17</v>
      </c>
      <c r="C102" s="27"/>
      <c r="D102" s="25"/>
      <c r="E102" s="57"/>
      <c r="F102" s="178">
        <v>17</v>
      </c>
      <c r="G102" s="27"/>
      <c r="H102" s="24"/>
      <c r="I102" s="147"/>
      <c r="J102" s="178">
        <v>17</v>
      </c>
      <c r="K102" s="27"/>
      <c r="L102" s="24"/>
      <c r="M102" s="147"/>
      <c r="N102" s="181">
        <v>17</v>
      </c>
      <c r="O102" s="10"/>
      <c r="P102" s="24"/>
      <c r="Q102" s="147"/>
    </row>
    <row r="103" spans="2:17">
      <c r="B103" s="178">
        <v>18</v>
      </c>
      <c r="C103" s="27"/>
      <c r="D103" s="25"/>
      <c r="E103" s="57"/>
      <c r="F103" s="178">
        <v>18</v>
      </c>
      <c r="G103" s="27"/>
      <c r="H103" s="24"/>
      <c r="I103" s="147"/>
      <c r="J103" s="178">
        <v>18</v>
      </c>
      <c r="K103" s="27"/>
      <c r="L103" s="24"/>
      <c r="M103" s="147"/>
      <c r="N103" s="181">
        <v>18</v>
      </c>
      <c r="O103" s="10"/>
      <c r="P103" s="24"/>
      <c r="Q103" s="147"/>
    </row>
    <row r="104" spans="2:17">
      <c r="B104" s="178">
        <v>19</v>
      </c>
      <c r="C104" s="27"/>
      <c r="D104" s="25"/>
      <c r="E104" s="57"/>
      <c r="F104" s="178">
        <v>19</v>
      </c>
      <c r="G104" s="27"/>
      <c r="H104" s="24"/>
      <c r="I104" s="147"/>
      <c r="J104" s="178">
        <v>19</v>
      </c>
      <c r="K104" s="27"/>
      <c r="L104" s="24"/>
      <c r="M104" s="147"/>
      <c r="N104" s="181">
        <v>19</v>
      </c>
      <c r="O104" s="10"/>
      <c r="P104" s="24"/>
      <c r="Q104" s="147"/>
    </row>
    <row r="105" spans="2:17">
      <c r="B105" s="178">
        <v>20</v>
      </c>
      <c r="C105" s="27"/>
      <c r="D105" s="25"/>
      <c r="E105" s="57"/>
      <c r="F105" s="178">
        <v>20</v>
      </c>
      <c r="G105" s="27"/>
      <c r="H105" s="24"/>
      <c r="I105" s="147"/>
      <c r="J105" s="178">
        <v>20</v>
      </c>
      <c r="K105" s="27"/>
      <c r="L105" s="24"/>
      <c r="M105" s="147"/>
      <c r="N105" s="181">
        <v>20</v>
      </c>
      <c r="O105" s="10"/>
      <c r="P105" s="24"/>
      <c r="Q105" s="147"/>
    </row>
    <row r="106" spans="2:17">
      <c r="B106" s="178">
        <v>21</v>
      </c>
      <c r="C106" s="27"/>
      <c r="D106" s="25"/>
      <c r="E106" s="57"/>
      <c r="F106" s="178">
        <v>21</v>
      </c>
      <c r="G106" s="27"/>
      <c r="H106" s="24"/>
      <c r="I106" s="147"/>
      <c r="J106" s="178">
        <v>21</v>
      </c>
      <c r="K106" s="27"/>
      <c r="L106" s="24"/>
      <c r="M106" s="147"/>
      <c r="N106" s="181">
        <v>21</v>
      </c>
      <c r="O106" s="10"/>
      <c r="P106" s="24"/>
      <c r="Q106" s="147"/>
    </row>
    <row r="107" spans="2:17">
      <c r="B107" s="178">
        <v>22</v>
      </c>
      <c r="C107" s="27"/>
      <c r="D107" s="25"/>
      <c r="E107" s="57"/>
      <c r="F107" s="178">
        <v>22</v>
      </c>
      <c r="G107" s="27"/>
      <c r="H107" s="24"/>
      <c r="I107" s="147"/>
      <c r="J107" s="178">
        <v>22</v>
      </c>
      <c r="K107" s="27"/>
      <c r="L107" s="24"/>
      <c r="M107" s="147"/>
      <c r="N107" s="181">
        <v>22</v>
      </c>
      <c r="O107" s="10"/>
      <c r="P107" s="24"/>
      <c r="Q107" s="147"/>
    </row>
    <row r="108" spans="2:17">
      <c r="B108" s="178">
        <v>23</v>
      </c>
      <c r="C108" s="27"/>
      <c r="D108" s="25"/>
      <c r="E108" s="57"/>
      <c r="F108" s="178">
        <v>23</v>
      </c>
      <c r="G108" s="27"/>
      <c r="H108" s="24"/>
      <c r="I108" s="147"/>
      <c r="J108" s="178">
        <v>23</v>
      </c>
      <c r="K108" s="27"/>
      <c r="L108" s="24"/>
      <c r="M108" s="147"/>
      <c r="N108" s="181">
        <v>23</v>
      </c>
      <c r="O108" s="10"/>
      <c r="P108" s="24"/>
      <c r="Q108" s="147"/>
    </row>
    <row r="109" spans="2:17">
      <c r="B109" s="178">
        <v>24</v>
      </c>
      <c r="C109" s="27"/>
      <c r="D109" s="25"/>
      <c r="E109" s="57"/>
      <c r="F109" s="178">
        <v>24</v>
      </c>
      <c r="G109" s="27"/>
      <c r="H109" s="24"/>
      <c r="I109" s="147"/>
      <c r="J109" s="178">
        <v>24</v>
      </c>
      <c r="K109" s="27"/>
      <c r="L109" s="24"/>
      <c r="M109" s="147"/>
      <c r="N109" s="181">
        <v>24</v>
      </c>
      <c r="O109" s="10"/>
      <c r="P109" s="24"/>
      <c r="Q109" s="147"/>
    </row>
    <row r="110" spans="2:17">
      <c r="B110" s="178">
        <v>25</v>
      </c>
      <c r="C110" s="27"/>
      <c r="D110" s="25"/>
      <c r="E110" s="57"/>
      <c r="F110" s="178">
        <v>25</v>
      </c>
      <c r="G110" s="27"/>
      <c r="H110" s="24"/>
      <c r="I110" s="147"/>
      <c r="J110" s="178">
        <v>25</v>
      </c>
      <c r="K110" s="27"/>
      <c r="L110" s="24"/>
      <c r="M110" s="147"/>
      <c r="N110" s="181">
        <v>25</v>
      </c>
      <c r="O110" s="10"/>
      <c r="P110" s="24"/>
      <c r="Q110" s="147"/>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6328125" style="3" customWidth="1"/>
    <col min="6" max="6" width="23.36328125" style="3" customWidth="1"/>
    <col min="7" max="16384" width="8.54296875" style="3"/>
  </cols>
  <sheetData>
    <row r="1" spans="1:8" ht="18.5">
      <c r="B1" s="281" t="s">
        <v>10</v>
      </c>
      <c r="C1" s="281"/>
      <c r="D1" s="118" t="s">
        <v>68</v>
      </c>
      <c r="E1" s="117" t="str">
        <f>'OSNOVNI OBRAZEC'!A13</f>
        <v>15. teden (10.4.2023 - 16.4.2023)</v>
      </c>
    </row>
    <row r="3" spans="1:8">
      <c r="B3" s="3" t="s">
        <v>83</v>
      </c>
    </row>
    <row r="4" spans="1:8" ht="15" thickBot="1"/>
    <row r="5" spans="1:8" ht="15" customHeight="1" thickBot="1">
      <c r="B5" s="130" t="s">
        <v>13</v>
      </c>
      <c r="C5" s="131" t="s">
        <v>12</v>
      </c>
      <c r="D5" s="132" t="s">
        <v>14</v>
      </c>
      <c r="E5" s="131" t="s">
        <v>63</v>
      </c>
      <c r="F5" s="132" t="s">
        <v>91</v>
      </c>
      <c r="H5" s="3" t="s">
        <v>86</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v>47471</v>
      </c>
      <c r="D67" s="66">
        <v>316.13</v>
      </c>
      <c r="E67" s="227">
        <v>0.77999999999997272</v>
      </c>
      <c r="F67" s="233">
        <v>2.4734422070713524E-3</v>
      </c>
    </row>
    <row r="68" spans="2:6" s="65" customFormat="1">
      <c r="B68" s="197">
        <v>11</v>
      </c>
      <c r="C68" s="187">
        <v>46952</v>
      </c>
      <c r="D68" s="66">
        <v>316.55</v>
      </c>
      <c r="E68" s="227">
        <v>0.42000000000001592</v>
      </c>
      <c r="F68" s="233">
        <v>1.3285673615286431E-3</v>
      </c>
    </row>
    <row r="69" spans="2:6" s="65" customFormat="1">
      <c r="B69" s="197">
        <v>12</v>
      </c>
      <c r="C69" s="187">
        <v>43683</v>
      </c>
      <c r="D69" s="66">
        <v>324.27</v>
      </c>
      <c r="E69" s="227">
        <v>7.7199999999999704</v>
      </c>
      <c r="F69" s="233">
        <v>2.4387932396145784E-2</v>
      </c>
    </row>
    <row r="70" spans="2:6" s="65" customFormat="1">
      <c r="B70" s="197">
        <v>13</v>
      </c>
      <c r="C70" s="187">
        <v>52135</v>
      </c>
      <c r="D70" s="66">
        <v>313.49</v>
      </c>
      <c r="E70" s="270">
        <v>-10.779999999999973</v>
      </c>
      <c r="F70" s="188">
        <v>-3.3243901686865751E-2</v>
      </c>
    </row>
    <row r="71" spans="2:6" s="65" customFormat="1">
      <c r="B71" s="197">
        <v>14</v>
      </c>
      <c r="C71" s="200">
        <v>44103</v>
      </c>
      <c r="D71" s="54">
        <v>318.17</v>
      </c>
      <c r="E71" s="228">
        <v>4.6800000000000068</v>
      </c>
      <c r="F71" s="189">
        <v>1.4928705859835967E-2</v>
      </c>
    </row>
    <row r="72" spans="2:6" s="65" customFormat="1">
      <c r="B72" s="197">
        <v>15</v>
      </c>
      <c r="C72" s="201">
        <v>37719</v>
      </c>
      <c r="D72" s="44">
        <v>312.7</v>
      </c>
      <c r="E72" s="279">
        <v>-5.4700000000000273</v>
      </c>
      <c r="F72" s="269">
        <v>-1.7192067133922184E-2</v>
      </c>
    </row>
    <row r="73" spans="2:6">
      <c r="B73" s="197">
        <v>16</v>
      </c>
      <c r="C73" s="201"/>
      <c r="D73" s="44"/>
      <c r="E73" s="229"/>
      <c r="F73" s="234"/>
    </row>
    <row r="74" spans="2:6">
      <c r="B74" s="197">
        <v>17</v>
      </c>
      <c r="C74" s="201"/>
      <c r="D74" s="44"/>
      <c r="E74" s="229"/>
      <c r="F74" s="234"/>
    </row>
    <row r="75" spans="2:6">
      <c r="B75" s="197">
        <v>18</v>
      </c>
      <c r="C75" s="201"/>
      <c r="D75" s="44"/>
      <c r="E75" s="229"/>
      <c r="F75" s="234"/>
    </row>
    <row r="76" spans="2:6">
      <c r="B76" s="197">
        <v>19</v>
      </c>
      <c r="C76" s="201"/>
      <c r="D76" s="44"/>
      <c r="E76" s="229"/>
      <c r="F76" s="234"/>
    </row>
    <row r="77" spans="2:6">
      <c r="B77" s="197">
        <v>20</v>
      </c>
      <c r="C77" s="201"/>
      <c r="D77" s="44"/>
      <c r="E77" s="229"/>
      <c r="F77" s="234"/>
    </row>
    <row r="78" spans="2:6">
      <c r="B78" s="197">
        <v>21</v>
      </c>
      <c r="C78" s="201"/>
      <c r="D78" s="44"/>
      <c r="E78" s="229"/>
      <c r="F78" s="234"/>
    </row>
    <row r="79" spans="2:6">
      <c r="B79" s="197">
        <v>22</v>
      </c>
      <c r="C79" s="201"/>
      <c r="D79" s="44"/>
      <c r="E79" s="229"/>
      <c r="F79" s="234"/>
    </row>
    <row r="80" spans="2:6">
      <c r="B80" s="197">
        <v>23</v>
      </c>
      <c r="C80" s="201"/>
      <c r="D80" s="44"/>
      <c r="E80" s="229"/>
      <c r="F80" s="234"/>
    </row>
    <row r="81" spans="2:6">
      <c r="B81" s="197">
        <v>24</v>
      </c>
      <c r="C81" s="201"/>
      <c r="D81" s="44"/>
      <c r="E81" s="229"/>
      <c r="F81" s="234"/>
    </row>
    <row r="82" spans="2:6">
      <c r="B82" s="197">
        <v>25</v>
      </c>
      <c r="C82" s="201"/>
      <c r="D82" s="44"/>
      <c r="E82" s="229"/>
      <c r="F82" s="234"/>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84</v>
      </c>
    </row>
    <row r="112" spans="1:6" ht="15" thickBot="1">
      <c r="B112" s="12"/>
    </row>
    <row r="113" spans="1:8" ht="15" customHeight="1" thickBot="1">
      <c r="B113" s="130" t="s">
        <v>13</v>
      </c>
      <c r="C113" s="131" t="s">
        <v>12</v>
      </c>
      <c r="D113" s="132" t="s">
        <v>14</v>
      </c>
      <c r="E113" s="131" t="s">
        <v>63</v>
      </c>
      <c r="F113" s="132" t="s">
        <v>91</v>
      </c>
      <c r="H113" s="3" t="s">
        <v>87</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v>234762</v>
      </c>
      <c r="D175" s="50">
        <v>608.82000000000005</v>
      </c>
      <c r="E175" s="238">
        <v>8.6200000000000045</v>
      </c>
      <c r="F175" s="242">
        <v>1.4361879373542052E-2</v>
      </c>
    </row>
    <row r="176" spans="1:6">
      <c r="B176" s="217">
        <v>11</v>
      </c>
      <c r="C176" s="187">
        <v>278467</v>
      </c>
      <c r="D176" s="50">
        <v>642.84</v>
      </c>
      <c r="E176" s="238">
        <v>34.019999999999982</v>
      </c>
      <c r="F176" s="242">
        <v>5.587858480339003E-2</v>
      </c>
    </row>
    <row r="177" spans="2:6">
      <c r="B177" s="217">
        <v>12</v>
      </c>
      <c r="C177" s="187">
        <v>242369</v>
      </c>
      <c r="D177" s="50">
        <v>605.36</v>
      </c>
      <c r="E177" s="238">
        <v>-37.480000000000018</v>
      </c>
      <c r="F177" s="268">
        <v>-5.8303776989608647E-2</v>
      </c>
    </row>
    <row r="178" spans="2:6">
      <c r="B178" s="217">
        <v>13</v>
      </c>
      <c r="C178" s="187">
        <v>251507</v>
      </c>
      <c r="D178" s="50">
        <v>606.34</v>
      </c>
      <c r="E178" s="238">
        <v>0.98000000000001819</v>
      </c>
      <c r="F178" s="242">
        <v>1.6188714153562156E-3</v>
      </c>
    </row>
    <row r="179" spans="2:6">
      <c r="B179" s="217">
        <v>14</v>
      </c>
      <c r="C179" s="200">
        <v>254072</v>
      </c>
      <c r="D179" s="58">
        <v>578.01</v>
      </c>
      <c r="E179" s="239">
        <v>-28.330000000000041</v>
      </c>
      <c r="F179" s="268">
        <v>-4.6722960715110395E-2</v>
      </c>
    </row>
    <row r="180" spans="2:6">
      <c r="B180" s="217">
        <v>15</v>
      </c>
      <c r="C180" s="200">
        <v>236964</v>
      </c>
      <c r="D180" s="58">
        <v>603.83000000000004</v>
      </c>
      <c r="E180" s="239">
        <v>25.82000000000005</v>
      </c>
      <c r="F180" s="243">
        <v>4.4670507430667472E-2</v>
      </c>
    </row>
    <row r="181" spans="2:6">
      <c r="B181" s="217">
        <v>16</v>
      </c>
      <c r="C181" s="200"/>
      <c r="D181" s="58"/>
      <c r="E181" s="239"/>
      <c r="F181" s="243"/>
    </row>
    <row r="182" spans="2:6">
      <c r="B182" s="217">
        <v>17</v>
      </c>
      <c r="C182" s="200"/>
      <c r="D182" s="58"/>
      <c r="E182" s="239"/>
      <c r="F182" s="243"/>
    </row>
    <row r="183" spans="2:6">
      <c r="B183" s="217">
        <v>18</v>
      </c>
      <c r="C183" s="200"/>
      <c r="D183" s="58"/>
      <c r="E183" s="239"/>
      <c r="F183" s="243"/>
    </row>
    <row r="184" spans="2:6">
      <c r="B184" s="217">
        <v>19</v>
      </c>
      <c r="C184" s="200"/>
      <c r="D184" s="58"/>
      <c r="E184" s="239"/>
      <c r="F184" s="243"/>
    </row>
    <row r="185" spans="2:6">
      <c r="B185" s="217">
        <v>20</v>
      </c>
      <c r="C185" s="200"/>
      <c r="D185" s="58"/>
      <c r="E185" s="239"/>
      <c r="F185" s="243"/>
    </row>
    <row r="186" spans="2:6">
      <c r="B186" s="217">
        <v>21</v>
      </c>
      <c r="C186" s="200"/>
      <c r="D186" s="58"/>
      <c r="E186" s="239"/>
      <c r="F186" s="243"/>
    </row>
    <row r="187" spans="2:6">
      <c r="B187" s="217">
        <v>22</v>
      </c>
      <c r="C187" s="200"/>
      <c r="D187" s="58"/>
      <c r="E187" s="239"/>
      <c r="F187" s="243"/>
    </row>
    <row r="188" spans="2:6">
      <c r="B188" s="217">
        <v>23</v>
      </c>
      <c r="C188" s="200"/>
      <c r="D188" s="58"/>
      <c r="E188" s="239"/>
      <c r="F188" s="243"/>
    </row>
    <row r="189" spans="2:6">
      <c r="B189" s="217">
        <v>24</v>
      </c>
      <c r="C189" s="200"/>
      <c r="D189" s="58"/>
      <c r="E189" s="239"/>
      <c r="F189" s="243"/>
    </row>
    <row r="190" spans="2:6">
      <c r="B190" s="217">
        <v>25</v>
      </c>
      <c r="C190" s="200"/>
      <c r="D190" s="58"/>
      <c r="E190" s="239"/>
      <c r="F190" s="243"/>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85</v>
      </c>
    </row>
    <row r="220" spans="1:8" ht="15" thickBot="1"/>
    <row r="221" spans="1:8" ht="15" customHeight="1" thickBot="1">
      <c r="B221" s="130" t="s">
        <v>13</v>
      </c>
      <c r="C221" s="131" t="s">
        <v>12</v>
      </c>
      <c r="D221" s="132" t="s">
        <v>14</v>
      </c>
      <c r="E221" s="131" t="s">
        <v>63</v>
      </c>
      <c r="F221" s="132" t="s">
        <v>91</v>
      </c>
      <c r="H221" s="3" t="s">
        <v>88</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v>174425</v>
      </c>
      <c r="D283" s="50">
        <v>281.62</v>
      </c>
      <c r="E283" s="238">
        <v>-4.9900000000000091</v>
      </c>
      <c r="F283" s="268">
        <v>-1.741041833850876E-2</v>
      </c>
    </row>
    <row r="284" spans="1:6">
      <c r="B284" s="224">
        <v>11</v>
      </c>
      <c r="C284" s="187">
        <v>265476</v>
      </c>
      <c r="D284" s="50">
        <v>277.75</v>
      </c>
      <c r="E284" s="238">
        <v>-3.8700000000000045</v>
      </c>
      <c r="F284" s="268">
        <v>-1.3741921738512852E-2</v>
      </c>
    </row>
    <row r="285" spans="1:6" ht="14.25" customHeight="1">
      <c r="B285" s="224">
        <v>12</v>
      </c>
      <c r="C285" s="187">
        <v>221171</v>
      </c>
      <c r="D285" s="50">
        <v>273.99</v>
      </c>
      <c r="E285" s="238">
        <v>-3.7599999999999909</v>
      </c>
      <c r="F285" s="268">
        <v>-1.3537353735373459E-2</v>
      </c>
    </row>
    <row r="286" spans="1:6">
      <c r="B286" s="224">
        <v>13</v>
      </c>
      <c r="C286" s="187">
        <v>262102</v>
      </c>
      <c r="D286" s="50">
        <v>263.99</v>
      </c>
      <c r="E286" s="238">
        <v>-10</v>
      </c>
      <c r="F286" s="268">
        <v>-3.6497682397167774E-2</v>
      </c>
    </row>
    <row r="287" spans="1:6">
      <c r="B287" s="224">
        <v>14</v>
      </c>
      <c r="C287" s="200">
        <v>237813</v>
      </c>
      <c r="D287" s="58">
        <v>271.29000000000002</v>
      </c>
      <c r="E287" s="239">
        <v>7.3000000000000114</v>
      </c>
      <c r="F287" s="243">
        <v>2.7652562597068053E-2</v>
      </c>
    </row>
    <row r="288" spans="1:6">
      <c r="B288" s="224">
        <v>15</v>
      </c>
      <c r="C288" s="187">
        <v>198828</v>
      </c>
      <c r="D288" s="50">
        <v>277.29000000000002</v>
      </c>
      <c r="E288" s="238">
        <v>6</v>
      </c>
      <c r="F288" s="242">
        <v>2.211655424084924E-2</v>
      </c>
    </row>
    <row r="289" spans="2:6">
      <c r="B289" s="224">
        <v>16</v>
      </c>
      <c r="C289" s="187"/>
      <c r="D289" s="50"/>
      <c r="E289" s="238"/>
      <c r="F289" s="242"/>
    </row>
    <row r="290" spans="2:6">
      <c r="B290" s="224">
        <v>17</v>
      </c>
      <c r="C290" s="187"/>
      <c r="D290" s="50"/>
      <c r="E290" s="238"/>
      <c r="F290" s="242"/>
    </row>
    <row r="291" spans="2:6">
      <c r="B291" s="224">
        <v>18</v>
      </c>
      <c r="C291" s="187"/>
      <c r="D291" s="50"/>
      <c r="E291" s="238"/>
      <c r="F291" s="242"/>
    </row>
    <row r="292" spans="2:6">
      <c r="B292" s="224">
        <v>19</v>
      </c>
      <c r="C292" s="187"/>
      <c r="D292" s="50"/>
      <c r="E292" s="238"/>
      <c r="F292" s="242"/>
    </row>
    <row r="293" spans="2:6">
      <c r="B293" s="224">
        <v>20</v>
      </c>
      <c r="C293" s="187"/>
      <c r="D293" s="50"/>
      <c r="E293" s="238"/>
      <c r="F293" s="242"/>
    </row>
    <row r="294" spans="2:6">
      <c r="B294" s="224">
        <v>21</v>
      </c>
      <c r="C294" s="187"/>
      <c r="D294" s="50"/>
      <c r="E294" s="238"/>
      <c r="F294" s="242"/>
    </row>
    <row r="295" spans="2:6">
      <c r="B295" s="224">
        <v>22</v>
      </c>
      <c r="C295" s="187"/>
      <c r="D295" s="50"/>
      <c r="E295" s="238"/>
      <c r="F295" s="242"/>
    </row>
    <row r="296" spans="2:6">
      <c r="B296" s="224">
        <v>23</v>
      </c>
      <c r="C296" s="187"/>
      <c r="D296" s="50"/>
      <c r="E296" s="238"/>
      <c r="F296" s="242"/>
    </row>
    <row r="297" spans="2:6">
      <c r="B297" s="224">
        <v>24</v>
      </c>
      <c r="C297" s="187"/>
      <c r="D297" s="50"/>
      <c r="E297" s="238"/>
      <c r="F297" s="242"/>
    </row>
    <row r="298" spans="2:6">
      <c r="B298" s="224">
        <v>25</v>
      </c>
      <c r="C298" s="187"/>
      <c r="D298" s="50"/>
      <c r="E298" s="238"/>
      <c r="F298" s="242"/>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94</v>
      </c>
      <c r="C1" s="14"/>
    </row>
    <row r="2" spans="1:9">
      <c r="A2" s="26"/>
      <c r="G2" s="26"/>
    </row>
    <row r="3" spans="1:9">
      <c r="A3" s="3" t="s">
        <v>99</v>
      </c>
      <c r="I3" s="152"/>
    </row>
    <row r="4" spans="1:9" ht="15" thickBot="1"/>
    <row r="5" spans="1:9" ht="45" customHeight="1" thickBot="1">
      <c r="B5" s="18"/>
      <c r="C5" s="20" t="s">
        <v>58</v>
      </c>
      <c r="D5" s="20" t="s">
        <v>28</v>
      </c>
      <c r="E5" s="20" t="s">
        <v>29</v>
      </c>
      <c r="G5" s="3" t="s">
        <v>90</v>
      </c>
    </row>
    <row r="6" spans="1:9">
      <c r="B6" s="46" t="s">
        <v>30</v>
      </c>
      <c r="C6" s="78" t="s">
        <v>74</v>
      </c>
      <c r="D6" s="79"/>
      <c r="E6" s="80"/>
    </row>
    <row r="7" spans="1:9">
      <c r="B7" s="47" t="s">
        <v>31</v>
      </c>
      <c r="C7" s="81">
        <v>246.3698</v>
      </c>
      <c r="D7" s="24">
        <v>-1.825300000000027</v>
      </c>
      <c r="E7" s="82">
        <v>-7.3542950686779074E-3</v>
      </c>
    </row>
    <row r="8" spans="1:9">
      <c r="B8" s="47" t="s">
        <v>32</v>
      </c>
      <c r="C8" s="81">
        <v>242.41650000000001</v>
      </c>
      <c r="D8" s="24">
        <v>-5.1981000000000108</v>
      </c>
      <c r="E8" s="82">
        <v>-2.0992703984336947E-2</v>
      </c>
    </row>
    <row r="9" spans="1:9">
      <c r="B9" s="47" t="s">
        <v>33</v>
      </c>
      <c r="C9" s="81" t="s">
        <v>74</v>
      </c>
      <c r="D9" s="84"/>
      <c r="E9" s="83"/>
    </row>
    <row r="10" spans="1:9">
      <c r="B10" s="47" t="s">
        <v>34</v>
      </c>
      <c r="C10" s="81">
        <v>270.06</v>
      </c>
      <c r="D10" s="25">
        <v>0</v>
      </c>
      <c r="E10" s="82">
        <v>0</v>
      </c>
    </row>
    <row r="11" spans="1:9">
      <c r="B11" s="47" t="s">
        <v>35</v>
      </c>
      <c r="C11" s="81">
        <v>228.38</v>
      </c>
      <c r="D11" s="84">
        <v>3.6499999999999773</v>
      </c>
      <c r="E11" s="85">
        <v>1.6241712276954479E-2</v>
      </c>
    </row>
    <row r="12" spans="1:9">
      <c r="B12" s="47" t="s">
        <v>36</v>
      </c>
      <c r="C12" s="81" t="s">
        <v>74</v>
      </c>
      <c r="D12" s="84"/>
      <c r="E12" s="83"/>
    </row>
    <row r="13" spans="1:9">
      <c r="B13" s="47" t="s">
        <v>37</v>
      </c>
      <c r="C13" s="81">
        <v>243.39000000000001</v>
      </c>
      <c r="D13" s="84">
        <v>-1.7299999999999898</v>
      </c>
      <c r="E13" s="83">
        <v>-7.0577676240208831E-3</v>
      </c>
    </row>
    <row r="14" spans="1:9">
      <c r="B14" s="47" t="s">
        <v>38</v>
      </c>
      <c r="C14" s="81">
        <v>280.40000000000003</v>
      </c>
      <c r="D14" s="10">
        <v>0.34000000000003183</v>
      </c>
      <c r="E14" s="85">
        <v>1.2140255659502941E-3</v>
      </c>
    </row>
    <row r="15" spans="1:9">
      <c r="B15" s="47" t="s">
        <v>39</v>
      </c>
      <c r="C15" s="81">
        <v>291.01</v>
      </c>
      <c r="D15" s="84">
        <v>2.0399999999999636</v>
      </c>
      <c r="E15" s="85">
        <v>7.0595563553308427E-3</v>
      </c>
    </row>
    <row r="16" spans="1:9">
      <c r="B16" s="47" t="s">
        <v>40</v>
      </c>
      <c r="C16" s="81">
        <v>232.73000000000002</v>
      </c>
      <c r="D16" s="84">
        <v>1.4800000000000182</v>
      </c>
      <c r="E16" s="83">
        <v>6.4000000000001833E-3</v>
      </c>
    </row>
    <row r="17" spans="2:5">
      <c r="B17" s="47" t="s">
        <v>41</v>
      </c>
      <c r="C17" s="81" t="s">
        <v>74</v>
      </c>
      <c r="D17" s="84"/>
      <c r="E17" s="83"/>
    </row>
    <row r="18" spans="2:5">
      <c r="B18" s="47" t="s">
        <v>42</v>
      </c>
      <c r="C18" s="81">
        <v>172.91</v>
      </c>
      <c r="D18" s="84">
        <v>0</v>
      </c>
      <c r="E18" s="85">
        <v>0</v>
      </c>
    </row>
    <row r="19" spans="2:5">
      <c r="B19" s="47" t="s">
        <v>43</v>
      </c>
      <c r="C19" s="81">
        <v>204.75</v>
      </c>
      <c r="D19" s="84">
        <v>-16.439999999999998</v>
      </c>
      <c r="E19" s="85">
        <v>-7.4325240743252419E-2</v>
      </c>
    </row>
    <row r="20" spans="2:5">
      <c r="B20" s="47" t="s">
        <v>44</v>
      </c>
      <c r="C20" s="81" t="s">
        <v>74</v>
      </c>
      <c r="D20" s="84"/>
      <c r="E20" s="83"/>
    </row>
    <row r="21" spans="2:5">
      <c r="B21" s="47" t="s">
        <v>45</v>
      </c>
      <c r="C21" s="81">
        <v>293.45760000000001</v>
      </c>
      <c r="D21" s="84">
        <v>3.820699999999988</v>
      </c>
      <c r="E21" s="85">
        <v>1.3191344058716137E-2</v>
      </c>
    </row>
    <row r="22" spans="2:5">
      <c r="B22" s="47" t="s">
        <v>46</v>
      </c>
      <c r="C22" s="81" t="s">
        <v>74</v>
      </c>
      <c r="D22" s="84"/>
      <c r="E22" s="83"/>
    </row>
    <row r="23" spans="2:5">
      <c r="B23" s="47" t="s">
        <v>47</v>
      </c>
      <c r="C23" s="81">
        <v>282</v>
      </c>
      <c r="D23" s="84">
        <v>-1</v>
      </c>
      <c r="E23" s="83">
        <v>-3.5335689045936647E-3</v>
      </c>
    </row>
    <row r="24" spans="2:5">
      <c r="B24" s="47" t="s">
        <v>48</v>
      </c>
      <c r="C24" s="81">
        <v>272.55</v>
      </c>
      <c r="D24" s="84">
        <v>-1.7300000000000182</v>
      </c>
      <c r="E24" s="83">
        <v>-6.3074230713140444E-3</v>
      </c>
    </row>
    <row r="25" spans="2:5">
      <c r="B25" s="47" t="s">
        <v>49</v>
      </c>
      <c r="C25" s="81" t="s">
        <v>74</v>
      </c>
      <c r="D25" s="105"/>
      <c r="E25" s="85"/>
    </row>
    <row r="26" spans="2:5">
      <c r="B26" s="47" t="s">
        <v>50</v>
      </c>
      <c r="C26" s="81">
        <v>255.73000000000002</v>
      </c>
      <c r="D26" s="84">
        <v>0</v>
      </c>
      <c r="E26" s="83">
        <v>0</v>
      </c>
    </row>
    <row r="27" spans="2:5">
      <c r="B27" s="47" t="s">
        <v>51</v>
      </c>
      <c r="C27" s="81" t="s">
        <v>74</v>
      </c>
      <c r="D27" s="84"/>
      <c r="E27" s="83"/>
    </row>
    <row r="28" spans="2:5">
      <c r="B28" s="259" t="s">
        <v>52</v>
      </c>
      <c r="C28" s="260">
        <v>230.99</v>
      </c>
      <c r="D28" s="261">
        <v>-9.5600000000000023</v>
      </c>
      <c r="E28" s="262">
        <v>-3.9742257326959018E-2</v>
      </c>
    </row>
    <row r="29" spans="2:5">
      <c r="B29" s="47" t="s">
        <v>53</v>
      </c>
      <c r="C29" s="81">
        <v>247.15</v>
      </c>
      <c r="D29" s="84">
        <v>8.6999999999999886</v>
      </c>
      <c r="E29" s="85">
        <v>3.648563640176139E-2</v>
      </c>
    </row>
    <row r="30" spans="2:5">
      <c r="B30" s="47" t="s">
        <v>54</v>
      </c>
      <c r="C30" s="81">
        <v>209.97</v>
      </c>
      <c r="D30" s="84">
        <v>0.50999999999999091</v>
      </c>
      <c r="E30" s="85">
        <v>2.4348324262388754E-3</v>
      </c>
    </row>
    <row r="31" spans="2:5">
      <c r="B31" s="47" t="s">
        <v>55</v>
      </c>
      <c r="C31" s="81">
        <v>245.11540000000002</v>
      </c>
      <c r="D31" s="84">
        <v>-6.2814999999999941</v>
      </c>
      <c r="E31" s="83">
        <v>-2.4986386069199673E-2</v>
      </c>
    </row>
    <row r="32" spans="2:5" ht="15" thickBot="1">
      <c r="B32" s="264" t="s">
        <v>56</v>
      </c>
      <c r="C32" s="265">
        <v>265.00607568999999</v>
      </c>
      <c r="D32" s="266">
        <v>-0.52954159000006484</v>
      </c>
      <c r="E32" s="267">
        <v>-1.9942393996873475E-3</v>
      </c>
    </row>
    <row r="33" spans="1:105">
      <c r="B33" s="3" t="s">
        <v>76</v>
      </c>
      <c r="C33" s="14"/>
    </row>
    <row r="34" spans="1:105">
      <c r="C34" s="14"/>
    </row>
    <row r="35" spans="1:105">
      <c r="B35" s="3" t="s">
        <v>57</v>
      </c>
      <c r="C35" s="14"/>
    </row>
    <row r="36" spans="1:105">
      <c r="C36" s="14"/>
    </row>
    <row r="37" spans="1:105">
      <c r="A37" s="3" t="s">
        <v>97</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263.08953285000001</v>
      </c>
      <c r="BM41" s="53">
        <v>264.04364217999995</v>
      </c>
      <c r="BN41" s="53">
        <v>265.53561728000005</v>
      </c>
      <c r="BO41" s="53">
        <v>265.00607568999999</v>
      </c>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293.45760000000001</v>
      </c>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95</v>
      </c>
    </row>
    <row r="2" spans="1:8" s="26" customFormat="1">
      <c r="C2" s="52"/>
    </row>
    <row r="3" spans="1:8">
      <c r="A3" s="13" t="s">
        <v>100</v>
      </c>
      <c r="H3" s="152"/>
    </row>
    <row r="4" spans="1:8" ht="17.149999999999999" customHeight="1" thickBot="1"/>
    <row r="5" spans="1:8" ht="43.4" customHeight="1" thickBot="1">
      <c r="B5" s="49"/>
      <c r="C5" s="48" t="s">
        <v>58</v>
      </c>
      <c r="D5" s="20" t="s">
        <v>28</v>
      </c>
      <c r="E5" s="29" t="s">
        <v>29</v>
      </c>
      <c r="G5" s="13" t="s">
        <v>89</v>
      </c>
    </row>
    <row r="6" spans="1:8">
      <c r="B6" s="46" t="s">
        <v>30</v>
      </c>
      <c r="C6" s="102" t="s">
        <v>74</v>
      </c>
      <c r="D6" s="116"/>
      <c r="E6" s="103"/>
    </row>
    <row r="7" spans="1:8">
      <c r="B7" s="47" t="s">
        <v>31</v>
      </c>
      <c r="C7" s="81">
        <v>216.45870000000002</v>
      </c>
      <c r="D7" s="84">
        <v>-3.0626999999999782</v>
      </c>
      <c r="E7" s="85">
        <v>-1.3951714958086003E-2</v>
      </c>
    </row>
    <row r="8" spans="1:8">
      <c r="B8" s="47" t="s">
        <v>32</v>
      </c>
      <c r="C8" s="81">
        <v>260.48390000000001</v>
      </c>
      <c r="D8" s="84">
        <v>2.5627999999999815</v>
      </c>
      <c r="E8" s="83">
        <v>9.9363720145424494E-3</v>
      </c>
    </row>
    <row r="9" spans="1:8">
      <c r="B9" s="47" t="s">
        <v>33</v>
      </c>
      <c r="C9" s="81" t="s">
        <v>74</v>
      </c>
      <c r="D9" s="84"/>
      <c r="E9" s="83"/>
    </row>
    <row r="10" spans="1:8">
      <c r="B10" s="47" t="s">
        <v>34</v>
      </c>
      <c r="C10" s="81">
        <v>407</v>
      </c>
      <c r="D10" s="25">
        <v>0</v>
      </c>
      <c r="E10" s="83">
        <v>0</v>
      </c>
    </row>
    <row r="11" spans="1:8">
      <c r="B11" s="47" t="s">
        <v>35</v>
      </c>
      <c r="C11" s="81" t="s">
        <v>74</v>
      </c>
      <c r="D11" s="84"/>
      <c r="E11" s="83"/>
    </row>
    <row r="12" spans="1:8">
      <c r="B12" s="47" t="s">
        <v>36</v>
      </c>
      <c r="C12" s="81" t="s">
        <v>74</v>
      </c>
      <c r="D12" s="25"/>
      <c r="E12" s="85"/>
    </row>
    <row r="13" spans="1:8">
      <c r="B13" s="47" t="s">
        <v>37</v>
      </c>
      <c r="C13" s="81">
        <v>236.82</v>
      </c>
      <c r="D13" s="25">
        <v>15.129999999999995</v>
      </c>
      <c r="E13" s="83">
        <v>6.8248455049844337E-2</v>
      </c>
    </row>
    <row r="14" spans="1:8">
      <c r="B14" s="47" t="s">
        <v>38</v>
      </c>
      <c r="C14" s="81">
        <v>300</v>
      </c>
      <c r="D14" s="25">
        <v>0</v>
      </c>
      <c r="E14" s="83">
        <v>0</v>
      </c>
    </row>
    <row r="15" spans="1:8">
      <c r="B15" s="47" t="s">
        <v>39</v>
      </c>
      <c r="C15" s="81">
        <v>256</v>
      </c>
      <c r="D15" s="24">
        <v>-2</v>
      </c>
      <c r="E15" s="83">
        <v>-7.7519379844961378E-3</v>
      </c>
    </row>
    <row r="16" spans="1:8">
      <c r="B16" s="47" t="s">
        <v>40</v>
      </c>
      <c r="C16" s="81" t="s">
        <v>74</v>
      </c>
      <c r="D16" s="24"/>
      <c r="E16" s="83"/>
    </row>
    <row r="17" spans="2:5">
      <c r="B17" s="47" t="s">
        <v>41</v>
      </c>
      <c r="C17" s="81">
        <v>307</v>
      </c>
      <c r="D17" s="25">
        <v>0</v>
      </c>
      <c r="E17" s="83">
        <v>0</v>
      </c>
    </row>
    <row r="18" spans="2:5">
      <c r="B18" s="47" t="s">
        <v>42</v>
      </c>
      <c r="C18" s="81">
        <v>251.44</v>
      </c>
      <c r="D18" s="25">
        <v>0</v>
      </c>
      <c r="E18" s="85">
        <v>0</v>
      </c>
    </row>
    <row r="19" spans="2:5">
      <c r="B19" s="47" t="s">
        <v>43</v>
      </c>
      <c r="C19" s="81" t="s">
        <v>74</v>
      </c>
      <c r="D19" s="84"/>
      <c r="E19" s="85"/>
    </row>
    <row r="20" spans="2:5">
      <c r="B20" s="47" t="s">
        <v>44</v>
      </c>
      <c r="C20" s="81">
        <v>230.08</v>
      </c>
      <c r="D20" s="84">
        <v>-2.7599999999999909</v>
      </c>
      <c r="E20" s="85">
        <v>-1.1853633396323615E-2</v>
      </c>
    </row>
    <row r="21" spans="2:5">
      <c r="B21" s="47" t="s">
        <v>45</v>
      </c>
      <c r="C21" s="81">
        <v>218.14010000000002</v>
      </c>
      <c r="D21" s="84">
        <v>-26.438299999999998</v>
      </c>
      <c r="E21" s="83">
        <v>-0.10809744441864044</v>
      </c>
    </row>
    <row r="22" spans="2:5">
      <c r="B22" s="47" t="s">
        <v>46</v>
      </c>
      <c r="C22" s="81" t="s">
        <v>74</v>
      </c>
      <c r="D22" s="25"/>
      <c r="E22" s="83"/>
    </row>
    <row r="23" spans="2:5">
      <c r="B23" s="47" t="s">
        <v>47</v>
      </c>
      <c r="C23" s="81">
        <v>174</v>
      </c>
      <c r="D23" s="25">
        <v>0</v>
      </c>
      <c r="E23" s="83">
        <v>0</v>
      </c>
    </row>
    <row r="24" spans="2:5">
      <c r="B24" s="47" t="s">
        <v>48</v>
      </c>
      <c r="C24" s="81">
        <v>368.82</v>
      </c>
      <c r="D24" s="25">
        <v>1.8899999999999864</v>
      </c>
      <c r="E24" s="83">
        <v>5.1508462104488117E-3</v>
      </c>
    </row>
    <row r="25" spans="2:5">
      <c r="B25" s="47" t="s">
        <v>49</v>
      </c>
      <c r="C25" s="81" t="s">
        <v>74</v>
      </c>
      <c r="D25" s="24"/>
      <c r="E25" s="83"/>
    </row>
    <row r="26" spans="2:5">
      <c r="B26" s="47" t="s">
        <v>50</v>
      </c>
      <c r="C26" s="81">
        <v>235</v>
      </c>
      <c r="D26" s="25">
        <v>5</v>
      </c>
      <c r="E26" s="83">
        <v>2.1739130434782705E-2</v>
      </c>
    </row>
    <row r="27" spans="2:5">
      <c r="B27" s="47" t="s">
        <v>51</v>
      </c>
      <c r="C27" s="81" t="s">
        <v>74</v>
      </c>
      <c r="D27" s="84"/>
      <c r="E27" s="83"/>
    </row>
    <row r="28" spans="2:5">
      <c r="B28" s="259" t="s">
        <v>52</v>
      </c>
      <c r="C28" s="260">
        <v>318.17</v>
      </c>
      <c r="D28" s="261">
        <v>4.6800000000000068</v>
      </c>
      <c r="E28" s="263">
        <v>1.4928705859835967E-2</v>
      </c>
    </row>
    <row r="29" spans="2:5">
      <c r="B29" s="47" t="s">
        <v>53</v>
      </c>
      <c r="C29" s="81">
        <v>247.18</v>
      </c>
      <c r="D29" s="24">
        <v>-1.0200000000000102</v>
      </c>
      <c r="E29" s="85">
        <v>-4.109589041095929E-3</v>
      </c>
    </row>
    <row r="30" spans="2:5">
      <c r="B30" s="47" t="s">
        <v>54</v>
      </c>
      <c r="C30" s="81">
        <v>339.07</v>
      </c>
      <c r="D30" s="84">
        <v>0.76999999999998181</v>
      </c>
      <c r="E30" s="83">
        <v>2.2760863139223986E-3</v>
      </c>
    </row>
    <row r="31" spans="2:5">
      <c r="B31" s="47" t="s">
        <v>55</v>
      </c>
      <c r="C31" s="81">
        <v>321.28919999999999</v>
      </c>
      <c r="D31" s="24">
        <v>-1.262800000000027</v>
      </c>
      <c r="E31" s="83">
        <v>-3.9150276544558382E-3</v>
      </c>
    </row>
    <row r="32" spans="2:5" ht="15" thickBot="1">
      <c r="B32" s="264" t="s">
        <v>56</v>
      </c>
      <c r="C32" s="265">
        <v>266.15466702000003</v>
      </c>
      <c r="D32" s="266">
        <v>1.5207374200000459</v>
      </c>
      <c r="E32" s="267">
        <v>5.7465700724721458E-3</v>
      </c>
    </row>
    <row r="33" spans="1:105">
      <c r="B33" s="15" t="s">
        <v>75</v>
      </c>
    </row>
    <row r="34" spans="1:105">
      <c r="B34" s="16"/>
    </row>
    <row r="35" spans="1:105">
      <c r="B35" s="15" t="s">
        <v>57</v>
      </c>
      <c r="I35" s="61"/>
      <c r="J35" s="61"/>
      <c r="K35" s="61"/>
    </row>
    <row r="36" spans="1:105">
      <c r="I36" s="61"/>
      <c r="J36" s="61"/>
      <c r="K36" s="61"/>
    </row>
    <row r="37" spans="1:105">
      <c r="A37" s="13" t="s">
        <v>96</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262.46000338000005</v>
      </c>
      <c r="BM41" s="53">
        <v>264.13276433000004</v>
      </c>
      <c r="BN41" s="53">
        <v>264.63392959999999</v>
      </c>
      <c r="BO41" s="53">
        <v>266.15466702000003</v>
      </c>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2023-04-19T06:51:25Z</dcterms:modified>
</cp:coreProperties>
</file>