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2\POROČILA\"/>
    </mc:Choice>
  </mc:AlternateContent>
  <bookViews>
    <workbookView xWindow="0" yWindow="0" windowWidth="25344" windowHeight="10054" tabRatio="602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R3'!$B$51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6" l="1"/>
  <c r="E2" i="3" l="1"/>
  <c r="D1" i="8" l="1"/>
  <c r="G2" i="4" l="1"/>
  <c r="J22" i="6" l="1"/>
  <c r="J16" i="6" l="1"/>
  <c r="J15" i="6" l="1"/>
  <c r="J14" i="6"/>
  <c r="J13" i="6" l="1"/>
  <c r="J11" i="6" l="1"/>
  <c r="J9" i="6" l="1"/>
  <c r="J7" i="6" l="1"/>
  <c r="J6" i="6" l="1"/>
  <c r="J5" i="6" l="1"/>
</calcChain>
</file>

<file path=xl/sharedStrings.xml><?xml version="1.0" encoding="utf-8"?>
<sst xmlns="http://schemas.openxmlformats.org/spreadsheetml/2006/main" count="1446" uniqueCount="188">
  <si>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</si>
  <si>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</si>
  <si>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</si>
  <si>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</si>
  <si>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</si>
  <si>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</si>
  <si>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</si>
  <si>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</si>
  <si>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</si>
  <si>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</si>
  <si>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</si>
  <si>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</si>
  <si>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</si>
  <si>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</si>
  <si>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</si>
  <si>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</si>
  <si>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</si>
  <si>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</si>
  <si>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</si>
  <si>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</si>
  <si>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</si>
  <si>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</si>
  <si>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</si>
  <si>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</si>
  <si>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</si>
  <si>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</si>
  <si>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</si>
  <si>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</si>
  <si>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</si>
  <si>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</si>
  <si>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</si>
  <si>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</si>
  <si>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</si>
  <si>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</si>
  <si>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</si>
  <si>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</si>
  <si>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</si>
  <si>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</si>
  <si>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</si>
  <si>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</si>
  <si>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</si>
  <si>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</si>
  <si>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</si>
  <si>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</si>
  <si>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</si>
  <si>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</si>
  <si>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</si>
  <si>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</si>
  <si>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</si>
  <si>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</si>
  <si>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</si>
  <si>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</si>
  <si>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TEDEN</t>
  </si>
  <si>
    <t>KOLIČINA TEDENSKEGA ZAKOLA PO KATEGORIJAH</t>
  </si>
  <si>
    <t>NACIONALNE IN EU TRŽNE CENE (v evrih in v odstotkih od bazne cene)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</si>
  <si>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</si>
  <si>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</si>
  <si>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</si>
  <si>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</si>
  <si>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</si>
  <si>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</si>
  <si>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</si>
  <si>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</si>
  <si>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</si>
  <si>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</si>
  <si>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</si>
  <si>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</si>
  <si>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</si>
  <si>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</si>
  <si>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</si>
  <si>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</si>
  <si>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</si>
  <si>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</si>
  <si>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</si>
  <si>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</si>
  <si>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</si>
  <si>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</si>
  <si>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</si>
  <si>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</si>
  <si>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</si>
  <si>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</si>
  <si>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</si>
  <si>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</si>
  <si>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</si>
  <si>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</si>
  <si>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</si>
  <si>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TRŽNE CENE - DRŽAVE ČLANICE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</si>
  <si>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</si>
  <si>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</si>
  <si>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</si>
  <si>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</si>
  <si>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</si>
  <si>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</si>
  <si>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</si>
  <si>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</si>
  <si>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</si>
  <si>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</si>
  <si>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</si>
  <si>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</si>
  <si>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</si>
  <si>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</si>
  <si>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</si>
  <si>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</si>
  <si>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</si>
  <si>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</si>
  <si>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</si>
  <si>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</si>
  <si>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</si>
  <si>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</si>
  <si>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</si>
  <si>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</si>
  <si>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</si>
  <si>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</si>
  <si>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</si>
  <si>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</si>
  <si>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</si>
  <si>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</si>
  <si>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</si>
  <si>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</si>
  <si>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</si>
  <si>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</si>
  <si>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</si>
  <si>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</si>
  <si>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</si>
  <si>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</si>
  <si>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</si>
  <si>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</si>
  <si>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</si>
  <si>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</si>
  <si>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</si>
  <si>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</si>
  <si>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</si>
  <si>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</si>
  <si>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</si>
  <si>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</si>
  <si>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</si>
  <si>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</si>
  <si>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</si>
  <si>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</si>
  <si>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</si>
  <si>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</si>
  <si>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Količina zakola in cena sta izražena na hladno maso. Ceni so prišteti povprečni transportni stroški, ki znašajo 6,54€/100 kg hladne mase.</t>
  </si>
  <si>
    <t>N.Z.</t>
  </si>
  <si>
    <t>Primerjava slovenskih cen z evropskimi cenami je narejena na podlagi objavljenih cen Evropske komisije in se nanaša na pretekli teden</t>
  </si>
  <si>
    <t>TABELA 1:</t>
  </si>
  <si>
    <t xml:space="preserve">TABELA 1: </t>
  </si>
  <si>
    <t>TABELA 2: Tržne cene v EUR/100 kg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</si>
  <si>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</si>
  <si>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Teden</t>
  </si>
  <si>
    <t>Tabela 2: Tržne cene po posameznih tednih za izbrane kakovostne tržne razrede</t>
  </si>
  <si>
    <t xml:space="preserve">TABELA  Slovenske in EU tržne cene, preračunane na R3, v primerjavi s 103% bazne cene </t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</si>
  <si>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A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</si>
  <si>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C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</si>
  <si>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Z</t>
    </r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</si>
  <si>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</si>
  <si>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</si>
  <si>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</si>
  <si>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</si>
  <si>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</si>
  <si>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</si>
  <si>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</si>
  <si>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</si>
  <si>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</si>
  <si>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</si>
  <si>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prejšnj.ted.</t>
  </si>
  <si>
    <t>Sprememba od prejšnjega tedna</t>
  </si>
  <si>
    <t>Sprememba od prejšnjega tedna v %</t>
  </si>
  <si>
    <t>N.P.</t>
  </si>
  <si>
    <t>A - trupi oziroma polovice bikov, starih 12- 24 mesecev;</t>
  </si>
  <si>
    <t>B - trupi oziroma polovice  bikov, starih več kot 24 mesecev;</t>
  </si>
  <si>
    <t xml:space="preserve">Tedensko poročilo klavnic za </t>
  </si>
  <si>
    <t xml:space="preserve">Tabela 1: Primerjava tržnih cen v EUR/100 kg za vse kakovostne tržne razrede za </t>
  </si>
  <si>
    <t xml:space="preserve">Teden: </t>
  </si>
  <si>
    <t>7.055 kg</t>
  </si>
  <si>
    <t/>
  </si>
  <si>
    <t>c</t>
  </si>
  <si>
    <t>U</t>
  </si>
  <si>
    <t>R</t>
  </si>
  <si>
    <t>O</t>
  </si>
  <si>
    <t>URO</t>
  </si>
  <si>
    <t>N.Z. - NI ZAKOLA</t>
  </si>
  <si>
    <t>Telice  U4</t>
  </si>
  <si>
    <t>GRAFIKON 1: Gibanje tržnih cen po posameznih tednih za izbrane kakovostne tržne razrede v letih 2021/2022</t>
  </si>
  <si>
    <t>GRAFIKON 2: Gibanje količin tedenskega zakola  po kategorijah v letih 2021/2022</t>
  </si>
  <si>
    <t>4. teden (24.1.2022 - 30.1.2022)</t>
  </si>
  <si>
    <t>5. teden (31. 1. 2022 - 6.2 2022)</t>
  </si>
  <si>
    <t>Datum: 9.2.2022</t>
  </si>
  <si>
    <t>Številka: 3305-4/2022/45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</si>
</sst>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\ _€_-;\-* #,##0.00\ _€_-;_-* &quot;-&quot;??\ _€_-;_-@_-"/>
    <numFmt numFmtId="164" formatCode="_-* #,##0.00_-;\-* #,##0.00_-;_-* &quot;-&quot;??_-;_-@_-"/>
    <numFmt numFmtId="165" formatCode="#,##0\ \k\g"/>
    <numFmt numFmtId="166" formatCode="#,##0.00\ _€"/>
    <numFmt numFmtId="167" formatCode="#,##0.00\ &quot;€&quot;"/>
    <numFmt numFmtId="168" formatCode="[$-80C]d\ mmmm\ yyyy;@"/>
    <numFmt numFmtId="169" formatCode="&quot;Semaine / Week : &quot;0"/>
    <numFmt numFmtId="170" formatCode="dd\.mm\.yy;@"/>
    <numFmt numFmtId="171" formatCode="&quot;+ &quot;0.00;&quot;- &quot;0.00;&quot;idem&quot;"/>
    <numFmt numFmtId="172" formatCode="0.0%"/>
    <numFmt numFmtId="173" formatCode="0.000"/>
    <numFmt numFmtId="174" formatCode="_-* #,##0.00\ _S_I_T_-;\-* #,##0.00\ _S_I_T_-;_-* &quot;-&quot;??\ _S_I_T_-;_-@_-"/>
    <numFmt numFmtId="175" formatCode="_-* #,##0.0_-;\-* #,##0.0_-;_-* &quot;-&quot;??_-;_-@_-"/>
    <numFmt numFmtId="176" formatCode="0.0"/>
    <numFmt numFmtId="177" formatCode="_(* #,##0.00_);_(* \(#,##0.00\);_(* &quot;-&quot;??_);_(@_)"/>
    <numFmt numFmtId="178" formatCode="\+0.0%;\-0.00%;&quot;idem&quot;"/>
    <numFmt numFmtId="179" formatCode="&quot;+ &quot;0.0%;&quot;- &quot;0.0%;&quot;idem&quot;"/>
    <numFmt numFmtId="180" formatCode="\+\ 0.00;\-\ 0.00;&quot;idem&quot;"/>
    <numFmt numFmtId="181" formatCode="\+0.00;\-0.00"/>
    <numFmt numFmtId="182" formatCode="\+0.00%;\-0.00%"/>
  </numFmts>
  <fonts count="7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charset val="238"/>
    </font>
    <font>
      <sz val="10"/>
      <name val="Republika"/>
      <charset val="238"/>
    </font>
    <font>
      <b/>
      <sz val="10"/>
      <name val="Republika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 CE"/>
      <charset val="238"/>
    </font>
    <font>
      <sz val="10"/>
      <name val="Arial CE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u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sz val="12"/>
      <name val="Arial"/>
      <family val="2"/>
    </font>
    <font>
      <sz val="7"/>
      <name val="Arial"/>
      <family val="2"/>
      <charset val="238"/>
    </font>
    <font>
      <sz val="5"/>
      <name val="Arial"/>
      <family val="2"/>
      <charset val="238"/>
    </font>
    <font>
      <sz val="7"/>
      <name val="Times New Roman CE"/>
      <family val="1"/>
      <charset val="238"/>
    </font>
    <font>
      <b/>
      <sz val="7"/>
      <name val="Arial"/>
      <family val="2"/>
      <charset val="238"/>
    </font>
    <font>
      <sz val="9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7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Republika"/>
      <charset val="238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9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9"/>
      <color rgb="FFFF0000"/>
      <name val="Arial CE"/>
      <family val="2"/>
    </font>
    <font>
      <sz val="9"/>
      <name val="Arial"/>
      <family val="2"/>
      <charset val="238"/>
    </font>
    <font>
      <sz val="9"/>
      <color rgb="FFFF0000"/>
      <name val="Arial CE"/>
      <family val="2"/>
      <charset val="238"/>
    </font>
    <font>
      <sz val="9"/>
      <name val="Arial CE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4">
    <xf numFmtId="0" fontId="0" fillId="0" borderId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30" applyNumberFormat="0" applyAlignment="0" applyProtection="0"/>
    <xf numFmtId="0" fontId="14" fillId="8" borderId="31" applyNumberFormat="0" applyAlignment="0" applyProtection="0"/>
    <xf numFmtId="0" fontId="15" fillId="8" borderId="30" applyNumberFormat="0" applyAlignment="0" applyProtection="0"/>
    <xf numFmtId="0" fontId="16" fillId="0" borderId="32" applyNumberFormat="0" applyFill="0" applyAlignment="0" applyProtection="0"/>
    <xf numFmtId="0" fontId="17" fillId="9" borderId="3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5" applyNumberFormat="0" applyFill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0" borderId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/>
    <xf numFmtId="0" fontId="6" fillId="0" borderId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33" fillId="0" borderId="0"/>
    <xf numFmtId="9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7" fillId="0" borderId="0"/>
    <xf numFmtId="0" fontId="47" fillId="0" borderId="0"/>
    <xf numFmtId="164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/>
    <xf numFmtId="0" fontId="49" fillId="0" borderId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43" fontId="33" fillId="0" borderId="0" applyFont="0" applyFill="0" applyBorder="0" applyAlignment="0" applyProtection="0"/>
    <xf numFmtId="0" fontId="23" fillId="0" borderId="0"/>
    <xf numFmtId="177" fontId="47" fillId="0" borderId="0" applyFont="0" applyFill="0" applyBorder="0" applyAlignment="0" applyProtection="0"/>
    <xf numFmtId="0" fontId="51" fillId="0" borderId="0"/>
    <xf numFmtId="9" fontId="33" fillId="0" borderId="0" applyFont="0" applyFill="0" applyBorder="0" applyAlignment="0" applyProtection="0"/>
    <xf numFmtId="0" fontId="33" fillId="0" borderId="0"/>
    <xf numFmtId="43" fontId="47" fillId="0" borderId="0" applyFont="0" applyFill="0" applyBorder="0" applyAlignment="0" applyProtection="0"/>
    <xf numFmtId="0" fontId="48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57" fillId="0" borderId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</cellStyleXfs>
  <cellXfs count="380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vertical="top"/>
    </xf>
    <xf numFmtId="0" fontId="2" fillId="0" borderId="8" xfId="0" applyFont="1" applyBorder="1" applyAlignment="1" applyProtection="1">
      <alignment vertical="top"/>
    </xf>
    <xf numFmtId="0" fontId="2" fillId="0" borderId="9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1" fillId="0" borderId="18" xfId="0" applyFont="1" applyBorder="1" applyAlignment="1" applyProtection="1">
      <alignment horizontal="center" vertical="top" wrapText="1"/>
    </xf>
    <xf numFmtId="0" fontId="0" fillId="0" borderId="18" xfId="0" applyBorder="1" applyAlignment="1"/>
    <xf numFmtId="0" fontId="0" fillId="0" borderId="23" xfId="0" applyBorder="1" applyAlignment="1"/>
    <xf numFmtId="0" fontId="1" fillId="0" borderId="9" xfId="0" applyFont="1" applyBorder="1" applyAlignment="1" applyProtection="1">
      <alignment vertical="top"/>
    </xf>
    <xf numFmtId="0" fontId="1" fillId="0" borderId="6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0" fillId="0" borderId="0" xfId="0" applyBorder="1"/>
    <xf numFmtId="0" fontId="0" fillId="0" borderId="11" xfId="0" applyBorder="1"/>
    <xf numFmtId="0" fontId="2" fillId="0" borderId="15" xfId="0" applyFont="1" applyBorder="1" applyAlignment="1" applyProtection="1">
      <alignment vertical="top"/>
    </xf>
    <xf numFmtId="0" fontId="20" fillId="0" borderId="0" xfId="0" applyFont="1" applyAlignment="1">
      <alignment horizontal="center"/>
    </xf>
    <xf numFmtId="0" fontId="20" fillId="0" borderId="0" xfId="0" applyFont="1"/>
    <xf numFmtId="0" fontId="0" fillId="2" borderId="0" xfId="0" applyFill="1" applyBorder="1"/>
    <xf numFmtId="165" fontId="27" fillId="36" borderId="42" xfId="42" applyNumberFormat="1" applyFont="1" applyFill="1" applyBorder="1" applyAlignment="1">
      <alignment horizontal="center"/>
    </xf>
    <xf numFmtId="0" fontId="23" fillId="2" borderId="0" xfId="42" applyFill="1" applyBorder="1"/>
    <xf numFmtId="0" fontId="0" fillId="0" borderId="0" xfId="0" applyFont="1"/>
    <xf numFmtId="0" fontId="24" fillId="0" borderId="0" xfId="42" applyFont="1"/>
    <xf numFmtId="0" fontId="27" fillId="35" borderId="1" xfId="42" applyFont="1" applyFill="1" applyBorder="1" applyAlignment="1">
      <alignment horizontal="center"/>
    </xf>
    <xf numFmtId="0" fontId="2" fillId="0" borderId="52" xfId="0" applyFont="1" applyBorder="1" applyAlignment="1" applyProtection="1">
      <alignment vertical="top"/>
    </xf>
    <xf numFmtId="0" fontId="2" fillId="0" borderId="21" xfId="0" applyFont="1" applyBorder="1" applyAlignment="1" applyProtection="1">
      <alignment vertical="top"/>
    </xf>
    <xf numFmtId="0" fontId="2" fillId="0" borderId="22" xfId="0" applyFont="1" applyBorder="1" applyAlignment="1" applyProtection="1">
      <alignment vertical="top"/>
    </xf>
    <xf numFmtId="0" fontId="33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vertical="center"/>
    </xf>
    <xf numFmtId="168" fontId="0" fillId="0" borderId="0" xfId="0" applyNumberFormat="1" applyFill="1" applyAlignment="1">
      <alignment horizontal="right" vertical="center"/>
    </xf>
    <xf numFmtId="169" fontId="34" fillId="0" borderId="0" xfId="46" quotePrefix="1" applyNumberFormat="1" applyFont="1" applyFill="1" applyAlignment="1">
      <alignment horizontal="left" vertical="center"/>
    </xf>
    <xf numFmtId="0" fontId="33" fillId="0" borderId="0" xfId="46"/>
    <xf numFmtId="0" fontId="0" fillId="0" borderId="0" xfId="0" applyAlignment="1">
      <alignment vertical="center"/>
    </xf>
    <xf numFmtId="0" fontId="33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right"/>
    </xf>
    <xf numFmtId="170" fontId="36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35" fillId="0" borderId="0" xfId="0" applyFont="1" applyFill="1" applyAlignment="1">
      <alignment horizontal="right" vertical="top"/>
    </xf>
    <xf numFmtId="170" fontId="36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center" vertical="center"/>
    </xf>
    <xf numFmtId="2" fontId="0" fillId="0" borderId="37" xfId="0" applyNumberFormat="1" applyBorder="1"/>
    <xf numFmtId="0" fontId="45" fillId="38" borderId="37" xfId="46" applyFont="1" applyFill="1" applyBorder="1" applyAlignment="1">
      <alignment horizontal="center" vertical="center"/>
    </xf>
    <xf numFmtId="0" fontId="30" fillId="37" borderId="38" xfId="0" applyFont="1" applyFill="1" applyBorder="1" applyAlignment="1">
      <alignment vertical="center" wrapText="1"/>
    </xf>
    <xf numFmtId="0" fontId="30" fillId="37" borderId="39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31" fillId="37" borderId="40" xfId="0" applyFont="1" applyFill="1" applyBorder="1" applyAlignment="1">
      <alignment horizontal="center" vertical="center" wrapText="1"/>
    </xf>
    <xf numFmtId="0" fontId="33" fillId="38" borderId="0" xfId="46" applyFill="1"/>
    <xf numFmtId="0" fontId="37" fillId="0" borderId="0" xfId="0" applyFont="1"/>
    <xf numFmtId="0" fontId="25" fillId="35" borderId="15" xfId="42" applyFont="1" applyFill="1" applyBorder="1"/>
    <xf numFmtId="0" fontId="27" fillId="35" borderId="48" xfId="42" applyFont="1" applyFill="1" applyBorder="1" applyAlignment="1">
      <alignment horizontal="center"/>
    </xf>
    <xf numFmtId="0" fontId="27" fillId="35" borderId="49" xfId="42" applyFont="1" applyFill="1" applyBorder="1" applyAlignment="1">
      <alignment horizontal="center"/>
    </xf>
    <xf numFmtId="0" fontId="27" fillId="35" borderId="50" xfId="42" applyFont="1" applyFill="1" applyBorder="1" applyAlignment="1">
      <alignment horizontal="center"/>
    </xf>
    <xf numFmtId="0" fontId="31" fillId="0" borderId="0" xfId="0" applyFont="1"/>
    <xf numFmtId="165" fontId="26" fillId="39" borderId="37" xfId="42" applyNumberFormat="1" applyFont="1" applyFill="1" applyBorder="1" applyAlignment="1">
      <alignment horizontal="center"/>
    </xf>
    <xf numFmtId="0" fontId="0" fillId="0" borderId="37" xfId="0" applyBorder="1"/>
    <xf numFmtId="0" fontId="0" fillId="0" borderId="0" xfId="0"/>
    <xf numFmtId="0" fontId="20" fillId="0" borderId="46" xfId="0" applyFont="1" applyBorder="1"/>
    <xf numFmtId="0" fontId="20" fillId="40" borderId="0" xfId="0" applyFont="1" applyFill="1"/>
    <xf numFmtId="0" fontId="20" fillId="0" borderId="47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0" fontId="33" fillId="0" borderId="0" xfId="46" applyFill="1" applyBorder="1" applyAlignment="1">
      <alignment horizontal="center" vertical="center"/>
    </xf>
    <xf numFmtId="0" fontId="33" fillId="0" borderId="0" xfId="46" applyFill="1" applyBorder="1" applyAlignment="1">
      <alignment vertical="center"/>
    </xf>
    <xf numFmtId="0" fontId="38" fillId="38" borderId="1" xfId="46" applyFont="1" applyFill="1" applyBorder="1" applyAlignment="1">
      <alignment horizontal="center"/>
    </xf>
    <xf numFmtId="0" fontId="38" fillId="38" borderId="2" xfId="46" applyFont="1" applyFill="1" applyBorder="1" applyAlignment="1">
      <alignment horizontal="center"/>
    </xf>
    <xf numFmtId="0" fontId="38" fillId="38" borderId="3" xfId="46" applyFont="1" applyFill="1" applyBorder="1" applyAlignment="1">
      <alignment horizontal="center"/>
    </xf>
    <xf numFmtId="0" fontId="23" fillId="38" borderId="0" xfId="65" applyFill="1" applyAlignment="1">
      <alignment vertical="center"/>
    </xf>
    <xf numFmtId="0" fontId="23" fillId="0" borderId="0" xfId="65"/>
    <xf numFmtId="0" fontId="23" fillId="0" borderId="0" xfId="65" applyFill="1" applyBorder="1" applyAlignment="1">
      <alignment horizontal="center" vertical="center"/>
    </xf>
    <xf numFmtId="0" fontId="23" fillId="0" borderId="0" xfId="65" applyFill="1" applyBorder="1" applyAlignment="1">
      <alignment vertical="center"/>
    </xf>
    <xf numFmtId="0" fontId="23" fillId="0" borderId="37" xfId="65" applyBorder="1" applyAlignment="1">
      <alignment vertical="center"/>
    </xf>
    <xf numFmtId="0" fontId="39" fillId="38" borderId="0" xfId="65" applyFont="1" applyFill="1" applyAlignment="1">
      <alignment vertical="center"/>
    </xf>
    <xf numFmtId="174" fontId="52" fillId="0" borderId="0" xfId="48" applyFont="1" applyAlignment="1">
      <alignment vertical="center"/>
    </xf>
    <xf numFmtId="0" fontId="6" fillId="0" borderId="0" xfId="0" applyFont="1"/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/>
    <xf numFmtId="0" fontId="55" fillId="0" borderId="0" xfId="0" applyFont="1"/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56" fillId="0" borderId="0" xfId="46" applyFont="1" applyFill="1" applyBorder="1" applyAlignment="1">
      <alignment horizontal="left" vertical="center"/>
    </xf>
    <xf numFmtId="2" fontId="0" fillId="0" borderId="40" xfId="0" applyNumberForma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40" borderId="38" xfId="0" applyFont="1" applyFill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20" fillId="40" borderId="41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166" fontId="0" fillId="0" borderId="42" xfId="0" applyNumberFormat="1" applyBorder="1" applyAlignment="1">
      <alignment horizontal="center"/>
    </xf>
    <xf numFmtId="0" fontId="3" fillId="39" borderId="38" xfId="42" applyFont="1" applyFill="1" applyBorder="1" applyAlignment="1">
      <alignment horizontal="center"/>
    </xf>
    <xf numFmtId="165" fontId="26" fillId="39" borderId="39" xfId="42" applyNumberFormat="1" applyFont="1" applyFill="1" applyBorder="1" applyAlignment="1">
      <alignment horizontal="center"/>
    </xf>
    <xf numFmtId="0" fontId="3" fillId="39" borderId="41" xfId="42" applyFont="1" applyFill="1" applyBorder="1" applyAlignment="1">
      <alignment horizontal="center"/>
    </xf>
    <xf numFmtId="0" fontId="58" fillId="0" borderId="0" xfId="0" applyFont="1"/>
    <xf numFmtId="165" fontId="27" fillId="36" borderId="40" xfId="42" applyNumberFormat="1" applyFont="1" applyFill="1" applyBorder="1" applyAlignment="1">
      <alignment horizontal="center"/>
    </xf>
    <xf numFmtId="0" fontId="20" fillId="0" borderId="73" xfId="0" applyFont="1" applyBorder="1" applyAlignment="1">
      <alignment horizontal="center"/>
    </xf>
    <xf numFmtId="0" fontId="30" fillId="37" borderId="43" xfId="0" applyFont="1" applyFill="1" applyBorder="1" applyAlignment="1">
      <alignment horizontal="center" vertical="center" wrapText="1"/>
    </xf>
    <xf numFmtId="0" fontId="30" fillId="37" borderId="44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 applyProtection="1">
      <alignment horizontal="center" vertical="top" wrapText="1"/>
    </xf>
    <xf numFmtId="4" fontId="46" fillId="2" borderId="37" xfId="42" applyNumberFormat="1" applyFont="1" applyFill="1" applyBorder="1" applyAlignment="1" applyProtection="1">
      <alignment horizontal="center" wrapText="1"/>
      <protection locked="0"/>
    </xf>
    <xf numFmtId="10" fontId="46" fillId="2" borderId="37" xfId="42" applyNumberFormat="1" applyFont="1" applyFill="1" applyBorder="1" applyAlignment="1" applyProtection="1">
      <alignment horizontal="center" wrapText="1"/>
      <protection locked="0"/>
    </xf>
    <xf numFmtId="2" fontId="22" fillId="2" borderId="37" xfId="42" applyNumberFormat="1" applyFont="1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36" fillId="38" borderId="0" xfId="46" applyFont="1" applyFill="1" applyAlignment="1">
      <alignment horizontal="center" vertical="center"/>
    </xf>
    <xf numFmtId="0" fontId="41" fillId="38" borderId="0" xfId="46" applyFont="1" applyFill="1" applyAlignment="1">
      <alignment horizontal="center" vertical="center"/>
    </xf>
    <xf numFmtId="0" fontId="4" fillId="2" borderId="73" xfId="0" applyFont="1" applyFill="1" applyBorder="1" applyAlignment="1" applyProtection="1">
      <alignment horizontal="center" vertical="top" wrapText="1"/>
    </xf>
    <xf numFmtId="0" fontId="1" fillId="0" borderId="36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</xf>
    <xf numFmtId="0" fontId="3" fillId="0" borderId="36" xfId="0" applyFont="1" applyBorder="1" applyAlignment="1" applyProtection="1">
      <alignment horizontal="center"/>
    </xf>
    <xf numFmtId="0" fontId="37" fillId="38" borderId="0" xfId="46" quotePrefix="1" applyFont="1" applyFill="1" applyAlignment="1">
      <alignment horizontal="center" vertical="center"/>
    </xf>
    <xf numFmtId="0" fontId="33" fillId="0" borderId="0" xfId="46" applyAlignment="1">
      <alignment horizontal="center" vertical="center"/>
    </xf>
    <xf numFmtId="0" fontId="33" fillId="0" borderId="0" xfId="46" applyAlignment="1">
      <alignment vertical="center"/>
    </xf>
    <xf numFmtId="0" fontId="32" fillId="0" borderId="37" xfId="46" applyFont="1" applyBorder="1" applyAlignment="1" applyProtection="1">
      <alignment horizontal="center" vertical="center"/>
      <protection locked="0"/>
    </xf>
    <xf numFmtId="0" fontId="32" fillId="0" borderId="62" xfId="46" applyFont="1" applyBorder="1" applyAlignment="1" applyProtection="1">
      <alignment horizontal="center" vertical="center"/>
      <protection locked="0"/>
    </xf>
    <xf numFmtId="0" fontId="32" fillId="0" borderId="21" xfId="46" applyFont="1" applyBorder="1" applyAlignment="1" applyProtection="1">
      <alignment horizontal="center" vertical="center"/>
      <protection locked="0"/>
    </xf>
    <xf numFmtId="0" fontId="32" fillId="0" borderId="69" xfId="46" applyFont="1" applyBorder="1" applyAlignment="1" applyProtection="1">
      <alignment horizontal="center" vertical="center"/>
      <protection locked="0"/>
    </xf>
    <xf numFmtId="0" fontId="33" fillId="0" borderId="37" xfId="46" applyBorder="1" applyAlignment="1">
      <alignment vertical="center"/>
    </xf>
    <xf numFmtId="0" fontId="32" fillId="0" borderId="37" xfId="46" applyFont="1" applyBorder="1" applyAlignment="1">
      <alignment horizontal="center" vertical="center"/>
    </xf>
    <xf numFmtId="0" fontId="37" fillId="0" borderId="0" xfId="46" applyFont="1" applyAlignment="1">
      <alignment horizontal="center" vertical="center"/>
    </xf>
    <xf numFmtId="0" fontId="37" fillId="38" borderId="0" xfId="46" applyFont="1" applyFill="1" applyAlignment="1">
      <alignment horizontal="center"/>
    </xf>
    <xf numFmtId="0" fontId="37" fillId="38" borderId="0" xfId="46" applyFont="1" applyFill="1" applyAlignment="1" applyProtection="1">
      <alignment horizontal="center" vertical="center"/>
      <protection locked="0"/>
    </xf>
    <xf numFmtId="0" fontId="37" fillId="38" borderId="0" xfId="46" applyFont="1" applyFill="1" applyAlignment="1">
      <alignment horizontal="center" vertical="top"/>
    </xf>
    <xf numFmtId="0" fontId="32" fillId="38" borderId="0" xfId="65" applyFont="1" applyFill="1" applyAlignment="1" applyProtection="1">
      <alignment horizontal="center" vertical="top"/>
      <protection locked="0"/>
    </xf>
    <xf numFmtId="0" fontId="23" fillId="0" borderId="0" xfId="65" applyAlignment="1">
      <alignment horizontal="center" vertical="center"/>
    </xf>
    <xf numFmtId="2" fontId="37" fillId="0" borderId="0" xfId="65" applyNumberFormat="1" applyFont="1" applyAlignment="1" applyProtection="1">
      <alignment horizontal="center" vertical="center"/>
      <protection locked="0"/>
    </xf>
    <xf numFmtId="0" fontId="37" fillId="0" borderId="0" xfId="65" applyFont="1" applyAlignment="1">
      <alignment horizontal="center" vertical="center"/>
    </xf>
    <xf numFmtId="0" fontId="32" fillId="38" borderId="1" xfId="65" applyFont="1" applyFill="1" applyBorder="1" applyAlignment="1" applyProtection="1">
      <alignment horizontal="center" vertical="center"/>
      <protection locked="0"/>
    </xf>
    <xf numFmtId="0" fontId="32" fillId="38" borderId="3" xfId="65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top"/>
    </xf>
    <xf numFmtId="0" fontId="59" fillId="0" borderId="0" xfId="0" applyFont="1" applyAlignment="1">
      <alignment horizontal="center"/>
    </xf>
    <xf numFmtId="0" fontId="59" fillId="0" borderId="37" xfId="0" applyFont="1" applyBorder="1" applyAlignment="1">
      <alignment horizontal="center"/>
    </xf>
    <xf numFmtId="0" fontId="20" fillId="38" borderId="0" xfId="0" applyFont="1" applyFill="1"/>
    <xf numFmtId="0" fontId="20" fillId="38" borderId="38" xfId="0" applyFont="1" applyFill="1" applyBorder="1" applyAlignment="1">
      <alignment horizontal="center"/>
    </xf>
    <xf numFmtId="0" fontId="20" fillId="38" borderId="41" xfId="0" applyFont="1" applyFill="1" applyBorder="1" applyAlignment="1">
      <alignment horizontal="center"/>
    </xf>
    <xf numFmtId="0" fontId="20" fillId="38" borderId="43" xfId="0" applyFont="1" applyFill="1" applyBorder="1" applyAlignment="1">
      <alignment horizontal="center"/>
    </xf>
    <xf numFmtId="166" fontId="0" fillId="0" borderId="44" xfId="0" applyNumberFormat="1" applyBorder="1" applyAlignment="1">
      <alignment horizontal="center"/>
    </xf>
    <xf numFmtId="166" fontId="0" fillId="0" borderId="45" xfId="0" applyNumberFormat="1" applyBorder="1" applyAlignment="1">
      <alignment horizontal="center"/>
    </xf>
    <xf numFmtId="165" fontId="26" fillId="41" borderId="39" xfId="42" applyNumberFormat="1" applyFont="1" applyFill="1" applyBorder="1" applyAlignment="1">
      <alignment horizontal="center"/>
    </xf>
    <xf numFmtId="165" fontId="27" fillId="42" borderId="40" xfId="42" applyNumberFormat="1" applyFont="1" applyFill="1" applyBorder="1" applyAlignment="1">
      <alignment horizontal="center"/>
    </xf>
    <xf numFmtId="0" fontId="3" fillId="42" borderId="0" xfId="42" applyFont="1" applyFill="1" applyBorder="1"/>
    <xf numFmtId="0" fontId="0" fillId="2" borderId="0" xfId="0" applyFill="1"/>
    <xf numFmtId="0" fontId="3" fillId="2" borderId="0" xfId="42" applyFont="1" applyFill="1" applyBorder="1"/>
    <xf numFmtId="171" fontId="37" fillId="0" borderId="18" xfId="52" applyNumberFormat="1" applyFont="1" applyFill="1" applyBorder="1" applyAlignment="1" applyProtection="1">
      <alignment horizontal="center" vertical="center"/>
      <protection locked="0"/>
    </xf>
    <xf numFmtId="178" fontId="40" fillId="0" borderId="23" xfId="52" applyNumberFormat="1" applyFont="1" applyFill="1" applyBorder="1" applyAlignment="1" applyProtection="1">
      <alignment horizontal="center" vertical="center"/>
      <protection locked="0"/>
    </xf>
    <xf numFmtId="164" fontId="60" fillId="2" borderId="18" xfId="83" applyFont="1" applyFill="1" applyBorder="1" applyAlignment="1">
      <alignment horizontal="center" vertical="center"/>
    </xf>
    <xf numFmtId="172" fontId="63" fillId="2" borderId="0" xfId="52" applyNumberFormat="1" applyFont="1" applyFill="1" applyAlignment="1">
      <alignment vertical="center"/>
    </xf>
    <xf numFmtId="172" fontId="61" fillId="2" borderId="0" xfId="52" applyNumberFormat="1" applyFont="1" applyFill="1" applyAlignment="1">
      <alignment vertical="center"/>
    </xf>
    <xf numFmtId="10" fontId="60" fillId="2" borderId="0" xfId="52" applyNumberFormat="1" applyFont="1" applyFill="1" applyBorder="1" applyAlignment="1">
      <alignment horizontal="center" vertical="center"/>
    </xf>
    <xf numFmtId="172" fontId="65" fillId="2" borderId="0" xfId="52" applyNumberFormat="1" applyFont="1" applyFill="1" applyBorder="1" applyAlignment="1">
      <alignment horizontal="center" vertical="center"/>
    </xf>
    <xf numFmtId="172" fontId="60" fillId="2" borderId="0" xfId="52" applyNumberFormat="1" applyFont="1" applyFill="1" applyBorder="1" applyAlignment="1">
      <alignment horizontal="center" vertical="center"/>
    </xf>
    <xf numFmtId="172" fontId="65" fillId="43" borderId="0" xfId="52" applyNumberFormat="1" applyFont="1" applyFill="1" applyBorder="1" applyAlignment="1" applyProtection="1">
      <alignment horizontal="center" vertical="center"/>
      <protection locked="0"/>
    </xf>
    <xf numFmtId="172" fontId="61" fillId="43" borderId="0" xfId="52" applyNumberFormat="1" applyFont="1" applyFill="1" applyBorder="1" applyAlignment="1">
      <alignment horizontal="center" vertical="center"/>
    </xf>
    <xf numFmtId="171" fontId="60" fillId="2" borderId="54" xfId="52" applyNumberFormat="1" applyFont="1" applyFill="1" applyBorder="1" applyAlignment="1">
      <alignment horizontal="center" vertical="center"/>
    </xf>
    <xf numFmtId="179" fontId="60" fillId="2" borderId="55" xfId="52" applyNumberFormat="1" applyFont="1" applyFill="1" applyBorder="1" applyAlignment="1">
      <alignment horizontal="center" vertical="center"/>
    </xf>
    <xf numFmtId="172" fontId="60" fillId="2" borderId="55" xfId="52" applyNumberFormat="1" applyFont="1" applyFill="1" applyBorder="1" applyAlignment="1">
      <alignment horizontal="center" vertical="center"/>
    </xf>
    <xf numFmtId="171" fontId="60" fillId="2" borderId="53" xfId="52" applyNumberFormat="1" applyFont="1" applyFill="1" applyBorder="1" applyAlignment="1">
      <alignment horizontal="center" vertical="center"/>
    </xf>
    <xf numFmtId="171" fontId="60" fillId="2" borderId="58" xfId="52" applyNumberFormat="1" applyFont="1" applyFill="1" applyBorder="1" applyAlignment="1">
      <alignment horizontal="center" vertical="center"/>
    </xf>
    <xf numFmtId="179" fontId="65" fillId="2" borderId="59" xfId="52" applyNumberFormat="1" applyFont="1" applyFill="1" applyBorder="1" applyAlignment="1">
      <alignment horizontal="center" vertical="center"/>
    </xf>
    <xf numFmtId="172" fontId="65" fillId="2" borderId="59" xfId="52" applyNumberFormat="1" applyFont="1" applyFill="1" applyBorder="1" applyAlignment="1">
      <alignment horizontal="center" vertical="center"/>
    </xf>
    <xf numFmtId="171" fontId="60" fillId="2" borderId="57" xfId="52" applyNumberFormat="1" applyFont="1" applyFill="1" applyBorder="1" applyAlignment="1">
      <alignment horizontal="center" vertical="center"/>
    </xf>
    <xf numFmtId="171" fontId="66" fillId="2" borderId="58" xfId="52" applyNumberFormat="1" applyFont="1" applyFill="1" applyBorder="1" applyAlignment="1">
      <alignment horizontal="center" vertical="center"/>
    </xf>
    <xf numFmtId="179" fontId="67" fillId="2" borderId="59" xfId="52" applyNumberFormat="1" applyFont="1" applyFill="1" applyBorder="1" applyAlignment="1">
      <alignment horizontal="center" vertical="center"/>
    </xf>
    <xf numFmtId="180" fontId="60" fillId="2" borderId="58" xfId="52" applyNumberFormat="1" applyFont="1" applyFill="1" applyBorder="1" applyAlignment="1">
      <alignment horizontal="center" vertical="center"/>
    </xf>
    <xf numFmtId="171" fontId="60" fillId="2" borderId="64" xfId="52" applyNumberFormat="1" applyFont="1" applyFill="1" applyBorder="1" applyAlignment="1">
      <alignment horizontal="center" vertical="center"/>
    </xf>
    <xf numFmtId="179" fontId="65" fillId="2" borderId="65" xfId="52" applyNumberFormat="1" applyFont="1" applyFill="1" applyBorder="1" applyAlignment="1">
      <alignment horizontal="center" vertical="center"/>
    </xf>
    <xf numFmtId="172" fontId="65" fillId="2" borderId="65" xfId="52" applyNumberFormat="1" applyFont="1" applyFill="1" applyBorder="1" applyAlignment="1">
      <alignment horizontal="center" vertical="center"/>
    </xf>
    <xf numFmtId="171" fontId="60" fillId="2" borderId="63" xfId="52" applyNumberFormat="1" applyFont="1" applyFill="1" applyBorder="1" applyAlignment="1">
      <alignment horizontal="center" vertical="center"/>
    </xf>
    <xf numFmtId="175" fontId="68" fillId="2" borderId="0" xfId="83" applyNumberFormat="1" applyFont="1" applyFill="1" applyBorder="1" applyAlignment="1" applyProtection="1">
      <alignment horizontal="right" vertical="center"/>
      <protection locked="0"/>
    </xf>
    <xf numFmtId="175" fontId="68" fillId="2" borderId="0" xfId="83" applyNumberFormat="1" applyFont="1" applyFill="1" applyBorder="1" applyAlignment="1">
      <alignment horizontal="right" vertical="center"/>
    </xf>
    <xf numFmtId="175" fontId="69" fillId="43" borderId="3" xfId="83" applyNumberFormat="1" applyFont="1" applyFill="1" applyBorder="1" applyAlignment="1">
      <alignment horizontal="right" vertical="center"/>
    </xf>
    <xf numFmtId="175" fontId="68" fillId="2" borderId="58" xfId="83" applyNumberFormat="1" applyFont="1" applyFill="1" applyBorder="1" applyAlignment="1">
      <alignment horizontal="right" vertical="center"/>
    </xf>
    <xf numFmtId="175" fontId="69" fillId="43" borderId="61" xfId="83" applyNumberFormat="1" applyFont="1" applyFill="1" applyBorder="1" applyAlignment="1">
      <alignment horizontal="right" vertical="center"/>
    </xf>
    <xf numFmtId="181" fontId="38" fillId="0" borderId="57" xfId="83" applyNumberFormat="1" applyFont="1" applyFill="1" applyBorder="1" applyAlignment="1">
      <alignment horizontal="right"/>
    </xf>
    <xf numFmtId="175" fontId="69" fillId="43" borderId="18" xfId="83" applyNumberFormat="1" applyFont="1" applyFill="1" applyBorder="1" applyAlignment="1">
      <alignment horizontal="right" vertical="center"/>
    </xf>
    <xf numFmtId="175" fontId="69" fillId="43" borderId="36" xfId="83" applyNumberFormat="1" applyFont="1" applyFill="1" applyBorder="1" applyAlignment="1">
      <alignment horizontal="right" vertical="center"/>
    </xf>
    <xf numFmtId="181" fontId="38" fillId="43" borderId="11" xfId="83" applyNumberFormat="1" applyFont="1" applyFill="1" applyBorder="1" applyAlignment="1">
      <alignment horizontal="right"/>
    </xf>
    <xf numFmtId="182" fontId="38" fillId="43" borderId="23" xfId="52" applyNumberFormat="1" applyFont="1" applyFill="1" applyBorder="1"/>
    <xf numFmtId="2" fontId="68" fillId="2" borderId="18" xfId="83" applyNumberFormat="1" applyFont="1" applyFill="1" applyBorder="1" applyAlignment="1">
      <alignment horizontal="right" vertical="center"/>
    </xf>
    <xf numFmtId="2" fontId="69" fillId="2" borderId="36" xfId="83" applyNumberFormat="1" applyFont="1" applyFill="1" applyBorder="1" applyAlignment="1">
      <alignment horizontal="right" vertical="center"/>
    </xf>
    <xf numFmtId="172" fontId="0" fillId="0" borderId="23" xfId="52" applyNumberFormat="1" applyFont="1" applyBorder="1"/>
    <xf numFmtId="0" fontId="44" fillId="38" borderId="2" xfId="46" applyFont="1" applyFill="1" applyBorder="1" applyAlignment="1" applyProtection="1">
      <alignment horizontal="center" vertical="center"/>
      <protection locked="0"/>
    </xf>
    <xf numFmtId="4" fontId="71" fillId="2" borderId="37" xfId="42" applyNumberFormat="1" applyFont="1" applyFill="1" applyBorder="1" applyAlignment="1" applyProtection="1">
      <alignment horizontal="center" wrapText="1"/>
      <protection locked="0"/>
    </xf>
    <xf numFmtId="10" fontId="71" fillId="2" borderId="37" xfId="42" applyNumberFormat="1" applyFont="1" applyFill="1" applyBorder="1" applyAlignment="1" applyProtection="1">
      <alignment horizontal="center" wrapText="1"/>
      <protection locked="0"/>
    </xf>
    <xf numFmtId="0" fontId="4" fillId="2" borderId="37" xfId="0" applyFont="1" applyFill="1" applyBorder="1" applyAlignment="1">
      <alignment horizontal="center" vertical="top" wrapText="1"/>
    </xf>
    <xf numFmtId="0" fontId="72" fillId="2" borderId="37" xfId="0" applyFont="1" applyFill="1" applyBorder="1" applyAlignment="1">
      <alignment horizontal="center" vertical="top" wrapText="1"/>
    </xf>
    <xf numFmtId="10" fontId="73" fillId="2" borderId="37" xfId="42" applyNumberFormat="1" applyFont="1" applyFill="1" applyBorder="1" applyAlignment="1" applyProtection="1">
      <alignment horizontal="center" wrapText="1"/>
      <protection locked="0"/>
    </xf>
    <xf numFmtId="10" fontId="4" fillId="2" borderId="37" xfId="0" applyNumberFormat="1" applyFont="1" applyFill="1" applyBorder="1" applyAlignment="1" applyProtection="1">
      <alignment horizontal="center" vertical="top" wrapText="1"/>
    </xf>
    <xf numFmtId="0" fontId="56" fillId="39" borderId="76" xfId="42" applyNumberFormat="1" applyFont="1" applyFill="1" applyBorder="1" applyAlignment="1">
      <alignment horizontal="center"/>
    </xf>
    <xf numFmtId="2" fontId="60" fillId="2" borderId="11" xfId="0" applyNumberFormat="1" applyFont="1" applyFill="1" applyBorder="1" applyAlignment="1" applyProtection="1">
      <alignment horizontal="center" vertical="center"/>
      <protection locked="0"/>
    </xf>
    <xf numFmtId="2" fontId="60" fillId="2" borderId="18" xfId="0" applyNumberFormat="1" applyFont="1" applyFill="1" applyBorder="1" applyAlignment="1" applyProtection="1">
      <alignment horizontal="center" vertical="center"/>
      <protection locked="0"/>
    </xf>
    <xf numFmtId="2" fontId="60" fillId="2" borderId="18" xfId="0" applyNumberFormat="1" applyFont="1" applyFill="1" applyBorder="1" applyAlignment="1">
      <alignment horizontal="center" vertical="center"/>
    </xf>
    <xf numFmtId="2" fontId="60" fillId="43" borderId="18" xfId="0" applyNumberFormat="1" applyFont="1" applyFill="1" applyBorder="1" applyAlignment="1" applyProtection="1">
      <alignment horizontal="center" vertical="center"/>
      <protection locked="0"/>
    </xf>
    <xf numFmtId="0" fontId="60" fillId="2" borderId="0" xfId="0" applyFont="1" applyFill="1" applyAlignment="1" applyProtection="1">
      <alignment horizontal="center" vertical="center"/>
      <protection locked="0"/>
    </xf>
    <xf numFmtId="0" fontId="61" fillId="2" borderId="0" xfId="0" applyFont="1" applyFill="1" applyAlignment="1">
      <alignment horizontal="center" vertical="center"/>
    </xf>
    <xf numFmtId="2" fontId="62" fillId="43" borderId="11" xfId="0" applyNumberFormat="1" applyFont="1" applyFill="1" applyBorder="1" applyAlignment="1">
      <alignment horizontal="center" vertical="center"/>
    </xf>
    <xf numFmtId="2" fontId="60" fillId="2" borderId="0" xfId="0" applyNumberFormat="1" applyFont="1" applyFill="1" applyAlignment="1" applyProtection="1">
      <alignment horizontal="center" vertical="center"/>
      <protection locked="0"/>
    </xf>
    <xf numFmtId="0" fontId="61" fillId="2" borderId="0" xfId="0" applyFont="1" applyFill="1" applyAlignment="1">
      <alignment vertical="center"/>
    </xf>
    <xf numFmtId="2" fontId="62" fillId="2" borderId="0" xfId="0" applyNumberFormat="1" applyFont="1" applyFill="1" applyAlignment="1">
      <alignment horizontal="center" vertical="center"/>
    </xf>
    <xf numFmtId="10" fontId="64" fillId="2" borderId="25" xfId="0" applyNumberFormat="1" applyFont="1" applyFill="1" applyBorder="1" applyAlignment="1">
      <alignment horizontal="center" vertical="center"/>
    </xf>
    <xf numFmtId="0" fontId="60" fillId="2" borderId="0" xfId="0" applyFont="1" applyFill="1" applyAlignment="1">
      <alignment horizontal="center" vertical="center"/>
    </xf>
    <xf numFmtId="173" fontId="61" fillId="2" borderId="0" xfId="0" applyNumberFormat="1" applyFont="1" applyFill="1" applyAlignment="1">
      <alignment horizontal="center" vertical="center"/>
    </xf>
    <xf numFmtId="0" fontId="60" fillId="43" borderId="0" xfId="0" applyFont="1" applyFill="1" applyAlignment="1" applyProtection="1">
      <alignment horizontal="center" vertical="center"/>
      <protection locked="0"/>
    </xf>
    <xf numFmtId="0" fontId="61" fillId="43" borderId="0" xfId="0" applyFont="1" applyFill="1" applyAlignment="1">
      <alignment horizontal="center" vertical="center"/>
    </xf>
    <xf numFmtId="0" fontId="60" fillId="43" borderId="0" xfId="0" applyFont="1" applyFill="1" applyAlignment="1">
      <alignment horizontal="center" vertical="center"/>
    </xf>
    <xf numFmtId="2" fontId="60" fillId="2" borderId="53" xfId="0" applyNumberFormat="1" applyFont="1" applyFill="1" applyBorder="1" applyAlignment="1">
      <alignment horizontal="center" vertical="center"/>
    </xf>
    <xf numFmtId="2" fontId="60" fillId="2" borderId="54" xfId="0" applyNumberFormat="1" applyFont="1" applyFill="1" applyBorder="1" applyAlignment="1">
      <alignment horizontal="center" vertical="center"/>
    </xf>
    <xf numFmtId="2" fontId="60" fillId="43" borderId="54" xfId="0" applyNumberFormat="1" applyFont="1" applyFill="1" applyBorder="1" applyAlignment="1">
      <alignment horizontal="center" vertical="center"/>
    </xf>
    <xf numFmtId="173" fontId="60" fillId="2" borderId="0" xfId="0" applyNumberFormat="1" applyFont="1" applyFill="1" applyAlignment="1" applyProtection="1">
      <alignment horizontal="center" vertical="center"/>
      <protection locked="0"/>
    </xf>
    <xf numFmtId="2" fontId="60" fillId="43" borderId="56" xfId="0" applyNumberFormat="1" applyFont="1" applyFill="1" applyBorder="1" applyAlignment="1">
      <alignment horizontal="center" vertical="center"/>
    </xf>
    <xf numFmtId="0" fontId="61" fillId="2" borderId="0" xfId="0" applyFont="1" applyFill="1"/>
    <xf numFmtId="2" fontId="60" fillId="2" borderId="57" xfId="0" applyNumberFormat="1" applyFont="1" applyFill="1" applyBorder="1" applyAlignment="1">
      <alignment horizontal="center" vertical="center"/>
    </xf>
    <xf numFmtId="2" fontId="60" fillId="2" borderId="58" xfId="0" applyNumberFormat="1" applyFont="1" applyFill="1" applyBorder="1" applyAlignment="1">
      <alignment horizontal="center" vertical="center"/>
    </xf>
    <xf numFmtId="2" fontId="60" fillId="43" borderId="58" xfId="0" applyNumberFormat="1" applyFont="1" applyFill="1" applyBorder="1" applyAlignment="1">
      <alignment horizontal="center" vertical="center"/>
    </xf>
    <xf numFmtId="2" fontId="60" fillId="43" borderId="60" xfId="0" applyNumberFormat="1" applyFont="1" applyFill="1" applyBorder="1" applyAlignment="1">
      <alignment horizontal="center" vertical="center"/>
    </xf>
    <xf numFmtId="2" fontId="60" fillId="43" borderId="61" xfId="0" applyNumberFormat="1" applyFont="1" applyFill="1" applyBorder="1" applyAlignment="1">
      <alignment horizontal="center" vertical="center"/>
    </xf>
    <xf numFmtId="2" fontId="60" fillId="2" borderId="57" xfId="0" applyNumberFormat="1" applyFont="1" applyFill="1" applyBorder="1" applyAlignment="1" applyProtection="1">
      <alignment horizontal="center" vertical="center"/>
      <protection locked="0"/>
    </xf>
    <xf numFmtId="2" fontId="60" fillId="2" borderId="58" xfId="0" applyNumberFormat="1" applyFont="1" applyFill="1" applyBorder="1" applyAlignment="1" applyProtection="1">
      <alignment horizontal="center" vertical="center"/>
      <protection locked="0"/>
    </xf>
    <xf numFmtId="2" fontId="60" fillId="43" borderId="58" xfId="0" applyNumberFormat="1" applyFont="1" applyFill="1" applyBorder="1" applyAlignment="1" applyProtection="1">
      <alignment horizontal="center" vertical="center"/>
      <protection locked="0"/>
    </xf>
    <xf numFmtId="173" fontId="60" fillId="2" borderId="0" xfId="0" applyNumberFormat="1" applyFont="1" applyFill="1" applyAlignment="1">
      <alignment horizontal="center" vertical="center"/>
    </xf>
    <xf numFmtId="2" fontId="60" fillId="2" borderId="63" xfId="0" applyNumberFormat="1" applyFont="1" applyFill="1" applyBorder="1" applyAlignment="1">
      <alignment horizontal="center" vertical="center"/>
    </xf>
    <xf numFmtId="2" fontId="60" fillId="2" borderId="64" xfId="0" applyNumberFormat="1" applyFont="1" applyFill="1" applyBorder="1" applyAlignment="1">
      <alignment horizontal="center" vertical="center"/>
    </xf>
    <xf numFmtId="2" fontId="60" fillId="43" borderId="64" xfId="0" applyNumberFormat="1" applyFont="1" applyFill="1" applyBorder="1" applyAlignment="1">
      <alignment horizontal="center" vertical="center"/>
    </xf>
    <xf numFmtId="2" fontId="60" fillId="43" borderId="68" xfId="0" applyNumberFormat="1" applyFont="1" applyFill="1" applyBorder="1" applyAlignment="1">
      <alignment horizontal="center" vertical="center"/>
    </xf>
    <xf numFmtId="0" fontId="32" fillId="38" borderId="2" xfId="65" applyFont="1" applyFill="1" applyBorder="1" applyAlignment="1" applyProtection="1">
      <alignment horizontal="center" vertical="center"/>
      <protection locked="0"/>
    </xf>
    <xf numFmtId="181" fontId="38" fillId="0" borderId="0" xfId="83" applyNumberFormat="1" applyFont="1" applyFill="1" applyBorder="1" applyAlignment="1">
      <alignment horizontal="right"/>
    </xf>
    <xf numFmtId="182" fontId="38" fillId="0" borderId="0" xfId="83" applyNumberFormat="1" applyFont="1" applyFill="1" applyBorder="1" applyAlignment="1">
      <alignment horizontal="right"/>
    </xf>
    <xf numFmtId="182" fontId="38" fillId="0" borderId="58" xfId="83" applyNumberFormat="1" applyFont="1" applyFill="1" applyBorder="1" applyAlignment="1">
      <alignment horizontal="right"/>
    </xf>
    <xf numFmtId="182" fontId="38" fillId="43" borderId="18" xfId="83" applyNumberFormat="1" applyFont="1" applyFill="1" applyBorder="1" applyAlignment="1">
      <alignment horizontal="right"/>
    </xf>
    <xf numFmtId="182" fontId="38" fillId="0" borderId="0" xfId="52" applyNumberFormat="1" applyFont="1" applyFill="1" applyBorder="1"/>
    <xf numFmtId="181" fontId="38" fillId="0" borderId="58" xfId="83" applyNumberFormat="1" applyFont="1" applyFill="1" applyBorder="1" applyAlignment="1">
      <alignment horizontal="right"/>
    </xf>
    <xf numFmtId="182" fontId="38" fillId="0" borderId="58" xfId="52" applyNumberFormat="1" applyFont="1" applyFill="1" applyBorder="1"/>
    <xf numFmtId="181" fontId="38" fillId="43" borderId="18" xfId="83" applyNumberFormat="1" applyFont="1" applyFill="1" applyBorder="1" applyAlignment="1">
      <alignment horizontal="right"/>
    </xf>
    <xf numFmtId="182" fontId="38" fillId="43" borderId="18" xfId="52" applyNumberFormat="1" applyFont="1" applyFill="1" applyBorder="1"/>
    <xf numFmtId="0" fontId="47" fillId="0" borderId="18" xfId="50" applyBorder="1"/>
    <xf numFmtId="0" fontId="4" fillId="2" borderId="0" xfId="0" applyFont="1" applyFill="1" applyBorder="1" applyAlignment="1" applyProtection="1">
      <alignment horizontal="center" vertical="top" wrapText="1"/>
    </xf>
    <xf numFmtId="2" fontId="0" fillId="0" borderId="66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20" fillId="40" borderId="77" xfId="0" applyFont="1" applyFill="1" applyBorder="1" applyAlignment="1">
      <alignment horizontal="center"/>
    </xf>
    <xf numFmtId="165" fontId="26" fillId="39" borderId="66" xfId="42" applyNumberFormat="1" applyFont="1" applyFill="1" applyBorder="1" applyAlignment="1">
      <alignment horizontal="center"/>
    </xf>
    <xf numFmtId="165" fontId="27" fillId="36" borderId="67" xfId="42" applyNumberFormat="1" applyFont="1" applyFill="1" applyBorder="1" applyAlignment="1">
      <alignment horizontal="center"/>
    </xf>
    <xf numFmtId="165" fontId="26" fillId="41" borderId="37" xfId="42" applyNumberFormat="1" applyFont="1" applyFill="1" applyBorder="1" applyAlignment="1">
      <alignment horizontal="center"/>
    </xf>
    <xf numFmtId="0" fontId="3" fillId="39" borderId="77" xfId="42" applyFont="1" applyFill="1" applyBorder="1" applyAlignment="1">
      <alignment horizontal="center"/>
    </xf>
    <xf numFmtId="165" fontId="27" fillId="42" borderId="42" xfId="42" applyNumberFormat="1" applyFont="1" applyFill="1" applyBorder="1" applyAlignment="1">
      <alignment horizontal="center"/>
    </xf>
    <xf numFmtId="0" fontId="3" fillId="41" borderId="38" xfId="42" applyFont="1" applyFill="1" applyBorder="1" applyAlignment="1">
      <alignment horizontal="center"/>
    </xf>
    <xf numFmtId="0" fontId="3" fillId="41" borderId="41" xfId="42" applyFont="1" applyFill="1" applyBorder="1" applyAlignment="1">
      <alignment horizontal="center"/>
    </xf>
    <xf numFmtId="0" fontId="3" fillId="41" borderId="43" xfId="42" applyFont="1" applyFill="1" applyBorder="1" applyAlignment="1">
      <alignment horizontal="center"/>
    </xf>
    <xf numFmtId="165" fontId="26" fillId="41" borderId="44" xfId="42" applyNumberFormat="1" applyFont="1" applyFill="1" applyBorder="1" applyAlignment="1">
      <alignment horizontal="center"/>
    </xf>
    <xf numFmtId="165" fontId="27" fillId="42" borderId="45" xfId="42" applyNumberFormat="1" applyFont="1" applyFill="1" applyBorder="1" applyAlignment="1">
      <alignment horizontal="center"/>
    </xf>
    <xf numFmtId="4" fontId="73" fillId="2" borderId="37" xfId="42" applyNumberFormat="1" applyFont="1" applyFill="1" applyBorder="1" applyAlignment="1" applyProtection="1">
      <alignment horizontal="center" wrapText="1"/>
      <protection locked="0"/>
    </xf>
    <xf numFmtId="10" fontId="74" fillId="2" borderId="73" xfId="42" applyNumberFormat="1" applyFont="1" applyFill="1" applyBorder="1" applyAlignment="1" applyProtection="1">
      <alignment horizontal="center" wrapText="1"/>
      <protection locked="0"/>
    </xf>
    <xf numFmtId="10" fontId="74" fillId="2" borderId="37" xfId="42" applyNumberFormat="1" applyFont="1" applyFill="1" applyBorder="1" applyAlignment="1" applyProtection="1">
      <alignment horizontal="center" wrapText="1"/>
      <protection locked="0"/>
    </xf>
    <xf numFmtId="10" fontId="4" fillId="2" borderId="73" xfId="0" applyNumberFormat="1" applyFont="1" applyFill="1" applyBorder="1" applyAlignment="1" applyProtection="1">
      <alignment horizontal="center" vertical="top" wrapText="1"/>
    </xf>
    <xf numFmtId="0" fontId="31" fillId="37" borderId="44" xfId="0" applyFont="1" applyFill="1" applyBorder="1" applyAlignment="1">
      <alignment horizontal="center" vertical="center" wrapText="1"/>
    </xf>
    <xf numFmtId="10" fontId="31" fillId="37" borderId="45" xfId="0" applyNumberFormat="1" applyFont="1" applyFill="1" applyBorder="1" applyAlignment="1">
      <alignment horizontal="center" vertical="center" wrapText="1"/>
    </xf>
    <xf numFmtId="0" fontId="43" fillId="38" borderId="16" xfId="46" applyFont="1" applyFill="1" applyBorder="1" applyAlignment="1" applyProtection="1">
      <alignment horizontal="center" vertical="center"/>
      <protection locked="0"/>
    </xf>
    <xf numFmtId="0" fontId="38" fillId="38" borderId="11" xfId="46" applyFont="1" applyFill="1" applyBorder="1" applyAlignment="1" applyProtection="1">
      <alignment horizontal="center" vertical="center"/>
      <protection locked="0"/>
    </xf>
    <xf numFmtId="0" fontId="38" fillId="38" borderId="16" xfId="46" applyFont="1" applyFill="1" applyBorder="1" applyAlignment="1" applyProtection="1">
      <alignment horizontal="center" vertical="center"/>
      <protection locked="0"/>
    </xf>
    <xf numFmtId="0" fontId="44" fillId="38" borderId="16" xfId="46" applyFont="1" applyFill="1" applyBorder="1" applyAlignment="1" applyProtection="1">
      <alignment horizontal="center" vertical="center"/>
      <protection locked="0"/>
    </xf>
    <xf numFmtId="0" fontId="42" fillId="38" borderId="16" xfId="46" applyFont="1" applyFill="1" applyBorder="1" applyAlignment="1" applyProtection="1">
      <alignment horizontal="center" vertical="center"/>
      <protection locked="0"/>
    </xf>
    <xf numFmtId="176" fontId="70" fillId="43" borderId="18" xfId="49" applyNumberFormat="1" applyFont="1" applyFill="1" applyBorder="1" applyAlignment="1" applyProtection="1">
      <alignment horizontal="center" vertical="center"/>
      <protection locked="0"/>
    </xf>
    <xf numFmtId="176" fontId="70" fillId="43" borderId="36" xfId="49" applyNumberFormat="1" applyFont="1" applyFill="1" applyBorder="1" applyAlignment="1" applyProtection="1">
      <alignment horizontal="center" vertical="center"/>
      <protection locked="0"/>
    </xf>
    <xf numFmtId="0" fontId="38" fillId="38" borderId="16" xfId="46" applyFont="1" applyFill="1" applyBorder="1" applyAlignment="1">
      <alignment horizontal="center" vertical="center"/>
    </xf>
    <xf numFmtId="10" fontId="71" fillId="2" borderId="66" xfId="42" applyNumberFormat="1" applyFont="1" applyFill="1" applyBorder="1" applyAlignment="1" applyProtection="1">
      <alignment horizontal="center" wrapText="1"/>
      <protection locked="0"/>
    </xf>
    <xf numFmtId="4" fontId="46" fillId="2" borderId="62" xfId="42" applyNumberFormat="1" applyFont="1" applyFill="1" applyBorder="1" applyAlignment="1" applyProtection="1">
      <alignment horizontal="center" wrapText="1"/>
      <protection locked="0"/>
    </xf>
    <xf numFmtId="0" fontId="4" fillId="2" borderId="7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top" wrapText="1"/>
    </xf>
    <xf numFmtId="165" fontId="4" fillId="3" borderId="3" xfId="0" applyNumberFormat="1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165" fontId="4" fillId="2" borderId="13" xfId="0" applyNumberFormat="1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center" vertical="top" wrapText="1"/>
    </xf>
    <xf numFmtId="166" fontId="4" fillId="3" borderId="2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166" fontId="4" fillId="2" borderId="24" xfId="0" applyNumberFormat="1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top" wrapText="1"/>
    </xf>
    <xf numFmtId="165" fontId="4" fillId="3" borderId="12" xfId="0" applyNumberFormat="1" applyFont="1" applyFill="1" applyBorder="1" applyAlignment="1">
      <alignment horizontal="center" vertical="top" wrapText="1"/>
    </xf>
    <xf numFmtId="3" fontId="4" fillId="3" borderId="16" xfId="0" applyNumberFormat="1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/>
    </xf>
    <xf numFmtId="167" fontId="4" fillId="3" borderId="16" xfId="0" applyNumberFormat="1" applyFont="1" applyFill="1" applyBorder="1" applyAlignment="1">
      <alignment horizontal="center" vertical="top" wrapText="1"/>
    </xf>
    <xf numFmtId="167" fontId="4" fillId="3" borderId="2" xfId="0" applyNumberFormat="1" applyFont="1" applyFill="1" applyBorder="1" applyAlignment="1">
      <alignment horizontal="center" vertical="top" wrapText="1"/>
    </xf>
    <xf numFmtId="167" fontId="4" fillId="3" borderId="20" xfId="0" applyNumberFormat="1" applyFont="1" applyFill="1" applyBorder="1" applyAlignment="1">
      <alignment horizontal="center" vertical="top" wrapText="1"/>
    </xf>
    <xf numFmtId="166" fontId="4" fillId="3" borderId="17" xfId="0" applyNumberFormat="1" applyFont="1" applyFill="1" applyBorder="1" applyAlignment="1">
      <alignment horizontal="center" vertical="top" wrapText="1"/>
    </xf>
    <xf numFmtId="166" fontId="4" fillId="2" borderId="6" xfId="0" applyNumberFormat="1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 vertical="top" wrapText="1"/>
    </xf>
    <xf numFmtId="165" fontId="4" fillId="3" borderId="16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166" fontId="4" fillId="3" borderId="26" xfId="0" applyNumberFormat="1" applyFont="1" applyFill="1" applyBorder="1" applyAlignment="1">
      <alignment horizontal="center" vertical="top" wrapText="1"/>
    </xf>
    <xf numFmtId="166" fontId="4" fillId="3" borderId="16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165" fontId="4" fillId="2" borderId="21" xfId="0" applyNumberFormat="1" applyFont="1" applyFill="1" applyBorder="1" applyAlignment="1">
      <alignment horizontal="center" vertical="top" wrapText="1"/>
    </xf>
    <xf numFmtId="166" fontId="4" fillId="3" borderId="20" xfId="0" applyNumberFormat="1" applyFont="1" applyFill="1" applyBorder="1" applyAlignment="1">
      <alignment horizontal="center" vertical="top" wrapText="1"/>
    </xf>
    <xf numFmtId="166" fontId="4" fillId="2" borderId="22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165" fontId="4" fillId="2" borderId="5" xfId="0" applyNumberFormat="1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wrapText="1"/>
    </xf>
    <xf numFmtId="166" fontId="4" fillId="3" borderId="2" xfId="0" applyNumberFormat="1" applyFont="1" applyFill="1" applyBorder="1" applyAlignment="1">
      <alignment horizontal="center" wrapText="1"/>
    </xf>
    <xf numFmtId="165" fontId="4" fillId="2" borderId="13" xfId="0" applyNumberFormat="1" applyFont="1" applyFill="1" applyBorder="1" applyAlignment="1">
      <alignment horizontal="center" wrapText="1"/>
    </xf>
    <xf numFmtId="4" fontId="4" fillId="2" borderId="24" xfId="0" applyNumberFormat="1" applyFont="1" applyFill="1" applyBorder="1" applyAlignment="1">
      <alignment horizontal="center" wrapText="1"/>
    </xf>
    <xf numFmtId="4" fontId="4" fillId="2" borderId="6" xfId="0" applyNumberFormat="1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top" wrapText="1"/>
    </xf>
    <xf numFmtId="166" fontId="4" fillId="2" borderId="10" xfId="0" applyNumberFormat="1" applyFont="1" applyFill="1" applyBorder="1" applyAlignment="1">
      <alignment horizontal="center" vertical="top" wrapText="1"/>
    </xf>
    <xf numFmtId="3" fontId="5" fillId="2" borderId="5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165" fontId="5" fillId="2" borderId="13" xfId="0" applyNumberFormat="1" applyFont="1" applyFill="1" applyBorder="1" applyAlignment="1">
      <alignment horizontal="center" vertical="top" wrapText="1"/>
    </xf>
    <xf numFmtId="3" fontId="5" fillId="2" borderId="13" xfId="0" applyNumberFormat="1" applyFont="1" applyFill="1" applyBorder="1" applyAlignment="1">
      <alignment horizontal="center" vertical="top" wrapText="1"/>
    </xf>
    <xf numFmtId="166" fontId="5" fillId="2" borderId="6" xfId="0" applyNumberFormat="1" applyFont="1" applyFill="1" applyBorder="1" applyAlignment="1">
      <alignment horizontal="center" vertical="top" wrapText="1"/>
    </xf>
    <xf numFmtId="2" fontId="5" fillId="2" borderId="6" xfId="0" applyNumberFormat="1" applyFont="1" applyFill="1" applyBorder="1" applyAlignment="1">
      <alignment horizontal="center" vertical="top" wrapText="1"/>
    </xf>
    <xf numFmtId="0" fontId="59" fillId="2" borderId="0" xfId="0" applyFont="1" applyFill="1" applyAlignment="1">
      <alignment horizontal="center"/>
    </xf>
    <xf numFmtId="0" fontId="59" fillId="0" borderId="38" xfId="0" applyFont="1" applyBorder="1" applyAlignment="1">
      <alignment horizontal="center"/>
    </xf>
    <xf numFmtId="0" fontId="59" fillId="0" borderId="39" xfId="0" applyFont="1" applyBorder="1" applyAlignment="1">
      <alignment horizontal="center"/>
    </xf>
    <xf numFmtId="0" fontId="59" fillId="0" borderId="41" xfId="0" applyFont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0" fontId="59" fillId="0" borderId="43" xfId="0" applyFont="1" applyBorder="1" applyAlignment="1">
      <alignment horizontal="center"/>
    </xf>
    <xf numFmtId="0" fontId="59" fillId="0" borderId="44" xfId="0" applyFont="1" applyBorder="1" applyAlignment="1">
      <alignment horizontal="center"/>
    </xf>
    <xf numFmtId="166" fontId="0" fillId="2" borderId="45" xfId="0" applyNumberFormat="1" applyFill="1" applyBorder="1" applyAlignment="1">
      <alignment horizontal="center"/>
    </xf>
    <xf numFmtId="0" fontId="59" fillId="0" borderId="80" xfId="0" applyFont="1" applyBorder="1" applyAlignment="1">
      <alignment horizontal="center"/>
    </xf>
    <xf numFmtId="0" fontId="59" fillId="2" borderId="80" xfId="0" applyFont="1" applyFill="1" applyBorder="1" applyAlignment="1">
      <alignment horizontal="center"/>
    </xf>
    <xf numFmtId="0" fontId="59" fillId="0" borderId="46" xfId="0" applyFont="1" applyBorder="1" applyAlignment="1">
      <alignment horizontal="center"/>
    </xf>
    <xf numFmtId="0" fontId="59" fillId="0" borderId="47" xfId="0" applyFont="1" applyBorder="1" applyAlignment="1">
      <alignment horizontal="center" wrapText="1"/>
    </xf>
    <xf numFmtId="0" fontId="59" fillId="2" borderId="5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top" wrapText="1"/>
    </xf>
    <xf numFmtId="165" fontId="5" fillId="2" borderId="8" xfId="0" applyNumberFormat="1" applyFont="1" applyFill="1" applyBorder="1" applyAlignment="1">
      <alignment horizontal="center" vertical="top" wrapText="1"/>
    </xf>
    <xf numFmtId="166" fontId="5" fillId="2" borderId="10" xfId="0" applyNumberFormat="1" applyFont="1" applyFill="1" applyBorder="1" applyAlignment="1">
      <alignment horizontal="center" vertical="top" wrapText="1"/>
    </xf>
    <xf numFmtId="0" fontId="5" fillId="2" borderId="71" xfId="0" applyFont="1" applyFill="1" applyBorder="1" applyAlignment="1">
      <alignment horizontal="center" vertical="top" wrapText="1"/>
    </xf>
    <xf numFmtId="165" fontId="5" fillId="2" borderId="72" xfId="0" applyNumberFormat="1" applyFont="1" applyFill="1" applyBorder="1" applyAlignment="1">
      <alignment horizontal="center" vertical="top" wrapText="1"/>
    </xf>
    <xf numFmtId="166" fontId="5" fillId="2" borderId="74" xfId="0" applyNumberFormat="1" applyFont="1" applyFill="1" applyBorder="1" applyAlignment="1">
      <alignment horizontal="center" vertical="top" wrapText="1"/>
    </xf>
    <xf numFmtId="166" fontId="4" fillId="3" borderId="3" xfId="0" applyNumberFormat="1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37" fillId="38" borderId="16" xfId="46" applyFont="1" applyFill="1" applyBorder="1" applyAlignment="1">
      <alignment horizontal="center" vertical="center"/>
    </xf>
    <xf numFmtId="0" fontId="37" fillId="38" borderId="17" xfId="46" applyFont="1" applyFill="1" applyBorder="1" applyAlignment="1">
      <alignment horizontal="center" vertical="center"/>
    </xf>
    <xf numFmtId="0" fontId="32" fillId="0" borderId="11" xfId="46" applyFont="1" applyBorder="1" applyAlignment="1" applyProtection="1">
      <alignment horizontal="center" vertical="center"/>
      <protection locked="0"/>
    </xf>
    <xf numFmtId="0" fontId="32" fillId="0" borderId="18" xfId="46" applyFont="1" applyBorder="1" applyAlignment="1" applyProtection="1">
      <alignment horizontal="center" vertical="center"/>
      <protection locked="0"/>
    </xf>
    <xf numFmtId="0" fontId="32" fillId="0" borderId="23" xfId="46" applyFont="1" applyBorder="1" applyAlignment="1" applyProtection="1">
      <alignment horizontal="center" vertical="center"/>
      <protection locked="0"/>
    </xf>
    <xf numFmtId="0" fontId="37" fillId="38" borderId="15" xfId="46" applyFont="1" applyFill="1" applyBorder="1" applyAlignment="1" applyProtection="1">
      <alignment horizontal="center" vertical="center"/>
      <protection locked="0"/>
    </xf>
    <xf numFmtId="0" fontId="37" fillId="38" borderId="17" xfId="46" applyFont="1" applyFill="1" applyBorder="1" applyAlignment="1" applyProtection="1">
      <alignment horizontal="center" vertical="center"/>
      <protection locked="0"/>
    </xf>
    <xf numFmtId="0" fontId="37" fillId="38" borderId="25" xfId="46" applyFont="1" applyFill="1" applyBorder="1" applyAlignment="1" applyProtection="1">
      <alignment horizontal="center" vertical="center"/>
      <protection locked="0"/>
    </xf>
    <xf numFmtId="0" fontId="37" fillId="38" borderId="26" xfId="46" applyFont="1" applyFill="1" applyBorder="1" applyAlignment="1" applyProtection="1">
      <alignment horizontal="center" vertical="center"/>
      <protection locked="0"/>
    </xf>
    <xf numFmtId="0" fontId="37" fillId="38" borderId="19" xfId="46" applyFont="1" applyFill="1" applyBorder="1" applyAlignment="1" applyProtection="1">
      <alignment horizontal="center" vertical="center"/>
      <protection locked="0"/>
    </xf>
    <xf numFmtId="0" fontId="37" fillId="38" borderId="20" xfId="46" applyFont="1" applyFill="1" applyBorder="1" applyAlignment="1" applyProtection="1">
      <alignment horizontal="center" vertical="center"/>
      <protection locked="0"/>
    </xf>
    <xf numFmtId="0" fontId="37" fillId="38" borderId="22" xfId="46" applyFont="1" applyFill="1" applyBorder="1" applyAlignment="1" applyProtection="1">
      <alignment horizontal="center" vertical="center"/>
      <protection locked="0"/>
    </xf>
    <xf numFmtId="0" fontId="37" fillId="38" borderId="22" xfId="65" applyFont="1" applyFill="1" applyBorder="1" applyAlignment="1" applyProtection="1">
      <alignment horizontal="center" vertical="center"/>
      <protection locked="0"/>
    </xf>
    <xf numFmtId="0" fontId="37" fillId="38" borderId="26" xfId="65" applyFont="1" applyFill="1" applyBorder="1" applyAlignment="1" applyProtection="1">
      <alignment horizontal="center" vertical="center"/>
      <protection locked="0"/>
    </xf>
    <xf numFmtId="0" fontId="37" fillId="38" borderId="70" xfId="46" applyFont="1" applyFill="1" applyBorder="1" applyAlignment="1" applyProtection="1">
      <alignment horizontal="center" vertical="center"/>
      <protection locked="0"/>
    </xf>
    <xf numFmtId="0" fontId="38" fillId="38" borderId="25" xfId="0" applyFont="1" applyFill="1" applyBorder="1" applyAlignment="1">
      <alignment horizontal="center" vertical="center"/>
    </xf>
    <xf numFmtId="0" fontId="38" fillId="38" borderId="26" xfId="0" applyFont="1" applyFill="1" applyBorder="1" applyAlignment="1">
      <alignment horizontal="center" vertical="center"/>
    </xf>
    <xf numFmtId="0" fontId="38" fillId="38" borderId="19" xfId="0" applyFont="1" applyFill="1" applyBorder="1" applyAlignment="1">
      <alignment horizontal="center" vertical="center"/>
    </xf>
    <xf numFmtId="0" fontId="38" fillId="38" borderId="12" xfId="0" applyFont="1" applyFill="1" applyBorder="1" applyAlignment="1">
      <alignment horizontal="center" vertical="center"/>
    </xf>
    <xf numFmtId="0" fontId="38" fillId="38" borderId="15" xfId="46" applyFont="1" applyFill="1" applyBorder="1" applyAlignment="1">
      <alignment horizontal="center" vertical="center"/>
    </xf>
    <xf numFmtId="0" fontId="38" fillId="38" borderId="16" xfId="46" applyFont="1" applyFill="1" applyBorder="1" applyAlignment="1">
      <alignment horizontal="center" vertical="center"/>
    </xf>
    <xf numFmtId="0" fontId="42" fillId="38" borderId="78" xfId="46" applyFont="1" applyFill="1" applyBorder="1" applyAlignment="1">
      <alignment horizontal="center" vertical="center"/>
    </xf>
    <xf numFmtId="0" fontId="33" fillId="38" borderId="79" xfId="46" applyFill="1" applyBorder="1" applyAlignment="1">
      <alignment horizontal="center" vertical="center"/>
    </xf>
    <xf numFmtId="0" fontId="38" fillId="0" borderId="1" xfId="46" quotePrefix="1" applyFont="1" applyBorder="1" applyAlignment="1">
      <alignment horizontal="center" vertical="center"/>
    </xf>
    <xf numFmtId="0" fontId="38" fillId="0" borderId="3" xfId="46" quotePrefix="1" applyFont="1" applyBorder="1" applyAlignment="1">
      <alignment horizontal="center" vertical="center"/>
    </xf>
    <xf numFmtId="0" fontId="38" fillId="38" borderId="15" xfId="0" applyFont="1" applyFill="1" applyBorder="1" applyAlignment="1">
      <alignment horizontal="center" vertical="center"/>
    </xf>
    <xf numFmtId="0" fontId="38" fillId="38" borderId="17" xfId="0" applyFont="1" applyFill="1" applyBorder="1" applyAlignment="1">
      <alignment horizontal="center" vertical="center"/>
    </xf>
  </cellXfs>
  <cellStyles count="84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/>
    <cellStyle name="60 % – Poudarek2" xfId="59" builtinId="36" customBuiltin="1"/>
    <cellStyle name="60 % – Poudarek2 2" xfId="35"/>
    <cellStyle name="60 % – Poudarek3" xfId="60" builtinId="40" customBuiltin="1"/>
    <cellStyle name="60 % – Poudarek3 2" xfId="36"/>
    <cellStyle name="60 % – Poudarek4" xfId="61" builtinId="44" customBuiltin="1"/>
    <cellStyle name="60 % – Poudarek4 2" xfId="37"/>
    <cellStyle name="60 % – Poudarek5" xfId="62" builtinId="48" customBuiltin="1"/>
    <cellStyle name="60 % – Poudarek5 2" xfId="38"/>
    <cellStyle name="60 % – Poudarek6" xfId="63" builtinId="52" customBuiltin="1"/>
    <cellStyle name="60 % – Poudarek6 2" xfId="39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/>
    <cellStyle name="Naslov 6" xfId="40"/>
    <cellStyle name="Navadno" xfId="0" builtinId="0"/>
    <cellStyle name="Navadno 10" xfId="77"/>
    <cellStyle name="Navadno 11" xfId="76"/>
    <cellStyle name="Navadno 12" xfId="81"/>
    <cellStyle name="Navadno 2" xfId="42"/>
    <cellStyle name="Navadno 2 2" xfId="69"/>
    <cellStyle name="Navadno 3" xfId="43"/>
    <cellStyle name="Navadno 3 2" xfId="65"/>
    <cellStyle name="Navadno 4" xfId="33"/>
    <cellStyle name="Navadno 4 2" xfId="74"/>
    <cellStyle name="Navadno 5" xfId="53"/>
    <cellStyle name="Navadno 5 2" xfId="72"/>
    <cellStyle name="Navadno 6" xfId="67"/>
    <cellStyle name="Navadno 7" xfId="75"/>
    <cellStyle name="Navadno 8" xfId="71"/>
    <cellStyle name="Navadno 9" xfId="78"/>
    <cellStyle name="Navadno_ca04-19" xfId="46"/>
    <cellStyle name="Nevtralno" xfId="56" builtinId="28" customBuiltin="1"/>
    <cellStyle name="Nevtralno 2" xfId="44"/>
    <cellStyle name="Normal 2" xfId="50"/>
    <cellStyle name="Normal 7" xfId="49"/>
    <cellStyle name="Normal_sce25" xfId="54"/>
    <cellStyle name="Odstotek 2" xfId="73"/>
    <cellStyle name="Odstotek 3" xfId="47"/>
    <cellStyle name="Odstotek 4" xfId="68"/>
    <cellStyle name="Odstotek 5" xfId="52"/>
    <cellStyle name="Opomba" xfId="57" builtinId="10" customBuiltin="1"/>
    <cellStyle name="Opomba 2" xfId="45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/>
    <cellStyle name="Vejica 2" xfId="48"/>
    <cellStyle name="Vejica 3" xfId="64"/>
    <cellStyle name="Vejica 4" xfId="51"/>
    <cellStyle name="Vejica 5" xfId="66"/>
    <cellStyle name="Vejica 6" xfId="70"/>
    <cellStyle name="Vejica 7" xfId="79"/>
    <cellStyle name="Vejica 8" xfId="80"/>
    <cellStyle name="Vejica 9" xfId="82"/>
    <cellStyle name="Vnos" xfId="7" builtinId="20" customBuiltin="1"/>
    <cellStyle name="Vsota" xfId="14" builtinId="25" customBuiltin="1"/>
  </cellStyles>
  <dxfs count="30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TEDNIH'!$L$28:$L$79</c:f>
              <c:numCache>
                <c:formatCode>General</c:formatCode>
                <c:ptCount val="5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</c:numCache>
            </c:numRef>
          </c:cat>
          <c:val>
            <c:numRef>
              <c:f>'CENE PO TEDNIH'!$M$28:$M$79</c:f>
              <c:numCache>
                <c:formatCode>General</c:formatCode>
                <c:ptCount val="52"/>
                <c:pt idx="0">
                  <c:v>315.22000000000003</c:v>
                </c:pt>
                <c:pt idx="1">
                  <c:v>320.66000000000003</c:v>
                </c:pt>
                <c:pt idx="2">
                  <c:v>324.55</c:v>
                </c:pt>
                <c:pt idx="3">
                  <c:v>323.06</c:v>
                </c:pt>
                <c:pt idx="4">
                  <c:v>327.99</c:v>
                </c:pt>
                <c:pt idx="5" formatCode="0.00">
                  <c:v>325.20000000000005</c:v>
                </c:pt>
                <c:pt idx="6">
                  <c:v>318.92</c:v>
                </c:pt>
                <c:pt idx="7" formatCode="#,##0.00\ _€">
                  <c:v>329.58000000000004</c:v>
                </c:pt>
                <c:pt idx="8" formatCode="#,##0.00\ _€">
                  <c:v>330.95000000000005</c:v>
                </c:pt>
                <c:pt idx="9" formatCode="#,##0.00\ _€">
                  <c:v>324.98</c:v>
                </c:pt>
                <c:pt idx="10" formatCode="#,##0.00\ _€">
                  <c:v>330.16</c:v>
                </c:pt>
                <c:pt idx="11" formatCode="#,##0.00\ _€">
                  <c:v>327.71000000000004</c:v>
                </c:pt>
                <c:pt idx="12">
                  <c:v>329.43</c:v>
                </c:pt>
                <c:pt idx="13">
                  <c:v>327.42</c:v>
                </c:pt>
                <c:pt idx="14" formatCode="#,##0.00\ _€">
                  <c:v>327.51000000000005</c:v>
                </c:pt>
                <c:pt idx="15" formatCode="#,##0.00\ _€">
                  <c:v>328.88</c:v>
                </c:pt>
                <c:pt idx="16">
                  <c:v>330.65000000000003</c:v>
                </c:pt>
                <c:pt idx="17">
                  <c:v>326.92</c:v>
                </c:pt>
                <c:pt idx="18" formatCode="0.00">
                  <c:v>328.90000000000003</c:v>
                </c:pt>
                <c:pt idx="19" formatCode="0.00">
                  <c:v>331.53000000000003</c:v>
                </c:pt>
                <c:pt idx="20" formatCode="#,##0.00\ _€">
                  <c:v>332.72</c:v>
                </c:pt>
                <c:pt idx="21" formatCode="#,##0.00\ _€">
                  <c:v>332.47</c:v>
                </c:pt>
                <c:pt idx="22" formatCode="#,##0.00\ _€">
                  <c:v>329.49</c:v>
                </c:pt>
                <c:pt idx="23" formatCode="#,##0.00\ _€">
                  <c:v>332.86</c:v>
                </c:pt>
                <c:pt idx="24" formatCode="#,##0.00\ _€">
                  <c:v>335.53000000000003</c:v>
                </c:pt>
                <c:pt idx="25" formatCode="#,##0.00\ _€">
                  <c:v>332.18</c:v>
                </c:pt>
                <c:pt idx="26" formatCode="#,##0.00\ _€">
                  <c:v>335.33000000000004</c:v>
                </c:pt>
                <c:pt idx="27" formatCode="#,##0.00\ _€">
                  <c:v>330.96000000000004</c:v>
                </c:pt>
                <c:pt idx="28" formatCode="#,##0.00\ _€">
                  <c:v>336.59000000000003</c:v>
                </c:pt>
                <c:pt idx="29" formatCode="#,##0.00\ _€">
                  <c:v>340.93</c:v>
                </c:pt>
                <c:pt idx="30" formatCode="#,##0.00\ _€">
                  <c:v>330.59000000000003</c:v>
                </c:pt>
                <c:pt idx="31" formatCode="#,##0.00\ _€">
                  <c:v>340.3</c:v>
                </c:pt>
                <c:pt idx="32" formatCode="#,##0.00\ _€">
                  <c:v>342.42</c:v>
                </c:pt>
                <c:pt idx="33" formatCode="#,##0.00\ _€">
                  <c:v>344.27000000000004</c:v>
                </c:pt>
                <c:pt idx="34" formatCode="#,##0.00\ _€">
                  <c:v>346.04</c:v>
                </c:pt>
                <c:pt idx="35" formatCode="#,##0.00\ _€">
                  <c:v>349.94</c:v>
                </c:pt>
                <c:pt idx="36" formatCode="#,##0.00\ _€">
                  <c:v>360.16</c:v>
                </c:pt>
                <c:pt idx="37" formatCode="#,##0.00\ _€">
                  <c:v>356.59000000000003</c:v>
                </c:pt>
                <c:pt idx="38" formatCode="#,##0.00\ _€">
                  <c:v>360.5</c:v>
                </c:pt>
                <c:pt idx="39" formatCode="#,##0.00\ _€">
                  <c:v>373.24</c:v>
                </c:pt>
                <c:pt idx="40" formatCode="#,##0.00\ _€">
                  <c:v>369.34000000000003</c:v>
                </c:pt>
                <c:pt idx="41">
                  <c:v>373.91</c:v>
                </c:pt>
                <c:pt idx="42" formatCode="#,##0.00\ _€">
                  <c:v>370.8</c:v>
                </c:pt>
                <c:pt idx="43" formatCode="#,##0.00\ _€">
                  <c:v>372.46000000000004</c:v>
                </c:pt>
                <c:pt idx="44" formatCode="#,##0.00\ _€">
                  <c:v>386.74</c:v>
                </c:pt>
                <c:pt idx="45" formatCode="#,##0.00\ _€">
                  <c:v>382.64000000000004</c:v>
                </c:pt>
                <c:pt idx="46" formatCode="#,##0.00\ _€">
                  <c:v>386.43</c:v>
                </c:pt>
                <c:pt idx="47" formatCode="0.00">
                  <c:v>390.32</c:v>
                </c:pt>
                <c:pt idx="48" formatCode="0.00">
                  <c:v>398.59000000000003</c:v>
                </c:pt>
                <c:pt idx="49" formatCode="0.00">
                  <c:v>388.65000000000003</c:v>
                </c:pt>
                <c:pt idx="50">
                  <c:v>394.27000000000004</c:v>
                </c:pt>
                <c:pt idx="51">
                  <c:v>390.22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TEDNIH'!$L$28:$L$79</c:f>
              <c:numCache>
                <c:formatCode>General</c:formatCode>
                <c:ptCount val="5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</c:numCache>
            </c:numRef>
          </c:cat>
          <c:val>
            <c:numRef>
              <c:f>'CENE PO TEDNIH'!$N$28:$N$79</c:f>
              <c:numCache>
                <c:formatCode>General</c:formatCode>
                <c:ptCount val="52"/>
                <c:pt idx="0">
                  <c:v>297.53000000000003</c:v>
                </c:pt>
                <c:pt idx="1">
                  <c:v>313.52000000000004</c:v>
                </c:pt>
                <c:pt idx="2">
                  <c:v>320.44</c:v>
                </c:pt>
                <c:pt idx="3">
                  <c:v>321.24</c:v>
                </c:pt>
                <c:pt idx="4">
                  <c:v>321.36</c:v>
                </c:pt>
                <c:pt idx="5" formatCode="0.00">
                  <c:v>318.40000000000003</c:v>
                </c:pt>
                <c:pt idx="6">
                  <c:v>323.79000000000002</c:v>
                </c:pt>
                <c:pt idx="7" formatCode="#,##0.00\ _€">
                  <c:v>324.32</c:v>
                </c:pt>
                <c:pt idx="8" formatCode="#,##0.00\ _€">
                  <c:v>322.84000000000003</c:v>
                </c:pt>
                <c:pt idx="9" formatCode="#,##0.00\ _€">
                  <c:v>330.45000000000005</c:v>
                </c:pt>
                <c:pt idx="10" formatCode="#,##0.00\ _€">
                  <c:v>309.01000000000005</c:v>
                </c:pt>
                <c:pt idx="11" formatCode="#,##0.00\ _€">
                  <c:v>319.76000000000005</c:v>
                </c:pt>
                <c:pt idx="12">
                  <c:v>324.37</c:v>
                </c:pt>
                <c:pt idx="13">
                  <c:v>323.78000000000003</c:v>
                </c:pt>
                <c:pt idx="14" formatCode="#,##0.00\ _€">
                  <c:v>323.35000000000002</c:v>
                </c:pt>
                <c:pt idx="15" formatCode="#,##0.00\ _€">
                  <c:v>321.52000000000004</c:v>
                </c:pt>
                <c:pt idx="16">
                  <c:v>329.12</c:v>
                </c:pt>
                <c:pt idx="17">
                  <c:v>326.85000000000002</c:v>
                </c:pt>
                <c:pt idx="18" formatCode="0.00">
                  <c:v>325.20000000000005</c:v>
                </c:pt>
                <c:pt idx="19" formatCode="0.00">
                  <c:v>325.31</c:v>
                </c:pt>
                <c:pt idx="20" formatCode="#,##0.00\ _€">
                  <c:v>329.11</c:v>
                </c:pt>
                <c:pt idx="21" formatCode="#,##0.00\ _€">
                  <c:v>331.98</c:v>
                </c:pt>
                <c:pt idx="22" formatCode="#,##0.00\ _€">
                  <c:v>337.75</c:v>
                </c:pt>
                <c:pt idx="23" formatCode="#,##0.00\ _€">
                  <c:v>327.28000000000003</c:v>
                </c:pt>
                <c:pt idx="24" formatCode="#,##0.00\ _€">
                  <c:v>326.29000000000002</c:v>
                </c:pt>
                <c:pt idx="25" formatCode="#,##0.00\ _€">
                  <c:v>314.11</c:v>
                </c:pt>
                <c:pt idx="26" formatCode="#,##0.00\ _€">
                  <c:v>308.09000000000003</c:v>
                </c:pt>
                <c:pt idx="27" formatCode="#,##0.00\ _€">
                  <c:v>333.49</c:v>
                </c:pt>
                <c:pt idx="28" formatCode="#,##0.00\ _€">
                  <c:v>329.14000000000004</c:v>
                </c:pt>
                <c:pt idx="29" formatCode="#,##0.00\ _€">
                  <c:v>321.97000000000003</c:v>
                </c:pt>
                <c:pt idx="30" formatCode="#,##0.00\ _€">
                  <c:v>330.09000000000003</c:v>
                </c:pt>
                <c:pt idx="31" formatCode="#,##0.00\ _€">
                  <c:v>318.43</c:v>
                </c:pt>
                <c:pt idx="32" formatCode="#,##0.00\ _€">
                  <c:v>337.71000000000004</c:v>
                </c:pt>
                <c:pt idx="33" formatCode="#,##0.00\ _€">
                  <c:v>335.28000000000003</c:v>
                </c:pt>
                <c:pt idx="34" formatCode="#,##0.00\ _€">
                  <c:v>309.20000000000005</c:v>
                </c:pt>
                <c:pt idx="35" formatCode="#,##0.00\ _€">
                  <c:v>347.51000000000005</c:v>
                </c:pt>
                <c:pt idx="36" formatCode="#,##0.00\ _€">
                  <c:v>337.20000000000005</c:v>
                </c:pt>
                <c:pt idx="37" formatCode="#,##0.00\ _€">
                  <c:v>346.92</c:v>
                </c:pt>
                <c:pt idx="38" formatCode="#,##0.00\ _€">
                  <c:v>338.38</c:v>
                </c:pt>
                <c:pt idx="39" formatCode="#,##0.00\ _€">
                  <c:v>333.72</c:v>
                </c:pt>
                <c:pt idx="40" formatCode="#,##0.00\ _€">
                  <c:v>344.46000000000004</c:v>
                </c:pt>
                <c:pt idx="41">
                  <c:v>348.33000000000004</c:v>
                </c:pt>
                <c:pt idx="42" formatCode="#,##0.00\ _€">
                  <c:v>375.99</c:v>
                </c:pt>
                <c:pt idx="43" formatCode="#,##0.00\ _€">
                  <c:v>377.76000000000005</c:v>
                </c:pt>
                <c:pt idx="44" formatCode="#,##0.00\ _€">
                  <c:v>350.78000000000003</c:v>
                </c:pt>
                <c:pt idx="45" formatCode="#,##0.00\ _€">
                  <c:v>369.57</c:v>
                </c:pt>
                <c:pt idx="46" formatCode="#,##0.00\ _€">
                  <c:v>392.52000000000004</c:v>
                </c:pt>
                <c:pt idx="47">
                  <c:v>382.48</c:v>
                </c:pt>
                <c:pt idx="48" formatCode="0.00">
                  <c:v>410.12</c:v>
                </c:pt>
                <c:pt idx="49" formatCode="0.00">
                  <c:v>352.51000000000005</c:v>
                </c:pt>
                <c:pt idx="50">
                  <c:v>357.04</c:v>
                </c:pt>
                <c:pt idx="51">
                  <c:v>389.38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TEDNIH'!$L$28:$L$79</c:f>
              <c:numCache>
                <c:formatCode>General</c:formatCode>
                <c:ptCount val="5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</c:numCache>
            </c:numRef>
          </c:cat>
          <c:val>
            <c:numRef>
              <c:f>'CENE PO TEDNIH'!$O$28:$O$79</c:f>
              <c:numCache>
                <c:formatCode>General</c:formatCode>
                <c:ptCount val="52"/>
                <c:pt idx="8" formatCode="#,##0.00\ _€">
                  <c:v>321.54000000000002</c:v>
                </c:pt>
                <c:pt idx="9" formatCode="#,##0.00\ _€">
                  <c:v>321.54000000000002</c:v>
                </c:pt>
                <c:pt idx="10" formatCode="#,##0.00\ _€">
                  <c:v>314.24</c:v>
                </c:pt>
                <c:pt idx="18" formatCode="0.00">
                  <c:v>326.54000000000002</c:v>
                </c:pt>
                <c:pt idx="23" formatCode="#,##0.00\ _€">
                  <c:v>291.54000000000002</c:v>
                </c:pt>
                <c:pt idx="24" formatCode="#,##0.00\ _€">
                  <c:v>316.54000000000002</c:v>
                </c:pt>
                <c:pt idx="34" formatCode="#,##0.00\ _€">
                  <c:v>346.54</c:v>
                </c:pt>
                <c:pt idx="39" formatCode="#,##0.00\ _€">
                  <c:v>366.54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TEDNIH'!$L$28:$L$79</c:f>
              <c:numCache>
                <c:formatCode>General</c:formatCode>
                <c:ptCount val="5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</c:numCache>
            </c:numRef>
          </c:cat>
          <c:val>
            <c:numRef>
              <c:f>'CENE PO TEDNIH'!$P$28:$P$79</c:f>
              <c:numCache>
                <c:formatCode>General</c:formatCode>
                <c:ptCount val="52"/>
                <c:pt idx="0">
                  <c:v>206.42</c:v>
                </c:pt>
                <c:pt idx="1">
                  <c:v>210.29</c:v>
                </c:pt>
                <c:pt idx="2">
                  <c:v>206.25</c:v>
                </c:pt>
                <c:pt idx="3">
                  <c:v>203.13</c:v>
                </c:pt>
                <c:pt idx="4">
                  <c:v>229.54</c:v>
                </c:pt>
                <c:pt idx="5">
                  <c:v>225.95999999999998</c:v>
                </c:pt>
                <c:pt idx="6">
                  <c:v>205.73999999999998</c:v>
                </c:pt>
                <c:pt idx="7" formatCode="#,##0.00\ _€">
                  <c:v>230.48</c:v>
                </c:pt>
                <c:pt idx="8" formatCode="#,##0.00\ _€">
                  <c:v>236.72</c:v>
                </c:pt>
                <c:pt idx="9" formatCode="#,##0.00\ _€">
                  <c:v>218.79999999999998</c:v>
                </c:pt>
                <c:pt idx="10" formatCode="#,##0.00\ _€">
                  <c:v>231.95</c:v>
                </c:pt>
                <c:pt idx="11" formatCode="#,##0.00\ _€">
                  <c:v>225.66</c:v>
                </c:pt>
                <c:pt idx="12">
                  <c:v>237.32999999999998</c:v>
                </c:pt>
                <c:pt idx="13">
                  <c:v>236.37</c:v>
                </c:pt>
                <c:pt idx="14" formatCode="#,##0.00\ _€">
                  <c:v>228.01</c:v>
                </c:pt>
                <c:pt idx="15" formatCode="#,##0.00\ _€">
                  <c:v>231.26999999999998</c:v>
                </c:pt>
                <c:pt idx="16">
                  <c:v>233.44</c:v>
                </c:pt>
                <c:pt idx="17">
                  <c:v>245.45</c:v>
                </c:pt>
                <c:pt idx="18" formatCode="0.00">
                  <c:v>253.15</c:v>
                </c:pt>
                <c:pt idx="19" formatCode="0.00">
                  <c:v>263.88</c:v>
                </c:pt>
                <c:pt idx="20" formatCode="#,##0.00\ _€">
                  <c:v>261.52</c:v>
                </c:pt>
                <c:pt idx="21" formatCode="#,##0.00\ _€">
                  <c:v>269.21000000000004</c:v>
                </c:pt>
                <c:pt idx="22" formatCode="#,##0.00\ _€">
                  <c:v>259.76</c:v>
                </c:pt>
                <c:pt idx="23" formatCode="#,##0.00\ _€">
                  <c:v>240.28</c:v>
                </c:pt>
                <c:pt idx="24" formatCode="#,##0.00\ _€">
                  <c:v>260.48</c:v>
                </c:pt>
                <c:pt idx="25" formatCode="#,##0.00\ _€">
                  <c:v>258.64</c:v>
                </c:pt>
                <c:pt idx="26" formatCode="#,##0.00\ _€">
                  <c:v>260.32</c:v>
                </c:pt>
                <c:pt idx="27" formatCode="#,##0.00\ _€">
                  <c:v>261.94</c:v>
                </c:pt>
                <c:pt idx="28" formatCode="#,##0.00\ _€">
                  <c:v>230.62</c:v>
                </c:pt>
                <c:pt idx="29" formatCode="#,##0.00\ _€">
                  <c:v>250.73</c:v>
                </c:pt>
                <c:pt idx="30" formatCode="#,##0.00\ _€">
                  <c:v>246.67</c:v>
                </c:pt>
                <c:pt idx="31" formatCode="#,##0.00\ _€">
                  <c:v>253.17</c:v>
                </c:pt>
                <c:pt idx="32" formatCode="#,##0.00\ _€">
                  <c:v>256.17</c:v>
                </c:pt>
                <c:pt idx="33" formatCode="#,##0.00\ _€">
                  <c:v>255.35999999999999</c:v>
                </c:pt>
                <c:pt idx="34" formatCode="#,##0.00\ _€">
                  <c:v>254.09</c:v>
                </c:pt>
                <c:pt idx="35" formatCode="#,##0.00\ _€">
                  <c:v>251.29999999999998</c:v>
                </c:pt>
                <c:pt idx="36" formatCode="#,##0.00\ _€">
                  <c:v>256.54000000000002</c:v>
                </c:pt>
                <c:pt idx="37" formatCode="#,##0.00\ _€">
                  <c:v>258.78000000000003</c:v>
                </c:pt>
                <c:pt idx="38" formatCode="#,##0.00\ _€">
                  <c:v>249.67999999999998</c:v>
                </c:pt>
                <c:pt idx="39" formatCode="#,##0.00\ _€">
                  <c:v>263.87</c:v>
                </c:pt>
                <c:pt idx="40" formatCode="#,##0.00\ _€">
                  <c:v>257.19</c:v>
                </c:pt>
                <c:pt idx="41">
                  <c:v>278.16000000000003</c:v>
                </c:pt>
                <c:pt idx="42" formatCode="#,##0.00\ _€">
                  <c:v>260.84000000000003</c:v>
                </c:pt>
                <c:pt idx="43" formatCode="#,##0.00\ _€">
                  <c:v>278.88</c:v>
                </c:pt>
                <c:pt idx="44" formatCode="#,##0.00\ _€">
                  <c:v>258.17</c:v>
                </c:pt>
                <c:pt idx="45" formatCode="#,##0.00\ _€">
                  <c:v>260.44</c:v>
                </c:pt>
                <c:pt idx="46" formatCode="#,##0.00\ _€">
                  <c:v>261.82</c:v>
                </c:pt>
                <c:pt idx="47">
                  <c:v>266.36</c:v>
                </c:pt>
                <c:pt idx="48" formatCode="0.00">
                  <c:v>268.15000000000003</c:v>
                </c:pt>
                <c:pt idx="49" formatCode="0.00">
                  <c:v>246.53</c:v>
                </c:pt>
                <c:pt idx="50">
                  <c:v>275.18</c:v>
                </c:pt>
                <c:pt idx="51" formatCode="0.00">
                  <c:v>279.3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TEDNIH'!$L$28:$L$79</c:f>
              <c:numCache>
                <c:formatCode>General</c:formatCode>
                <c:ptCount val="5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</c:numCache>
            </c:numRef>
          </c:cat>
          <c:val>
            <c:numRef>
              <c:f>'CENE PO TEDNIH'!$Q$28:$Q$79</c:f>
              <c:numCache>
                <c:formatCode>General</c:formatCode>
                <c:ptCount val="52"/>
                <c:pt idx="0">
                  <c:v>307.66000000000003</c:v>
                </c:pt>
                <c:pt idx="1">
                  <c:v>308.04000000000002</c:v>
                </c:pt>
                <c:pt idx="2">
                  <c:v>314.46000000000004</c:v>
                </c:pt>
                <c:pt idx="3">
                  <c:v>314.04000000000002</c:v>
                </c:pt>
                <c:pt idx="4">
                  <c:v>304.26000000000005</c:v>
                </c:pt>
                <c:pt idx="5">
                  <c:v>308.73</c:v>
                </c:pt>
                <c:pt idx="6">
                  <c:v>303.75</c:v>
                </c:pt>
                <c:pt idx="7" formatCode="#,##0.00\ _€">
                  <c:v>319.13</c:v>
                </c:pt>
                <c:pt idx="8" formatCode="#,##0.00\ _€">
                  <c:v>304.8</c:v>
                </c:pt>
                <c:pt idx="9" formatCode="#,##0.00\ _€">
                  <c:v>314.13</c:v>
                </c:pt>
                <c:pt idx="10" formatCode="#,##0.00\ _€">
                  <c:v>313.33000000000004</c:v>
                </c:pt>
                <c:pt idx="11" formatCode="#,##0.00\ _€">
                  <c:v>312.12</c:v>
                </c:pt>
                <c:pt idx="12">
                  <c:v>312.63</c:v>
                </c:pt>
                <c:pt idx="13">
                  <c:v>313.51000000000005</c:v>
                </c:pt>
                <c:pt idx="14" formatCode="#,##0.00\ _€">
                  <c:v>314.94</c:v>
                </c:pt>
                <c:pt idx="15" formatCode="#,##0.00\ _€">
                  <c:v>313.08000000000004</c:v>
                </c:pt>
                <c:pt idx="16">
                  <c:v>322.01000000000005</c:v>
                </c:pt>
                <c:pt idx="17">
                  <c:v>325.29000000000002</c:v>
                </c:pt>
                <c:pt idx="18" formatCode="0.00">
                  <c:v>333.32</c:v>
                </c:pt>
                <c:pt idx="19" formatCode="0.00">
                  <c:v>328.65000000000003</c:v>
                </c:pt>
                <c:pt idx="20" formatCode="#,##0.00\ _€">
                  <c:v>325.94</c:v>
                </c:pt>
                <c:pt idx="21" formatCode="#,##0.00\ _€">
                  <c:v>319.82</c:v>
                </c:pt>
                <c:pt idx="22" formatCode="#,##0.00\ _€">
                  <c:v>328.19</c:v>
                </c:pt>
                <c:pt idx="23" formatCode="#,##0.00\ _€">
                  <c:v>325.98</c:v>
                </c:pt>
                <c:pt idx="24" formatCode="#,##0.00\ _€">
                  <c:v>319.36</c:v>
                </c:pt>
                <c:pt idx="25" formatCode="#,##0.00\ _€">
                  <c:v>326.61</c:v>
                </c:pt>
                <c:pt idx="26" formatCode="#,##0.00\ _€">
                  <c:v>329.76000000000005</c:v>
                </c:pt>
                <c:pt idx="27" formatCode="#,##0.00\ _€">
                  <c:v>323.27000000000004</c:v>
                </c:pt>
                <c:pt idx="28" formatCode="#,##0.00\ _€">
                  <c:v>339.85</c:v>
                </c:pt>
                <c:pt idx="29" formatCode="#,##0.00\ _€">
                  <c:v>340.02000000000004</c:v>
                </c:pt>
                <c:pt idx="30" formatCode="#,##0.00\ _€">
                  <c:v>335.63</c:v>
                </c:pt>
                <c:pt idx="31" formatCode="#,##0.00\ _€">
                  <c:v>322.27000000000004</c:v>
                </c:pt>
                <c:pt idx="32" formatCode="#,##0.00\ _€">
                  <c:v>336.24</c:v>
                </c:pt>
                <c:pt idx="33" formatCode="#,##0.00\ _€">
                  <c:v>337.67</c:v>
                </c:pt>
                <c:pt idx="34" formatCode="#,##0.00\ _€">
                  <c:v>333.34000000000003</c:v>
                </c:pt>
                <c:pt idx="35" formatCode="#,##0.00\ _€">
                  <c:v>336.72</c:v>
                </c:pt>
                <c:pt idx="36" formatCode="#,##0.00\ _€">
                  <c:v>342.08000000000004</c:v>
                </c:pt>
                <c:pt idx="37" formatCode="#,##0.00\ _€">
                  <c:v>338.56</c:v>
                </c:pt>
                <c:pt idx="38" formatCode="#,##0.00\ _€">
                  <c:v>335.54</c:v>
                </c:pt>
                <c:pt idx="39" formatCode="#,##0.00\ _€">
                  <c:v>343.34000000000003</c:v>
                </c:pt>
                <c:pt idx="40" formatCode="#,##0.00\ _€">
                  <c:v>348.93</c:v>
                </c:pt>
                <c:pt idx="41">
                  <c:v>348.16</c:v>
                </c:pt>
                <c:pt idx="42" formatCode="#,##0.00\ _€">
                  <c:v>362.94</c:v>
                </c:pt>
                <c:pt idx="43" formatCode="#,##0.00\ _€">
                  <c:v>361.51000000000005</c:v>
                </c:pt>
                <c:pt idx="44" formatCode="#,##0.00\ _€">
                  <c:v>363.1</c:v>
                </c:pt>
                <c:pt idx="45" formatCode="#,##0.00\ _€">
                  <c:v>368.8</c:v>
                </c:pt>
                <c:pt idx="46" formatCode="#,##0.00\ _€">
                  <c:v>358.32</c:v>
                </c:pt>
                <c:pt idx="47" formatCode="0.00">
                  <c:v>375.59000000000003</c:v>
                </c:pt>
                <c:pt idx="48" formatCode="0.00">
                  <c:v>379.61</c:v>
                </c:pt>
                <c:pt idx="49" formatCode="0.00">
                  <c:v>373.38</c:v>
                </c:pt>
                <c:pt idx="50">
                  <c:v>352.24</c:v>
                </c:pt>
                <c:pt idx="51">
                  <c:v>357.84000000000003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'CENE PO TEDNIH'!$L$28:$L$79</c:f>
              <c:numCache>
                <c:formatCode>General</c:formatCode>
                <c:ptCount val="5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</c:numCache>
            </c:numRef>
          </c:cat>
          <c:val>
            <c:numRef>
              <c:f>'CENE PO TEDNIH'!$R$28:$R$79</c:f>
              <c:numCache>
                <c:formatCode>General</c:formatCode>
                <c:ptCount val="52"/>
                <c:pt idx="15" formatCode="#,##0.00\ _€">
                  <c:v>331.54</c:v>
                </c:pt>
                <c:pt idx="18" formatCode="0.00">
                  <c:v>176.54</c:v>
                </c:pt>
                <c:pt idx="41">
                  <c:v>316.54000000000002</c:v>
                </c:pt>
                <c:pt idx="44" formatCode="#,##0.00\ _€">
                  <c:v>286.54000000000002</c:v>
                </c:pt>
                <c:pt idx="47">
                  <c:v>246.54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652448"/>
        <c:axId val="404653232"/>
      </c:lineChart>
      <c:catAx>
        <c:axId val="404652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</a:p>
            </c:rich>
          </c:tx>
          <c:layout>
            <c:manualLayout>
              <c:xMode val="edge"/>
              <c:yMode val="edge"/>
              <c:x val="0.46807976086322545"/>
              <c:y val="0.849376342161775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4653232"/>
        <c:crosses val="autoZero"/>
        <c:auto val="1"/>
        <c:lblAlgn val="ctr"/>
        <c:lblOffset val="100"/>
        <c:noMultiLvlLbl val="0"/>
      </c:catAx>
      <c:valAx>
        <c:axId val="404653232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465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TEDNIH'!$B$8:$B$60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'SKUPNI ZAKOL PO TEDNIH'!$C$8:$C$60</c:f>
              <c:numCache>
                <c:formatCode>#,##0\ \k\g</c:formatCode>
                <c:ptCount val="53"/>
                <c:pt idx="1">
                  <c:v>172</c:v>
                </c:pt>
                <c:pt idx="2">
                  <c:v>952</c:v>
                </c:pt>
                <c:pt idx="3">
                  <c:v>254</c:v>
                </c:pt>
                <c:pt idx="4">
                  <c:v>247</c:v>
                </c:pt>
                <c:pt idx="5">
                  <c:v>364</c:v>
                </c:pt>
                <c:pt idx="6">
                  <c:v>399</c:v>
                </c:pt>
                <c:pt idx="7">
                  <c:v>634</c:v>
                </c:pt>
                <c:pt idx="8">
                  <c:v>399</c:v>
                </c:pt>
                <c:pt idx="9">
                  <c:v>503</c:v>
                </c:pt>
                <c:pt idx="10">
                  <c:v>115</c:v>
                </c:pt>
                <c:pt idx="11">
                  <c:v>407</c:v>
                </c:pt>
                <c:pt idx="12">
                  <c:v>229</c:v>
                </c:pt>
                <c:pt idx="13">
                  <c:v>193</c:v>
                </c:pt>
                <c:pt idx="14">
                  <c:v>994</c:v>
                </c:pt>
                <c:pt idx="15">
                  <c:v>807</c:v>
                </c:pt>
                <c:pt idx="16">
                  <c:v>1150</c:v>
                </c:pt>
                <c:pt idx="17">
                  <c:v>478</c:v>
                </c:pt>
                <c:pt idx="18">
                  <c:v>631</c:v>
                </c:pt>
                <c:pt idx="20">
                  <c:v>217</c:v>
                </c:pt>
                <c:pt idx="21">
                  <c:v>729</c:v>
                </c:pt>
                <c:pt idx="22">
                  <c:v>0</c:v>
                </c:pt>
                <c:pt idx="23">
                  <c:v>1036</c:v>
                </c:pt>
                <c:pt idx="24">
                  <c:v>609</c:v>
                </c:pt>
                <c:pt idx="25">
                  <c:v>902</c:v>
                </c:pt>
                <c:pt idx="26">
                  <c:v>330</c:v>
                </c:pt>
                <c:pt idx="27">
                  <c:v>839</c:v>
                </c:pt>
                <c:pt idx="28">
                  <c:v>112</c:v>
                </c:pt>
                <c:pt idx="29">
                  <c:v>969</c:v>
                </c:pt>
                <c:pt idx="30">
                  <c:v>389</c:v>
                </c:pt>
                <c:pt idx="31">
                  <c:v>799</c:v>
                </c:pt>
                <c:pt idx="32">
                  <c:v>450</c:v>
                </c:pt>
                <c:pt idx="33">
                  <c:v>369</c:v>
                </c:pt>
                <c:pt idx="34">
                  <c:v>551</c:v>
                </c:pt>
                <c:pt idx="35">
                  <c:v>386</c:v>
                </c:pt>
                <c:pt idx="36">
                  <c:v>540</c:v>
                </c:pt>
                <c:pt idx="37">
                  <c:v>448</c:v>
                </c:pt>
                <c:pt idx="38">
                  <c:v>624</c:v>
                </c:pt>
                <c:pt idx="39">
                  <c:v>720</c:v>
                </c:pt>
                <c:pt idx="40">
                  <c:v>402</c:v>
                </c:pt>
                <c:pt idx="41">
                  <c:v>567</c:v>
                </c:pt>
                <c:pt idx="42">
                  <c:v>219</c:v>
                </c:pt>
                <c:pt idx="43">
                  <c:v>279</c:v>
                </c:pt>
                <c:pt idx="44">
                  <c:v>718</c:v>
                </c:pt>
                <c:pt idx="45">
                  <c:v>179</c:v>
                </c:pt>
                <c:pt idx="46">
                  <c:v>1420</c:v>
                </c:pt>
                <c:pt idx="47">
                  <c:v>393</c:v>
                </c:pt>
                <c:pt idx="48">
                  <c:v>287</c:v>
                </c:pt>
                <c:pt idx="49">
                  <c:v>129</c:v>
                </c:pt>
                <c:pt idx="50">
                  <c:v>456</c:v>
                </c:pt>
                <c:pt idx="51">
                  <c:v>631</c:v>
                </c:pt>
                <c:pt idx="52">
                  <c:v>464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TEDNIH'!$B$8:$B$60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'SKUPNI ZAKOL PO TEDNIH'!$D$8:$D$60</c:f>
              <c:numCache>
                <c:formatCode>#,##0\ \k\g</c:formatCode>
                <c:ptCount val="53"/>
                <c:pt idx="0">
                  <c:v>122845</c:v>
                </c:pt>
                <c:pt idx="1">
                  <c:v>122134</c:v>
                </c:pt>
                <c:pt idx="2">
                  <c:v>122964</c:v>
                </c:pt>
                <c:pt idx="3">
                  <c:v>111944</c:v>
                </c:pt>
                <c:pt idx="4">
                  <c:v>137143</c:v>
                </c:pt>
                <c:pt idx="5">
                  <c:v>129645</c:v>
                </c:pt>
                <c:pt idx="6">
                  <c:v>137808</c:v>
                </c:pt>
                <c:pt idx="7">
                  <c:v>146128</c:v>
                </c:pt>
                <c:pt idx="8">
                  <c:v>141365</c:v>
                </c:pt>
                <c:pt idx="9">
                  <c:v>101810</c:v>
                </c:pt>
                <c:pt idx="10">
                  <c:v>134747</c:v>
                </c:pt>
                <c:pt idx="11">
                  <c:v>141911</c:v>
                </c:pt>
                <c:pt idx="12">
                  <c:v>143726</c:v>
                </c:pt>
                <c:pt idx="13">
                  <c:v>115096</c:v>
                </c:pt>
                <c:pt idx="14">
                  <c:v>109057</c:v>
                </c:pt>
                <c:pt idx="15">
                  <c:v>141917</c:v>
                </c:pt>
                <c:pt idx="16">
                  <c:v>125436</c:v>
                </c:pt>
                <c:pt idx="17">
                  <c:v>117148</c:v>
                </c:pt>
                <c:pt idx="18">
                  <c:v>141669</c:v>
                </c:pt>
                <c:pt idx="19">
                  <c:v>135245</c:v>
                </c:pt>
                <c:pt idx="20">
                  <c:v>152208</c:v>
                </c:pt>
                <c:pt idx="21">
                  <c:v>149435</c:v>
                </c:pt>
                <c:pt idx="22">
                  <c:v>149825</c:v>
                </c:pt>
                <c:pt idx="23">
                  <c:v>134849</c:v>
                </c:pt>
                <c:pt idx="24">
                  <c:v>115716</c:v>
                </c:pt>
                <c:pt idx="25">
                  <c:v>133113</c:v>
                </c:pt>
                <c:pt idx="26">
                  <c:v>136366</c:v>
                </c:pt>
                <c:pt idx="27">
                  <c:v>109667</c:v>
                </c:pt>
                <c:pt idx="28">
                  <c:v>143922</c:v>
                </c:pt>
                <c:pt idx="29">
                  <c:v>131539</c:v>
                </c:pt>
                <c:pt idx="30">
                  <c:v>122720</c:v>
                </c:pt>
                <c:pt idx="31">
                  <c:v>134945</c:v>
                </c:pt>
                <c:pt idx="32">
                  <c:v>97906</c:v>
                </c:pt>
                <c:pt idx="33">
                  <c:v>129904</c:v>
                </c:pt>
                <c:pt idx="34">
                  <c:v>137216</c:v>
                </c:pt>
                <c:pt idx="35">
                  <c:v>139689</c:v>
                </c:pt>
                <c:pt idx="36">
                  <c:v>135844</c:v>
                </c:pt>
                <c:pt idx="37">
                  <c:v>133761</c:v>
                </c:pt>
                <c:pt idx="38">
                  <c:v>132599</c:v>
                </c:pt>
                <c:pt idx="39">
                  <c:v>107888</c:v>
                </c:pt>
                <c:pt idx="40">
                  <c:v>122780</c:v>
                </c:pt>
                <c:pt idx="41">
                  <c:v>119621</c:v>
                </c:pt>
                <c:pt idx="42">
                  <c:v>115845</c:v>
                </c:pt>
                <c:pt idx="43">
                  <c:v>110318</c:v>
                </c:pt>
                <c:pt idx="44">
                  <c:v>132689</c:v>
                </c:pt>
                <c:pt idx="45">
                  <c:v>136759</c:v>
                </c:pt>
                <c:pt idx="46">
                  <c:v>151368</c:v>
                </c:pt>
                <c:pt idx="47">
                  <c:v>145489</c:v>
                </c:pt>
                <c:pt idx="48">
                  <c:v>97823</c:v>
                </c:pt>
                <c:pt idx="49">
                  <c:v>122879</c:v>
                </c:pt>
                <c:pt idx="50">
                  <c:v>120246</c:v>
                </c:pt>
                <c:pt idx="51">
                  <c:v>124927</c:v>
                </c:pt>
                <c:pt idx="52">
                  <c:v>130719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TEDNIH'!$B$8:$B$60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'SKUPNI ZAKOL PO TEDNIH'!$E$8:$E$60</c:f>
              <c:numCache>
                <c:formatCode>#,##0\ \k\g</c:formatCode>
                <c:ptCount val="53"/>
                <c:pt idx="0">
                  <c:v>5984</c:v>
                </c:pt>
                <c:pt idx="1">
                  <c:v>5705</c:v>
                </c:pt>
                <c:pt idx="2">
                  <c:v>6605</c:v>
                </c:pt>
                <c:pt idx="3">
                  <c:v>3362</c:v>
                </c:pt>
                <c:pt idx="4">
                  <c:v>8537</c:v>
                </c:pt>
                <c:pt idx="5">
                  <c:v>8152</c:v>
                </c:pt>
                <c:pt idx="6">
                  <c:v>8314</c:v>
                </c:pt>
                <c:pt idx="7">
                  <c:v>7930</c:v>
                </c:pt>
                <c:pt idx="8">
                  <c:v>10856</c:v>
                </c:pt>
                <c:pt idx="9">
                  <c:v>4655</c:v>
                </c:pt>
                <c:pt idx="10">
                  <c:v>5533</c:v>
                </c:pt>
                <c:pt idx="11">
                  <c:v>11704</c:v>
                </c:pt>
                <c:pt idx="12">
                  <c:v>12088</c:v>
                </c:pt>
                <c:pt idx="13">
                  <c:v>7270</c:v>
                </c:pt>
                <c:pt idx="14">
                  <c:v>9320</c:v>
                </c:pt>
                <c:pt idx="15">
                  <c:v>12277</c:v>
                </c:pt>
                <c:pt idx="16">
                  <c:v>11988</c:v>
                </c:pt>
                <c:pt idx="17">
                  <c:v>10771</c:v>
                </c:pt>
                <c:pt idx="18">
                  <c:v>9851</c:v>
                </c:pt>
                <c:pt idx="19">
                  <c:v>9218</c:v>
                </c:pt>
                <c:pt idx="20">
                  <c:v>8685</c:v>
                </c:pt>
                <c:pt idx="21">
                  <c:v>12217</c:v>
                </c:pt>
                <c:pt idx="22">
                  <c:v>6710</c:v>
                </c:pt>
                <c:pt idx="23">
                  <c:v>6401</c:v>
                </c:pt>
                <c:pt idx="24">
                  <c:v>9262</c:v>
                </c:pt>
                <c:pt idx="25">
                  <c:v>16679</c:v>
                </c:pt>
                <c:pt idx="26">
                  <c:v>10473</c:v>
                </c:pt>
                <c:pt idx="27">
                  <c:v>11645</c:v>
                </c:pt>
                <c:pt idx="28">
                  <c:v>14589</c:v>
                </c:pt>
                <c:pt idx="29">
                  <c:v>8800</c:v>
                </c:pt>
                <c:pt idx="30">
                  <c:v>9376</c:v>
                </c:pt>
                <c:pt idx="31">
                  <c:v>13435</c:v>
                </c:pt>
                <c:pt idx="32">
                  <c:v>16362</c:v>
                </c:pt>
                <c:pt idx="33">
                  <c:v>6029</c:v>
                </c:pt>
                <c:pt idx="34">
                  <c:v>9744</c:v>
                </c:pt>
                <c:pt idx="35">
                  <c:v>6401</c:v>
                </c:pt>
                <c:pt idx="36">
                  <c:v>12428</c:v>
                </c:pt>
                <c:pt idx="37">
                  <c:v>12989</c:v>
                </c:pt>
                <c:pt idx="38">
                  <c:v>11240</c:v>
                </c:pt>
                <c:pt idx="39">
                  <c:v>11767</c:v>
                </c:pt>
                <c:pt idx="40">
                  <c:v>11639</c:v>
                </c:pt>
                <c:pt idx="41">
                  <c:v>4657</c:v>
                </c:pt>
                <c:pt idx="42">
                  <c:v>7463</c:v>
                </c:pt>
                <c:pt idx="43">
                  <c:v>5445</c:v>
                </c:pt>
                <c:pt idx="44">
                  <c:v>11687</c:v>
                </c:pt>
                <c:pt idx="45">
                  <c:v>7166</c:v>
                </c:pt>
                <c:pt idx="46">
                  <c:v>10635</c:v>
                </c:pt>
                <c:pt idx="47">
                  <c:v>3168</c:v>
                </c:pt>
                <c:pt idx="48">
                  <c:v>3254</c:v>
                </c:pt>
                <c:pt idx="49">
                  <c:v>4079</c:v>
                </c:pt>
                <c:pt idx="50">
                  <c:v>4394</c:v>
                </c:pt>
                <c:pt idx="51">
                  <c:v>6451</c:v>
                </c:pt>
                <c:pt idx="52">
                  <c:v>2821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'SKUPNI ZAKOL PO TEDNIH'!$B$8:$B$60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'SKUPNI ZAKOL PO TEDNIH'!$F$8:$F$60</c:f>
              <c:numCache>
                <c:formatCode>#,##0\ \k\g</c:formatCode>
                <c:ptCount val="53"/>
                <c:pt idx="2">
                  <c:v>0</c:v>
                </c:pt>
                <c:pt idx="3">
                  <c:v>0</c:v>
                </c:pt>
                <c:pt idx="4">
                  <c:v>427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792</c:v>
                </c:pt>
                <c:pt idx="9">
                  <c:v>1793</c:v>
                </c:pt>
                <c:pt idx="10">
                  <c:v>950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335</c:v>
                </c:pt>
                <c:pt idx="19">
                  <c:v>361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860</c:v>
                </c:pt>
                <c:pt idx="24">
                  <c:v>345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1603</c:v>
                </c:pt>
                <c:pt idx="35">
                  <c:v>335</c:v>
                </c:pt>
                <c:pt idx="36">
                  <c:v>0</c:v>
                </c:pt>
                <c:pt idx="37">
                  <c:v>0</c:v>
                </c:pt>
                <c:pt idx="38">
                  <c:v>328</c:v>
                </c:pt>
                <c:pt idx="39">
                  <c:v>307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TEDNIH'!$B$8:$B$60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'SKUPNI ZAKOL PO TEDNIH'!$G$8:$G$60</c:f>
              <c:numCache>
                <c:formatCode>#,##0\ \k\g</c:formatCode>
                <c:ptCount val="53"/>
                <c:pt idx="0">
                  <c:v>43902</c:v>
                </c:pt>
                <c:pt idx="1">
                  <c:v>42608</c:v>
                </c:pt>
                <c:pt idx="2">
                  <c:v>56168</c:v>
                </c:pt>
                <c:pt idx="3">
                  <c:v>49209</c:v>
                </c:pt>
                <c:pt idx="4">
                  <c:v>42616</c:v>
                </c:pt>
                <c:pt idx="5">
                  <c:v>54460</c:v>
                </c:pt>
                <c:pt idx="6">
                  <c:v>54929</c:v>
                </c:pt>
                <c:pt idx="7">
                  <c:v>39221</c:v>
                </c:pt>
                <c:pt idx="8">
                  <c:v>39608</c:v>
                </c:pt>
                <c:pt idx="9">
                  <c:v>42225</c:v>
                </c:pt>
                <c:pt idx="10">
                  <c:v>41089</c:v>
                </c:pt>
                <c:pt idx="11">
                  <c:v>59380</c:v>
                </c:pt>
                <c:pt idx="12">
                  <c:v>38414</c:v>
                </c:pt>
                <c:pt idx="13">
                  <c:v>47808</c:v>
                </c:pt>
                <c:pt idx="14">
                  <c:v>45615</c:v>
                </c:pt>
                <c:pt idx="15">
                  <c:v>38828</c:v>
                </c:pt>
                <c:pt idx="16">
                  <c:v>51793</c:v>
                </c:pt>
                <c:pt idx="17">
                  <c:v>33011</c:v>
                </c:pt>
                <c:pt idx="18">
                  <c:v>49865</c:v>
                </c:pt>
                <c:pt idx="19">
                  <c:v>39246</c:v>
                </c:pt>
                <c:pt idx="20">
                  <c:v>46000</c:v>
                </c:pt>
                <c:pt idx="21">
                  <c:v>45074</c:v>
                </c:pt>
                <c:pt idx="22">
                  <c:v>47644</c:v>
                </c:pt>
                <c:pt idx="23">
                  <c:v>24722</c:v>
                </c:pt>
                <c:pt idx="24">
                  <c:v>59907</c:v>
                </c:pt>
                <c:pt idx="25">
                  <c:v>39195</c:v>
                </c:pt>
                <c:pt idx="26">
                  <c:v>65806</c:v>
                </c:pt>
                <c:pt idx="27">
                  <c:v>41176</c:v>
                </c:pt>
                <c:pt idx="28">
                  <c:v>60904</c:v>
                </c:pt>
                <c:pt idx="29">
                  <c:v>41341</c:v>
                </c:pt>
                <c:pt idx="30">
                  <c:v>63726</c:v>
                </c:pt>
                <c:pt idx="31">
                  <c:v>56258</c:v>
                </c:pt>
                <c:pt idx="32">
                  <c:v>52908</c:v>
                </c:pt>
                <c:pt idx="33">
                  <c:v>58754</c:v>
                </c:pt>
                <c:pt idx="34">
                  <c:v>60998</c:v>
                </c:pt>
                <c:pt idx="35">
                  <c:v>49706</c:v>
                </c:pt>
                <c:pt idx="36">
                  <c:v>67334</c:v>
                </c:pt>
                <c:pt idx="37">
                  <c:v>69916</c:v>
                </c:pt>
                <c:pt idx="38">
                  <c:v>53790</c:v>
                </c:pt>
                <c:pt idx="39">
                  <c:v>56651</c:v>
                </c:pt>
                <c:pt idx="40">
                  <c:v>73547</c:v>
                </c:pt>
                <c:pt idx="41">
                  <c:v>72614</c:v>
                </c:pt>
                <c:pt idx="42">
                  <c:v>64215</c:v>
                </c:pt>
                <c:pt idx="43">
                  <c:v>54941</c:v>
                </c:pt>
                <c:pt idx="44">
                  <c:v>67244</c:v>
                </c:pt>
                <c:pt idx="45">
                  <c:v>63685</c:v>
                </c:pt>
                <c:pt idx="46">
                  <c:v>71226</c:v>
                </c:pt>
                <c:pt idx="47">
                  <c:v>28026</c:v>
                </c:pt>
                <c:pt idx="48">
                  <c:v>37494</c:v>
                </c:pt>
                <c:pt idx="49">
                  <c:v>64600</c:v>
                </c:pt>
                <c:pt idx="50">
                  <c:v>51433</c:v>
                </c:pt>
                <c:pt idx="51">
                  <c:v>46262</c:v>
                </c:pt>
                <c:pt idx="52">
                  <c:v>52463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TEDNIH'!$B$8:$B$60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'SKUPNI ZAKOL PO TEDNIH'!$H$8:$H$60</c:f>
              <c:numCache>
                <c:formatCode>#,##0\ \k\g</c:formatCode>
                <c:ptCount val="53"/>
                <c:pt idx="0">
                  <c:v>35222</c:v>
                </c:pt>
                <c:pt idx="1">
                  <c:v>45420</c:v>
                </c:pt>
                <c:pt idx="2">
                  <c:v>48468</c:v>
                </c:pt>
                <c:pt idx="3">
                  <c:v>36963</c:v>
                </c:pt>
                <c:pt idx="4">
                  <c:v>33477</c:v>
                </c:pt>
                <c:pt idx="5">
                  <c:v>42334</c:v>
                </c:pt>
                <c:pt idx="6">
                  <c:v>42046</c:v>
                </c:pt>
                <c:pt idx="7">
                  <c:v>39912</c:v>
                </c:pt>
                <c:pt idx="8">
                  <c:v>40763</c:v>
                </c:pt>
                <c:pt idx="9">
                  <c:v>31219</c:v>
                </c:pt>
                <c:pt idx="10">
                  <c:v>44112</c:v>
                </c:pt>
                <c:pt idx="11">
                  <c:v>61398</c:v>
                </c:pt>
                <c:pt idx="12">
                  <c:v>52327</c:v>
                </c:pt>
                <c:pt idx="13">
                  <c:v>42709</c:v>
                </c:pt>
                <c:pt idx="14">
                  <c:v>54388</c:v>
                </c:pt>
                <c:pt idx="15">
                  <c:v>47265</c:v>
                </c:pt>
                <c:pt idx="16">
                  <c:v>48555</c:v>
                </c:pt>
                <c:pt idx="17">
                  <c:v>59093</c:v>
                </c:pt>
                <c:pt idx="18">
                  <c:v>46108</c:v>
                </c:pt>
                <c:pt idx="19">
                  <c:v>63858</c:v>
                </c:pt>
                <c:pt idx="20">
                  <c:v>47212</c:v>
                </c:pt>
                <c:pt idx="21">
                  <c:v>48229</c:v>
                </c:pt>
                <c:pt idx="22">
                  <c:v>51477</c:v>
                </c:pt>
                <c:pt idx="23">
                  <c:v>57566</c:v>
                </c:pt>
                <c:pt idx="24">
                  <c:v>48629</c:v>
                </c:pt>
                <c:pt idx="25">
                  <c:v>44689</c:v>
                </c:pt>
                <c:pt idx="26">
                  <c:v>48605</c:v>
                </c:pt>
                <c:pt idx="27">
                  <c:v>40743</c:v>
                </c:pt>
                <c:pt idx="28">
                  <c:v>58568</c:v>
                </c:pt>
                <c:pt idx="29">
                  <c:v>36733</c:v>
                </c:pt>
                <c:pt idx="30">
                  <c:v>56171</c:v>
                </c:pt>
                <c:pt idx="31">
                  <c:v>60262</c:v>
                </c:pt>
                <c:pt idx="32">
                  <c:v>54925</c:v>
                </c:pt>
                <c:pt idx="33">
                  <c:v>63712</c:v>
                </c:pt>
                <c:pt idx="34">
                  <c:v>47339</c:v>
                </c:pt>
                <c:pt idx="35">
                  <c:v>55824</c:v>
                </c:pt>
                <c:pt idx="36">
                  <c:v>50273</c:v>
                </c:pt>
                <c:pt idx="37">
                  <c:v>44765</c:v>
                </c:pt>
                <c:pt idx="38">
                  <c:v>52484</c:v>
                </c:pt>
                <c:pt idx="39">
                  <c:v>36404</c:v>
                </c:pt>
                <c:pt idx="40">
                  <c:v>48346</c:v>
                </c:pt>
                <c:pt idx="41">
                  <c:v>55760</c:v>
                </c:pt>
                <c:pt idx="42">
                  <c:v>47705</c:v>
                </c:pt>
                <c:pt idx="43">
                  <c:v>44807</c:v>
                </c:pt>
                <c:pt idx="44">
                  <c:v>64180</c:v>
                </c:pt>
                <c:pt idx="45">
                  <c:v>41030</c:v>
                </c:pt>
                <c:pt idx="46">
                  <c:v>41186</c:v>
                </c:pt>
                <c:pt idx="47">
                  <c:v>37836</c:v>
                </c:pt>
                <c:pt idx="48">
                  <c:v>28345</c:v>
                </c:pt>
                <c:pt idx="49">
                  <c:v>36268</c:v>
                </c:pt>
                <c:pt idx="50">
                  <c:v>43507</c:v>
                </c:pt>
                <c:pt idx="51">
                  <c:v>35941</c:v>
                </c:pt>
                <c:pt idx="52">
                  <c:v>29690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7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TEDNIH'!$B$8:$B$60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'SKUPNI ZAKOL PO TEDNIH'!$I$8:$I$60</c:f>
              <c:numCache>
                <c:formatCode>#,##0\ \k\g</c:formatCode>
                <c:ptCount val="53"/>
                <c:pt idx="0">
                  <c:v>7021</c:v>
                </c:pt>
                <c:pt idx="1">
                  <c:v>7254</c:v>
                </c:pt>
                <c:pt idx="2">
                  <c:v>9617</c:v>
                </c:pt>
                <c:pt idx="3">
                  <c:v>7110</c:v>
                </c:pt>
                <c:pt idx="4">
                  <c:v>7943</c:v>
                </c:pt>
                <c:pt idx="5">
                  <c:v>7473</c:v>
                </c:pt>
                <c:pt idx="6">
                  <c:v>8755</c:v>
                </c:pt>
                <c:pt idx="7">
                  <c:v>7591</c:v>
                </c:pt>
                <c:pt idx="8">
                  <c:v>9051</c:v>
                </c:pt>
                <c:pt idx="9">
                  <c:v>6446</c:v>
                </c:pt>
                <c:pt idx="10">
                  <c:v>9982</c:v>
                </c:pt>
                <c:pt idx="11">
                  <c:v>7302</c:v>
                </c:pt>
                <c:pt idx="12">
                  <c:v>7322</c:v>
                </c:pt>
                <c:pt idx="13">
                  <c:v>7453</c:v>
                </c:pt>
                <c:pt idx="14">
                  <c:v>9387</c:v>
                </c:pt>
                <c:pt idx="15">
                  <c:v>7704</c:v>
                </c:pt>
                <c:pt idx="16">
                  <c:v>7380</c:v>
                </c:pt>
                <c:pt idx="17">
                  <c:v>8000</c:v>
                </c:pt>
                <c:pt idx="18">
                  <c:v>0</c:v>
                </c:pt>
                <c:pt idx="19">
                  <c:v>9745</c:v>
                </c:pt>
                <c:pt idx="20">
                  <c:v>7801</c:v>
                </c:pt>
                <c:pt idx="21">
                  <c:v>7053</c:v>
                </c:pt>
                <c:pt idx="22">
                  <c:v>9672</c:v>
                </c:pt>
                <c:pt idx="23">
                  <c:v>8059</c:v>
                </c:pt>
                <c:pt idx="24">
                  <c:v>9212</c:v>
                </c:pt>
                <c:pt idx="25">
                  <c:v>8403</c:v>
                </c:pt>
                <c:pt idx="26">
                  <c:v>6774</c:v>
                </c:pt>
                <c:pt idx="27">
                  <c:v>8797</c:v>
                </c:pt>
                <c:pt idx="28">
                  <c:v>9434</c:v>
                </c:pt>
                <c:pt idx="29">
                  <c:v>7919</c:v>
                </c:pt>
                <c:pt idx="30">
                  <c:v>8135</c:v>
                </c:pt>
                <c:pt idx="31">
                  <c:v>9278</c:v>
                </c:pt>
                <c:pt idx="32">
                  <c:v>8868</c:v>
                </c:pt>
                <c:pt idx="33">
                  <c:v>12256</c:v>
                </c:pt>
                <c:pt idx="34">
                  <c:v>9161</c:v>
                </c:pt>
                <c:pt idx="35">
                  <c:v>6291</c:v>
                </c:pt>
                <c:pt idx="36">
                  <c:v>8917</c:v>
                </c:pt>
                <c:pt idx="37">
                  <c:v>8100</c:v>
                </c:pt>
                <c:pt idx="38">
                  <c:v>11118</c:v>
                </c:pt>
                <c:pt idx="39">
                  <c:v>8336</c:v>
                </c:pt>
                <c:pt idx="40">
                  <c:v>7741</c:v>
                </c:pt>
                <c:pt idx="41">
                  <c:v>10168</c:v>
                </c:pt>
                <c:pt idx="42">
                  <c:v>8489</c:v>
                </c:pt>
                <c:pt idx="43">
                  <c:v>7879</c:v>
                </c:pt>
                <c:pt idx="44">
                  <c:v>8707</c:v>
                </c:pt>
                <c:pt idx="45">
                  <c:v>11844</c:v>
                </c:pt>
                <c:pt idx="46">
                  <c:v>17510</c:v>
                </c:pt>
                <c:pt idx="47">
                  <c:v>7347</c:v>
                </c:pt>
                <c:pt idx="48">
                  <c:v>5780</c:v>
                </c:pt>
                <c:pt idx="49">
                  <c:v>9860</c:v>
                </c:pt>
                <c:pt idx="50">
                  <c:v>7944</c:v>
                </c:pt>
                <c:pt idx="51">
                  <c:v>8985</c:v>
                </c:pt>
                <c:pt idx="52">
                  <c:v>8191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0C0-4A90-9A9E-0CB1D0E12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487496"/>
        <c:axId val="404483968"/>
      </c:lineChart>
      <c:catAx>
        <c:axId val="40448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4483968"/>
        <c:crosses val="autoZero"/>
        <c:auto val="1"/>
        <c:lblAlgn val="ctr"/>
        <c:lblOffset val="100"/>
        <c:noMultiLvlLbl val="0"/>
      </c:catAx>
      <c:valAx>
        <c:axId val="404483968"/>
        <c:scaling>
          <c:orientation val="minMax"/>
          <c:max val="200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448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2005583899888"/>
          <c:y val="4.3281992159581534E-2"/>
          <c:w val="0.85412400081249329"/>
          <c:h val="0.75799670102610939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R3'!$B$82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R3'!$F$81:$BE$81</c:f>
              <c:numCache>
                <c:formatCode>General</c:formatCode>
                <c:ptCount val="5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24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</c:numCache>
            </c:numRef>
          </c:cat>
          <c:val>
            <c:numRef>
              <c:f>'EU CENE R3'!$F$82:$BE$82</c:f>
              <c:numCache>
                <c:formatCode>0.00</c:formatCode>
                <c:ptCount val="52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  <c:pt idx="11">
                  <c:v>229.07</c:v>
                </c:pt>
                <c:pt idx="12">
                  <c:v>229.07</c:v>
                </c:pt>
                <c:pt idx="13">
                  <c:v>229.07</c:v>
                </c:pt>
                <c:pt idx="14">
                  <c:v>229.07</c:v>
                </c:pt>
                <c:pt idx="15">
                  <c:v>229.07</c:v>
                </c:pt>
                <c:pt idx="16">
                  <c:v>229.07</c:v>
                </c:pt>
                <c:pt idx="17">
                  <c:v>229.07</c:v>
                </c:pt>
                <c:pt idx="18">
                  <c:v>229.072</c:v>
                </c:pt>
                <c:pt idx="19">
                  <c:v>229.07</c:v>
                </c:pt>
                <c:pt idx="20">
                  <c:v>229.07</c:v>
                </c:pt>
                <c:pt idx="21" formatCode="General">
                  <c:v>229.07</c:v>
                </c:pt>
                <c:pt idx="22" formatCode="General">
                  <c:v>229.07</c:v>
                </c:pt>
                <c:pt idx="23" formatCode="General">
                  <c:v>229.07</c:v>
                </c:pt>
                <c:pt idx="24" formatCode="General">
                  <c:v>229.07</c:v>
                </c:pt>
                <c:pt idx="25">
                  <c:v>229.07</c:v>
                </c:pt>
                <c:pt idx="26">
                  <c:v>229.07</c:v>
                </c:pt>
                <c:pt idx="27">
                  <c:v>229.07</c:v>
                </c:pt>
                <c:pt idx="28">
                  <c:v>229.07</c:v>
                </c:pt>
                <c:pt idx="29">
                  <c:v>229.07</c:v>
                </c:pt>
                <c:pt idx="30">
                  <c:v>229.07</c:v>
                </c:pt>
                <c:pt idx="31">
                  <c:v>229.07</c:v>
                </c:pt>
                <c:pt idx="32">
                  <c:v>229.07</c:v>
                </c:pt>
                <c:pt idx="33">
                  <c:v>229.07</c:v>
                </c:pt>
                <c:pt idx="34">
                  <c:v>229.07</c:v>
                </c:pt>
                <c:pt idx="35">
                  <c:v>229.07</c:v>
                </c:pt>
                <c:pt idx="36">
                  <c:v>229.07</c:v>
                </c:pt>
                <c:pt idx="37">
                  <c:v>229.07</c:v>
                </c:pt>
                <c:pt idx="38">
                  <c:v>229.07</c:v>
                </c:pt>
                <c:pt idx="39">
                  <c:v>229.07</c:v>
                </c:pt>
                <c:pt idx="40">
                  <c:v>229.07</c:v>
                </c:pt>
                <c:pt idx="41">
                  <c:v>229.07</c:v>
                </c:pt>
                <c:pt idx="42">
                  <c:v>229.07</c:v>
                </c:pt>
                <c:pt idx="43">
                  <c:v>229.07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R3'!$F$81:$BE$81</c:f>
              <c:numCache>
                <c:formatCode>General</c:formatCode>
                <c:ptCount val="5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24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</c:numCache>
            </c:numRef>
          </c:cat>
          <c:val>
            <c:numRef>
              <c:f>'EU CENE R3'!$F$83:$BE$83</c:f>
              <c:numCache>
                <c:formatCode>0.00</c:formatCode>
                <c:ptCount val="52"/>
                <c:pt idx="0">
                  <c:v>367.30619999999999</c:v>
                </c:pt>
                <c:pt idx="1">
                  <c:v>367.98829999999998</c:v>
                </c:pt>
                <c:pt idx="2">
                  <c:v>369.28449999999998</c:v>
                </c:pt>
                <c:pt idx="3">
                  <c:v>370.2998</c:v>
                </c:pt>
                <c:pt idx="4">
                  <c:v>369.11</c:v>
                </c:pt>
                <c:pt idx="5">
                  <c:v>368.73009999999999</c:v>
                </c:pt>
                <c:pt idx="6">
                  <c:v>370.0727</c:v>
                </c:pt>
                <c:pt idx="7">
                  <c:v>370.5215</c:v>
                </c:pt>
                <c:pt idx="8">
                  <c:v>370.34320000000002</c:v>
                </c:pt>
                <c:pt idx="9">
                  <c:v>369.83269999999999</c:v>
                </c:pt>
                <c:pt idx="10">
                  <c:v>372.2704</c:v>
                </c:pt>
                <c:pt idx="11">
                  <c:v>373.60980000000001</c:v>
                </c:pt>
                <c:pt idx="12">
                  <c:v>374.96570000000003</c:v>
                </c:pt>
                <c:pt idx="13">
                  <c:v>374.95049999999998</c:v>
                </c:pt>
                <c:pt idx="14">
                  <c:v>374.26769999999999</c:v>
                </c:pt>
                <c:pt idx="15">
                  <c:v>374.19630000000001</c:v>
                </c:pt>
                <c:pt idx="16">
                  <c:v>375.00209999999998</c:v>
                </c:pt>
                <c:pt idx="17">
                  <c:v>376.66</c:v>
                </c:pt>
                <c:pt idx="18">
                  <c:v>377.5573</c:v>
                </c:pt>
                <c:pt idx="19">
                  <c:v>378.61</c:v>
                </c:pt>
                <c:pt idx="20">
                  <c:v>378.99130000000002</c:v>
                </c:pt>
                <c:pt idx="21" formatCode="General">
                  <c:v>378.99130000000002</c:v>
                </c:pt>
                <c:pt idx="22" formatCode="General">
                  <c:v>379.76400000000001</c:v>
                </c:pt>
                <c:pt idx="23" formatCode="General">
                  <c:v>380.78469999999999</c:v>
                </c:pt>
                <c:pt idx="24" formatCode="General">
                  <c:v>379.92939999999999</c:v>
                </c:pt>
                <c:pt idx="25">
                  <c:v>381.2602</c:v>
                </c:pt>
                <c:pt idx="26">
                  <c:v>383.43279999999999</c:v>
                </c:pt>
                <c:pt idx="27">
                  <c:v>386.63959999999997</c:v>
                </c:pt>
                <c:pt idx="28">
                  <c:v>386.63959999999997</c:v>
                </c:pt>
                <c:pt idx="29">
                  <c:v>388.31799999999998</c:v>
                </c:pt>
                <c:pt idx="30">
                  <c:v>389.09840000000003</c:v>
                </c:pt>
                <c:pt idx="31">
                  <c:v>391.71530000000001</c:v>
                </c:pt>
                <c:pt idx="32">
                  <c:v>394.43060000000003</c:v>
                </c:pt>
                <c:pt idx="33">
                  <c:v>396.11169999999998</c:v>
                </c:pt>
                <c:pt idx="34">
                  <c:v>398.34750000000003</c:v>
                </c:pt>
                <c:pt idx="35">
                  <c:v>403.29930000000002</c:v>
                </c:pt>
                <c:pt idx="36">
                  <c:v>407.18729999999999</c:v>
                </c:pt>
                <c:pt idx="37">
                  <c:v>410.64550000000003</c:v>
                </c:pt>
                <c:pt idx="38">
                  <c:v>409.92669999999998</c:v>
                </c:pt>
                <c:pt idx="39">
                  <c:v>416.80990000000003</c:v>
                </c:pt>
                <c:pt idx="40">
                  <c:v>420.13479999999998</c:v>
                </c:pt>
                <c:pt idx="41">
                  <c:v>421.47609999999997</c:v>
                </c:pt>
                <c:pt idx="42">
                  <c:v>427.86309999999997</c:v>
                </c:pt>
                <c:pt idx="43">
                  <c:v>431.33080000000001</c:v>
                </c:pt>
                <c:pt idx="44">
                  <c:v>431.19549999999998</c:v>
                </c:pt>
                <c:pt idx="45">
                  <c:v>429.66609999999997</c:v>
                </c:pt>
                <c:pt idx="46">
                  <c:v>426.27069999999998</c:v>
                </c:pt>
                <c:pt idx="47">
                  <c:v>434.3972</c:v>
                </c:pt>
                <c:pt idx="48">
                  <c:v>429.63339999999999</c:v>
                </c:pt>
                <c:pt idx="49">
                  <c:v>436.56240000000003</c:v>
                </c:pt>
                <c:pt idx="50">
                  <c:v>441.06099999999998</c:v>
                </c:pt>
                <c:pt idx="51">
                  <c:v>440.69130000000001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R3'!$F$81:$BE$81</c:f>
              <c:numCache>
                <c:formatCode>General</c:formatCode>
                <c:ptCount val="5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24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</c:numCache>
            </c:numRef>
          </c:cat>
          <c:val>
            <c:numRef>
              <c:f>'EU CENE R3'!$F$84:$BE$84</c:f>
              <c:numCache>
                <c:formatCode>0.00</c:formatCode>
                <c:ptCount val="52"/>
                <c:pt idx="0">
                  <c:v>459.06240000000003</c:v>
                </c:pt>
                <c:pt idx="1">
                  <c:v>457.77870000000001</c:v>
                </c:pt>
                <c:pt idx="2">
                  <c:v>468.4178</c:v>
                </c:pt>
                <c:pt idx="3">
                  <c:v>468.72379999999998</c:v>
                </c:pt>
                <c:pt idx="4">
                  <c:v>464.39</c:v>
                </c:pt>
                <c:pt idx="5">
                  <c:v>464.27730000000003</c:v>
                </c:pt>
                <c:pt idx="6">
                  <c:v>469.18520000000001</c:v>
                </c:pt>
                <c:pt idx="7">
                  <c:v>467.029</c:v>
                </c:pt>
                <c:pt idx="8">
                  <c:v>464.86</c:v>
                </c:pt>
                <c:pt idx="9">
                  <c:v>465.67090000000002</c:v>
                </c:pt>
                <c:pt idx="10">
                  <c:v>472.33640000000003</c:v>
                </c:pt>
                <c:pt idx="11">
                  <c:v>474.08819999999997</c:v>
                </c:pt>
                <c:pt idx="12">
                  <c:v>474.9751</c:v>
                </c:pt>
                <c:pt idx="13">
                  <c:v>471.74</c:v>
                </c:pt>
                <c:pt idx="14">
                  <c:v>469.02569999999997</c:v>
                </c:pt>
                <c:pt idx="15">
                  <c:v>475.18830000000003</c:v>
                </c:pt>
                <c:pt idx="16">
                  <c:v>472.39890000000003</c:v>
                </c:pt>
                <c:pt idx="17">
                  <c:v>473.59</c:v>
                </c:pt>
                <c:pt idx="18">
                  <c:v>471.86239999999998</c:v>
                </c:pt>
                <c:pt idx="19">
                  <c:v>475.39929999999998</c:v>
                </c:pt>
                <c:pt idx="20">
                  <c:v>477.0496</c:v>
                </c:pt>
                <c:pt idx="21" formatCode="General">
                  <c:v>477.0496</c:v>
                </c:pt>
                <c:pt idx="22" formatCode="General">
                  <c:v>473.31939999999997</c:v>
                </c:pt>
                <c:pt idx="23" formatCode="General">
                  <c:v>472.24130000000002</c:v>
                </c:pt>
                <c:pt idx="24" formatCode="General">
                  <c:v>467.45549999999997</c:v>
                </c:pt>
                <c:pt idx="25">
                  <c:v>467.03609999999998</c:v>
                </c:pt>
                <c:pt idx="26">
                  <c:v>468.5489</c:v>
                </c:pt>
                <c:pt idx="27">
                  <c:v>471.37090000000001</c:v>
                </c:pt>
                <c:pt idx="28">
                  <c:v>471.37090000000001</c:v>
                </c:pt>
                <c:pt idx="29">
                  <c:v>467.18959999999998</c:v>
                </c:pt>
                <c:pt idx="30">
                  <c:v>474.25490000000002</c:v>
                </c:pt>
                <c:pt idx="31">
                  <c:v>475.20940000000002</c:v>
                </c:pt>
                <c:pt idx="32">
                  <c:v>474.6438</c:v>
                </c:pt>
                <c:pt idx="33">
                  <c:v>471.19240000000002</c:v>
                </c:pt>
                <c:pt idx="34">
                  <c:v>472.8913</c:v>
                </c:pt>
                <c:pt idx="35">
                  <c:v>478.79059999999998</c:v>
                </c:pt>
                <c:pt idx="36">
                  <c:v>477.12959999999998</c:v>
                </c:pt>
                <c:pt idx="37">
                  <c:v>482.04259999999999</c:v>
                </c:pt>
                <c:pt idx="38">
                  <c:v>482.28289999999998</c:v>
                </c:pt>
                <c:pt idx="39">
                  <c:v>492.85079999999999</c:v>
                </c:pt>
                <c:pt idx="40">
                  <c:v>484.60500000000002</c:v>
                </c:pt>
                <c:pt idx="41">
                  <c:v>480.58589999999998</c:v>
                </c:pt>
                <c:pt idx="42">
                  <c:v>475.73469999999998</c:v>
                </c:pt>
                <c:pt idx="43">
                  <c:v>466.62369999999999</c:v>
                </c:pt>
                <c:pt idx="44">
                  <c:v>473.01889999999997</c:v>
                </c:pt>
                <c:pt idx="45">
                  <c:v>467.77589999999998</c:v>
                </c:pt>
                <c:pt idx="46">
                  <c:v>471.06330000000003</c:v>
                </c:pt>
                <c:pt idx="47">
                  <c:v>468.93290000000002</c:v>
                </c:pt>
                <c:pt idx="48">
                  <c:v>478.78820000000002</c:v>
                </c:pt>
                <c:pt idx="49">
                  <c:v>482.85550000000001</c:v>
                </c:pt>
                <c:pt idx="50">
                  <c:v>486.51</c:v>
                </c:pt>
                <c:pt idx="51">
                  <c:v>489.99090000000001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R3'!$F$81:$BE$81</c:f>
              <c:numCache>
                <c:formatCode>General</c:formatCode>
                <c:ptCount val="5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24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</c:numCache>
            </c:numRef>
          </c:cat>
          <c:val>
            <c:numRef>
              <c:f>'EU CENE R3'!$F$85:$BE$85</c:f>
              <c:numCache>
                <c:formatCode>0.00</c:formatCode>
                <c:ptCount val="52"/>
                <c:pt idx="0">
                  <c:v>236.76339999999999</c:v>
                </c:pt>
                <c:pt idx="1">
                  <c:v>203.63489999999999</c:v>
                </c:pt>
                <c:pt idx="2">
                  <c:v>277.54680000000002</c:v>
                </c:pt>
                <c:pt idx="3">
                  <c:v>173.38489999999999</c:v>
                </c:pt>
                <c:pt idx="4">
                  <c:v>202.89</c:v>
                </c:pt>
                <c:pt idx="5">
                  <c:v>289.30739999999997</c:v>
                </c:pt>
                <c:pt idx="6">
                  <c:v>210.55420000000001</c:v>
                </c:pt>
                <c:pt idx="7">
                  <c:v>191.91489999999999</c:v>
                </c:pt>
                <c:pt idx="8">
                  <c:v>202.08</c:v>
                </c:pt>
                <c:pt idx="9">
                  <c:v>209.4563</c:v>
                </c:pt>
                <c:pt idx="10">
                  <c:v>190.40950000000001</c:v>
                </c:pt>
                <c:pt idx="11">
                  <c:v>204.0489</c:v>
                </c:pt>
                <c:pt idx="12">
                  <c:v>202.30879999999999</c:v>
                </c:pt>
                <c:pt idx="13">
                  <c:v>216.32339999999999</c:v>
                </c:pt>
                <c:pt idx="14">
                  <c:v>265.9717</c:v>
                </c:pt>
                <c:pt idx="15">
                  <c:v>256.74419999999998</c:v>
                </c:pt>
                <c:pt idx="16">
                  <c:v>255.37889999999999</c:v>
                </c:pt>
                <c:pt idx="17">
                  <c:v>251.39</c:v>
                </c:pt>
                <c:pt idx="18">
                  <c:v>259.59609999999998</c:v>
                </c:pt>
                <c:pt idx="19">
                  <c:v>223.60169999999999</c:v>
                </c:pt>
                <c:pt idx="20">
                  <c:v>188.62620000000001</c:v>
                </c:pt>
                <c:pt idx="21" formatCode="General">
                  <c:v>188.62620000000001</c:v>
                </c:pt>
                <c:pt idx="22" formatCode="General">
                  <c:v>168.99019999999999</c:v>
                </c:pt>
                <c:pt idx="23" formatCode="General">
                  <c:v>304.97559999999999</c:v>
                </c:pt>
                <c:pt idx="24" formatCode="General">
                  <c:v>193.07589999999999</c:v>
                </c:pt>
                <c:pt idx="25">
                  <c:v>304.4966</c:v>
                </c:pt>
                <c:pt idx="26">
                  <c:v>196.64269999999999</c:v>
                </c:pt>
                <c:pt idx="27">
                  <c:v>257.55840000000001</c:v>
                </c:pt>
                <c:pt idx="28">
                  <c:v>257.55840000000001</c:v>
                </c:pt>
                <c:pt idx="29">
                  <c:v>196.5479</c:v>
                </c:pt>
                <c:pt idx="30">
                  <c:v>195.05770000000001</c:v>
                </c:pt>
                <c:pt idx="31">
                  <c:v>187.9102</c:v>
                </c:pt>
                <c:pt idx="32">
                  <c:v>217.50829999999999</c:v>
                </c:pt>
                <c:pt idx="33">
                  <c:v>212.8955</c:v>
                </c:pt>
                <c:pt idx="34">
                  <c:v>211.4006</c:v>
                </c:pt>
                <c:pt idx="35">
                  <c:v>211.80940000000001</c:v>
                </c:pt>
                <c:pt idx="36">
                  <c:v>285.27370000000002</c:v>
                </c:pt>
                <c:pt idx="37">
                  <c:v>202.4776</c:v>
                </c:pt>
                <c:pt idx="38">
                  <c:v>206.91470000000001</c:v>
                </c:pt>
                <c:pt idx="39">
                  <c:v>180.17949999999999</c:v>
                </c:pt>
                <c:pt idx="40">
                  <c:v>202.39869999999999</c:v>
                </c:pt>
                <c:pt idx="41">
                  <c:v>174.70849999999999</c:v>
                </c:pt>
                <c:pt idx="42">
                  <c:v>298.33499999999998</c:v>
                </c:pt>
                <c:pt idx="43">
                  <c:v>306.57220000000001</c:v>
                </c:pt>
                <c:pt idx="44">
                  <c:v>186.4924</c:v>
                </c:pt>
                <c:pt idx="45">
                  <c:v>178.42320000000001</c:v>
                </c:pt>
                <c:pt idx="46">
                  <c:v>177.7799</c:v>
                </c:pt>
                <c:pt idx="47">
                  <c:v>177.32740000000001</c:v>
                </c:pt>
                <c:pt idx="48">
                  <c:v>252.22659999999999</c:v>
                </c:pt>
                <c:pt idx="49">
                  <c:v>304.87790000000001</c:v>
                </c:pt>
                <c:pt idx="50">
                  <c:v>314.25119999999998</c:v>
                </c:pt>
                <c:pt idx="51">
                  <c:v>188.54499999999999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R3'!$B$86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R3'!$F$81:$BE$81</c:f>
              <c:numCache>
                <c:formatCode>General</c:formatCode>
                <c:ptCount val="5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24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</c:numCache>
            </c:numRef>
          </c:cat>
          <c:val>
            <c:numRef>
              <c:f>'EU CENE R3'!$F$86:$BE$86</c:f>
              <c:numCache>
                <c:formatCode>0.00</c:formatCode>
                <c:ptCount val="52"/>
                <c:pt idx="0">
                  <c:v>314.58690000000001</c:v>
                </c:pt>
                <c:pt idx="1">
                  <c:v>308.85579999999999</c:v>
                </c:pt>
                <c:pt idx="2">
                  <c:v>317.37799999999999</c:v>
                </c:pt>
                <c:pt idx="3">
                  <c:v>318.85270000000003</c:v>
                </c:pt>
                <c:pt idx="4">
                  <c:v>324.55</c:v>
                </c:pt>
                <c:pt idx="5">
                  <c:v>326.60770000000002</c:v>
                </c:pt>
                <c:pt idx="6">
                  <c:v>328.2457</c:v>
                </c:pt>
                <c:pt idx="7">
                  <c:v>322.90460000000002</c:v>
                </c:pt>
                <c:pt idx="8">
                  <c:v>325.59910000000002</c:v>
                </c:pt>
                <c:pt idx="9">
                  <c:v>327.26859999999999</c:v>
                </c:pt>
                <c:pt idx="10">
                  <c:v>319.52210000000002</c:v>
                </c:pt>
                <c:pt idx="11">
                  <c:v>323.3605</c:v>
                </c:pt>
                <c:pt idx="12">
                  <c:v>325.04349999999999</c:v>
                </c:pt>
                <c:pt idx="13">
                  <c:v>320.37759999999997</c:v>
                </c:pt>
                <c:pt idx="14">
                  <c:v>320.12189999999998</c:v>
                </c:pt>
                <c:pt idx="15">
                  <c:v>314.43970000000002</c:v>
                </c:pt>
                <c:pt idx="16">
                  <c:v>322.65069999999997</c:v>
                </c:pt>
                <c:pt idx="17">
                  <c:v>322.35000000000002</c:v>
                </c:pt>
                <c:pt idx="18">
                  <c:v>320.4461</c:v>
                </c:pt>
                <c:pt idx="19">
                  <c:v>320.50650000000002</c:v>
                </c:pt>
                <c:pt idx="20">
                  <c:v>318.54899999999998</c:v>
                </c:pt>
                <c:pt idx="21" formatCode="General">
                  <c:v>318.54899999999998</c:v>
                </c:pt>
                <c:pt idx="22" formatCode="General">
                  <c:v>330.714</c:v>
                </c:pt>
                <c:pt idx="23" formatCode="General">
                  <c:v>326.6832</c:v>
                </c:pt>
                <c:pt idx="24" formatCode="General">
                  <c:v>323.70760000000001</c:v>
                </c:pt>
                <c:pt idx="25">
                  <c:v>331.59519999999998</c:v>
                </c:pt>
                <c:pt idx="26">
                  <c:v>326.86779999999999</c:v>
                </c:pt>
                <c:pt idx="27">
                  <c:v>321.32479999999998</c:v>
                </c:pt>
                <c:pt idx="28">
                  <c:v>321.32479999999998</c:v>
                </c:pt>
                <c:pt idx="29">
                  <c:v>324.99079999999998</c:v>
                </c:pt>
                <c:pt idx="30">
                  <c:v>334.84219999999999</c:v>
                </c:pt>
                <c:pt idx="31">
                  <c:v>336.93990000000002</c:v>
                </c:pt>
                <c:pt idx="32">
                  <c:v>338.87979999999999</c:v>
                </c:pt>
                <c:pt idx="33">
                  <c:v>344.21789999999999</c:v>
                </c:pt>
                <c:pt idx="34">
                  <c:v>345.93439999999998</c:v>
                </c:pt>
                <c:pt idx="35">
                  <c:v>341.48250000000002</c:v>
                </c:pt>
                <c:pt idx="36">
                  <c:v>347.75920000000002</c:v>
                </c:pt>
                <c:pt idx="37">
                  <c:v>357.5016</c:v>
                </c:pt>
                <c:pt idx="38">
                  <c:v>363.2242</c:v>
                </c:pt>
                <c:pt idx="39">
                  <c:v>370.47710000000001</c:v>
                </c:pt>
                <c:pt idx="40">
                  <c:v>369.7269</c:v>
                </c:pt>
                <c:pt idx="41">
                  <c:v>366.7765</c:v>
                </c:pt>
                <c:pt idx="42">
                  <c:v>372.73270000000002</c:v>
                </c:pt>
                <c:pt idx="43">
                  <c:v>372.97919999999999</c:v>
                </c:pt>
                <c:pt idx="44">
                  <c:v>381.85879999999997</c:v>
                </c:pt>
                <c:pt idx="45">
                  <c:v>380.31700000000001</c:v>
                </c:pt>
                <c:pt idx="46">
                  <c:v>385.90050000000002</c:v>
                </c:pt>
                <c:pt idx="47">
                  <c:v>384.04259999999999</c:v>
                </c:pt>
                <c:pt idx="48">
                  <c:v>386.80450000000002</c:v>
                </c:pt>
                <c:pt idx="49">
                  <c:v>381.95800000000003</c:v>
                </c:pt>
                <c:pt idx="50">
                  <c:v>374.58109999999999</c:v>
                </c:pt>
                <c:pt idx="51">
                  <c:v>374.37139999999999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490240"/>
        <c:axId val="404486712"/>
      </c:lineChart>
      <c:catAx>
        <c:axId val="404490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4486712"/>
        <c:crosses val="autoZero"/>
        <c:auto val="1"/>
        <c:lblAlgn val="ctr"/>
        <c:lblOffset val="100"/>
        <c:noMultiLvlLbl val="0"/>
      </c:catAx>
      <c:valAx>
        <c:axId val="404486712"/>
        <c:scaling>
          <c:orientation val="minMax"/>
          <c:max val="6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449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60598435859"/>
          <c:y val="0.92844121439629346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3</xdr:row>
      <xdr:rowOff>19049</xdr:rowOff>
    </xdr:from>
    <xdr:to>
      <xdr:col>21</xdr:col>
      <xdr:colOff>19049</xdr:colOff>
      <xdr:row>19</xdr:row>
      <xdr:rowOff>180974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605963</xdr:colOff>
      <xdr:row>3</xdr:row>
      <xdr:rowOff>33251</xdr:rowOff>
    </xdr:from>
    <xdr:to>
      <xdr:col>25</xdr:col>
      <xdr:colOff>110663</xdr:colOff>
      <xdr:row>22</xdr:row>
      <xdr:rowOff>71350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xmlns="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1040422</xdr:colOff>
      <xdr:row>51</xdr:row>
      <xdr:rowOff>117414</xdr:rowOff>
    </xdr:from>
    <xdr:to>
      <xdr:col>13</xdr:col>
      <xdr:colOff>335782</xdr:colOff>
      <xdr:row>73</xdr:row>
      <xdr:rowOff>32264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Normal="100" workbookViewId="0">
      <selection activeCell="A14" sqref="A14"/>
    </sheetView>
  </sheetViews>
  <sheetFormatPr defaultRowHeight="15.05" x14ac:dyDescent="0.3"/>
  <cols>
    <col min="1" max="1" width="41.33203125" customWidth="1"/>
    <col min="2" max="2" width="142.6640625" customWidth="1"/>
  </cols>
  <sheetData>
    <row r="1" spans="1:2" x14ac:dyDescent="0.3">
      <c r="A1" s="79" t="s">
        <v>0</v>
      </c>
      <c r="B1" s="80"/>
    </row>
    <row r="2" spans="1:2" ht="26.2" x14ac:dyDescent="0.3">
      <c r="A2" s="81" t="s">
        <v>1</v>
      </c>
      <c r="B2" s="18" t="s">
        <v>10</v>
      </c>
    </row>
    <row r="3" spans="1:2" x14ac:dyDescent="0.3">
      <c r="A3" s="82" t="s">
        <v>2</v>
      </c>
      <c r="B3" s="80"/>
    </row>
    <row r="4" spans="1:2" x14ac:dyDescent="0.3">
      <c r="A4" s="82" t="s">
        <v>3</v>
      </c>
      <c r="B4" s="80"/>
    </row>
    <row r="5" spans="1:2" x14ac:dyDescent="0.3">
      <c r="A5" s="82" t="s">
        <v>4</v>
      </c>
      <c r="B5" s="80"/>
    </row>
    <row r="6" spans="1:2" x14ac:dyDescent="0.3">
      <c r="A6" s="83" t="s">
        <v>5</v>
      </c>
      <c r="B6" s="80"/>
    </row>
    <row r="7" spans="1:2" x14ac:dyDescent="0.3">
      <c r="A7" s="80"/>
      <c r="B7" s="80"/>
    </row>
    <row r="8" spans="1:2" x14ac:dyDescent="0.3">
      <c r="A8" s="84" t="s">
        <v>6</v>
      </c>
      <c r="B8" s="80"/>
    </row>
    <row r="9" spans="1:2" x14ac:dyDescent="0.3">
      <c r="A9" s="84" t="s">
        <v>7</v>
      </c>
      <c r="B9" s="80"/>
    </row>
    <row r="10" spans="1:2" x14ac:dyDescent="0.3">
      <c r="A10" s="84" t="s">
        <v>8</v>
      </c>
      <c r="B10" s="80"/>
    </row>
    <row r="11" spans="1:2" x14ac:dyDescent="0.3">
      <c r="A11" s="80"/>
      <c r="B11" s="80"/>
    </row>
    <row r="12" spans="1:2" x14ac:dyDescent="0.3">
      <c r="A12" s="80"/>
      <c r="B12" s="80"/>
    </row>
    <row r="13" spans="1:2" x14ac:dyDescent="0.3">
      <c r="A13" s="85" t="s">
        <v>185</v>
      </c>
      <c r="B13" s="80"/>
    </row>
    <row r="14" spans="1:2" ht="26.2" x14ac:dyDescent="0.3">
      <c r="A14" s="84" t="s">
        <v>187</v>
      </c>
      <c r="B14" s="81" t="s">
        <v>147</v>
      </c>
    </row>
    <row r="15" spans="1:2" x14ac:dyDescent="0.3">
      <c r="A15" s="84" t="s">
        <v>186</v>
      </c>
      <c r="B15" s="81" t="s">
        <v>141</v>
      </c>
    </row>
    <row r="16" spans="1:2" x14ac:dyDescent="0.3">
      <c r="A16" s="80"/>
      <c r="B16" s="80"/>
    </row>
    <row r="17" spans="1:2" x14ac:dyDescent="0.3">
      <c r="A17" s="80"/>
      <c r="B17" s="80"/>
    </row>
    <row r="18" spans="1:2" x14ac:dyDescent="0.3">
      <c r="A18" s="80"/>
      <c r="B18" s="81" t="s">
        <v>9</v>
      </c>
    </row>
    <row r="19" spans="1:2" x14ac:dyDescent="0.3">
      <c r="A19" s="80"/>
      <c r="B19" s="80"/>
    </row>
    <row r="20" spans="1:2" x14ac:dyDescent="0.3">
      <c r="A20" s="80"/>
      <c r="B20" s="8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Normal="100" workbookViewId="0">
      <selection activeCell="O33" sqref="O33"/>
    </sheetView>
  </sheetViews>
  <sheetFormatPr defaultRowHeight="15.05" x14ac:dyDescent="0.3"/>
  <cols>
    <col min="1" max="1" width="9.109375" style="59"/>
    <col min="2" max="2" width="11.44140625" customWidth="1"/>
    <col min="3" max="3" width="12.44140625" customWidth="1"/>
    <col min="4" max="4" width="15.88671875" customWidth="1"/>
    <col min="5" max="5" width="13.88671875" customWidth="1"/>
    <col min="6" max="6" width="13.44140625" customWidth="1"/>
    <col min="7" max="7" width="13" customWidth="1"/>
    <col min="8" max="8" width="10.44140625" customWidth="1"/>
    <col min="9" max="9" width="13.109375" customWidth="1"/>
    <col min="10" max="10" width="12.6640625" customWidth="1"/>
    <col min="13" max="13" width="9.109375" style="138"/>
    <col min="14" max="14" width="11" style="138" customWidth="1"/>
    <col min="15" max="15" width="14.33203125" style="331" customWidth="1"/>
  </cols>
  <sheetData>
    <row r="1" spans="2:16" x14ac:dyDescent="0.3">
      <c r="C1" s="19"/>
    </row>
    <row r="2" spans="2:16" x14ac:dyDescent="0.3">
      <c r="B2" t="s">
        <v>145</v>
      </c>
      <c r="C2" s="23" t="s">
        <v>170</v>
      </c>
      <c r="E2" t="str">
        <f>'OSNOVNO POROČILO'!A13</f>
        <v>5. teden (31. 1. 2022 - 6.2 2022)</v>
      </c>
      <c r="M2" s="138" t="s">
        <v>146</v>
      </c>
    </row>
    <row r="3" spans="2:16" ht="15.75" thickBot="1" x14ac:dyDescent="0.35"/>
    <row r="4" spans="2:16" ht="27.5" thickBot="1" x14ac:dyDescent="0.35">
      <c r="B4" s="3" t="s">
        <v>11</v>
      </c>
      <c r="C4" s="17"/>
      <c r="D4" s="16"/>
      <c r="E4" s="9"/>
      <c r="F4" s="9" t="s">
        <v>12</v>
      </c>
      <c r="G4" s="9"/>
      <c r="H4" s="9"/>
      <c r="I4" s="10"/>
      <c r="J4" s="11"/>
      <c r="M4" s="341"/>
      <c r="N4" s="342" t="s">
        <v>40</v>
      </c>
      <c r="O4" s="343" t="s">
        <v>38</v>
      </c>
    </row>
    <row r="5" spans="2:16" ht="15.75" thickBot="1" x14ac:dyDescent="0.35">
      <c r="B5" s="14"/>
      <c r="C5" s="137"/>
      <c r="D5" s="114" t="s">
        <v>13</v>
      </c>
      <c r="E5" s="115" t="s">
        <v>14</v>
      </c>
      <c r="F5" s="114" t="s">
        <v>15</v>
      </c>
      <c r="G5" s="114" t="s">
        <v>16</v>
      </c>
      <c r="H5" s="116" t="s">
        <v>17</v>
      </c>
      <c r="I5" s="116" t="s">
        <v>18</v>
      </c>
      <c r="J5" s="117" t="s">
        <v>19</v>
      </c>
      <c r="M5" s="339"/>
      <c r="N5" s="339"/>
      <c r="O5" s="340"/>
    </row>
    <row r="6" spans="2:16" ht="15.75" thickBot="1" x14ac:dyDescent="0.35">
      <c r="B6" s="3" t="s">
        <v>21</v>
      </c>
      <c r="C6" s="4" t="s">
        <v>20</v>
      </c>
      <c r="D6" s="274" t="s">
        <v>142</v>
      </c>
      <c r="E6" s="275">
        <v>41</v>
      </c>
      <c r="F6" s="276"/>
      <c r="G6" s="275" t="s">
        <v>142</v>
      </c>
      <c r="H6" s="276"/>
      <c r="I6" s="275" t="s">
        <v>142</v>
      </c>
      <c r="J6" s="277"/>
      <c r="M6" s="332" t="s">
        <v>13</v>
      </c>
      <c r="N6" s="333" t="s">
        <v>21</v>
      </c>
      <c r="O6" s="275" t="s">
        <v>142</v>
      </c>
    </row>
    <row r="7" spans="2:16" ht="15.75" thickBot="1" x14ac:dyDescent="0.35">
      <c r="B7" s="2" t="s">
        <v>21</v>
      </c>
      <c r="C7" s="5" t="s">
        <v>22</v>
      </c>
      <c r="D7" s="274" t="s">
        <v>142</v>
      </c>
      <c r="E7" s="278">
        <v>16563</v>
      </c>
      <c r="F7" s="279"/>
      <c r="G7" s="275" t="s">
        <v>142</v>
      </c>
      <c r="H7" s="280"/>
      <c r="I7" s="281" t="s">
        <v>142</v>
      </c>
      <c r="J7" s="282"/>
      <c r="M7" s="334" t="s">
        <v>13</v>
      </c>
      <c r="N7" s="139" t="s">
        <v>24</v>
      </c>
      <c r="O7" s="275" t="s">
        <v>142</v>
      </c>
    </row>
    <row r="8" spans="2:16" ht="15.75" thickBot="1" x14ac:dyDescent="0.35">
      <c r="B8" s="14" t="s">
        <v>21</v>
      </c>
      <c r="C8" s="6" t="s">
        <v>23</v>
      </c>
      <c r="D8" s="274" t="s">
        <v>142</v>
      </c>
      <c r="E8" s="283">
        <v>407.01000000000005</v>
      </c>
      <c r="F8" s="284"/>
      <c r="G8" s="275" t="s">
        <v>142</v>
      </c>
      <c r="H8" s="284"/>
      <c r="I8" s="283" t="s">
        <v>142</v>
      </c>
      <c r="J8" s="285"/>
      <c r="M8" s="334" t="s">
        <v>13</v>
      </c>
      <c r="N8" s="139" t="s">
        <v>27</v>
      </c>
      <c r="O8" s="275" t="s">
        <v>142</v>
      </c>
    </row>
    <row r="9" spans="2:16" ht="15.75" thickBot="1" x14ac:dyDescent="0.35">
      <c r="B9" s="3" t="s">
        <v>24</v>
      </c>
      <c r="C9" s="4" t="s">
        <v>20</v>
      </c>
      <c r="D9" s="274" t="s">
        <v>142</v>
      </c>
      <c r="E9" s="275">
        <v>55</v>
      </c>
      <c r="F9" s="276"/>
      <c r="G9" s="275" t="s">
        <v>142</v>
      </c>
      <c r="H9" s="276"/>
      <c r="I9" s="275">
        <v>7</v>
      </c>
      <c r="J9" s="277"/>
      <c r="M9" s="334" t="s">
        <v>13</v>
      </c>
      <c r="N9" s="139" t="s">
        <v>28</v>
      </c>
      <c r="O9" s="275" t="s">
        <v>142</v>
      </c>
    </row>
    <row r="10" spans="2:16" ht="15.75" thickBot="1" x14ac:dyDescent="0.35">
      <c r="B10" s="2" t="s">
        <v>24</v>
      </c>
      <c r="C10" s="5" t="s">
        <v>22</v>
      </c>
      <c r="D10" s="274" t="s">
        <v>142</v>
      </c>
      <c r="E10" s="281">
        <v>23527</v>
      </c>
      <c r="F10" s="279"/>
      <c r="G10" s="275" t="s">
        <v>142</v>
      </c>
      <c r="H10" s="279"/>
      <c r="I10" s="281">
        <v>2295</v>
      </c>
      <c r="J10" s="282"/>
      <c r="M10" s="334" t="s">
        <v>13</v>
      </c>
      <c r="N10" s="139" t="s">
        <v>31</v>
      </c>
      <c r="O10" s="335">
        <v>411.71000000000004</v>
      </c>
    </row>
    <row r="11" spans="2:16" ht="15.75" thickBot="1" x14ac:dyDescent="0.35">
      <c r="B11" s="14" t="s">
        <v>24</v>
      </c>
      <c r="C11" s="8" t="s">
        <v>23</v>
      </c>
      <c r="D11" s="274" t="s">
        <v>142</v>
      </c>
      <c r="E11" s="286">
        <v>402.12</v>
      </c>
      <c r="F11" s="284"/>
      <c r="G11" s="275" t="s">
        <v>142</v>
      </c>
      <c r="H11" s="284"/>
      <c r="I11" s="286">
        <v>375.1</v>
      </c>
      <c r="J11" s="285"/>
      <c r="M11" s="334" t="s">
        <v>13</v>
      </c>
      <c r="N11" s="139" t="s">
        <v>32</v>
      </c>
      <c r="O11" s="275" t="s">
        <v>142</v>
      </c>
      <c r="P11" s="243"/>
    </row>
    <row r="12" spans="2:16" ht="15.75" thickBot="1" x14ac:dyDescent="0.35">
      <c r="B12" s="3" t="s">
        <v>25</v>
      </c>
      <c r="C12" s="4" t="s">
        <v>20</v>
      </c>
      <c r="D12" s="287"/>
      <c r="E12" s="276"/>
      <c r="F12" s="288"/>
      <c r="G12" s="275" t="s">
        <v>142</v>
      </c>
      <c r="H12" s="287"/>
      <c r="I12" s="289">
        <v>15</v>
      </c>
      <c r="J12" s="290"/>
      <c r="M12" s="334" t="s">
        <v>14</v>
      </c>
      <c r="N12" s="139" t="s">
        <v>21</v>
      </c>
      <c r="O12" s="335">
        <v>407.01000000000005</v>
      </c>
    </row>
    <row r="13" spans="2:16" ht="15.75" thickBot="1" x14ac:dyDescent="0.35">
      <c r="B13" s="2" t="s">
        <v>25</v>
      </c>
      <c r="C13" s="5" t="s">
        <v>22</v>
      </c>
      <c r="D13" s="291"/>
      <c r="E13" s="280"/>
      <c r="F13" s="292"/>
      <c r="G13" s="275" t="s">
        <v>142</v>
      </c>
      <c r="H13" s="293"/>
      <c r="I13" s="294">
        <v>5707</v>
      </c>
      <c r="J13" s="295"/>
      <c r="M13" s="334" t="s">
        <v>14</v>
      </c>
      <c r="N13" s="139" t="s">
        <v>24</v>
      </c>
      <c r="O13" s="335">
        <v>402.12</v>
      </c>
    </row>
    <row r="14" spans="2:16" ht="15.75" thickBot="1" x14ac:dyDescent="0.35">
      <c r="B14" s="2" t="s">
        <v>25</v>
      </c>
      <c r="C14" s="6" t="s">
        <v>23</v>
      </c>
      <c r="D14" s="296"/>
      <c r="E14" s="297"/>
      <c r="F14" s="298"/>
      <c r="G14" s="275" t="s">
        <v>142</v>
      </c>
      <c r="H14" s="299"/>
      <c r="I14" s="300">
        <v>377.66</v>
      </c>
      <c r="J14" s="301"/>
      <c r="M14" s="334" t="s">
        <v>14</v>
      </c>
      <c r="N14" s="139" t="s">
        <v>27</v>
      </c>
      <c r="O14" s="335">
        <v>400.82</v>
      </c>
    </row>
    <row r="15" spans="2:16" x14ac:dyDescent="0.3">
      <c r="B15" s="3" t="s">
        <v>26</v>
      </c>
      <c r="C15" s="4" t="s">
        <v>20</v>
      </c>
      <c r="D15" s="287"/>
      <c r="E15" s="276"/>
      <c r="F15" s="302"/>
      <c r="G15" s="287"/>
      <c r="H15" s="287"/>
      <c r="I15" s="280"/>
      <c r="J15" s="275">
        <v>6</v>
      </c>
      <c r="M15" s="334" t="s">
        <v>14</v>
      </c>
      <c r="N15" s="139" t="s">
        <v>28</v>
      </c>
      <c r="O15" s="335">
        <v>405.07</v>
      </c>
    </row>
    <row r="16" spans="2:16" x14ac:dyDescent="0.3">
      <c r="B16" s="2" t="s">
        <v>26</v>
      </c>
      <c r="C16" s="5" t="s">
        <v>22</v>
      </c>
      <c r="D16" s="303"/>
      <c r="E16" s="280"/>
      <c r="F16" s="304"/>
      <c r="G16" s="291"/>
      <c r="H16" s="303"/>
      <c r="I16" s="279"/>
      <c r="J16" s="281">
        <v>613</v>
      </c>
      <c r="M16" s="334" t="s">
        <v>14</v>
      </c>
      <c r="N16" s="139" t="s">
        <v>31</v>
      </c>
      <c r="O16" s="335">
        <v>366.81</v>
      </c>
    </row>
    <row r="17" spans="2:15" ht="15.75" thickBot="1" x14ac:dyDescent="0.35">
      <c r="B17" s="14" t="s">
        <v>26</v>
      </c>
      <c r="C17" s="8" t="s">
        <v>23</v>
      </c>
      <c r="D17" s="299"/>
      <c r="E17" s="284"/>
      <c r="F17" s="305"/>
      <c r="G17" s="306"/>
      <c r="H17" s="299"/>
      <c r="I17" s="284"/>
      <c r="J17" s="283">
        <v>449.25</v>
      </c>
      <c r="M17" s="334" t="s">
        <v>14</v>
      </c>
      <c r="N17" s="139" t="s">
        <v>32</v>
      </c>
      <c r="O17" s="335">
        <v>376.15000000000003</v>
      </c>
    </row>
    <row r="18" spans="2:15" ht="14.25" customHeight="1" thickBot="1" x14ac:dyDescent="0.35">
      <c r="B18" s="3" t="s">
        <v>27</v>
      </c>
      <c r="C18" s="4" t="s">
        <v>20</v>
      </c>
      <c r="D18" s="275" t="s">
        <v>142</v>
      </c>
      <c r="E18" s="307">
        <v>131</v>
      </c>
      <c r="F18" s="287"/>
      <c r="G18" s="287"/>
      <c r="H18" s="276"/>
      <c r="I18" s="275">
        <v>14</v>
      </c>
      <c r="J18" s="275">
        <v>17</v>
      </c>
      <c r="M18" s="334" t="s">
        <v>15</v>
      </c>
      <c r="N18" s="139" t="s">
        <v>28</v>
      </c>
      <c r="O18" s="335">
        <v>408.22</v>
      </c>
    </row>
    <row r="19" spans="2:15" ht="15.75" thickBot="1" x14ac:dyDescent="0.35">
      <c r="B19" s="2" t="s">
        <v>27</v>
      </c>
      <c r="C19" s="5" t="s">
        <v>22</v>
      </c>
      <c r="D19" s="281" t="s">
        <v>142</v>
      </c>
      <c r="E19" s="281">
        <v>45874</v>
      </c>
      <c r="F19" s="303"/>
      <c r="G19" s="303"/>
      <c r="H19" s="279"/>
      <c r="I19" s="281">
        <v>3759</v>
      </c>
      <c r="J19" s="281">
        <v>2017</v>
      </c>
      <c r="M19" s="334" t="s">
        <v>16</v>
      </c>
      <c r="N19" s="139" t="s">
        <v>21</v>
      </c>
      <c r="O19" s="275" t="s">
        <v>142</v>
      </c>
    </row>
    <row r="20" spans="2:15" ht="15.75" thickBot="1" x14ac:dyDescent="0.35">
      <c r="B20" s="14" t="s">
        <v>27</v>
      </c>
      <c r="C20" s="6" t="s">
        <v>23</v>
      </c>
      <c r="D20" s="283" t="s">
        <v>142</v>
      </c>
      <c r="E20" s="283">
        <v>400.82</v>
      </c>
      <c r="F20" s="299"/>
      <c r="G20" s="299"/>
      <c r="H20" s="284"/>
      <c r="I20" s="283">
        <v>324.43</v>
      </c>
      <c r="J20" s="283">
        <v>443.16</v>
      </c>
      <c r="M20" s="334" t="s">
        <v>16</v>
      </c>
      <c r="N20" s="139" t="s">
        <v>24</v>
      </c>
      <c r="O20" s="275" t="s">
        <v>142</v>
      </c>
    </row>
    <row r="21" spans="2:15" ht="15.75" thickBot="1" x14ac:dyDescent="0.35">
      <c r="B21" s="3" t="s">
        <v>28</v>
      </c>
      <c r="C21" s="4" t="s">
        <v>20</v>
      </c>
      <c r="D21" s="274" t="s">
        <v>142</v>
      </c>
      <c r="E21" s="275">
        <v>77</v>
      </c>
      <c r="F21" s="307">
        <v>7</v>
      </c>
      <c r="G21" s="275">
        <v>1</v>
      </c>
      <c r="H21" s="275">
        <v>37</v>
      </c>
      <c r="I21" s="275">
        <v>30</v>
      </c>
      <c r="J21" s="277"/>
      <c r="M21" s="334" t="s">
        <v>16</v>
      </c>
      <c r="N21" s="139" t="s">
        <v>25</v>
      </c>
      <c r="O21" s="275" t="s">
        <v>142</v>
      </c>
    </row>
    <row r="22" spans="2:15" ht="15.75" thickBot="1" x14ac:dyDescent="0.35">
      <c r="B22" s="2" t="s">
        <v>28</v>
      </c>
      <c r="C22" s="5" t="s">
        <v>22</v>
      </c>
      <c r="D22" s="274" t="s">
        <v>142</v>
      </c>
      <c r="E22" s="278">
        <v>29447</v>
      </c>
      <c r="F22" s="281">
        <v>2821</v>
      </c>
      <c r="G22" s="275">
        <v>361</v>
      </c>
      <c r="H22" s="281">
        <v>12395</v>
      </c>
      <c r="I22" s="294">
        <v>9324</v>
      </c>
      <c r="J22" s="282"/>
      <c r="M22" s="334" t="s">
        <v>16</v>
      </c>
      <c r="N22" s="139" t="s">
        <v>28</v>
      </c>
      <c r="O22" s="335">
        <v>386.54</v>
      </c>
    </row>
    <row r="23" spans="2:15" ht="15.75" thickBot="1" x14ac:dyDescent="0.35">
      <c r="B23" s="14" t="s">
        <v>28</v>
      </c>
      <c r="C23" s="6" t="s">
        <v>23</v>
      </c>
      <c r="D23" s="274" t="s">
        <v>142</v>
      </c>
      <c r="E23" s="286">
        <v>405.07</v>
      </c>
      <c r="F23" s="286">
        <v>408.22</v>
      </c>
      <c r="G23" s="275">
        <v>386.54</v>
      </c>
      <c r="H23" s="283">
        <v>285.63</v>
      </c>
      <c r="I23" s="300">
        <v>371</v>
      </c>
      <c r="J23" s="282"/>
      <c r="M23" s="334" t="s">
        <v>16</v>
      </c>
      <c r="N23" s="139" t="s">
        <v>29</v>
      </c>
      <c r="O23" s="275" t="s">
        <v>142</v>
      </c>
    </row>
    <row r="24" spans="2:15" ht="15.75" thickBot="1" x14ac:dyDescent="0.35">
      <c r="B24" s="3" t="s">
        <v>29</v>
      </c>
      <c r="C24" s="4" t="s">
        <v>20</v>
      </c>
      <c r="D24" s="287"/>
      <c r="E24" s="276"/>
      <c r="F24" s="288"/>
      <c r="G24" s="275" t="s">
        <v>142</v>
      </c>
      <c r="H24" s="275">
        <v>15</v>
      </c>
      <c r="I24" s="275">
        <v>10</v>
      </c>
      <c r="J24" s="277"/>
      <c r="M24" s="334" t="s">
        <v>16</v>
      </c>
      <c r="N24" s="139" t="s">
        <v>32</v>
      </c>
      <c r="O24" s="275" t="s">
        <v>142</v>
      </c>
    </row>
    <row r="25" spans="2:15" ht="15.75" thickBot="1" x14ac:dyDescent="0.35">
      <c r="B25" s="2" t="s">
        <v>29</v>
      </c>
      <c r="C25" s="5" t="s">
        <v>22</v>
      </c>
      <c r="D25" s="303"/>
      <c r="E25" s="280"/>
      <c r="F25" s="308"/>
      <c r="G25" s="275" t="s">
        <v>142</v>
      </c>
      <c r="H25" s="281">
        <v>5809</v>
      </c>
      <c r="I25" s="309">
        <v>3391</v>
      </c>
      <c r="J25" s="282"/>
      <c r="M25" s="334" t="s">
        <v>16</v>
      </c>
      <c r="N25" s="139" t="s">
        <v>34</v>
      </c>
      <c r="O25" s="275" t="s">
        <v>142</v>
      </c>
    </row>
    <row r="26" spans="2:15" ht="15.75" thickBot="1" x14ac:dyDescent="0.35">
      <c r="B26" s="14" t="s">
        <v>29</v>
      </c>
      <c r="C26" s="6" t="s">
        <v>23</v>
      </c>
      <c r="D26" s="306"/>
      <c r="E26" s="284"/>
      <c r="F26" s="310"/>
      <c r="G26" s="275" t="s">
        <v>142</v>
      </c>
      <c r="H26" s="286">
        <v>304.20000000000005</v>
      </c>
      <c r="I26" s="311">
        <v>370.59000000000003</v>
      </c>
      <c r="J26" s="285"/>
      <c r="M26" s="334" t="s">
        <v>17</v>
      </c>
      <c r="N26" s="139" t="s">
        <v>28</v>
      </c>
      <c r="O26" s="335">
        <v>285.63</v>
      </c>
    </row>
    <row r="27" spans="2:15" x14ac:dyDescent="0.3">
      <c r="B27" s="3" t="s">
        <v>30</v>
      </c>
      <c r="C27" s="4" t="s">
        <v>20</v>
      </c>
      <c r="D27" s="287"/>
      <c r="E27" s="276"/>
      <c r="F27" s="302"/>
      <c r="G27" s="287"/>
      <c r="H27" s="287"/>
      <c r="I27" s="312"/>
      <c r="J27" s="313">
        <v>12</v>
      </c>
      <c r="M27" s="334" t="s">
        <v>17</v>
      </c>
      <c r="N27" s="139" t="s">
        <v>29</v>
      </c>
      <c r="O27" s="335">
        <v>304.20000000000005</v>
      </c>
    </row>
    <row r="28" spans="2:15" x14ac:dyDescent="0.3">
      <c r="B28" s="2" t="s">
        <v>30</v>
      </c>
      <c r="C28" s="5" t="s">
        <v>22</v>
      </c>
      <c r="D28" s="291"/>
      <c r="E28" s="280"/>
      <c r="F28" s="304"/>
      <c r="G28" s="303"/>
      <c r="H28" s="291"/>
      <c r="I28" s="314"/>
      <c r="J28" s="281">
        <v>1020</v>
      </c>
      <c r="M28" s="334" t="s">
        <v>17</v>
      </c>
      <c r="N28" s="139" t="s">
        <v>31</v>
      </c>
      <c r="O28" s="335">
        <v>258.54000000000002</v>
      </c>
    </row>
    <row r="29" spans="2:15" ht="15.75" thickBot="1" x14ac:dyDescent="0.35">
      <c r="B29" s="14" t="s">
        <v>30</v>
      </c>
      <c r="C29" s="6" t="s">
        <v>23</v>
      </c>
      <c r="D29" s="299"/>
      <c r="E29" s="284"/>
      <c r="F29" s="305"/>
      <c r="G29" s="299"/>
      <c r="H29" s="299"/>
      <c r="I29" s="315"/>
      <c r="J29" s="283">
        <v>425.48</v>
      </c>
      <c r="M29" s="334" t="s">
        <v>17</v>
      </c>
      <c r="N29" s="139" t="s">
        <v>32</v>
      </c>
      <c r="O29" s="335">
        <v>266.33000000000004</v>
      </c>
    </row>
    <row r="30" spans="2:15" ht="15.75" thickBot="1" x14ac:dyDescent="0.35">
      <c r="B30" s="3" t="s">
        <v>31</v>
      </c>
      <c r="C30" s="4" t="s">
        <v>20</v>
      </c>
      <c r="D30" s="274">
        <v>4</v>
      </c>
      <c r="E30" s="307">
        <v>32</v>
      </c>
      <c r="F30" s="287"/>
      <c r="G30" s="276"/>
      <c r="H30" s="307">
        <v>68</v>
      </c>
      <c r="I30" s="313">
        <v>10</v>
      </c>
      <c r="J30" s="313">
        <v>39</v>
      </c>
      <c r="M30" s="334" t="s">
        <v>17</v>
      </c>
      <c r="N30" s="139" t="s">
        <v>34</v>
      </c>
      <c r="O30" s="275" t="s">
        <v>142</v>
      </c>
    </row>
    <row r="31" spans="2:15" ht="15.75" thickBot="1" x14ac:dyDescent="0.35">
      <c r="B31" s="2" t="s">
        <v>31</v>
      </c>
      <c r="C31" s="5" t="s">
        <v>22</v>
      </c>
      <c r="D31" s="274">
        <v>464</v>
      </c>
      <c r="E31" s="278">
        <v>9709</v>
      </c>
      <c r="F31" s="303"/>
      <c r="G31" s="279"/>
      <c r="H31" s="281">
        <v>17851</v>
      </c>
      <c r="I31" s="281">
        <v>2352</v>
      </c>
      <c r="J31" s="281">
        <v>4057</v>
      </c>
      <c r="M31" s="334" t="s">
        <v>17</v>
      </c>
      <c r="N31" s="139" t="s">
        <v>35</v>
      </c>
      <c r="O31" s="335">
        <v>219.04999999999998</v>
      </c>
    </row>
    <row r="32" spans="2:15" ht="15.75" thickBot="1" x14ac:dyDescent="0.35">
      <c r="B32" s="14" t="s">
        <v>31</v>
      </c>
      <c r="C32" s="6" t="s">
        <v>23</v>
      </c>
      <c r="D32" s="274">
        <v>411.71000000000004</v>
      </c>
      <c r="E32" s="286">
        <v>366.81</v>
      </c>
      <c r="F32" s="299"/>
      <c r="G32" s="284"/>
      <c r="H32" s="283">
        <v>258.54000000000002</v>
      </c>
      <c r="I32" s="283">
        <v>323.02000000000004</v>
      </c>
      <c r="J32" s="283">
        <v>424.52000000000004</v>
      </c>
      <c r="M32" s="334" t="s">
        <v>17</v>
      </c>
      <c r="N32" s="139" t="s">
        <v>36</v>
      </c>
      <c r="O32" s="335">
        <v>273.24</v>
      </c>
    </row>
    <row r="33" spans="2:15" ht="15.75" thickBot="1" x14ac:dyDescent="0.35">
      <c r="B33" s="3" t="s">
        <v>32</v>
      </c>
      <c r="C33" s="4" t="s">
        <v>20</v>
      </c>
      <c r="D33" s="274">
        <v>0</v>
      </c>
      <c r="E33" s="289">
        <v>16</v>
      </c>
      <c r="F33" s="276"/>
      <c r="G33" s="275" t="s">
        <v>142</v>
      </c>
      <c r="H33" s="275">
        <v>37</v>
      </c>
      <c r="I33" s="313">
        <v>9</v>
      </c>
      <c r="J33" s="277"/>
      <c r="M33" s="334" t="s">
        <v>18</v>
      </c>
      <c r="N33" s="139" t="s">
        <v>21</v>
      </c>
      <c r="O33" s="335">
        <v>6.54</v>
      </c>
    </row>
    <row r="34" spans="2:15" ht="15.75" thickBot="1" x14ac:dyDescent="0.35">
      <c r="B34" s="2" t="s">
        <v>32</v>
      </c>
      <c r="C34" s="5" t="s">
        <v>22</v>
      </c>
      <c r="D34" s="274">
        <v>0</v>
      </c>
      <c r="E34" s="316">
        <v>5599</v>
      </c>
      <c r="F34" s="279"/>
      <c r="G34" s="275" t="s">
        <v>142</v>
      </c>
      <c r="H34" s="281">
        <v>11350</v>
      </c>
      <c r="I34" s="316">
        <v>2527</v>
      </c>
      <c r="J34" s="282"/>
      <c r="M34" s="334" t="s">
        <v>18</v>
      </c>
      <c r="N34" s="139" t="s">
        <v>24</v>
      </c>
      <c r="O34" s="335">
        <v>375.1</v>
      </c>
    </row>
    <row r="35" spans="2:15" ht="15.75" thickBot="1" x14ac:dyDescent="0.35">
      <c r="B35" s="14" t="s">
        <v>32</v>
      </c>
      <c r="C35" s="6" t="s">
        <v>33</v>
      </c>
      <c r="D35" s="274">
        <v>6.54</v>
      </c>
      <c r="E35" s="317">
        <v>376.15000000000003</v>
      </c>
      <c r="F35" s="284"/>
      <c r="G35" s="275" t="s">
        <v>142</v>
      </c>
      <c r="H35" s="283">
        <v>266.33000000000004</v>
      </c>
      <c r="I35" s="318">
        <v>354.52000000000004</v>
      </c>
      <c r="J35" s="282"/>
      <c r="M35" s="334" t="s">
        <v>18</v>
      </c>
      <c r="N35" s="139" t="s">
        <v>25</v>
      </c>
      <c r="O35" s="335">
        <v>377.66</v>
      </c>
    </row>
    <row r="36" spans="2:15" ht="15.75" thickBot="1" x14ac:dyDescent="0.35">
      <c r="B36" s="3" t="s">
        <v>34</v>
      </c>
      <c r="C36" s="4" t="s">
        <v>20</v>
      </c>
      <c r="D36" s="287"/>
      <c r="E36" s="276"/>
      <c r="F36" s="288"/>
      <c r="G36" s="275" t="s">
        <v>142</v>
      </c>
      <c r="H36" s="275" t="s">
        <v>142</v>
      </c>
      <c r="I36" s="289">
        <v>1</v>
      </c>
      <c r="J36" s="277"/>
      <c r="M36" s="334" t="s">
        <v>18</v>
      </c>
      <c r="N36" s="139" t="s">
        <v>27</v>
      </c>
      <c r="O36" s="335">
        <v>324.43</v>
      </c>
    </row>
    <row r="37" spans="2:15" ht="15.75" thickBot="1" x14ac:dyDescent="0.35">
      <c r="B37" s="2" t="s">
        <v>34</v>
      </c>
      <c r="C37" s="5" t="s">
        <v>22</v>
      </c>
      <c r="D37" s="291"/>
      <c r="E37" s="280"/>
      <c r="F37" s="308"/>
      <c r="G37" s="275" t="s">
        <v>142</v>
      </c>
      <c r="H37" s="278" t="s">
        <v>142</v>
      </c>
      <c r="I37" s="281">
        <v>335</v>
      </c>
      <c r="J37" s="282"/>
      <c r="M37" s="334" t="s">
        <v>18</v>
      </c>
      <c r="N37" s="139" t="s">
        <v>28</v>
      </c>
      <c r="O37" s="335">
        <v>371</v>
      </c>
    </row>
    <row r="38" spans="2:15" ht="15.75" thickBot="1" x14ac:dyDescent="0.35">
      <c r="B38" s="14" t="s">
        <v>34</v>
      </c>
      <c r="C38" s="6" t="s">
        <v>23</v>
      </c>
      <c r="D38" s="299"/>
      <c r="E38" s="284"/>
      <c r="F38" s="310"/>
      <c r="G38" s="275" t="s">
        <v>142</v>
      </c>
      <c r="H38" s="286" t="s">
        <v>142</v>
      </c>
      <c r="I38" s="300">
        <v>391.54</v>
      </c>
      <c r="J38" s="282"/>
      <c r="M38" s="334" t="s">
        <v>18</v>
      </c>
      <c r="N38" s="139" t="s">
        <v>29</v>
      </c>
      <c r="O38" s="335">
        <v>370.59000000000003</v>
      </c>
    </row>
    <row r="39" spans="2:15" x14ac:dyDescent="0.3">
      <c r="B39" s="3" t="s">
        <v>39</v>
      </c>
      <c r="C39" s="26" t="s">
        <v>20</v>
      </c>
      <c r="D39" s="287"/>
      <c r="E39" s="276"/>
      <c r="F39" s="302"/>
      <c r="G39" s="287"/>
      <c r="H39" s="287"/>
      <c r="I39" s="287"/>
      <c r="J39" s="289">
        <v>1</v>
      </c>
      <c r="M39" s="334" t="s">
        <v>18</v>
      </c>
      <c r="N39" s="139" t="s">
        <v>31</v>
      </c>
      <c r="O39" s="335">
        <v>323.02000000000004</v>
      </c>
    </row>
    <row r="40" spans="2:15" x14ac:dyDescent="0.3">
      <c r="B40" s="2" t="s">
        <v>39</v>
      </c>
      <c r="C40" s="27" t="s">
        <v>22</v>
      </c>
      <c r="D40" s="291"/>
      <c r="E40" s="280"/>
      <c r="F40" s="304"/>
      <c r="G40" s="303"/>
      <c r="H40" s="291"/>
      <c r="I40" s="291"/>
      <c r="J40" s="294">
        <v>91</v>
      </c>
      <c r="M40" s="334" t="s">
        <v>18</v>
      </c>
      <c r="N40" s="139" t="s">
        <v>32</v>
      </c>
      <c r="O40" s="335">
        <v>354.52000000000004</v>
      </c>
    </row>
    <row r="41" spans="2:15" ht="15.75" thickBot="1" x14ac:dyDescent="0.35">
      <c r="B41" s="14" t="s">
        <v>39</v>
      </c>
      <c r="C41" s="28" t="s">
        <v>23</v>
      </c>
      <c r="D41" s="299"/>
      <c r="E41" s="284"/>
      <c r="F41" s="305"/>
      <c r="G41" s="299"/>
      <c r="H41" s="299"/>
      <c r="I41" s="319"/>
      <c r="J41" s="320">
        <v>411.54</v>
      </c>
      <c r="M41" s="334" t="s">
        <v>18</v>
      </c>
      <c r="N41" s="139" t="s">
        <v>34</v>
      </c>
      <c r="O41" s="335">
        <v>391.54</v>
      </c>
    </row>
    <row r="42" spans="2:15" x14ac:dyDescent="0.3">
      <c r="B42" s="3" t="s">
        <v>35</v>
      </c>
      <c r="C42" s="4" t="s">
        <v>20</v>
      </c>
      <c r="D42" s="287"/>
      <c r="E42" s="276"/>
      <c r="F42" s="302"/>
      <c r="G42" s="276"/>
      <c r="H42" s="321">
        <v>17</v>
      </c>
      <c r="I42" s="312"/>
      <c r="J42" s="322">
        <v>5</v>
      </c>
      <c r="M42" s="334" t="s">
        <v>19</v>
      </c>
      <c r="N42" s="139" t="s">
        <v>26</v>
      </c>
      <c r="O42" s="335">
        <v>449.25</v>
      </c>
    </row>
    <row r="43" spans="2:15" x14ac:dyDescent="0.3">
      <c r="B43" s="2" t="s">
        <v>35</v>
      </c>
      <c r="C43" s="5" t="s">
        <v>22</v>
      </c>
      <c r="D43" s="291"/>
      <c r="E43" s="280"/>
      <c r="F43" s="304"/>
      <c r="G43" s="279"/>
      <c r="H43" s="323">
        <v>4217</v>
      </c>
      <c r="I43" s="314"/>
      <c r="J43" s="278">
        <v>393</v>
      </c>
      <c r="M43" s="334" t="s">
        <v>19</v>
      </c>
      <c r="N43" s="139" t="s">
        <v>27</v>
      </c>
      <c r="O43" s="335">
        <v>443.16</v>
      </c>
    </row>
    <row r="44" spans="2:15" ht="15.75" thickBot="1" x14ac:dyDescent="0.35">
      <c r="B44" s="14" t="s">
        <v>35</v>
      </c>
      <c r="C44" s="6" t="s">
        <v>23</v>
      </c>
      <c r="D44" s="299"/>
      <c r="E44" s="284"/>
      <c r="F44" s="305"/>
      <c r="G44" s="284"/>
      <c r="H44" s="324">
        <v>219.04999999999998</v>
      </c>
      <c r="I44" s="315"/>
      <c r="J44" s="300">
        <v>458.54</v>
      </c>
      <c r="M44" s="334" t="s">
        <v>19</v>
      </c>
      <c r="N44" s="139" t="s">
        <v>30</v>
      </c>
      <c r="O44" s="335">
        <v>425.48</v>
      </c>
    </row>
    <row r="45" spans="2:15" x14ac:dyDescent="0.3">
      <c r="B45" s="2" t="s">
        <v>36</v>
      </c>
      <c r="C45" s="4" t="s">
        <v>20</v>
      </c>
      <c r="D45" s="287"/>
      <c r="E45" s="276"/>
      <c r="F45" s="302"/>
      <c r="G45" s="276"/>
      <c r="H45" s="274">
        <v>3</v>
      </c>
      <c r="I45" s="312"/>
      <c r="J45" s="295"/>
      <c r="M45" s="334" t="s">
        <v>19</v>
      </c>
      <c r="N45" s="139" t="s">
        <v>31</v>
      </c>
      <c r="O45" s="335">
        <v>424.52000000000004</v>
      </c>
    </row>
    <row r="46" spans="2:15" x14ac:dyDescent="0.3">
      <c r="B46" s="2" t="s">
        <v>36</v>
      </c>
      <c r="C46" s="5" t="s">
        <v>22</v>
      </c>
      <c r="D46" s="291"/>
      <c r="E46" s="280"/>
      <c r="F46" s="304"/>
      <c r="G46" s="279"/>
      <c r="H46" s="323">
        <v>841</v>
      </c>
      <c r="I46" s="314"/>
      <c r="J46" s="295"/>
      <c r="M46" s="334" t="s">
        <v>19</v>
      </c>
      <c r="N46" s="139" t="s">
        <v>35</v>
      </c>
      <c r="O46" s="335">
        <v>458.54</v>
      </c>
    </row>
    <row r="47" spans="2:15" ht="15.75" thickBot="1" x14ac:dyDescent="0.35">
      <c r="B47" s="2" t="s">
        <v>36</v>
      </c>
      <c r="C47" s="6" t="s">
        <v>23</v>
      </c>
      <c r="D47" s="299"/>
      <c r="E47" s="284"/>
      <c r="F47" s="305"/>
      <c r="G47" s="350"/>
      <c r="H47" s="324">
        <v>273.24</v>
      </c>
      <c r="I47" s="315"/>
      <c r="J47" s="301"/>
      <c r="M47" s="336" t="s">
        <v>19</v>
      </c>
      <c r="N47" s="337" t="s">
        <v>39</v>
      </c>
      <c r="O47" s="338">
        <v>411.54</v>
      </c>
    </row>
    <row r="48" spans="2:15" x14ac:dyDescent="0.3">
      <c r="B48" s="3"/>
      <c r="C48" s="7" t="s">
        <v>20</v>
      </c>
      <c r="D48" s="325">
        <v>4</v>
      </c>
      <c r="E48" s="326">
        <v>352</v>
      </c>
      <c r="F48" s="344">
        <v>7</v>
      </c>
      <c r="G48" s="326">
        <v>1</v>
      </c>
      <c r="H48" s="347">
        <v>177</v>
      </c>
      <c r="I48" s="326">
        <v>96</v>
      </c>
      <c r="J48" s="326">
        <v>80</v>
      </c>
    </row>
    <row r="49" spans="2:10" x14ac:dyDescent="0.3">
      <c r="B49" s="2" t="s">
        <v>37</v>
      </c>
      <c r="C49" s="12" t="s">
        <v>22</v>
      </c>
      <c r="D49" s="327">
        <v>464</v>
      </c>
      <c r="E49" s="327">
        <v>130719</v>
      </c>
      <c r="F49" s="345">
        <v>2821</v>
      </c>
      <c r="G49" s="351">
        <v>361</v>
      </c>
      <c r="H49" s="348">
        <v>52463</v>
      </c>
      <c r="I49" s="327">
        <v>29690</v>
      </c>
      <c r="J49" s="328">
        <v>8191</v>
      </c>
    </row>
    <row r="50" spans="2:10" ht="15.75" thickBot="1" x14ac:dyDescent="0.35">
      <c r="B50" s="13"/>
      <c r="C50" s="8" t="s">
        <v>23</v>
      </c>
      <c r="D50" s="329">
        <v>411.71000000000004</v>
      </c>
      <c r="E50" s="329">
        <v>399.21296047246381</v>
      </c>
      <c r="F50" s="346">
        <v>408.22</v>
      </c>
      <c r="G50" s="352">
        <v>386.54</v>
      </c>
      <c r="H50" s="349">
        <v>268.74279740007245</v>
      </c>
      <c r="I50" s="329">
        <v>361.68232266756496</v>
      </c>
      <c r="J50" s="330">
        <v>432.56837626663417</v>
      </c>
    </row>
    <row r="52" spans="2:10" x14ac:dyDescent="0.3">
      <c r="B52" t="s">
        <v>180</v>
      </c>
    </row>
  </sheetData>
  <conditionalFormatting sqref="J39:J41">
    <cfRule type="cellIs" dxfId="29" priority="21" stopIfTrue="1" operator="equal">
      <formula>#REF!</formula>
    </cfRule>
    <cfRule type="cellIs" dxfId="28" priority="22" stopIfTrue="1" operator="equal">
      <formula>#REF!</formula>
    </cfRule>
  </conditionalFormatting>
  <conditionalFormatting sqref="I12:I13">
    <cfRule type="cellIs" dxfId="27" priority="19" stopIfTrue="1" operator="equal">
      <formula>#REF!</formula>
    </cfRule>
    <cfRule type="cellIs" dxfId="26" priority="20" stopIfTrue="1" operator="equal">
      <formula>#REF!</formula>
    </cfRule>
  </conditionalFormatting>
  <conditionalFormatting sqref="I22">
    <cfRule type="cellIs" dxfId="25" priority="17" stopIfTrue="1" operator="equal">
      <formula>#REF!</formula>
    </cfRule>
    <cfRule type="cellIs" dxfId="24" priority="18" stopIfTrue="1" operator="equal">
      <formula>#REF!</formula>
    </cfRule>
  </conditionalFormatting>
  <conditionalFormatting sqref="I34">
    <cfRule type="cellIs" dxfId="23" priority="15" stopIfTrue="1" operator="equal">
      <formula>#REF!</formula>
    </cfRule>
    <cfRule type="cellIs" dxfId="22" priority="16" stopIfTrue="1" operator="equal">
      <formula>#REF!</formula>
    </cfRule>
  </conditionalFormatting>
  <conditionalFormatting sqref="I42:I43">
    <cfRule type="cellIs" dxfId="21" priority="13" stopIfTrue="1" operator="equal">
      <formula>#REF!</formula>
    </cfRule>
    <cfRule type="cellIs" dxfId="20" priority="14" stopIfTrue="1" operator="equal">
      <formula>#REF!</formula>
    </cfRule>
  </conditionalFormatting>
  <conditionalFormatting sqref="I36">
    <cfRule type="cellIs" dxfId="19" priority="11" stopIfTrue="1" operator="equal">
      <formula>#REF!</formula>
    </cfRule>
    <cfRule type="cellIs" dxfId="18" priority="12" stopIfTrue="1" operator="equal">
      <formula>#REF!</formula>
    </cfRule>
  </conditionalFormatting>
  <conditionalFormatting sqref="I35">
    <cfRule type="cellIs" dxfId="17" priority="9" stopIfTrue="1" operator="equal">
      <formula>#REF!</formula>
    </cfRule>
    <cfRule type="cellIs" dxfId="16" priority="10" stopIfTrue="1" operator="equal">
      <formula>#REF!</formula>
    </cfRule>
  </conditionalFormatting>
  <conditionalFormatting sqref="E33:E34">
    <cfRule type="cellIs" dxfId="15" priority="7" stopIfTrue="1" operator="equal">
      <formula>#REF!</formula>
    </cfRule>
    <cfRule type="cellIs" dxfId="14" priority="8" stopIfTrue="1" operator="equal">
      <formula>#REF!</formula>
    </cfRule>
  </conditionalFormatting>
  <conditionalFormatting sqref="E35">
    <cfRule type="cellIs" dxfId="13" priority="5" stopIfTrue="1" operator="equal">
      <formula>#REF!</formula>
    </cfRule>
    <cfRule type="cellIs" dxfId="12" priority="6" stopIfTrue="1" operator="equal">
      <formula>#REF!</formula>
    </cfRule>
  </conditionalFormatting>
  <conditionalFormatting sqref="I45:I46">
    <cfRule type="cellIs" dxfId="11" priority="3" stopIfTrue="1" operator="equal">
      <formula>#REF!</formula>
    </cfRule>
    <cfRule type="cellIs" dxfId="10" priority="4" stopIfTrue="1" operator="equal">
      <formula>#REF!</formula>
    </cfRule>
  </conditionalFormatting>
  <conditionalFormatting sqref="I27:I28">
    <cfRule type="cellIs" dxfId="9" priority="1" stopIfTrue="1" operator="equal">
      <formula>#REF!</formula>
    </cfRule>
    <cfRule type="cellIs" dxfId="8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7"/>
  <sheetViews>
    <sheetView topLeftCell="C1" zoomScaleNormal="100" workbookViewId="0">
      <selection activeCell="Q87" sqref="Q87"/>
    </sheetView>
  </sheetViews>
  <sheetFormatPr defaultRowHeight="15.05" x14ac:dyDescent="0.3"/>
  <cols>
    <col min="1" max="1" width="12.88671875" style="19" customWidth="1"/>
    <col min="2" max="3" width="15.5546875" style="18" customWidth="1"/>
    <col min="4" max="4" width="13.6640625" customWidth="1"/>
    <col min="5" max="5" width="12.33203125" customWidth="1"/>
    <col min="6" max="7" width="13.6640625" customWidth="1"/>
    <col min="9" max="9" width="14.6640625" customWidth="1"/>
    <col min="10" max="10" width="12.88671875" customWidth="1"/>
    <col min="13" max="13" width="12.33203125" customWidth="1"/>
    <col min="16" max="16" width="11.88671875" customWidth="1"/>
    <col min="19" max="19" width="10.5546875" customWidth="1"/>
    <col min="22" max="22" width="12.44140625" customWidth="1"/>
    <col min="25" max="25" width="12.109375" customWidth="1"/>
    <col min="28" max="28" width="12.6640625" customWidth="1"/>
    <col min="31" max="31" width="11.6640625" customWidth="1"/>
    <col min="34" max="34" width="11.44140625" customWidth="1"/>
    <col min="37" max="37" width="13.33203125" customWidth="1"/>
    <col min="40" max="40" width="15.109375" customWidth="1"/>
  </cols>
  <sheetData>
    <row r="2" spans="2:10" x14ac:dyDescent="0.3">
      <c r="B2" s="23" t="s">
        <v>171</v>
      </c>
      <c r="C2"/>
      <c r="G2" t="str">
        <f>'OSNOVNO POROČILO'!A13</f>
        <v>5. teden (31. 1. 2022 - 6.2 2022)</v>
      </c>
      <c r="J2" t="s">
        <v>182</v>
      </c>
    </row>
    <row r="3" spans="2:10" ht="15.75" thickBot="1" x14ac:dyDescent="0.35">
      <c r="B3" s="23"/>
      <c r="C3"/>
    </row>
    <row r="4" spans="2:10" ht="35.35" x14ac:dyDescent="0.3">
      <c r="B4" s="46"/>
      <c r="C4" s="47"/>
      <c r="D4" s="48" t="s">
        <v>52</v>
      </c>
      <c r="E4" s="48"/>
      <c r="F4" s="48" t="s">
        <v>165</v>
      </c>
      <c r="G4" s="49" t="s">
        <v>166</v>
      </c>
    </row>
    <row r="5" spans="2:10" ht="24.25" thickBot="1" x14ac:dyDescent="0.35">
      <c r="B5" s="102" t="s">
        <v>139</v>
      </c>
      <c r="C5" s="103" t="s">
        <v>11</v>
      </c>
      <c r="D5" s="262">
        <v>4</v>
      </c>
      <c r="E5" s="262">
        <v>5</v>
      </c>
      <c r="F5" s="262"/>
      <c r="G5" s="263"/>
    </row>
    <row r="6" spans="2:10" x14ac:dyDescent="0.3">
      <c r="B6" s="101" t="s">
        <v>13</v>
      </c>
      <c r="C6" s="109" t="s">
        <v>21</v>
      </c>
      <c r="D6" s="113" t="s">
        <v>167</v>
      </c>
      <c r="E6" s="113" t="s">
        <v>167</v>
      </c>
      <c r="F6" s="113"/>
      <c r="G6" s="261"/>
    </row>
    <row r="7" spans="2:10" x14ac:dyDescent="0.3">
      <c r="B7" s="90" t="s">
        <v>13</v>
      </c>
      <c r="C7" s="110" t="s">
        <v>24</v>
      </c>
      <c r="D7" s="113" t="s">
        <v>167</v>
      </c>
      <c r="E7" s="113" t="s">
        <v>167</v>
      </c>
      <c r="F7" s="104"/>
      <c r="G7" s="195"/>
    </row>
    <row r="8" spans="2:10" x14ac:dyDescent="0.3">
      <c r="B8" s="90" t="s">
        <v>13</v>
      </c>
      <c r="C8" s="110" t="s">
        <v>27</v>
      </c>
      <c r="D8" s="105">
        <v>312.61</v>
      </c>
      <c r="E8" s="113" t="s">
        <v>167</v>
      </c>
      <c r="F8" s="105">
        <v>-312.61</v>
      </c>
      <c r="G8" s="106">
        <v>-1</v>
      </c>
    </row>
    <row r="9" spans="2:10" x14ac:dyDescent="0.3">
      <c r="B9" s="90" t="s">
        <v>13</v>
      </c>
      <c r="C9" s="110" t="s">
        <v>28</v>
      </c>
      <c r="D9" s="113" t="s">
        <v>167</v>
      </c>
      <c r="E9" s="113" t="s">
        <v>167</v>
      </c>
      <c r="F9" s="105"/>
      <c r="G9" s="106"/>
    </row>
    <row r="10" spans="2:10" x14ac:dyDescent="0.3">
      <c r="B10" s="90" t="s">
        <v>13</v>
      </c>
      <c r="C10" s="110" t="s">
        <v>31</v>
      </c>
      <c r="D10" s="113" t="s">
        <v>167</v>
      </c>
      <c r="E10" s="104">
        <v>411.71000000000004</v>
      </c>
      <c r="F10" s="105">
        <v>411.71000000000004</v>
      </c>
      <c r="G10" s="113" t="s">
        <v>167</v>
      </c>
    </row>
    <row r="11" spans="2:10" x14ac:dyDescent="0.3">
      <c r="B11" s="90" t="s">
        <v>13</v>
      </c>
      <c r="C11" s="110" t="s">
        <v>32</v>
      </c>
      <c r="D11" s="113" t="s">
        <v>167</v>
      </c>
      <c r="E11" s="113" t="s">
        <v>167</v>
      </c>
      <c r="F11" s="105"/>
      <c r="G11" s="106"/>
    </row>
    <row r="12" spans="2:10" x14ac:dyDescent="0.3">
      <c r="B12" s="90" t="s">
        <v>14</v>
      </c>
      <c r="C12" s="110" t="s">
        <v>21</v>
      </c>
      <c r="D12" s="108">
        <v>402.84000000000003</v>
      </c>
      <c r="E12" s="104">
        <v>407.01000000000005</v>
      </c>
      <c r="F12" s="105">
        <v>4.1700000000000159</v>
      </c>
      <c r="G12" s="106">
        <v>1.0351504319332738E-2</v>
      </c>
    </row>
    <row r="13" spans="2:10" x14ac:dyDescent="0.3">
      <c r="B13" s="90" t="s">
        <v>14</v>
      </c>
      <c r="C13" s="110" t="s">
        <v>24</v>
      </c>
      <c r="D13" s="107">
        <v>402.08000000000004</v>
      </c>
      <c r="E13" s="104">
        <v>402.12</v>
      </c>
      <c r="F13" s="105">
        <v>3.999999999996362E-2</v>
      </c>
      <c r="G13" s="106">
        <v>9.9482690011809538E-5</v>
      </c>
    </row>
    <row r="14" spans="2:10" x14ac:dyDescent="0.3">
      <c r="B14" s="90" t="s">
        <v>14</v>
      </c>
      <c r="C14" s="110" t="s">
        <v>27</v>
      </c>
      <c r="D14" s="107">
        <v>379.78000000000003</v>
      </c>
      <c r="E14" s="104">
        <v>400.82</v>
      </c>
      <c r="F14" s="105">
        <v>21.039999999999964</v>
      </c>
      <c r="G14" s="106">
        <v>5.5400495023434582E-2</v>
      </c>
    </row>
    <row r="15" spans="2:10" ht="15.75" customHeight="1" x14ac:dyDescent="0.3">
      <c r="B15" s="90" t="s">
        <v>14</v>
      </c>
      <c r="C15" s="110" t="s">
        <v>28</v>
      </c>
      <c r="D15" s="107">
        <v>390.22</v>
      </c>
      <c r="E15" s="104">
        <v>405.07</v>
      </c>
      <c r="F15" s="190">
        <v>14.849999999999966</v>
      </c>
      <c r="G15" s="191">
        <v>3.8055455896673474E-2</v>
      </c>
    </row>
    <row r="16" spans="2:10" x14ac:dyDescent="0.3">
      <c r="B16" s="90" t="s">
        <v>14</v>
      </c>
      <c r="C16" s="110" t="s">
        <v>31</v>
      </c>
      <c r="D16" s="107">
        <v>350.44</v>
      </c>
      <c r="E16" s="104">
        <v>366.81</v>
      </c>
      <c r="F16" s="190">
        <v>16.370000000000005</v>
      </c>
      <c r="G16" s="191">
        <v>4.6712704029220342E-2</v>
      </c>
    </row>
    <row r="17" spans="2:18" x14ac:dyDescent="0.3">
      <c r="B17" s="90" t="s">
        <v>14</v>
      </c>
      <c r="C17" s="110" t="s">
        <v>32</v>
      </c>
      <c r="D17" s="107">
        <v>374.8</v>
      </c>
      <c r="E17" s="104">
        <v>376.15000000000003</v>
      </c>
      <c r="F17" s="190">
        <v>1.3500000000000227</v>
      </c>
      <c r="G17" s="191">
        <v>3.6019210245465949E-3</v>
      </c>
      <c r="I17" s="56"/>
    </row>
    <row r="18" spans="2:18" x14ac:dyDescent="0.3">
      <c r="B18" s="90" t="s">
        <v>15</v>
      </c>
      <c r="C18" s="110" t="s">
        <v>28</v>
      </c>
      <c r="D18" s="107">
        <v>389.38</v>
      </c>
      <c r="E18" s="104">
        <v>408.22</v>
      </c>
      <c r="F18" s="190">
        <v>18.840000000000032</v>
      </c>
      <c r="G18" s="191">
        <v>4.8384611433561098E-2</v>
      </c>
    </row>
    <row r="19" spans="2:18" x14ac:dyDescent="0.3">
      <c r="B19" s="90" t="s">
        <v>16</v>
      </c>
      <c r="C19" s="110" t="s">
        <v>21</v>
      </c>
      <c r="D19" s="113" t="s">
        <v>167</v>
      </c>
      <c r="E19" s="113" t="s">
        <v>167</v>
      </c>
      <c r="F19" s="105"/>
      <c r="G19" s="106"/>
    </row>
    <row r="20" spans="2:18" x14ac:dyDescent="0.3">
      <c r="B20" s="90" t="s">
        <v>16</v>
      </c>
      <c r="C20" s="110" t="s">
        <v>24</v>
      </c>
      <c r="D20" s="113" t="s">
        <v>167</v>
      </c>
      <c r="E20" s="113" t="s">
        <v>167</v>
      </c>
      <c r="F20" s="105"/>
      <c r="G20" s="106"/>
    </row>
    <row r="21" spans="2:18" x14ac:dyDescent="0.3">
      <c r="B21" s="90" t="s">
        <v>16</v>
      </c>
      <c r="C21" s="110" t="s">
        <v>25</v>
      </c>
      <c r="D21" s="113" t="s">
        <v>167</v>
      </c>
      <c r="E21" s="113" t="s">
        <v>167</v>
      </c>
      <c r="F21" s="105"/>
      <c r="G21" s="106"/>
    </row>
    <row r="22" spans="2:18" ht="15.75" thickBot="1" x14ac:dyDescent="0.35">
      <c r="B22" s="90" t="s">
        <v>16</v>
      </c>
      <c r="C22" s="110" t="s">
        <v>28</v>
      </c>
      <c r="D22" s="113" t="s">
        <v>167</v>
      </c>
      <c r="E22" s="104">
        <v>386.54</v>
      </c>
      <c r="F22" s="105">
        <v>386.54</v>
      </c>
      <c r="G22" s="113" t="s">
        <v>167</v>
      </c>
      <c r="L22" t="s">
        <v>149</v>
      </c>
    </row>
    <row r="23" spans="2:18" ht="15.75" thickBot="1" x14ac:dyDescent="0.35">
      <c r="B23" s="90" t="s">
        <v>16</v>
      </c>
      <c r="C23" s="110" t="s">
        <v>29</v>
      </c>
      <c r="D23" s="113" t="s">
        <v>167</v>
      </c>
      <c r="E23" s="113" t="s">
        <v>167</v>
      </c>
      <c r="F23" s="105"/>
      <c r="G23" s="106"/>
      <c r="J23" s="59"/>
      <c r="K23" s="59"/>
      <c r="L23" s="60" t="s">
        <v>148</v>
      </c>
      <c r="M23" s="62" t="s">
        <v>41</v>
      </c>
      <c r="N23" s="62" t="s">
        <v>42</v>
      </c>
      <c r="O23" s="62" t="s">
        <v>43</v>
      </c>
      <c r="P23" s="62" t="s">
        <v>44</v>
      </c>
      <c r="Q23" s="62" t="s">
        <v>45</v>
      </c>
      <c r="R23" s="63" t="s">
        <v>46</v>
      </c>
    </row>
    <row r="24" spans="2:18" x14ac:dyDescent="0.3">
      <c r="B24" s="90" t="s">
        <v>16</v>
      </c>
      <c r="C24" s="110" t="s">
        <v>32</v>
      </c>
      <c r="D24" s="113" t="s">
        <v>167</v>
      </c>
      <c r="E24" s="113" t="s">
        <v>167</v>
      </c>
      <c r="F24" s="105"/>
      <c r="G24" s="106"/>
      <c r="J24" s="59"/>
      <c r="K24" s="61">
        <v>2021</v>
      </c>
      <c r="L24" s="91">
        <v>1</v>
      </c>
      <c r="M24" s="92">
        <v>322.70999999999998</v>
      </c>
      <c r="N24" s="92">
        <v>313.69</v>
      </c>
      <c r="O24" s="92"/>
      <c r="P24" s="92">
        <v>206.39</v>
      </c>
      <c r="Q24" s="92">
        <v>299.54000000000002</v>
      </c>
      <c r="R24" s="89"/>
    </row>
    <row r="25" spans="2:18" x14ac:dyDescent="0.3">
      <c r="B25" s="90" t="s">
        <v>16</v>
      </c>
      <c r="C25" s="110" t="s">
        <v>34</v>
      </c>
      <c r="D25" s="113" t="s">
        <v>167</v>
      </c>
      <c r="E25" s="113" t="s">
        <v>167</v>
      </c>
      <c r="F25" s="105"/>
      <c r="G25" s="106"/>
      <c r="J25" s="59"/>
      <c r="K25" s="59"/>
      <c r="L25" s="93">
        <v>2</v>
      </c>
      <c r="M25" s="66">
        <v>322.49</v>
      </c>
      <c r="N25" s="66">
        <v>311.77</v>
      </c>
      <c r="O25" s="66"/>
      <c r="P25" s="66">
        <v>216.23</v>
      </c>
      <c r="Q25" s="66">
        <v>307.14999999999998</v>
      </c>
      <c r="R25" s="94"/>
    </row>
    <row r="26" spans="2:18" x14ac:dyDescent="0.3">
      <c r="B26" s="90" t="s">
        <v>17</v>
      </c>
      <c r="C26" s="110" t="s">
        <v>28</v>
      </c>
      <c r="D26" s="107">
        <v>286.87</v>
      </c>
      <c r="E26" s="107">
        <v>285.63</v>
      </c>
      <c r="F26" s="190">
        <v>-1.2400000000000091</v>
      </c>
      <c r="G26" s="191">
        <v>-4.3225154251055331E-3</v>
      </c>
      <c r="J26" s="59"/>
      <c r="K26" s="59"/>
      <c r="L26" s="93">
        <v>3</v>
      </c>
      <c r="M26" s="66">
        <v>321.08</v>
      </c>
      <c r="N26" s="66">
        <v>310.05</v>
      </c>
      <c r="O26" s="66"/>
      <c r="P26" s="66">
        <v>205.76</v>
      </c>
      <c r="Q26" s="65">
        <v>305.39999999999998</v>
      </c>
      <c r="R26" s="94"/>
    </row>
    <row r="27" spans="2:18" x14ac:dyDescent="0.3">
      <c r="B27" s="90" t="s">
        <v>17</v>
      </c>
      <c r="C27" s="110" t="s">
        <v>29</v>
      </c>
      <c r="D27" s="107">
        <v>304.94</v>
      </c>
      <c r="E27" s="107">
        <v>304.20000000000005</v>
      </c>
      <c r="F27" s="105">
        <v>-0.73999999999995225</v>
      </c>
      <c r="G27" s="106">
        <v>-2.4267068931591584E-3</v>
      </c>
      <c r="J27" s="59"/>
      <c r="K27" s="59"/>
      <c r="L27" s="93">
        <v>4</v>
      </c>
      <c r="M27" s="66">
        <v>323.79000000000002</v>
      </c>
      <c r="N27" s="66">
        <v>314.77000000000004</v>
      </c>
      <c r="O27" s="66"/>
      <c r="P27" s="66">
        <v>203.91</v>
      </c>
      <c r="Q27" s="66">
        <v>305.89000000000004</v>
      </c>
      <c r="R27" s="94"/>
    </row>
    <row r="28" spans="2:18" x14ac:dyDescent="0.3">
      <c r="B28" s="90" t="s">
        <v>17</v>
      </c>
      <c r="C28" s="110" t="s">
        <v>31</v>
      </c>
      <c r="D28" s="107">
        <v>234.62</v>
      </c>
      <c r="E28" s="107">
        <v>258.54000000000002</v>
      </c>
      <c r="F28" s="190">
        <v>23.920000000000016</v>
      </c>
      <c r="G28" s="191">
        <v>0.10195209274571648</v>
      </c>
      <c r="J28" s="59"/>
      <c r="K28" s="59"/>
      <c r="L28" s="93">
        <v>5</v>
      </c>
      <c r="M28" s="66">
        <v>315.22000000000003</v>
      </c>
      <c r="N28" s="66">
        <v>297.53000000000003</v>
      </c>
      <c r="O28" s="66"/>
      <c r="P28" s="66">
        <v>206.42</v>
      </c>
      <c r="Q28" s="66">
        <v>307.66000000000003</v>
      </c>
      <c r="R28" s="94"/>
    </row>
    <row r="29" spans="2:18" x14ac:dyDescent="0.3">
      <c r="B29" s="90" t="s">
        <v>17</v>
      </c>
      <c r="C29" s="110" t="s">
        <v>32</v>
      </c>
      <c r="D29" s="107">
        <v>279.3</v>
      </c>
      <c r="E29" s="107">
        <v>266.33000000000004</v>
      </c>
      <c r="F29" s="105">
        <v>-12.96999999999997</v>
      </c>
      <c r="G29" s="106">
        <v>-4.6437522377371865E-2</v>
      </c>
      <c r="J29" s="59"/>
      <c r="L29" s="93">
        <v>6</v>
      </c>
      <c r="M29" s="66">
        <v>320.66000000000003</v>
      </c>
      <c r="N29" s="66">
        <v>313.52000000000004</v>
      </c>
      <c r="O29" s="66"/>
      <c r="P29" s="66">
        <v>210.29</v>
      </c>
      <c r="Q29" s="66">
        <v>308.04000000000002</v>
      </c>
      <c r="R29" s="94"/>
    </row>
    <row r="30" spans="2:18" x14ac:dyDescent="0.3">
      <c r="B30" s="90" t="s">
        <v>17</v>
      </c>
      <c r="C30" s="110" t="s">
        <v>34</v>
      </c>
      <c r="D30" s="105">
        <v>279.79000000000002</v>
      </c>
      <c r="E30" s="113" t="s">
        <v>167</v>
      </c>
      <c r="F30" s="190">
        <v>-279.79000000000002</v>
      </c>
      <c r="G30" s="191">
        <v>-1</v>
      </c>
      <c r="J30" s="59"/>
      <c r="K30" s="59"/>
      <c r="L30" s="93">
        <v>7</v>
      </c>
      <c r="M30" s="66">
        <v>324.55</v>
      </c>
      <c r="N30" s="66">
        <v>320.44</v>
      </c>
      <c r="O30" s="66"/>
      <c r="P30" s="66">
        <v>206.25</v>
      </c>
      <c r="Q30" s="66">
        <v>314.46000000000004</v>
      </c>
      <c r="R30" s="94"/>
    </row>
    <row r="31" spans="2:18" x14ac:dyDescent="0.3">
      <c r="B31" s="90" t="s">
        <v>17</v>
      </c>
      <c r="C31" s="110" t="s">
        <v>35</v>
      </c>
      <c r="D31" s="107">
        <v>254.48999999999998</v>
      </c>
      <c r="E31" s="107">
        <v>219.04999999999998</v>
      </c>
      <c r="F31" s="105">
        <v>-35.44</v>
      </c>
      <c r="G31" s="106">
        <v>-0.13925890997681634</v>
      </c>
      <c r="J31" s="59"/>
      <c r="L31" s="93">
        <v>8</v>
      </c>
      <c r="M31" s="66">
        <v>323.06</v>
      </c>
      <c r="N31" s="66">
        <v>321.24</v>
      </c>
      <c r="O31" s="66"/>
      <c r="P31" s="66">
        <v>203.13</v>
      </c>
      <c r="Q31" s="66">
        <v>314.04000000000002</v>
      </c>
      <c r="R31" s="94"/>
    </row>
    <row r="32" spans="2:18" x14ac:dyDescent="0.3">
      <c r="B32" s="90" t="s">
        <v>17</v>
      </c>
      <c r="C32" s="110" t="s">
        <v>36</v>
      </c>
      <c r="D32" s="107">
        <v>261.94</v>
      </c>
      <c r="E32" s="192">
        <v>273.24</v>
      </c>
      <c r="F32" s="105">
        <v>11.300000000000011</v>
      </c>
      <c r="G32" s="106">
        <v>4.3139650301595722E-2</v>
      </c>
      <c r="J32" s="59"/>
      <c r="L32" s="93">
        <v>9</v>
      </c>
      <c r="M32" s="66">
        <v>327.99</v>
      </c>
      <c r="N32" s="66">
        <v>321.36</v>
      </c>
      <c r="O32" s="66"/>
      <c r="P32" s="66">
        <v>229.54</v>
      </c>
      <c r="Q32" s="66">
        <v>304.26000000000005</v>
      </c>
      <c r="R32" s="94"/>
    </row>
    <row r="33" spans="2:18" x14ac:dyDescent="0.3">
      <c r="B33" s="90" t="s">
        <v>18</v>
      </c>
      <c r="C33" s="110" t="s">
        <v>21</v>
      </c>
      <c r="D33" s="108">
        <v>381.74</v>
      </c>
      <c r="E33" s="113" t="s">
        <v>167</v>
      </c>
      <c r="F33" s="105"/>
      <c r="G33" s="106"/>
      <c r="J33" s="59"/>
      <c r="L33" s="93">
        <v>10</v>
      </c>
      <c r="M33" s="65">
        <v>325.20000000000005</v>
      </c>
      <c r="N33" s="65">
        <v>318.40000000000003</v>
      </c>
      <c r="O33" s="66"/>
      <c r="P33" s="66">
        <v>225.95999999999998</v>
      </c>
      <c r="Q33" s="66">
        <v>308.73</v>
      </c>
      <c r="R33" s="94"/>
    </row>
    <row r="34" spans="2:18" x14ac:dyDescent="0.3">
      <c r="B34" s="90" t="s">
        <v>18</v>
      </c>
      <c r="C34" s="110" t="s">
        <v>24</v>
      </c>
      <c r="D34" s="107">
        <v>389.29</v>
      </c>
      <c r="E34" s="107">
        <v>375.1</v>
      </c>
      <c r="F34" s="105">
        <v>-14.189999999999998</v>
      </c>
      <c r="G34" s="106">
        <v>-3.6450974851653051E-2</v>
      </c>
      <c r="J34" s="59"/>
      <c r="L34" s="93">
        <v>11</v>
      </c>
      <c r="M34" s="66">
        <v>318.92</v>
      </c>
      <c r="N34" s="66">
        <v>323.79000000000002</v>
      </c>
      <c r="O34" s="66"/>
      <c r="P34" s="66">
        <v>205.73999999999998</v>
      </c>
      <c r="Q34" s="66">
        <v>303.75</v>
      </c>
      <c r="R34" s="94"/>
    </row>
    <row r="35" spans="2:18" x14ac:dyDescent="0.3">
      <c r="B35" s="90" t="s">
        <v>18</v>
      </c>
      <c r="C35" s="110" t="s">
        <v>25</v>
      </c>
      <c r="D35" s="107">
        <v>381.74</v>
      </c>
      <c r="E35" s="107">
        <v>377.66</v>
      </c>
      <c r="F35" s="105">
        <v>-4.0799999999999841</v>
      </c>
      <c r="G35" s="106">
        <v>-1.0687902761041479E-2</v>
      </c>
      <c r="J35" s="59"/>
      <c r="L35" s="93">
        <v>12</v>
      </c>
      <c r="M35" s="67">
        <v>329.58000000000004</v>
      </c>
      <c r="N35" s="67">
        <v>324.32</v>
      </c>
      <c r="O35" s="67"/>
      <c r="P35" s="67">
        <v>230.48</v>
      </c>
      <c r="Q35" s="67">
        <v>319.13</v>
      </c>
      <c r="R35" s="95"/>
    </row>
    <row r="36" spans="2:18" x14ac:dyDescent="0.3">
      <c r="B36" s="90" t="s">
        <v>18</v>
      </c>
      <c r="C36" s="110" t="s">
        <v>27</v>
      </c>
      <c r="D36" s="107">
        <v>357.43</v>
      </c>
      <c r="E36" s="107">
        <v>324.43</v>
      </c>
      <c r="F36" s="190">
        <v>-33</v>
      </c>
      <c r="G36" s="191">
        <v>-9.2325770080854963E-2</v>
      </c>
      <c r="J36" s="59"/>
      <c r="L36" s="93">
        <v>13</v>
      </c>
      <c r="M36" s="67">
        <v>330.95000000000005</v>
      </c>
      <c r="N36" s="67">
        <v>322.84000000000003</v>
      </c>
      <c r="O36" s="67">
        <v>321.54000000000002</v>
      </c>
      <c r="P36" s="67">
        <v>236.72</v>
      </c>
      <c r="Q36" s="67">
        <v>304.8</v>
      </c>
      <c r="R36" s="95"/>
    </row>
    <row r="37" spans="2:18" x14ac:dyDescent="0.3">
      <c r="B37" s="90" t="s">
        <v>18</v>
      </c>
      <c r="C37" s="110" t="s">
        <v>28</v>
      </c>
      <c r="D37" s="107">
        <v>357.84000000000003</v>
      </c>
      <c r="E37" s="107">
        <v>371</v>
      </c>
      <c r="F37" s="105">
        <v>13.159999999999968</v>
      </c>
      <c r="G37" s="106">
        <v>3.6776212832550836E-2</v>
      </c>
      <c r="J37" s="59"/>
      <c r="K37" s="59"/>
      <c r="L37" s="93">
        <v>14</v>
      </c>
      <c r="M37" s="67">
        <v>324.98</v>
      </c>
      <c r="N37" s="67">
        <v>330.45000000000005</v>
      </c>
      <c r="O37" s="67">
        <v>321.54000000000002</v>
      </c>
      <c r="P37" s="67">
        <v>218.79999999999998</v>
      </c>
      <c r="Q37" s="67">
        <v>314.13</v>
      </c>
      <c r="R37" s="95"/>
    </row>
    <row r="38" spans="2:18" x14ac:dyDescent="0.3">
      <c r="B38" s="90" t="s">
        <v>18</v>
      </c>
      <c r="C38" s="110" t="s">
        <v>29</v>
      </c>
      <c r="D38" s="107">
        <v>352.20000000000005</v>
      </c>
      <c r="E38" s="107">
        <v>370.59000000000003</v>
      </c>
      <c r="F38" s="190">
        <v>18.389999999999986</v>
      </c>
      <c r="G38" s="191">
        <v>5.2214650766609916E-2</v>
      </c>
      <c r="J38" s="59"/>
      <c r="L38" s="93">
        <v>15</v>
      </c>
      <c r="M38" s="67">
        <v>330.16</v>
      </c>
      <c r="N38" s="67">
        <v>309.01000000000005</v>
      </c>
      <c r="O38" s="67">
        <v>314.24</v>
      </c>
      <c r="P38" s="67">
        <v>231.95</v>
      </c>
      <c r="Q38" s="67">
        <v>313.33000000000004</v>
      </c>
      <c r="R38" s="95"/>
    </row>
    <row r="39" spans="2:18" x14ac:dyDescent="0.3">
      <c r="B39" s="90" t="s">
        <v>18</v>
      </c>
      <c r="C39" s="110" t="s">
        <v>31</v>
      </c>
      <c r="D39" s="107">
        <v>278.14000000000004</v>
      </c>
      <c r="E39" s="107">
        <v>323.02000000000004</v>
      </c>
      <c r="F39" s="190">
        <v>44.879999999999995</v>
      </c>
      <c r="G39" s="191">
        <v>0.16135758970302727</v>
      </c>
      <c r="J39" s="59"/>
      <c r="L39" s="93">
        <v>16</v>
      </c>
      <c r="M39" s="67">
        <v>327.71000000000004</v>
      </c>
      <c r="N39" s="67">
        <v>319.76000000000005</v>
      </c>
      <c r="O39" s="67"/>
      <c r="P39" s="67">
        <v>225.66</v>
      </c>
      <c r="Q39" s="67">
        <v>312.12</v>
      </c>
      <c r="R39" s="95"/>
    </row>
    <row r="40" spans="2:18" x14ac:dyDescent="0.3">
      <c r="B40" s="90" t="s">
        <v>18</v>
      </c>
      <c r="C40" s="110" t="s">
        <v>32</v>
      </c>
      <c r="D40" s="107">
        <v>335.14000000000004</v>
      </c>
      <c r="E40" s="107">
        <v>354.52000000000004</v>
      </c>
      <c r="F40" s="190">
        <v>19.379999999999995</v>
      </c>
      <c r="G40" s="272">
        <v>5.7826579936742784E-2</v>
      </c>
      <c r="J40" s="59"/>
      <c r="L40" s="93">
        <v>17</v>
      </c>
      <c r="M40" s="66">
        <v>329.43</v>
      </c>
      <c r="N40" s="66">
        <v>324.37</v>
      </c>
      <c r="O40" s="66"/>
      <c r="P40" s="66">
        <v>237.32999999999998</v>
      </c>
      <c r="Q40" s="66">
        <v>312.63</v>
      </c>
      <c r="R40" s="94"/>
    </row>
    <row r="41" spans="2:18" x14ac:dyDescent="0.3">
      <c r="B41" s="90" t="s">
        <v>18</v>
      </c>
      <c r="C41" s="110" t="s">
        <v>34</v>
      </c>
      <c r="D41" s="105">
        <v>356.54</v>
      </c>
      <c r="E41" s="192">
        <v>391.54</v>
      </c>
      <c r="F41" s="273">
        <v>35</v>
      </c>
      <c r="G41" s="106">
        <v>9.8165703707858931E-2</v>
      </c>
      <c r="J41" s="59"/>
      <c r="L41" s="93">
        <v>18</v>
      </c>
      <c r="M41" s="66">
        <v>327.42</v>
      </c>
      <c r="N41" s="66">
        <v>323.78000000000003</v>
      </c>
      <c r="O41" s="66"/>
      <c r="P41" s="66">
        <v>236.37</v>
      </c>
      <c r="Q41" s="66">
        <v>313.51000000000005</v>
      </c>
      <c r="R41" s="94"/>
    </row>
    <row r="42" spans="2:18" x14ac:dyDescent="0.3">
      <c r="B42" s="90" t="s">
        <v>19</v>
      </c>
      <c r="C42" s="110" t="s">
        <v>26</v>
      </c>
      <c r="D42" s="193">
        <v>452.31</v>
      </c>
      <c r="E42" s="193">
        <v>449.25</v>
      </c>
      <c r="F42" s="193">
        <v>-3.0600000000000023</v>
      </c>
      <c r="G42" s="259">
        <v>-6.7652716057571283E-3</v>
      </c>
      <c r="J42" s="59"/>
      <c r="L42" s="93">
        <v>19</v>
      </c>
      <c r="M42" s="67">
        <v>327.51000000000005</v>
      </c>
      <c r="N42" s="67">
        <v>323.35000000000002</v>
      </c>
      <c r="O42" s="67"/>
      <c r="P42" s="67">
        <v>228.01</v>
      </c>
      <c r="Q42" s="67">
        <v>314.94</v>
      </c>
      <c r="R42" s="95"/>
    </row>
    <row r="43" spans="2:18" x14ac:dyDescent="0.3">
      <c r="B43" s="90" t="s">
        <v>19</v>
      </c>
      <c r="C43" s="110" t="s">
        <v>27</v>
      </c>
      <c r="D43" s="105">
        <v>373.91</v>
      </c>
      <c r="E43" s="105">
        <v>443.16</v>
      </c>
      <c r="F43" s="258">
        <v>69.25</v>
      </c>
      <c r="G43" s="194">
        <v>0.18520499585461736</v>
      </c>
      <c r="J43" s="59"/>
      <c r="L43" s="93">
        <v>20</v>
      </c>
      <c r="M43" s="67">
        <v>328.88</v>
      </c>
      <c r="N43" s="67">
        <v>321.52000000000004</v>
      </c>
      <c r="O43" s="67"/>
      <c r="P43" s="67">
        <v>231.26999999999998</v>
      </c>
      <c r="Q43" s="67">
        <v>313.08000000000004</v>
      </c>
      <c r="R43" s="95">
        <v>331.54</v>
      </c>
    </row>
    <row r="44" spans="2:18" x14ac:dyDescent="0.3">
      <c r="B44" s="90" t="s">
        <v>19</v>
      </c>
      <c r="C44" s="110" t="s">
        <v>30</v>
      </c>
      <c r="D44" s="105">
        <v>426.99</v>
      </c>
      <c r="E44" s="105">
        <v>425.48</v>
      </c>
      <c r="F44" s="190">
        <v>-1.5099999999999909</v>
      </c>
      <c r="G44" s="191">
        <v>-3.536382585072273E-3</v>
      </c>
      <c r="J44" s="59"/>
      <c r="L44" s="93">
        <v>21</v>
      </c>
      <c r="M44" s="66">
        <v>330.65000000000003</v>
      </c>
      <c r="N44" s="66">
        <v>329.12</v>
      </c>
      <c r="O44" s="66"/>
      <c r="P44" s="66">
        <v>233.44</v>
      </c>
      <c r="Q44" s="66">
        <v>322.01000000000005</v>
      </c>
      <c r="R44" s="94"/>
    </row>
    <row r="45" spans="2:18" x14ac:dyDescent="0.3">
      <c r="B45" s="90" t="s">
        <v>19</v>
      </c>
      <c r="C45" s="110" t="s">
        <v>31</v>
      </c>
      <c r="D45" s="105">
        <v>424.78000000000003</v>
      </c>
      <c r="E45" s="105">
        <v>424.52000000000004</v>
      </c>
      <c r="F45" s="190">
        <v>-0.25999999999999091</v>
      </c>
      <c r="G45" s="191">
        <v>-6.1208154809544446E-4</v>
      </c>
      <c r="H45" s="24"/>
      <c r="I45" s="18"/>
      <c r="J45" s="59"/>
      <c r="K45" s="59"/>
      <c r="L45" s="93">
        <v>22</v>
      </c>
      <c r="M45" s="66">
        <v>326.92</v>
      </c>
      <c r="N45" s="66">
        <v>326.85000000000002</v>
      </c>
      <c r="O45" s="66"/>
      <c r="P45" s="66">
        <v>245.45</v>
      </c>
      <c r="Q45" s="66">
        <v>325.29000000000002</v>
      </c>
      <c r="R45" s="94"/>
    </row>
    <row r="46" spans="2:18" x14ac:dyDescent="0.3">
      <c r="B46" s="90" t="s">
        <v>19</v>
      </c>
      <c r="C46" s="110" t="s">
        <v>35</v>
      </c>
      <c r="D46" s="105">
        <v>411.54</v>
      </c>
      <c r="E46" s="192">
        <v>458.54</v>
      </c>
      <c r="F46" s="190">
        <v>47</v>
      </c>
      <c r="G46" s="191">
        <v>0.11420518054138107</v>
      </c>
      <c r="H46" s="24"/>
      <c r="I46" s="18"/>
      <c r="J46" s="59"/>
      <c r="K46" s="59"/>
      <c r="L46" s="93">
        <v>23</v>
      </c>
      <c r="M46" s="65">
        <v>328.90000000000003</v>
      </c>
      <c r="N46" s="65">
        <v>325.20000000000005</v>
      </c>
      <c r="O46" s="65">
        <v>326.54000000000002</v>
      </c>
      <c r="P46" s="65">
        <v>253.15</v>
      </c>
      <c r="Q46" s="65">
        <v>333.32</v>
      </c>
      <c r="R46" s="64">
        <v>176.54</v>
      </c>
    </row>
    <row r="47" spans="2:18" x14ac:dyDescent="0.3">
      <c r="B47" s="90" t="s">
        <v>19</v>
      </c>
      <c r="C47" s="110" t="s">
        <v>39</v>
      </c>
      <c r="D47" s="192">
        <v>436.54</v>
      </c>
      <c r="E47" s="192">
        <v>411.54</v>
      </c>
      <c r="F47" s="192">
        <v>-25</v>
      </c>
      <c r="G47" s="260">
        <v>-5.7268520639574882E-2</v>
      </c>
      <c r="H47" s="24"/>
      <c r="I47" s="18"/>
      <c r="J47" s="59"/>
      <c r="K47" s="59"/>
      <c r="L47" s="93">
        <v>24</v>
      </c>
      <c r="M47" s="65">
        <v>331.53000000000003</v>
      </c>
      <c r="N47" s="65">
        <v>325.31</v>
      </c>
      <c r="O47" s="65"/>
      <c r="P47" s="65">
        <v>263.88</v>
      </c>
      <c r="Q47" s="65">
        <v>328.65000000000003</v>
      </c>
      <c r="R47" s="64"/>
    </row>
    <row r="48" spans="2:18" x14ac:dyDescent="0.3">
      <c r="B48" s="24"/>
      <c r="D48" s="59"/>
      <c r="H48" s="24"/>
      <c r="I48" s="18"/>
      <c r="J48" s="59"/>
      <c r="K48" s="59"/>
      <c r="L48" s="93">
        <v>25</v>
      </c>
      <c r="M48" s="67">
        <v>332.72</v>
      </c>
      <c r="N48" s="67">
        <v>329.11</v>
      </c>
      <c r="O48" s="67"/>
      <c r="P48" s="67">
        <v>261.52</v>
      </c>
      <c r="Q48" s="67">
        <v>325.94</v>
      </c>
      <c r="R48" s="95"/>
    </row>
    <row r="49" spans="2:18" x14ac:dyDescent="0.3">
      <c r="B49" s="24"/>
      <c r="H49" s="24"/>
      <c r="I49" s="18"/>
      <c r="J49" s="59"/>
      <c r="K49" s="59"/>
      <c r="L49" s="93">
        <v>26</v>
      </c>
      <c r="M49" s="67">
        <v>332.47</v>
      </c>
      <c r="N49" s="67">
        <v>331.98</v>
      </c>
      <c r="O49" s="67"/>
      <c r="P49" s="67">
        <v>269.21000000000004</v>
      </c>
      <c r="Q49" s="67">
        <v>319.82</v>
      </c>
      <c r="R49" s="95"/>
    </row>
    <row r="50" spans="2:18" x14ac:dyDescent="0.3">
      <c r="B50" s="24" t="s">
        <v>168</v>
      </c>
      <c r="H50" s="24"/>
      <c r="I50" s="18"/>
      <c r="J50" s="59"/>
      <c r="K50" s="59"/>
      <c r="L50" s="93">
        <v>27</v>
      </c>
      <c r="M50" s="67">
        <v>329.49</v>
      </c>
      <c r="N50" s="67">
        <v>337.75</v>
      </c>
      <c r="O50" s="67"/>
      <c r="P50" s="67">
        <v>259.76</v>
      </c>
      <c r="Q50" s="67">
        <v>328.19</v>
      </c>
      <c r="R50" s="95"/>
    </row>
    <row r="51" spans="2:18" x14ac:dyDescent="0.3">
      <c r="B51" s="24" t="s">
        <v>169</v>
      </c>
      <c r="J51" s="59"/>
      <c r="L51" s="93">
        <v>28</v>
      </c>
      <c r="M51" s="67">
        <v>332.86</v>
      </c>
      <c r="N51" s="67">
        <v>327.28000000000003</v>
      </c>
      <c r="O51" s="67">
        <v>291.54000000000002</v>
      </c>
      <c r="P51" s="67">
        <v>240.28</v>
      </c>
      <c r="Q51" s="67">
        <v>325.98</v>
      </c>
      <c r="R51" s="95"/>
    </row>
    <row r="52" spans="2:18" x14ac:dyDescent="0.3">
      <c r="B52" s="24" t="s">
        <v>47</v>
      </c>
      <c r="J52" s="59"/>
      <c r="K52" s="59"/>
      <c r="L52" s="93">
        <v>29</v>
      </c>
      <c r="M52" s="67">
        <v>335.53000000000003</v>
      </c>
      <c r="N52" s="67">
        <v>326.29000000000002</v>
      </c>
      <c r="O52" s="67">
        <v>316.54000000000002</v>
      </c>
      <c r="P52" s="67">
        <v>260.48</v>
      </c>
      <c r="Q52" s="67">
        <v>319.36</v>
      </c>
      <c r="R52" s="95"/>
    </row>
    <row r="53" spans="2:18" x14ac:dyDescent="0.3">
      <c r="B53" s="24" t="s">
        <v>48</v>
      </c>
      <c r="J53" s="59"/>
      <c r="K53" s="59"/>
      <c r="L53" s="93">
        <v>30</v>
      </c>
      <c r="M53" s="67">
        <v>332.18</v>
      </c>
      <c r="N53" s="67">
        <v>314.11</v>
      </c>
      <c r="O53" s="67"/>
      <c r="P53" s="67">
        <v>258.64</v>
      </c>
      <c r="Q53" s="67">
        <v>326.61</v>
      </c>
      <c r="R53" s="95"/>
    </row>
    <row r="54" spans="2:18" x14ac:dyDescent="0.3">
      <c r="B54" s="24" t="s">
        <v>49</v>
      </c>
      <c r="J54" s="59"/>
      <c r="K54" s="59"/>
      <c r="L54" s="93">
        <v>31</v>
      </c>
      <c r="M54" s="67">
        <v>335.33000000000004</v>
      </c>
      <c r="N54" s="67">
        <v>308.09000000000003</v>
      </c>
      <c r="O54" s="67"/>
      <c r="P54" s="67">
        <v>260.32</v>
      </c>
      <c r="Q54" s="67">
        <v>329.76000000000005</v>
      </c>
      <c r="R54" s="95"/>
    </row>
    <row r="55" spans="2:18" x14ac:dyDescent="0.3">
      <c r="B55" s="24" t="s">
        <v>50</v>
      </c>
      <c r="J55" s="59"/>
      <c r="K55" s="59"/>
      <c r="L55" s="93">
        <v>32</v>
      </c>
      <c r="M55" s="67">
        <v>330.96000000000004</v>
      </c>
      <c r="N55" s="67">
        <v>333.49</v>
      </c>
      <c r="O55" s="67"/>
      <c r="P55" s="67">
        <v>261.94</v>
      </c>
      <c r="Q55" s="67">
        <v>323.27000000000004</v>
      </c>
      <c r="R55" s="95"/>
    </row>
    <row r="56" spans="2:18" x14ac:dyDescent="0.3">
      <c r="J56" s="59"/>
      <c r="K56" s="59"/>
      <c r="L56" s="93">
        <v>33</v>
      </c>
      <c r="M56" s="67">
        <v>336.59000000000003</v>
      </c>
      <c r="N56" s="67">
        <v>329.14000000000004</v>
      </c>
      <c r="O56" s="67"/>
      <c r="P56" s="67">
        <v>230.62</v>
      </c>
      <c r="Q56" s="67">
        <v>339.85</v>
      </c>
      <c r="R56" s="95"/>
    </row>
    <row r="57" spans="2:18" x14ac:dyDescent="0.3">
      <c r="J57" s="59"/>
      <c r="K57" s="59"/>
      <c r="L57" s="93">
        <v>34</v>
      </c>
      <c r="M57" s="67">
        <v>340.93</v>
      </c>
      <c r="N57" s="67">
        <v>321.97000000000003</v>
      </c>
      <c r="O57" s="67"/>
      <c r="P57" s="67">
        <v>250.73</v>
      </c>
      <c r="Q57" s="67">
        <v>340.02000000000004</v>
      </c>
      <c r="R57" s="95"/>
    </row>
    <row r="58" spans="2:18" x14ac:dyDescent="0.3">
      <c r="J58" s="59"/>
      <c r="K58" s="59"/>
      <c r="L58" s="93">
        <v>35</v>
      </c>
      <c r="M58" s="67">
        <v>330.59000000000003</v>
      </c>
      <c r="N58" s="67">
        <v>330.09000000000003</v>
      </c>
      <c r="O58" s="67"/>
      <c r="P58" s="67">
        <v>246.67</v>
      </c>
      <c r="Q58" s="67">
        <v>335.63</v>
      </c>
      <c r="R58" s="95"/>
    </row>
    <row r="59" spans="2:18" x14ac:dyDescent="0.3">
      <c r="J59" s="59"/>
      <c r="K59" s="59"/>
      <c r="L59" s="93">
        <v>36</v>
      </c>
      <c r="M59" s="67">
        <v>340.3</v>
      </c>
      <c r="N59" s="67">
        <v>318.43</v>
      </c>
      <c r="O59" s="67"/>
      <c r="P59" s="67">
        <v>253.17</v>
      </c>
      <c r="Q59" s="67">
        <v>322.27000000000004</v>
      </c>
      <c r="R59" s="95"/>
    </row>
    <row r="60" spans="2:18" x14ac:dyDescent="0.3">
      <c r="L60" s="93">
        <v>37</v>
      </c>
      <c r="M60" s="67">
        <v>342.42</v>
      </c>
      <c r="N60" s="67">
        <v>337.71000000000004</v>
      </c>
      <c r="O60" s="67"/>
      <c r="P60" s="67">
        <v>256.17</v>
      </c>
      <c r="Q60" s="67">
        <v>336.24</v>
      </c>
      <c r="R60" s="95"/>
    </row>
    <row r="61" spans="2:18" x14ac:dyDescent="0.3">
      <c r="L61" s="93">
        <v>38</v>
      </c>
      <c r="M61" s="67">
        <v>344.27000000000004</v>
      </c>
      <c r="N61" s="67">
        <v>335.28000000000003</v>
      </c>
      <c r="O61" s="67"/>
      <c r="P61" s="67">
        <v>255.35999999999999</v>
      </c>
      <c r="Q61" s="67">
        <v>337.67</v>
      </c>
      <c r="R61" s="95"/>
    </row>
    <row r="62" spans="2:18" x14ac:dyDescent="0.3">
      <c r="L62" s="93">
        <v>39</v>
      </c>
      <c r="M62" s="67">
        <v>346.04</v>
      </c>
      <c r="N62" s="67">
        <v>309.20000000000005</v>
      </c>
      <c r="O62" s="67">
        <v>346.54</v>
      </c>
      <c r="P62" s="67">
        <v>254.09</v>
      </c>
      <c r="Q62" s="67">
        <v>333.34000000000003</v>
      </c>
      <c r="R62" s="95"/>
    </row>
    <row r="63" spans="2:18" x14ac:dyDescent="0.3">
      <c r="L63" s="93">
        <v>40</v>
      </c>
      <c r="M63" s="67">
        <v>349.94</v>
      </c>
      <c r="N63" s="67">
        <v>347.51000000000005</v>
      </c>
      <c r="O63" s="67"/>
      <c r="P63" s="67">
        <v>251.29999999999998</v>
      </c>
      <c r="Q63" s="67">
        <v>336.72</v>
      </c>
      <c r="R63" s="95"/>
    </row>
    <row r="64" spans="2:18" x14ac:dyDescent="0.3">
      <c r="L64" s="93">
        <v>41</v>
      </c>
      <c r="M64" s="67">
        <v>360.16</v>
      </c>
      <c r="N64" s="67">
        <v>337.20000000000005</v>
      </c>
      <c r="O64" s="67"/>
      <c r="P64" s="67">
        <v>256.54000000000002</v>
      </c>
      <c r="Q64" s="67">
        <v>342.08000000000004</v>
      </c>
      <c r="R64" s="95"/>
    </row>
    <row r="65" spans="11:18" x14ac:dyDescent="0.3">
      <c r="L65" s="93">
        <v>42</v>
      </c>
      <c r="M65" s="67">
        <v>356.59000000000003</v>
      </c>
      <c r="N65" s="67">
        <v>346.92</v>
      </c>
      <c r="O65" s="67"/>
      <c r="P65" s="67">
        <v>258.78000000000003</v>
      </c>
      <c r="Q65" s="67">
        <v>338.56</v>
      </c>
      <c r="R65" s="95"/>
    </row>
    <row r="66" spans="11:18" x14ac:dyDescent="0.3">
      <c r="L66" s="93">
        <v>43</v>
      </c>
      <c r="M66" s="67">
        <v>360.5</v>
      </c>
      <c r="N66" s="67">
        <v>338.38</v>
      </c>
      <c r="O66" s="67"/>
      <c r="P66" s="67">
        <v>249.67999999999998</v>
      </c>
      <c r="Q66" s="67">
        <v>335.54</v>
      </c>
      <c r="R66" s="95"/>
    </row>
    <row r="67" spans="11:18" x14ac:dyDescent="0.3">
      <c r="L67" s="93">
        <v>44</v>
      </c>
      <c r="M67" s="67">
        <v>373.24</v>
      </c>
      <c r="N67" s="67">
        <v>333.72</v>
      </c>
      <c r="O67" s="67">
        <v>366.54</v>
      </c>
      <c r="P67" s="67">
        <v>263.87</v>
      </c>
      <c r="Q67" s="67">
        <v>343.34000000000003</v>
      </c>
      <c r="R67" s="95"/>
    </row>
    <row r="68" spans="11:18" x14ac:dyDescent="0.3">
      <c r="L68" s="93">
        <v>45</v>
      </c>
      <c r="M68" s="67">
        <v>369.34000000000003</v>
      </c>
      <c r="N68" s="67">
        <v>344.46000000000004</v>
      </c>
      <c r="O68" s="67"/>
      <c r="P68" s="67">
        <v>257.19</v>
      </c>
      <c r="Q68" s="67">
        <v>348.93</v>
      </c>
      <c r="R68" s="95"/>
    </row>
    <row r="69" spans="11:18" x14ac:dyDescent="0.3">
      <c r="L69" s="93">
        <v>46</v>
      </c>
      <c r="M69" s="66">
        <v>373.91</v>
      </c>
      <c r="N69" s="66">
        <v>348.33000000000004</v>
      </c>
      <c r="O69" s="66"/>
      <c r="P69" s="66">
        <v>278.16000000000003</v>
      </c>
      <c r="Q69" s="66">
        <v>348.16</v>
      </c>
      <c r="R69" s="94">
        <v>316.54000000000002</v>
      </c>
    </row>
    <row r="70" spans="11:18" x14ac:dyDescent="0.3">
      <c r="L70" s="93">
        <v>47</v>
      </c>
      <c r="M70" s="67">
        <v>370.8</v>
      </c>
      <c r="N70" s="67">
        <v>375.99</v>
      </c>
      <c r="O70" s="67"/>
      <c r="P70" s="67">
        <v>260.84000000000003</v>
      </c>
      <c r="Q70" s="67">
        <v>362.94</v>
      </c>
      <c r="R70" s="95"/>
    </row>
    <row r="71" spans="11:18" x14ac:dyDescent="0.3">
      <c r="L71" s="93">
        <v>48</v>
      </c>
      <c r="M71" s="67">
        <v>372.46000000000004</v>
      </c>
      <c r="N71" s="67">
        <v>377.76000000000005</v>
      </c>
      <c r="O71" s="67"/>
      <c r="P71" s="67">
        <v>278.88</v>
      </c>
      <c r="Q71" s="67">
        <v>361.51000000000005</v>
      </c>
      <c r="R71" s="95"/>
    </row>
    <row r="72" spans="11:18" x14ac:dyDescent="0.3">
      <c r="L72" s="93">
        <v>49</v>
      </c>
      <c r="M72" s="67">
        <v>386.74</v>
      </c>
      <c r="N72" s="67">
        <v>350.78000000000003</v>
      </c>
      <c r="O72" s="67"/>
      <c r="P72" s="67">
        <v>258.17</v>
      </c>
      <c r="Q72" s="67">
        <v>363.1</v>
      </c>
      <c r="R72" s="95">
        <v>286.54000000000002</v>
      </c>
    </row>
    <row r="73" spans="11:18" x14ac:dyDescent="0.3">
      <c r="L73" s="93">
        <v>50</v>
      </c>
      <c r="M73" s="67">
        <v>382.64000000000004</v>
      </c>
      <c r="N73" s="67">
        <v>369.57</v>
      </c>
      <c r="O73" s="67"/>
      <c r="P73" s="67">
        <v>260.44</v>
      </c>
      <c r="Q73" s="67">
        <v>368.8</v>
      </c>
      <c r="R73" s="95"/>
    </row>
    <row r="74" spans="11:18" x14ac:dyDescent="0.3">
      <c r="L74" s="93">
        <v>51</v>
      </c>
      <c r="M74" s="67">
        <v>386.43</v>
      </c>
      <c r="N74" s="67">
        <v>392.52000000000004</v>
      </c>
      <c r="O74" s="67"/>
      <c r="P74" s="67">
        <v>261.82</v>
      </c>
      <c r="Q74" s="67">
        <v>358.32</v>
      </c>
      <c r="R74" s="95"/>
    </row>
    <row r="75" spans="11:18" ht="15.75" thickBot="1" x14ac:dyDescent="0.35">
      <c r="L75" s="247">
        <v>52</v>
      </c>
      <c r="M75" s="244">
        <v>390.32</v>
      </c>
      <c r="N75" s="245">
        <v>382.48</v>
      </c>
      <c r="O75" s="245"/>
      <c r="P75" s="245">
        <v>266.36</v>
      </c>
      <c r="Q75" s="244">
        <v>375.59000000000003</v>
      </c>
      <c r="R75" s="246">
        <v>246.54</v>
      </c>
    </row>
    <row r="76" spans="11:18" x14ac:dyDescent="0.3">
      <c r="K76" s="140">
        <v>2022</v>
      </c>
      <c r="L76" s="141">
        <v>1</v>
      </c>
      <c r="M76" s="92">
        <v>398.59000000000003</v>
      </c>
      <c r="N76" s="92">
        <v>410.12</v>
      </c>
      <c r="O76" s="92"/>
      <c r="P76" s="92">
        <v>268.15000000000003</v>
      </c>
      <c r="Q76" s="92">
        <v>379.61</v>
      </c>
      <c r="R76" s="89"/>
    </row>
    <row r="77" spans="11:18" x14ac:dyDescent="0.3">
      <c r="K77" s="149"/>
      <c r="L77" s="142">
        <v>2</v>
      </c>
      <c r="M77" s="65">
        <v>388.65000000000003</v>
      </c>
      <c r="N77" s="65">
        <v>352.51000000000005</v>
      </c>
      <c r="O77" s="65"/>
      <c r="P77" s="65">
        <v>246.53</v>
      </c>
      <c r="Q77" s="65">
        <v>373.38</v>
      </c>
      <c r="R77" s="64"/>
    </row>
    <row r="78" spans="11:18" x14ac:dyDescent="0.3">
      <c r="K78" s="149"/>
      <c r="L78" s="142">
        <v>3</v>
      </c>
      <c r="M78" s="66">
        <v>394.27000000000004</v>
      </c>
      <c r="N78" s="66">
        <v>357.04</v>
      </c>
      <c r="O78" s="66"/>
      <c r="P78" s="66">
        <v>275.18</v>
      </c>
      <c r="Q78" s="66">
        <v>352.24</v>
      </c>
      <c r="R78" s="94"/>
    </row>
    <row r="79" spans="11:18" x14ac:dyDescent="0.3">
      <c r="K79" s="149"/>
      <c r="L79" s="142">
        <v>4</v>
      </c>
      <c r="M79" s="66">
        <v>390.22</v>
      </c>
      <c r="N79" s="66">
        <v>389.38</v>
      </c>
      <c r="O79" s="66"/>
      <c r="P79" s="65">
        <v>279.3</v>
      </c>
      <c r="Q79" s="66">
        <v>357.84000000000003</v>
      </c>
      <c r="R79" s="94"/>
    </row>
    <row r="80" spans="11:18" x14ac:dyDescent="0.3">
      <c r="K80" s="149"/>
      <c r="L80" s="142">
        <v>5</v>
      </c>
      <c r="M80" s="66">
        <v>405.07</v>
      </c>
      <c r="N80" s="66">
        <v>408.22</v>
      </c>
      <c r="O80" s="66">
        <v>386.54</v>
      </c>
      <c r="P80" s="66">
        <v>266.33000000000004</v>
      </c>
      <c r="Q80" s="66">
        <v>371</v>
      </c>
      <c r="R80" s="94"/>
    </row>
    <row r="81" spans="11:18" x14ac:dyDescent="0.3">
      <c r="K81" s="149"/>
      <c r="L81" s="142">
        <v>6</v>
      </c>
      <c r="M81" s="66"/>
      <c r="N81" s="66"/>
      <c r="O81" s="66"/>
      <c r="P81" s="66"/>
      <c r="Q81" s="66"/>
      <c r="R81" s="94"/>
    </row>
    <row r="82" spans="11:18" x14ac:dyDescent="0.3">
      <c r="K82" s="149"/>
      <c r="L82" s="142">
        <v>7</v>
      </c>
      <c r="M82" s="66"/>
      <c r="N82" s="66"/>
      <c r="O82" s="66"/>
      <c r="P82" s="66"/>
      <c r="Q82" s="66"/>
      <c r="R82" s="94"/>
    </row>
    <row r="83" spans="11:18" x14ac:dyDescent="0.3">
      <c r="K83" s="149"/>
      <c r="L83" s="142">
        <v>8</v>
      </c>
      <c r="M83" s="66"/>
      <c r="N83" s="66"/>
      <c r="O83" s="66"/>
      <c r="P83" s="66"/>
      <c r="Q83" s="66"/>
      <c r="R83" s="94"/>
    </row>
    <row r="84" spans="11:18" x14ac:dyDescent="0.3">
      <c r="K84" s="149"/>
      <c r="L84" s="142">
        <v>9</v>
      </c>
      <c r="M84" s="66"/>
      <c r="N84" s="66"/>
      <c r="O84" s="66"/>
      <c r="P84" s="66"/>
      <c r="Q84" s="66"/>
      <c r="R84" s="94"/>
    </row>
    <row r="85" spans="11:18" x14ac:dyDescent="0.3">
      <c r="K85" s="149"/>
      <c r="L85" s="142">
        <v>10</v>
      </c>
      <c r="M85" s="65"/>
      <c r="N85" s="65"/>
      <c r="O85" s="65"/>
      <c r="P85" s="65"/>
      <c r="Q85" s="65"/>
      <c r="R85" s="94"/>
    </row>
    <row r="86" spans="11:18" x14ac:dyDescent="0.3">
      <c r="K86" s="149"/>
      <c r="L86" s="142">
        <v>11</v>
      </c>
      <c r="M86" s="66"/>
      <c r="N86" s="66"/>
      <c r="O86" s="66"/>
      <c r="P86" s="66"/>
      <c r="Q86" s="66"/>
      <c r="R86" s="94"/>
    </row>
    <row r="87" spans="11:18" x14ac:dyDescent="0.3">
      <c r="K87" s="149"/>
      <c r="L87" s="142">
        <v>12</v>
      </c>
      <c r="M87" s="67"/>
      <c r="N87" s="67"/>
      <c r="O87" s="67"/>
      <c r="P87" s="67"/>
      <c r="Q87" s="67"/>
      <c r="R87" s="95"/>
    </row>
    <row r="88" spans="11:18" x14ac:dyDescent="0.3">
      <c r="K88" s="149"/>
      <c r="L88" s="142">
        <v>13</v>
      </c>
      <c r="M88" s="67"/>
      <c r="N88" s="67"/>
      <c r="O88" s="67"/>
      <c r="P88" s="67"/>
      <c r="Q88" s="67"/>
      <c r="R88" s="95"/>
    </row>
    <row r="89" spans="11:18" x14ac:dyDescent="0.3">
      <c r="K89" s="149"/>
      <c r="L89" s="142">
        <v>14</v>
      </c>
      <c r="M89" s="67"/>
      <c r="N89" s="67"/>
      <c r="O89" s="67"/>
      <c r="P89" s="67"/>
      <c r="Q89" s="67"/>
      <c r="R89" s="95"/>
    </row>
    <row r="90" spans="11:18" x14ac:dyDescent="0.3">
      <c r="K90" s="149"/>
      <c r="L90" s="142">
        <v>15</v>
      </c>
      <c r="M90" s="67"/>
      <c r="N90" s="67"/>
      <c r="O90" s="67"/>
      <c r="P90" s="67"/>
      <c r="Q90" s="67"/>
      <c r="R90" s="95"/>
    </row>
    <row r="91" spans="11:18" x14ac:dyDescent="0.3">
      <c r="K91" s="149"/>
      <c r="L91" s="142">
        <v>16</v>
      </c>
      <c r="M91" s="67"/>
      <c r="N91" s="67"/>
      <c r="O91" s="67"/>
      <c r="P91" s="67"/>
      <c r="Q91" s="67"/>
      <c r="R91" s="95"/>
    </row>
    <row r="92" spans="11:18" x14ac:dyDescent="0.3">
      <c r="K92" s="149"/>
      <c r="L92" s="142">
        <v>17</v>
      </c>
      <c r="M92" s="66"/>
      <c r="N92" s="66"/>
      <c r="O92" s="66"/>
      <c r="P92" s="66"/>
      <c r="Q92" s="66"/>
      <c r="R92" s="94"/>
    </row>
    <row r="93" spans="11:18" x14ac:dyDescent="0.3">
      <c r="K93" s="149"/>
      <c r="L93" s="142">
        <v>18</v>
      </c>
      <c r="M93" s="66"/>
      <c r="N93" s="66"/>
      <c r="O93" s="66"/>
      <c r="P93" s="66"/>
      <c r="Q93" s="66"/>
      <c r="R93" s="94"/>
    </row>
    <row r="94" spans="11:18" x14ac:dyDescent="0.3">
      <c r="K94" s="149"/>
      <c r="L94" s="142">
        <v>19</v>
      </c>
      <c r="M94" s="67"/>
      <c r="N94" s="67"/>
      <c r="O94" s="67"/>
      <c r="P94" s="67"/>
      <c r="Q94" s="67"/>
      <c r="R94" s="95"/>
    </row>
    <row r="95" spans="11:18" x14ac:dyDescent="0.3">
      <c r="K95" s="149"/>
      <c r="L95" s="142">
        <v>20</v>
      </c>
      <c r="M95" s="67"/>
      <c r="N95" s="67"/>
      <c r="O95" s="67"/>
      <c r="P95" s="67"/>
      <c r="Q95" s="67"/>
      <c r="R95" s="95"/>
    </row>
    <row r="96" spans="11:18" x14ac:dyDescent="0.3">
      <c r="K96" s="149"/>
      <c r="L96" s="142">
        <v>21</v>
      </c>
      <c r="M96" s="66"/>
      <c r="N96" s="66"/>
      <c r="O96" s="66"/>
      <c r="P96" s="66"/>
      <c r="Q96" s="66"/>
      <c r="R96" s="94"/>
    </row>
    <row r="97" spans="11:18" x14ac:dyDescent="0.3">
      <c r="K97" s="149"/>
      <c r="L97" s="142">
        <v>22</v>
      </c>
      <c r="M97" s="66"/>
      <c r="N97" s="66"/>
      <c r="O97" s="66"/>
      <c r="P97" s="66"/>
      <c r="Q97" s="66"/>
      <c r="R97" s="94"/>
    </row>
    <row r="98" spans="11:18" x14ac:dyDescent="0.3">
      <c r="K98" s="149"/>
      <c r="L98" s="142">
        <v>23</v>
      </c>
      <c r="M98" s="65"/>
      <c r="N98" s="65"/>
      <c r="O98" s="65"/>
      <c r="P98" s="65"/>
      <c r="Q98" s="65"/>
      <c r="R98" s="64"/>
    </row>
    <row r="99" spans="11:18" x14ac:dyDescent="0.3">
      <c r="K99" s="149"/>
      <c r="L99" s="142">
        <v>24</v>
      </c>
      <c r="M99" s="65"/>
      <c r="N99" s="65"/>
      <c r="O99" s="65"/>
      <c r="P99" s="65"/>
      <c r="Q99" s="65"/>
      <c r="R99" s="64"/>
    </row>
    <row r="100" spans="11:18" x14ac:dyDescent="0.3">
      <c r="K100" s="149"/>
      <c r="L100" s="142">
        <v>25</v>
      </c>
      <c r="M100" s="67"/>
      <c r="N100" s="67"/>
      <c r="O100" s="67"/>
      <c r="P100" s="67"/>
      <c r="Q100" s="67"/>
      <c r="R100" s="95"/>
    </row>
    <row r="101" spans="11:18" x14ac:dyDescent="0.3">
      <c r="K101" s="149"/>
      <c r="L101" s="142">
        <v>26</v>
      </c>
      <c r="M101" s="67"/>
      <c r="N101" s="67"/>
      <c r="O101" s="67"/>
      <c r="P101" s="67"/>
      <c r="Q101" s="67"/>
      <c r="R101" s="95"/>
    </row>
    <row r="102" spans="11:18" x14ac:dyDescent="0.3">
      <c r="K102" s="149"/>
      <c r="L102" s="142">
        <v>27</v>
      </c>
      <c r="M102" s="67"/>
      <c r="N102" s="67"/>
      <c r="O102" s="67"/>
      <c r="P102" s="67"/>
      <c r="Q102" s="67"/>
      <c r="R102" s="95"/>
    </row>
    <row r="103" spans="11:18" x14ac:dyDescent="0.3">
      <c r="K103" s="149"/>
      <c r="L103" s="142">
        <v>28</v>
      </c>
      <c r="M103" s="67"/>
      <c r="N103" s="67"/>
      <c r="O103" s="67"/>
      <c r="P103" s="67"/>
      <c r="Q103" s="67"/>
      <c r="R103" s="95"/>
    </row>
    <row r="104" spans="11:18" x14ac:dyDescent="0.3">
      <c r="K104" s="149"/>
      <c r="L104" s="142">
        <v>29</v>
      </c>
      <c r="M104" s="67"/>
      <c r="N104" s="67"/>
      <c r="O104" s="67"/>
      <c r="P104" s="67"/>
      <c r="Q104" s="67"/>
      <c r="R104" s="95"/>
    </row>
    <row r="105" spans="11:18" x14ac:dyDescent="0.3">
      <c r="K105" s="149"/>
      <c r="L105" s="142">
        <v>30</v>
      </c>
      <c r="M105" s="67"/>
      <c r="N105" s="67"/>
      <c r="O105" s="67"/>
      <c r="P105" s="67"/>
      <c r="Q105" s="67"/>
      <c r="R105" s="95"/>
    </row>
    <row r="106" spans="11:18" x14ac:dyDescent="0.3">
      <c r="K106" s="149"/>
      <c r="L106" s="142">
        <v>31</v>
      </c>
      <c r="M106" s="67"/>
      <c r="N106" s="67"/>
      <c r="O106" s="67"/>
      <c r="P106" s="67"/>
      <c r="Q106" s="67"/>
      <c r="R106" s="95"/>
    </row>
    <row r="107" spans="11:18" x14ac:dyDescent="0.3">
      <c r="K107" s="149"/>
      <c r="L107" s="142">
        <v>32</v>
      </c>
      <c r="M107" s="67"/>
      <c r="N107" s="67"/>
      <c r="O107" s="67"/>
      <c r="P107" s="67"/>
      <c r="Q107" s="67"/>
      <c r="R107" s="95"/>
    </row>
    <row r="108" spans="11:18" x14ac:dyDescent="0.3">
      <c r="K108" s="149"/>
      <c r="L108" s="142">
        <v>33</v>
      </c>
      <c r="M108" s="67"/>
      <c r="N108" s="67"/>
      <c r="O108" s="67"/>
      <c r="P108" s="67"/>
      <c r="Q108" s="67"/>
      <c r="R108" s="95"/>
    </row>
    <row r="109" spans="11:18" x14ac:dyDescent="0.3">
      <c r="K109" s="149"/>
      <c r="L109" s="142">
        <v>34</v>
      </c>
      <c r="M109" s="67"/>
      <c r="N109" s="67"/>
      <c r="O109" s="67"/>
      <c r="P109" s="67"/>
      <c r="Q109" s="67"/>
      <c r="R109" s="95"/>
    </row>
    <row r="110" spans="11:18" x14ac:dyDescent="0.3">
      <c r="K110" s="149"/>
      <c r="L110" s="142">
        <v>35</v>
      </c>
      <c r="M110" s="67"/>
      <c r="N110" s="67"/>
      <c r="O110" s="67"/>
      <c r="P110" s="67"/>
      <c r="Q110" s="67"/>
      <c r="R110" s="95"/>
    </row>
    <row r="111" spans="11:18" x14ac:dyDescent="0.3">
      <c r="K111" s="149"/>
      <c r="L111" s="142">
        <v>36</v>
      </c>
      <c r="M111" s="67"/>
      <c r="N111" s="67"/>
      <c r="O111" s="67"/>
      <c r="P111" s="67"/>
      <c r="Q111" s="67"/>
      <c r="R111" s="95"/>
    </row>
    <row r="112" spans="11:18" x14ac:dyDescent="0.3">
      <c r="K112" s="149"/>
      <c r="L112" s="142">
        <v>37</v>
      </c>
      <c r="M112" s="67"/>
      <c r="N112" s="67"/>
      <c r="O112" s="67"/>
      <c r="P112" s="67"/>
      <c r="Q112" s="67"/>
      <c r="R112" s="95"/>
    </row>
    <row r="113" spans="11:18" x14ac:dyDescent="0.3">
      <c r="K113" s="149"/>
      <c r="L113" s="142">
        <v>38</v>
      </c>
      <c r="M113" s="67"/>
      <c r="N113" s="67"/>
      <c r="O113" s="67"/>
      <c r="P113" s="67"/>
      <c r="Q113" s="67"/>
      <c r="R113" s="95"/>
    </row>
    <row r="114" spans="11:18" x14ac:dyDescent="0.3">
      <c r="K114" s="149"/>
      <c r="L114" s="142">
        <v>39</v>
      </c>
      <c r="M114" s="67"/>
      <c r="N114" s="67"/>
      <c r="O114" s="67"/>
      <c r="P114" s="67"/>
      <c r="Q114" s="67"/>
      <c r="R114" s="95"/>
    </row>
    <row r="115" spans="11:18" x14ac:dyDescent="0.3">
      <c r="K115" s="149"/>
      <c r="L115" s="142">
        <v>40</v>
      </c>
      <c r="M115" s="67"/>
      <c r="N115" s="67"/>
      <c r="O115" s="67"/>
      <c r="P115" s="67"/>
      <c r="Q115" s="67"/>
      <c r="R115" s="95"/>
    </row>
    <row r="116" spans="11:18" x14ac:dyDescent="0.3">
      <c r="K116" s="149"/>
      <c r="L116" s="142">
        <v>41</v>
      </c>
      <c r="M116" s="67"/>
      <c r="N116" s="67"/>
      <c r="O116" s="67"/>
      <c r="P116" s="67"/>
      <c r="Q116" s="67"/>
      <c r="R116" s="95"/>
    </row>
    <row r="117" spans="11:18" x14ac:dyDescent="0.3">
      <c r="K117" s="149"/>
      <c r="L117" s="142">
        <v>42</v>
      </c>
      <c r="M117" s="67"/>
      <c r="N117" s="67"/>
      <c r="O117" s="67"/>
      <c r="P117" s="67"/>
      <c r="Q117" s="67"/>
      <c r="R117" s="95"/>
    </row>
    <row r="118" spans="11:18" x14ac:dyDescent="0.3">
      <c r="K118" s="149"/>
      <c r="L118" s="142">
        <v>43</v>
      </c>
      <c r="M118" s="67"/>
      <c r="N118" s="67"/>
      <c r="O118" s="67"/>
      <c r="P118" s="67"/>
      <c r="Q118" s="67"/>
      <c r="R118" s="95"/>
    </row>
    <row r="119" spans="11:18" x14ac:dyDescent="0.3">
      <c r="K119" s="149"/>
      <c r="L119" s="142">
        <v>44</v>
      </c>
      <c r="M119" s="67"/>
      <c r="N119" s="67"/>
      <c r="O119" s="67"/>
      <c r="P119" s="67"/>
      <c r="Q119" s="67"/>
      <c r="R119" s="95"/>
    </row>
    <row r="120" spans="11:18" x14ac:dyDescent="0.3">
      <c r="K120" s="149"/>
      <c r="L120" s="142">
        <v>45</v>
      </c>
      <c r="M120" s="67"/>
      <c r="N120" s="67"/>
      <c r="O120" s="67"/>
      <c r="P120" s="67"/>
      <c r="Q120" s="67"/>
      <c r="R120" s="95"/>
    </row>
    <row r="121" spans="11:18" x14ac:dyDescent="0.3">
      <c r="K121" s="149"/>
      <c r="L121" s="142">
        <v>46</v>
      </c>
      <c r="M121" s="67"/>
      <c r="N121" s="67"/>
      <c r="O121" s="67"/>
      <c r="P121" s="67"/>
      <c r="Q121" s="67"/>
      <c r="R121" s="95"/>
    </row>
    <row r="122" spans="11:18" x14ac:dyDescent="0.3">
      <c r="K122" s="149"/>
      <c r="L122" s="142">
        <v>47</v>
      </c>
      <c r="M122" s="67"/>
      <c r="N122" s="67"/>
      <c r="O122" s="67"/>
      <c r="P122" s="67"/>
      <c r="Q122" s="67"/>
      <c r="R122" s="95"/>
    </row>
    <row r="123" spans="11:18" x14ac:dyDescent="0.3">
      <c r="K123" s="149"/>
      <c r="L123" s="142">
        <v>48</v>
      </c>
      <c r="M123" s="67"/>
      <c r="N123" s="67"/>
      <c r="O123" s="67"/>
      <c r="P123" s="67"/>
      <c r="Q123" s="67"/>
      <c r="R123" s="95"/>
    </row>
    <row r="124" spans="11:18" x14ac:dyDescent="0.3">
      <c r="K124" s="149"/>
      <c r="L124" s="142">
        <v>49</v>
      </c>
      <c r="M124" s="67"/>
      <c r="N124" s="67"/>
      <c r="O124" s="67"/>
      <c r="P124" s="67"/>
      <c r="Q124" s="67"/>
      <c r="R124" s="95"/>
    </row>
    <row r="125" spans="11:18" x14ac:dyDescent="0.3">
      <c r="K125" s="149"/>
      <c r="L125" s="142">
        <v>50</v>
      </c>
      <c r="M125" s="67"/>
      <c r="N125" s="67"/>
      <c r="O125" s="67"/>
      <c r="P125" s="67"/>
      <c r="Q125" s="67"/>
      <c r="R125" s="95"/>
    </row>
    <row r="126" spans="11:18" x14ac:dyDescent="0.3">
      <c r="K126" s="149"/>
      <c r="L126" s="142">
        <v>51</v>
      </c>
      <c r="M126" s="67"/>
      <c r="N126" s="67"/>
      <c r="O126" s="67"/>
      <c r="P126" s="67"/>
      <c r="Q126" s="67"/>
      <c r="R126" s="95"/>
    </row>
    <row r="127" spans="11:18" ht="15.75" thickBot="1" x14ac:dyDescent="0.35">
      <c r="K127" s="149"/>
      <c r="L127" s="143">
        <v>52</v>
      </c>
      <c r="M127" s="144"/>
      <c r="N127" s="144"/>
      <c r="O127" s="144"/>
      <c r="P127" s="144"/>
      <c r="Q127" s="144"/>
      <c r="R127" s="14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workbookViewId="0">
      <selection activeCell="K66" sqref="K66"/>
    </sheetView>
  </sheetViews>
  <sheetFormatPr defaultRowHeight="15.05" x14ac:dyDescent="0.3"/>
  <cols>
    <col min="1" max="1" width="9.109375" style="59"/>
    <col min="10" max="10" width="13.5546875" customWidth="1"/>
    <col min="11" max="11" width="9.109375" style="15"/>
  </cols>
  <sheetData>
    <row r="1" spans="2:13" x14ac:dyDescent="0.3">
      <c r="B1" s="23" t="s">
        <v>144</v>
      </c>
      <c r="C1" s="23" t="s">
        <v>53</v>
      </c>
      <c r="E1" s="19"/>
      <c r="F1" s="19"/>
      <c r="G1" s="19"/>
      <c r="H1" s="19"/>
    </row>
    <row r="2" spans="2:13" ht="15.75" thickBot="1" x14ac:dyDescent="0.35"/>
    <row r="3" spans="2:13" ht="15.75" thickBot="1" x14ac:dyDescent="0.35">
      <c r="B3" s="52" t="s">
        <v>52</v>
      </c>
      <c r="C3" s="25" t="s">
        <v>13</v>
      </c>
      <c r="D3" s="53" t="s">
        <v>14</v>
      </c>
      <c r="E3" s="54" t="s">
        <v>15</v>
      </c>
      <c r="F3" s="54" t="s">
        <v>16</v>
      </c>
      <c r="G3" s="54" t="s">
        <v>17</v>
      </c>
      <c r="H3" s="55" t="s">
        <v>18</v>
      </c>
      <c r="I3" s="25" t="s">
        <v>19</v>
      </c>
      <c r="J3" s="25" t="s">
        <v>51</v>
      </c>
      <c r="M3" t="s">
        <v>183</v>
      </c>
    </row>
    <row r="4" spans="2:13" x14ac:dyDescent="0.3">
      <c r="B4" s="96">
        <v>1</v>
      </c>
      <c r="C4" s="97">
        <v>59</v>
      </c>
      <c r="D4" s="97">
        <v>128133</v>
      </c>
      <c r="E4" s="97">
        <v>5151</v>
      </c>
      <c r="F4" s="97"/>
      <c r="G4" s="97">
        <v>47802</v>
      </c>
      <c r="H4" s="97">
        <v>37322</v>
      </c>
      <c r="I4" s="97">
        <v>4317</v>
      </c>
      <c r="J4" s="100">
        <v>222784</v>
      </c>
      <c r="K4" s="196">
        <v>2021</v>
      </c>
    </row>
    <row r="5" spans="2:13" x14ac:dyDescent="0.3">
      <c r="B5" s="98">
        <v>2</v>
      </c>
      <c r="C5" s="57">
        <v>120</v>
      </c>
      <c r="D5" s="57">
        <v>140095</v>
      </c>
      <c r="E5" s="57">
        <v>8655</v>
      </c>
      <c r="F5" s="57">
        <v>641</v>
      </c>
      <c r="G5" s="57">
        <v>34975</v>
      </c>
      <c r="H5" s="57">
        <v>42587</v>
      </c>
      <c r="I5" s="57">
        <v>6816</v>
      </c>
      <c r="J5" s="21">
        <f>SUM(C5:I5)</f>
        <v>233889</v>
      </c>
      <c r="K5" s="150"/>
    </row>
    <row r="6" spans="2:13" x14ac:dyDescent="0.3">
      <c r="B6" s="98">
        <v>3</v>
      </c>
      <c r="C6" s="57"/>
      <c r="D6" s="57">
        <v>140138</v>
      </c>
      <c r="E6" s="57">
        <v>7309</v>
      </c>
      <c r="F6" s="57"/>
      <c r="G6" s="57">
        <v>52683</v>
      </c>
      <c r="H6" s="57">
        <v>38491</v>
      </c>
      <c r="I6" s="57">
        <v>7091</v>
      </c>
      <c r="J6" s="21">
        <f>SUM(C6:I6)</f>
        <v>245712</v>
      </c>
      <c r="K6"/>
    </row>
    <row r="7" spans="2:13" x14ac:dyDescent="0.3">
      <c r="B7" s="98">
        <v>4</v>
      </c>
      <c r="C7" s="57">
        <v>301</v>
      </c>
      <c r="D7" s="57">
        <v>136340</v>
      </c>
      <c r="E7" s="57">
        <v>5293</v>
      </c>
      <c r="F7" s="57"/>
      <c r="G7" s="57">
        <v>48286</v>
      </c>
      <c r="H7" s="57">
        <v>41678</v>
      </c>
      <c r="I7" s="57">
        <v>6720</v>
      </c>
      <c r="J7" s="21">
        <f>SUM(C7:I7)</f>
        <v>238618</v>
      </c>
      <c r="K7"/>
    </row>
    <row r="8" spans="2:13" x14ac:dyDescent="0.3">
      <c r="B8" s="98">
        <v>5</v>
      </c>
      <c r="C8" s="57"/>
      <c r="D8" s="57">
        <v>122845</v>
      </c>
      <c r="E8" s="57">
        <v>5984</v>
      </c>
      <c r="F8" s="57"/>
      <c r="G8" s="57">
        <v>43902</v>
      </c>
      <c r="H8" s="57">
        <v>35222</v>
      </c>
      <c r="I8" s="57">
        <v>7021</v>
      </c>
      <c r="J8" s="21">
        <v>214974</v>
      </c>
      <c r="K8"/>
    </row>
    <row r="9" spans="2:13" x14ac:dyDescent="0.3">
      <c r="B9" s="98">
        <v>6</v>
      </c>
      <c r="C9" s="57">
        <v>172</v>
      </c>
      <c r="D9" s="57">
        <v>122134</v>
      </c>
      <c r="E9" s="57">
        <v>5705</v>
      </c>
      <c r="F9" s="57"/>
      <c r="G9" s="57">
        <v>42608</v>
      </c>
      <c r="H9" s="57">
        <v>45420</v>
      </c>
      <c r="I9" s="57">
        <v>7254</v>
      </c>
      <c r="J9" s="21">
        <f t="shared" ref="J9" si="0">SUM(C9:I9)</f>
        <v>223293</v>
      </c>
      <c r="K9"/>
    </row>
    <row r="10" spans="2:13" x14ac:dyDescent="0.3">
      <c r="B10" s="98">
        <v>7</v>
      </c>
      <c r="C10" s="57">
        <v>952</v>
      </c>
      <c r="D10" s="57">
        <v>122964</v>
      </c>
      <c r="E10" s="57">
        <v>6605</v>
      </c>
      <c r="F10" s="57" t="s">
        <v>142</v>
      </c>
      <c r="G10" s="57">
        <v>56168</v>
      </c>
      <c r="H10" s="57">
        <v>48468</v>
      </c>
      <c r="I10" s="57">
        <v>9617</v>
      </c>
      <c r="J10" s="21">
        <v>244774</v>
      </c>
    </row>
    <row r="11" spans="2:13" x14ac:dyDescent="0.3">
      <c r="B11" s="98">
        <v>8</v>
      </c>
      <c r="C11" s="57">
        <v>254</v>
      </c>
      <c r="D11" s="57">
        <v>111944</v>
      </c>
      <c r="E11" s="57">
        <v>3362</v>
      </c>
      <c r="F11" s="57" t="s">
        <v>142</v>
      </c>
      <c r="G11" s="57">
        <v>49209</v>
      </c>
      <c r="H11" s="57">
        <v>36963</v>
      </c>
      <c r="I11" s="57">
        <v>7110</v>
      </c>
      <c r="J11" s="21">
        <f t="shared" ref="J11" si="1">SUM(C11:I11)</f>
        <v>208842</v>
      </c>
      <c r="K11"/>
    </row>
    <row r="12" spans="2:13" x14ac:dyDescent="0.3">
      <c r="B12" s="98">
        <v>9</v>
      </c>
      <c r="C12" s="57">
        <v>247</v>
      </c>
      <c r="D12" s="57">
        <v>137143</v>
      </c>
      <c r="E12" s="57">
        <v>8537</v>
      </c>
      <c r="F12" s="57">
        <v>427</v>
      </c>
      <c r="G12" s="57">
        <v>42616</v>
      </c>
      <c r="H12" s="57">
        <v>33477</v>
      </c>
      <c r="I12" s="57">
        <v>7943</v>
      </c>
      <c r="J12" s="21">
        <v>230390</v>
      </c>
      <c r="K12"/>
    </row>
    <row r="13" spans="2:13" x14ac:dyDescent="0.3">
      <c r="B13" s="98">
        <v>10</v>
      </c>
      <c r="C13" s="57">
        <v>364</v>
      </c>
      <c r="D13" s="57">
        <v>129645</v>
      </c>
      <c r="E13" s="57">
        <v>8152</v>
      </c>
      <c r="F13" s="57" t="s">
        <v>142</v>
      </c>
      <c r="G13" s="57">
        <v>54460</v>
      </c>
      <c r="H13" s="57">
        <v>42334</v>
      </c>
      <c r="I13" s="57">
        <v>7473</v>
      </c>
      <c r="J13" s="21">
        <f t="shared" ref="J13" si="2">SUM(C13:I13)</f>
        <v>242428</v>
      </c>
      <c r="K13"/>
    </row>
    <row r="14" spans="2:13" x14ac:dyDescent="0.3">
      <c r="B14" s="98">
        <v>11</v>
      </c>
      <c r="C14" s="57">
        <v>399</v>
      </c>
      <c r="D14" s="57">
        <v>137808</v>
      </c>
      <c r="E14" s="57">
        <v>8314</v>
      </c>
      <c r="F14" s="57" t="s">
        <v>142</v>
      </c>
      <c r="G14" s="57">
        <v>54929</v>
      </c>
      <c r="H14" s="57">
        <v>42046</v>
      </c>
      <c r="I14" s="57">
        <v>8755</v>
      </c>
      <c r="J14" s="21">
        <f>SUM(C14:I14)</f>
        <v>252251</v>
      </c>
      <c r="K14"/>
    </row>
    <row r="15" spans="2:13" x14ac:dyDescent="0.3">
      <c r="B15" s="98">
        <v>12</v>
      </c>
      <c r="C15" s="57">
        <v>634</v>
      </c>
      <c r="D15" s="57">
        <v>146128</v>
      </c>
      <c r="E15" s="57">
        <v>7930</v>
      </c>
      <c r="F15" s="57" t="s">
        <v>142</v>
      </c>
      <c r="G15" s="57">
        <v>39221</v>
      </c>
      <c r="H15" s="57">
        <v>39912</v>
      </c>
      <c r="I15" s="57">
        <v>7591</v>
      </c>
      <c r="J15" s="21">
        <f>SUM(C15:I15)</f>
        <v>241416</v>
      </c>
      <c r="K15"/>
    </row>
    <row r="16" spans="2:13" x14ac:dyDescent="0.3">
      <c r="B16" s="98">
        <v>13</v>
      </c>
      <c r="C16" s="57">
        <v>399</v>
      </c>
      <c r="D16" s="57">
        <v>141365</v>
      </c>
      <c r="E16" s="57">
        <v>10856</v>
      </c>
      <c r="F16" s="57">
        <v>792</v>
      </c>
      <c r="G16" s="57">
        <v>39608</v>
      </c>
      <c r="H16" s="57">
        <v>40763</v>
      </c>
      <c r="I16" s="57">
        <v>9051</v>
      </c>
      <c r="J16" s="21">
        <f t="shared" ref="J16" si="3">SUM(C16:I16)</f>
        <v>242834</v>
      </c>
    </row>
    <row r="17" spans="2:11" x14ac:dyDescent="0.3">
      <c r="B17" s="98">
        <v>14</v>
      </c>
      <c r="C17" s="57">
        <v>503</v>
      </c>
      <c r="D17" s="57">
        <v>101810</v>
      </c>
      <c r="E17" s="57">
        <v>4655</v>
      </c>
      <c r="F17" s="57">
        <v>1793</v>
      </c>
      <c r="G17" s="57">
        <v>42225</v>
      </c>
      <c r="H17" s="57">
        <v>31219</v>
      </c>
      <c r="I17" s="57">
        <v>6446</v>
      </c>
      <c r="J17" s="21">
        <v>188651</v>
      </c>
    </row>
    <row r="18" spans="2:11" x14ac:dyDescent="0.3">
      <c r="B18" s="98">
        <v>15</v>
      </c>
      <c r="C18" s="57">
        <v>115</v>
      </c>
      <c r="D18" s="57">
        <v>134747</v>
      </c>
      <c r="E18" s="57">
        <v>5533</v>
      </c>
      <c r="F18" s="57">
        <v>950</v>
      </c>
      <c r="G18" s="57">
        <v>41089</v>
      </c>
      <c r="H18" s="57">
        <v>44112</v>
      </c>
      <c r="I18" s="57">
        <v>9982</v>
      </c>
      <c r="J18" s="21">
        <v>236528</v>
      </c>
    </row>
    <row r="19" spans="2:11" x14ac:dyDescent="0.3">
      <c r="B19" s="98">
        <v>16</v>
      </c>
      <c r="C19" s="57">
        <v>407</v>
      </c>
      <c r="D19" s="57">
        <v>141911</v>
      </c>
      <c r="E19" s="57">
        <v>11704</v>
      </c>
      <c r="F19" s="57" t="s">
        <v>167</v>
      </c>
      <c r="G19" s="57">
        <v>59380</v>
      </c>
      <c r="H19" s="57">
        <v>61398</v>
      </c>
      <c r="I19" s="57">
        <v>7302</v>
      </c>
      <c r="J19" s="21">
        <v>282102</v>
      </c>
    </row>
    <row r="20" spans="2:11" x14ac:dyDescent="0.3">
      <c r="B20" s="98">
        <v>17</v>
      </c>
      <c r="C20" s="57">
        <v>229</v>
      </c>
      <c r="D20" s="57">
        <v>143726</v>
      </c>
      <c r="E20" s="57">
        <v>12088</v>
      </c>
      <c r="F20" s="57" t="s">
        <v>142</v>
      </c>
      <c r="G20" s="57">
        <v>38414</v>
      </c>
      <c r="H20" s="57">
        <v>52327</v>
      </c>
      <c r="I20" s="57">
        <v>7322</v>
      </c>
      <c r="J20" s="21">
        <v>254106</v>
      </c>
    </row>
    <row r="21" spans="2:11" x14ac:dyDescent="0.3">
      <c r="B21" s="98">
        <v>18</v>
      </c>
      <c r="C21" s="57">
        <v>193</v>
      </c>
      <c r="D21" s="57">
        <v>115096</v>
      </c>
      <c r="E21" s="57">
        <v>7270</v>
      </c>
      <c r="F21" s="57" t="s">
        <v>142</v>
      </c>
      <c r="G21" s="57">
        <v>47808</v>
      </c>
      <c r="H21" s="57">
        <v>42709</v>
      </c>
      <c r="I21" s="57">
        <v>7453</v>
      </c>
      <c r="J21" s="21">
        <v>220529</v>
      </c>
    </row>
    <row r="22" spans="2:11" x14ac:dyDescent="0.3">
      <c r="B22" s="98">
        <v>19</v>
      </c>
      <c r="C22" s="57">
        <v>994</v>
      </c>
      <c r="D22" s="57">
        <v>109057</v>
      </c>
      <c r="E22" s="57">
        <v>9320</v>
      </c>
      <c r="F22" s="57" t="s">
        <v>142</v>
      </c>
      <c r="G22" s="57">
        <v>45615</v>
      </c>
      <c r="H22" s="57">
        <v>54388</v>
      </c>
      <c r="I22" s="57">
        <v>9387</v>
      </c>
      <c r="J22" s="21">
        <f>SUM(C22:I22)</f>
        <v>228761</v>
      </c>
      <c r="K22"/>
    </row>
    <row r="23" spans="2:11" x14ac:dyDescent="0.3">
      <c r="B23" s="98">
        <v>20</v>
      </c>
      <c r="C23" s="57">
        <v>807</v>
      </c>
      <c r="D23" s="57">
        <v>141917</v>
      </c>
      <c r="E23" s="57">
        <v>12277</v>
      </c>
      <c r="F23" s="57" t="s">
        <v>142</v>
      </c>
      <c r="G23" s="57">
        <v>38828</v>
      </c>
      <c r="H23" s="57">
        <v>47265</v>
      </c>
      <c r="I23" s="57">
        <v>7704</v>
      </c>
      <c r="J23" s="21">
        <v>248798</v>
      </c>
      <c r="K23"/>
    </row>
    <row r="24" spans="2:11" x14ac:dyDescent="0.3">
      <c r="B24" s="98">
        <v>21</v>
      </c>
      <c r="C24" s="57">
        <v>1150</v>
      </c>
      <c r="D24" s="57">
        <v>125436</v>
      </c>
      <c r="E24" s="57">
        <v>11988</v>
      </c>
      <c r="F24" s="57" t="s">
        <v>142</v>
      </c>
      <c r="G24" s="57">
        <v>51793</v>
      </c>
      <c r="H24" s="57">
        <v>48555</v>
      </c>
      <c r="I24" s="57">
        <v>7380</v>
      </c>
      <c r="J24" s="21">
        <v>246302</v>
      </c>
      <c r="K24"/>
    </row>
    <row r="25" spans="2:11" x14ac:dyDescent="0.3">
      <c r="B25" s="98">
        <v>22</v>
      </c>
      <c r="C25" s="57">
        <v>478</v>
      </c>
      <c r="D25" s="57">
        <v>117148</v>
      </c>
      <c r="E25" s="57">
        <v>10771</v>
      </c>
      <c r="F25" s="57" t="s">
        <v>142</v>
      </c>
      <c r="G25" s="57">
        <v>33011</v>
      </c>
      <c r="H25" s="57">
        <v>59093</v>
      </c>
      <c r="I25" s="57">
        <v>8000</v>
      </c>
      <c r="J25" s="21">
        <v>228501</v>
      </c>
      <c r="K25"/>
    </row>
    <row r="26" spans="2:11" x14ac:dyDescent="0.3">
      <c r="B26" s="98">
        <v>23</v>
      </c>
      <c r="C26" s="57">
        <v>631</v>
      </c>
      <c r="D26" s="57">
        <v>141669</v>
      </c>
      <c r="E26" s="57">
        <v>9851</v>
      </c>
      <c r="F26" s="57">
        <v>335</v>
      </c>
      <c r="G26" s="57">
        <v>49865</v>
      </c>
      <c r="H26" s="57">
        <v>46108</v>
      </c>
      <c r="I26" s="57" t="s">
        <v>173</v>
      </c>
      <c r="J26" s="21">
        <v>248459</v>
      </c>
      <c r="K26"/>
    </row>
    <row r="27" spans="2:11" x14ac:dyDescent="0.3">
      <c r="B27" s="98">
        <v>24</v>
      </c>
      <c r="C27" s="57"/>
      <c r="D27" s="57">
        <v>135245</v>
      </c>
      <c r="E27" s="57">
        <v>9218</v>
      </c>
      <c r="F27" s="57">
        <v>361</v>
      </c>
      <c r="G27" s="57">
        <v>39246</v>
      </c>
      <c r="H27" s="57">
        <v>63858</v>
      </c>
      <c r="I27" s="57">
        <v>9745</v>
      </c>
      <c r="J27" s="21">
        <v>257673</v>
      </c>
      <c r="K27"/>
    </row>
    <row r="28" spans="2:11" x14ac:dyDescent="0.3">
      <c r="B28" s="98">
        <v>25</v>
      </c>
      <c r="C28" s="57">
        <v>217</v>
      </c>
      <c r="D28" s="57">
        <v>152208</v>
      </c>
      <c r="E28" s="57">
        <v>8685</v>
      </c>
      <c r="F28" s="57" t="s">
        <v>142</v>
      </c>
      <c r="G28" s="57">
        <v>46000</v>
      </c>
      <c r="H28" s="57">
        <v>47212</v>
      </c>
      <c r="I28" s="57">
        <v>7801</v>
      </c>
      <c r="J28" s="21">
        <v>262123</v>
      </c>
    </row>
    <row r="29" spans="2:11" x14ac:dyDescent="0.3">
      <c r="B29" s="98">
        <v>26</v>
      </c>
      <c r="C29" s="57">
        <v>729</v>
      </c>
      <c r="D29" s="57">
        <v>149435</v>
      </c>
      <c r="E29" s="57">
        <v>12217</v>
      </c>
      <c r="F29" s="57" t="s">
        <v>142</v>
      </c>
      <c r="G29" s="57">
        <v>45074</v>
      </c>
      <c r="H29" s="57">
        <v>48229</v>
      </c>
      <c r="I29" s="57">
        <v>7053</v>
      </c>
      <c r="J29" s="21">
        <v>262737</v>
      </c>
      <c r="K29"/>
    </row>
    <row r="30" spans="2:11" x14ac:dyDescent="0.3">
      <c r="B30" s="98">
        <v>27</v>
      </c>
      <c r="C30" s="57" t="s">
        <v>142</v>
      </c>
      <c r="D30" s="57">
        <v>149825</v>
      </c>
      <c r="E30" s="57">
        <v>6710</v>
      </c>
      <c r="F30" s="57" t="s">
        <v>142</v>
      </c>
      <c r="G30" s="57">
        <v>47644</v>
      </c>
      <c r="H30" s="57">
        <v>51477</v>
      </c>
      <c r="I30" s="57">
        <v>9672</v>
      </c>
      <c r="J30" s="21">
        <v>265328</v>
      </c>
      <c r="K30"/>
    </row>
    <row r="31" spans="2:11" x14ac:dyDescent="0.3">
      <c r="B31" s="98">
        <v>28</v>
      </c>
      <c r="C31" s="57">
        <v>1036</v>
      </c>
      <c r="D31" s="57">
        <v>134849</v>
      </c>
      <c r="E31" s="57">
        <v>6401</v>
      </c>
      <c r="F31" s="57">
        <v>860</v>
      </c>
      <c r="G31" s="57">
        <v>24722</v>
      </c>
      <c r="H31" s="57">
        <v>57566</v>
      </c>
      <c r="I31" s="57">
        <v>8059</v>
      </c>
      <c r="J31" s="21">
        <v>233493</v>
      </c>
      <c r="K31"/>
    </row>
    <row r="32" spans="2:11" x14ac:dyDescent="0.3">
      <c r="B32" s="98">
        <v>29</v>
      </c>
      <c r="C32" s="57">
        <v>609</v>
      </c>
      <c r="D32" s="57">
        <v>115716</v>
      </c>
      <c r="E32" s="57">
        <v>9262</v>
      </c>
      <c r="F32" s="57">
        <v>345</v>
      </c>
      <c r="G32" s="57">
        <v>59907</v>
      </c>
      <c r="H32" s="57">
        <v>48629</v>
      </c>
      <c r="I32" s="57">
        <v>9212</v>
      </c>
      <c r="J32" s="21">
        <v>243680</v>
      </c>
      <c r="K32"/>
    </row>
    <row r="33" spans="2:11" x14ac:dyDescent="0.3">
      <c r="B33" s="98">
        <v>30</v>
      </c>
      <c r="C33" s="57">
        <v>902</v>
      </c>
      <c r="D33" s="57">
        <v>133113</v>
      </c>
      <c r="E33" s="57">
        <v>16679</v>
      </c>
      <c r="F33" s="57" t="s">
        <v>142</v>
      </c>
      <c r="G33" s="57">
        <v>39195</v>
      </c>
      <c r="H33" s="57">
        <v>44689</v>
      </c>
      <c r="I33" s="57">
        <v>8403</v>
      </c>
      <c r="J33" s="21">
        <v>242981</v>
      </c>
      <c r="K33" s="22"/>
    </row>
    <row r="34" spans="2:11" x14ac:dyDescent="0.3">
      <c r="B34" s="98">
        <v>31</v>
      </c>
      <c r="C34" s="57">
        <v>330</v>
      </c>
      <c r="D34" s="57">
        <v>136366</v>
      </c>
      <c r="E34" s="57">
        <v>10473</v>
      </c>
      <c r="F34" s="57" t="s">
        <v>142</v>
      </c>
      <c r="G34" s="57">
        <v>65806</v>
      </c>
      <c r="H34" s="57">
        <v>48605</v>
      </c>
      <c r="I34" s="57">
        <v>6774</v>
      </c>
      <c r="J34" s="21">
        <v>268354</v>
      </c>
      <c r="K34" s="22"/>
    </row>
    <row r="35" spans="2:11" x14ac:dyDescent="0.3">
      <c r="B35" s="98">
        <v>32</v>
      </c>
      <c r="C35" s="57">
        <v>839</v>
      </c>
      <c r="D35" s="57">
        <v>109667</v>
      </c>
      <c r="E35" s="57">
        <v>11645</v>
      </c>
      <c r="F35" s="57" t="s">
        <v>142</v>
      </c>
      <c r="G35" s="57">
        <v>41176</v>
      </c>
      <c r="H35" s="57">
        <v>40743</v>
      </c>
      <c r="I35" s="57">
        <v>8797</v>
      </c>
      <c r="J35" s="21">
        <v>212867</v>
      </c>
      <c r="K35" s="22"/>
    </row>
    <row r="36" spans="2:11" x14ac:dyDescent="0.3">
      <c r="B36" s="98">
        <v>33</v>
      </c>
      <c r="C36" s="57">
        <v>112</v>
      </c>
      <c r="D36" s="57">
        <v>143922</v>
      </c>
      <c r="E36" s="57">
        <v>14589</v>
      </c>
      <c r="F36" s="57" t="s">
        <v>142</v>
      </c>
      <c r="G36" s="57">
        <v>60904</v>
      </c>
      <c r="H36" s="57">
        <v>58568</v>
      </c>
      <c r="I36" s="57">
        <v>9434</v>
      </c>
      <c r="J36" s="21">
        <v>287529</v>
      </c>
      <c r="K36" s="22"/>
    </row>
    <row r="37" spans="2:11" x14ac:dyDescent="0.3">
      <c r="B37" s="98">
        <v>34</v>
      </c>
      <c r="C37" s="57">
        <v>969</v>
      </c>
      <c r="D37" s="57">
        <v>131539</v>
      </c>
      <c r="E37" s="57">
        <v>8800</v>
      </c>
      <c r="F37" s="57" t="s">
        <v>142</v>
      </c>
      <c r="G37" s="57">
        <v>41341</v>
      </c>
      <c r="H37" s="57">
        <v>36733</v>
      </c>
      <c r="I37" s="57">
        <v>7919</v>
      </c>
      <c r="J37" s="21">
        <v>227301</v>
      </c>
      <c r="K37" s="22"/>
    </row>
    <row r="38" spans="2:11" x14ac:dyDescent="0.3">
      <c r="B38" s="98">
        <v>35</v>
      </c>
      <c r="C38" s="57">
        <v>389</v>
      </c>
      <c r="D38" s="57">
        <v>122720</v>
      </c>
      <c r="E38" s="57">
        <v>9376</v>
      </c>
      <c r="F38" s="57" t="s">
        <v>142</v>
      </c>
      <c r="G38" s="57">
        <v>63726</v>
      </c>
      <c r="H38" s="57">
        <v>56171</v>
      </c>
      <c r="I38" s="57">
        <v>8135</v>
      </c>
      <c r="J38" s="21">
        <v>260517</v>
      </c>
      <c r="K38" s="22"/>
    </row>
    <row r="39" spans="2:11" x14ac:dyDescent="0.3">
      <c r="B39" s="98">
        <v>36</v>
      </c>
      <c r="C39" s="57">
        <v>799</v>
      </c>
      <c r="D39" s="57">
        <v>134945</v>
      </c>
      <c r="E39" s="57">
        <v>13435</v>
      </c>
      <c r="F39" s="57" t="s">
        <v>142</v>
      </c>
      <c r="G39" s="57">
        <v>56258</v>
      </c>
      <c r="H39" s="57">
        <v>60262</v>
      </c>
      <c r="I39" s="57">
        <v>9278</v>
      </c>
      <c r="J39" s="21">
        <f>SUM(C39:I39)</f>
        <v>274977</v>
      </c>
      <c r="K39" s="22"/>
    </row>
    <row r="40" spans="2:11" x14ac:dyDescent="0.3">
      <c r="B40" s="98">
        <v>37</v>
      </c>
      <c r="C40" s="57">
        <v>450</v>
      </c>
      <c r="D40" s="57">
        <v>97906</v>
      </c>
      <c r="E40" s="57">
        <v>16362</v>
      </c>
      <c r="F40" s="57" t="s">
        <v>142</v>
      </c>
      <c r="G40" s="57">
        <v>52908</v>
      </c>
      <c r="H40" s="57">
        <v>54925</v>
      </c>
      <c r="I40" s="57">
        <v>8868</v>
      </c>
      <c r="J40" s="21">
        <v>231419</v>
      </c>
      <c r="K40" s="22"/>
    </row>
    <row r="41" spans="2:11" x14ac:dyDescent="0.3">
      <c r="B41" s="98">
        <v>38</v>
      </c>
      <c r="C41" s="57">
        <v>369</v>
      </c>
      <c r="D41" s="57">
        <v>129904</v>
      </c>
      <c r="E41" s="57">
        <v>6029</v>
      </c>
      <c r="F41" s="57" t="s">
        <v>142</v>
      </c>
      <c r="G41" s="57">
        <v>58754</v>
      </c>
      <c r="H41" s="57">
        <v>63712</v>
      </c>
      <c r="I41" s="57">
        <v>12256</v>
      </c>
      <c r="J41" s="21">
        <v>271024</v>
      </c>
      <c r="K41" s="22"/>
    </row>
    <row r="42" spans="2:11" x14ac:dyDescent="0.3">
      <c r="B42" s="98">
        <v>39</v>
      </c>
      <c r="C42" s="57">
        <v>551</v>
      </c>
      <c r="D42" s="57">
        <v>137216</v>
      </c>
      <c r="E42" s="57">
        <v>9744</v>
      </c>
      <c r="F42" s="57">
        <v>1603</v>
      </c>
      <c r="G42" s="57">
        <v>60998</v>
      </c>
      <c r="H42" s="57">
        <v>47339</v>
      </c>
      <c r="I42" s="57">
        <v>9161</v>
      </c>
      <c r="J42" s="21">
        <v>266612</v>
      </c>
      <c r="K42" s="22"/>
    </row>
    <row r="43" spans="2:11" x14ac:dyDescent="0.3">
      <c r="B43" s="98">
        <v>40</v>
      </c>
      <c r="C43" s="57">
        <v>386</v>
      </c>
      <c r="D43" s="57">
        <v>139689</v>
      </c>
      <c r="E43" s="57">
        <v>6401</v>
      </c>
      <c r="F43" s="57">
        <v>335</v>
      </c>
      <c r="G43" s="57">
        <v>49706</v>
      </c>
      <c r="H43" s="57">
        <v>55824</v>
      </c>
      <c r="I43" s="57">
        <v>6291</v>
      </c>
      <c r="J43" s="21">
        <v>258632</v>
      </c>
      <c r="K43" s="20"/>
    </row>
    <row r="44" spans="2:11" x14ac:dyDescent="0.3">
      <c r="B44" s="98">
        <v>41</v>
      </c>
      <c r="C44" s="57">
        <v>540</v>
      </c>
      <c r="D44" s="57">
        <v>135844</v>
      </c>
      <c r="E44" s="57">
        <v>12428</v>
      </c>
      <c r="F44" s="57" t="s">
        <v>142</v>
      </c>
      <c r="G44" s="57">
        <v>67334</v>
      </c>
      <c r="H44" s="57">
        <v>50273</v>
      </c>
      <c r="I44" s="57">
        <v>8917</v>
      </c>
      <c r="J44" s="21">
        <v>275336</v>
      </c>
      <c r="K44" s="20"/>
    </row>
    <row r="45" spans="2:11" x14ac:dyDescent="0.3">
      <c r="B45" s="98">
        <v>42</v>
      </c>
      <c r="C45" s="57">
        <v>448</v>
      </c>
      <c r="D45" s="57">
        <v>133761</v>
      </c>
      <c r="E45" s="57">
        <v>12989</v>
      </c>
      <c r="F45" s="57" t="s">
        <v>142</v>
      </c>
      <c r="G45" s="57">
        <v>69916</v>
      </c>
      <c r="H45" s="57">
        <v>44765</v>
      </c>
      <c r="I45" s="57">
        <v>8100</v>
      </c>
      <c r="J45" s="21">
        <v>269979</v>
      </c>
      <c r="K45" s="20"/>
    </row>
    <row r="46" spans="2:11" x14ac:dyDescent="0.3">
      <c r="B46" s="98">
        <v>43</v>
      </c>
      <c r="C46" s="57">
        <v>624</v>
      </c>
      <c r="D46" s="57">
        <v>132599</v>
      </c>
      <c r="E46" s="57">
        <v>11240</v>
      </c>
      <c r="F46" s="57">
        <v>328</v>
      </c>
      <c r="G46" s="57">
        <v>53790</v>
      </c>
      <c r="H46" s="57">
        <v>52484</v>
      </c>
      <c r="I46" s="57">
        <v>11118</v>
      </c>
      <c r="J46" s="21">
        <v>262183</v>
      </c>
      <c r="K46" s="20"/>
    </row>
    <row r="47" spans="2:11" x14ac:dyDescent="0.3">
      <c r="B47" s="98">
        <v>44</v>
      </c>
      <c r="C47" s="57">
        <v>720</v>
      </c>
      <c r="D47" s="57">
        <v>107888</v>
      </c>
      <c r="E47" s="57">
        <v>11767</v>
      </c>
      <c r="F47" s="57">
        <v>307</v>
      </c>
      <c r="G47" s="57">
        <v>56651</v>
      </c>
      <c r="H47" s="57">
        <v>36404</v>
      </c>
      <c r="I47" s="57">
        <v>8336</v>
      </c>
      <c r="J47" s="21">
        <v>222073</v>
      </c>
      <c r="K47" s="20"/>
    </row>
    <row r="48" spans="2:11" x14ac:dyDescent="0.3">
      <c r="B48" s="98">
        <v>45</v>
      </c>
      <c r="C48" s="57">
        <v>402</v>
      </c>
      <c r="D48" s="57">
        <v>122780</v>
      </c>
      <c r="E48" s="57">
        <v>11639</v>
      </c>
      <c r="F48" s="57" t="s">
        <v>142</v>
      </c>
      <c r="G48" s="57">
        <v>73547</v>
      </c>
      <c r="H48" s="57">
        <v>48346</v>
      </c>
      <c r="I48" s="57">
        <v>7741</v>
      </c>
      <c r="J48" s="21">
        <v>264455</v>
      </c>
      <c r="K48" s="20"/>
    </row>
    <row r="49" spans="2:11" x14ac:dyDescent="0.3">
      <c r="B49" s="98">
        <v>46</v>
      </c>
      <c r="C49" s="57">
        <v>567</v>
      </c>
      <c r="D49" s="57">
        <v>119621</v>
      </c>
      <c r="E49" s="57">
        <v>4657</v>
      </c>
      <c r="F49" s="57" t="s">
        <v>142</v>
      </c>
      <c r="G49" s="57">
        <v>72614</v>
      </c>
      <c r="H49" s="57">
        <v>55760</v>
      </c>
      <c r="I49" s="57">
        <v>10168</v>
      </c>
      <c r="J49" s="21">
        <v>263387</v>
      </c>
      <c r="K49" s="20"/>
    </row>
    <row r="50" spans="2:11" x14ac:dyDescent="0.3">
      <c r="B50" s="98">
        <v>47</v>
      </c>
      <c r="C50" s="57">
        <v>219</v>
      </c>
      <c r="D50" s="57">
        <v>115845</v>
      </c>
      <c r="E50" s="57">
        <v>7463</v>
      </c>
      <c r="F50" s="57" t="s">
        <v>142</v>
      </c>
      <c r="G50" s="57">
        <v>64215</v>
      </c>
      <c r="H50" s="57">
        <v>47705</v>
      </c>
      <c r="I50" s="57">
        <v>8489</v>
      </c>
      <c r="J50" s="21">
        <v>243936</v>
      </c>
      <c r="K50" s="20"/>
    </row>
    <row r="51" spans="2:11" x14ac:dyDescent="0.3">
      <c r="B51" s="98">
        <v>48</v>
      </c>
      <c r="C51" s="57">
        <v>279</v>
      </c>
      <c r="D51" s="57">
        <v>110318</v>
      </c>
      <c r="E51" s="57">
        <v>5445</v>
      </c>
      <c r="F51" s="57" t="s">
        <v>142</v>
      </c>
      <c r="G51" s="57">
        <v>54941</v>
      </c>
      <c r="H51" s="57">
        <v>44807</v>
      </c>
      <c r="I51" s="57">
        <v>7879</v>
      </c>
      <c r="J51" s="21">
        <v>223669</v>
      </c>
      <c r="K51" s="20"/>
    </row>
    <row r="52" spans="2:11" x14ac:dyDescent="0.3">
      <c r="B52" s="98">
        <v>49</v>
      </c>
      <c r="C52" s="57">
        <v>718</v>
      </c>
      <c r="D52" s="57">
        <v>132689</v>
      </c>
      <c r="E52" s="57">
        <v>11687</v>
      </c>
      <c r="F52" s="57" t="s">
        <v>142</v>
      </c>
      <c r="G52" s="57">
        <v>67244</v>
      </c>
      <c r="H52" s="57">
        <v>64180</v>
      </c>
      <c r="I52" s="57">
        <v>8707</v>
      </c>
      <c r="J52" s="21">
        <v>285225</v>
      </c>
      <c r="K52" s="20"/>
    </row>
    <row r="53" spans="2:11" x14ac:dyDescent="0.3">
      <c r="B53" s="98">
        <v>50</v>
      </c>
      <c r="C53" s="57">
        <v>179</v>
      </c>
      <c r="D53" s="57">
        <v>136759</v>
      </c>
      <c r="E53" s="57">
        <v>7166</v>
      </c>
      <c r="F53" s="57" t="s">
        <v>142</v>
      </c>
      <c r="G53" s="57">
        <v>63685</v>
      </c>
      <c r="H53" s="57">
        <v>41030</v>
      </c>
      <c r="I53" s="57">
        <v>11844</v>
      </c>
      <c r="J53" s="21">
        <v>260663</v>
      </c>
      <c r="K53" s="20"/>
    </row>
    <row r="54" spans="2:11" x14ac:dyDescent="0.3">
      <c r="B54" s="98">
        <v>51</v>
      </c>
      <c r="C54" s="57">
        <v>1420</v>
      </c>
      <c r="D54" s="57">
        <v>151368</v>
      </c>
      <c r="E54" s="57">
        <v>10635</v>
      </c>
      <c r="F54" s="57" t="s">
        <v>142</v>
      </c>
      <c r="G54" s="57">
        <v>71226</v>
      </c>
      <c r="H54" s="57">
        <v>41186</v>
      </c>
      <c r="I54" s="57">
        <v>17510</v>
      </c>
      <c r="J54" s="21">
        <v>293345</v>
      </c>
      <c r="K54" s="20"/>
    </row>
    <row r="55" spans="2:11" ht="15.75" thickBot="1" x14ac:dyDescent="0.35">
      <c r="B55" s="251">
        <v>52</v>
      </c>
      <c r="C55" s="248">
        <v>393</v>
      </c>
      <c r="D55" s="248">
        <v>145489</v>
      </c>
      <c r="E55" s="248">
        <v>3168</v>
      </c>
      <c r="F55" s="248" t="s">
        <v>142</v>
      </c>
      <c r="G55" s="248">
        <v>28026</v>
      </c>
      <c r="H55" s="248">
        <v>37836</v>
      </c>
      <c r="I55" s="248">
        <v>7347</v>
      </c>
      <c r="J55" s="249">
        <v>222259</v>
      </c>
      <c r="K55" s="20"/>
    </row>
    <row r="56" spans="2:11" x14ac:dyDescent="0.3">
      <c r="B56" s="253">
        <v>1</v>
      </c>
      <c r="C56" s="146">
        <v>287</v>
      </c>
      <c r="D56" s="146">
        <v>97823</v>
      </c>
      <c r="E56" s="146">
        <v>3254</v>
      </c>
      <c r="F56" s="146" t="s">
        <v>142</v>
      </c>
      <c r="G56" s="146">
        <v>37494</v>
      </c>
      <c r="H56" s="146">
        <v>28345</v>
      </c>
      <c r="I56" s="146">
        <v>5780</v>
      </c>
      <c r="J56" s="147">
        <v>172983</v>
      </c>
      <c r="K56" s="148">
        <v>2022</v>
      </c>
    </row>
    <row r="57" spans="2:11" x14ac:dyDescent="0.3">
      <c r="B57" s="254">
        <v>2</v>
      </c>
      <c r="C57" s="250">
        <v>129</v>
      </c>
      <c r="D57" s="250">
        <v>122879</v>
      </c>
      <c r="E57" s="250">
        <v>4079</v>
      </c>
      <c r="F57" s="250" t="s">
        <v>142</v>
      </c>
      <c r="G57" s="250">
        <v>64600</v>
      </c>
      <c r="H57" s="250">
        <v>36268</v>
      </c>
      <c r="I57" s="250">
        <v>9860</v>
      </c>
      <c r="J57" s="252">
        <v>237815</v>
      </c>
      <c r="K57" s="150"/>
    </row>
    <row r="58" spans="2:11" x14ac:dyDescent="0.3">
      <c r="B58" s="254">
        <v>3</v>
      </c>
      <c r="C58" s="250">
        <v>456</v>
      </c>
      <c r="D58" s="250">
        <v>120246</v>
      </c>
      <c r="E58" s="250">
        <v>4394</v>
      </c>
      <c r="F58" s="250" t="s">
        <v>142</v>
      </c>
      <c r="G58" s="250">
        <v>51433</v>
      </c>
      <c r="H58" s="250">
        <v>43507</v>
      </c>
      <c r="I58" s="250">
        <v>7944</v>
      </c>
      <c r="J58" s="252">
        <v>227980</v>
      </c>
      <c r="K58" s="59"/>
    </row>
    <row r="59" spans="2:11" x14ac:dyDescent="0.3">
      <c r="B59" s="254">
        <v>4</v>
      </c>
      <c r="C59" s="250">
        <v>631</v>
      </c>
      <c r="D59" s="250">
        <v>124927</v>
      </c>
      <c r="E59" s="250">
        <v>6451</v>
      </c>
      <c r="F59" s="250" t="s">
        <v>142</v>
      </c>
      <c r="G59" s="250">
        <v>46262</v>
      </c>
      <c r="H59" s="250">
        <v>35941</v>
      </c>
      <c r="I59" s="250">
        <v>8985</v>
      </c>
      <c r="J59" s="252">
        <v>223197</v>
      </c>
      <c r="K59" s="59"/>
    </row>
    <row r="60" spans="2:11" x14ac:dyDescent="0.3">
      <c r="B60" s="254">
        <v>5</v>
      </c>
      <c r="C60" s="250">
        <v>464</v>
      </c>
      <c r="D60" s="250">
        <v>130719</v>
      </c>
      <c r="E60" s="250">
        <v>2821</v>
      </c>
      <c r="F60" s="250">
        <v>361</v>
      </c>
      <c r="G60" s="250">
        <v>52463</v>
      </c>
      <c r="H60" s="250">
        <v>29690</v>
      </c>
      <c r="I60" s="250">
        <v>8191</v>
      </c>
      <c r="J60" s="252">
        <v>224709</v>
      </c>
      <c r="K60" s="59"/>
    </row>
    <row r="61" spans="2:11" x14ac:dyDescent="0.3">
      <c r="B61" s="254">
        <v>6</v>
      </c>
      <c r="C61" s="250"/>
      <c r="D61" s="250"/>
      <c r="E61" s="250"/>
      <c r="F61" s="250"/>
      <c r="G61" s="250"/>
      <c r="H61" s="250"/>
      <c r="I61" s="250"/>
      <c r="J61" s="252"/>
      <c r="K61" s="59"/>
    </row>
    <row r="62" spans="2:11" x14ac:dyDescent="0.3">
      <c r="B62" s="254">
        <v>7</v>
      </c>
      <c r="C62" s="250"/>
      <c r="D62" s="250"/>
      <c r="E62" s="250"/>
      <c r="F62" s="250"/>
      <c r="G62" s="250"/>
      <c r="H62" s="250"/>
      <c r="I62" s="250"/>
      <c r="J62" s="252"/>
    </row>
    <row r="63" spans="2:11" x14ac:dyDescent="0.3">
      <c r="B63" s="254">
        <v>8</v>
      </c>
      <c r="C63" s="250"/>
      <c r="D63" s="250"/>
      <c r="E63" s="250"/>
      <c r="F63" s="250"/>
      <c r="G63" s="250"/>
      <c r="H63" s="250"/>
      <c r="I63" s="250"/>
      <c r="J63" s="252"/>
      <c r="K63" s="59"/>
    </row>
    <row r="64" spans="2:11" x14ac:dyDescent="0.3">
      <c r="B64" s="254">
        <v>9</v>
      </c>
      <c r="C64" s="250"/>
      <c r="D64" s="250"/>
      <c r="E64" s="250"/>
      <c r="F64" s="250"/>
      <c r="G64" s="250"/>
      <c r="H64" s="250"/>
      <c r="I64" s="250"/>
      <c r="J64" s="252"/>
      <c r="K64" s="59"/>
    </row>
    <row r="65" spans="2:11" x14ac:dyDescent="0.3">
      <c r="B65" s="254">
        <v>10</v>
      </c>
      <c r="C65" s="250"/>
      <c r="D65" s="250"/>
      <c r="E65" s="250"/>
      <c r="F65" s="250"/>
      <c r="G65" s="250"/>
      <c r="H65" s="250"/>
      <c r="I65" s="250"/>
      <c r="J65" s="252"/>
      <c r="K65" s="59"/>
    </row>
    <row r="66" spans="2:11" x14ac:dyDescent="0.3">
      <c r="B66" s="254">
        <v>11</v>
      </c>
      <c r="C66" s="250"/>
      <c r="D66" s="250"/>
      <c r="E66" s="250"/>
      <c r="F66" s="250"/>
      <c r="G66" s="250"/>
      <c r="H66" s="250"/>
      <c r="I66" s="250"/>
      <c r="J66" s="252"/>
      <c r="K66" s="59"/>
    </row>
    <row r="67" spans="2:11" x14ac:dyDescent="0.3">
      <c r="B67" s="254">
        <v>12</v>
      </c>
      <c r="C67" s="250"/>
      <c r="D67" s="250"/>
      <c r="E67" s="250"/>
      <c r="F67" s="250"/>
      <c r="G67" s="250"/>
      <c r="H67" s="250"/>
      <c r="I67" s="250"/>
      <c r="J67" s="252"/>
      <c r="K67" s="59"/>
    </row>
    <row r="68" spans="2:11" x14ac:dyDescent="0.3">
      <c r="B68" s="254">
        <v>13</v>
      </c>
      <c r="C68" s="250"/>
      <c r="D68" s="250"/>
      <c r="E68" s="250"/>
      <c r="F68" s="250"/>
      <c r="G68" s="250"/>
      <c r="H68" s="250"/>
      <c r="I68" s="250"/>
      <c r="J68" s="252"/>
    </row>
    <row r="69" spans="2:11" x14ac:dyDescent="0.3">
      <c r="B69" s="254">
        <v>14</v>
      </c>
      <c r="C69" s="250"/>
      <c r="D69" s="250"/>
      <c r="E69" s="250"/>
      <c r="F69" s="250"/>
      <c r="G69" s="250"/>
      <c r="H69" s="250"/>
      <c r="I69" s="250"/>
      <c r="J69" s="252"/>
    </row>
    <row r="70" spans="2:11" x14ac:dyDescent="0.3">
      <c r="B70" s="254">
        <v>15</v>
      </c>
      <c r="C70" s="250"/>
      <c r="D70" s="250"/>
      <c r="E70" s="250"/>
      <c r="F70" s="250"/>
      <c r="G70" s="250"/>
      <c r="H70" s="250"/>
      <c r="I70" s="250"/>
      <c r="J70" s="252"/>
    </row>
    <row r="71" spans="2:11" x14ac:dyDescent="0.3">
      <c r="B71" s="254">
        <v>16</v>
      </c>
      <c r="C71" s="250"/>
      <c r="D71" s="250"/>
      <c r="E71" s="250"/>
      <c r="F71" s="250"/>
      <c r="G71" s="250"/>
      <c r="H71" s="250"/>
      <c r="I71" s="250"/>
      <c r="J71" s="252"/>
    </row>
    <row r="72" spans="2:11" x14ac:dyDescent="0.3">
      <c r="B72" s="254">
        <v>17</v>
      </c>
      <c r="C72" s="250"/>
      <c r="D72" s="250"/>
      <c r="E72" s="250"/>
      <c r="F72" s="250"/>
      <c r="G72" s="250"/>
      <c r="H72" s="250"/>
      <c r="I72" s="250"/>
      <c r="J72" s="252"/>
    </row>
    <row r="73" spans="2:11" x14ac:dyDescent="0.3">
      <c r="B73" s="254">
        <v>18</v>
      </c>
      <c r="C73" s="250"/>
      <c r="D73" s="250"/>
      <c r="E73" s="250"/>
      <c r="F73" s="250"/>
      <c r="G73" s="250"/>
      <c r="H73" s="250"/>
      <c r="I73" s="250"/>
      <c r="J73" s="252"/>
    </row>
    <row r="74" spans="2:11" x14ac:dyDescent="0.3">
      <c r="B74" s="254">
        <v>19</v>
      </c>
      <c r="C74" s="250"/>
      <c r="D74" s="250"/>
      <c r="E74" s="250"/>
      <c r="F74" s="250"/>
      <c r="G74" s="250"/>
      <c r="H74" s="250"/>
      <c r="I74" s="250"/>
      <c r="J74" s="252"/>
      <c r="K74" s="59"/>
    </row>
    <row r="75" spans="2:11" x14ac:dyDescent="0.3">
      <c r="B75" s="254">
        <v>20</v>
      </c>
      <c r="C75" s="250"/>
      <c r="D75" s="250"/>
      <c r="E75" s="250"/>
      <c r="F75" s="250"/>
      <c r="G75" s="250"/>
      <c r="H75" s="250"/>
      <c r="I75" s="250"/>
      <c r="J75" s="252"/>
      <c r="K75" s="59"/>
    </row>
    <row r="76" spans="2:11" x14ac:dyDescent="0.3">
      <c r="B76" s="254">
        <v>21</v>
      </c>
      <c r="C76" s="250"/>
      <c r="D76" s="250"/>
      <c r="E76" s="250"/>
      <c r="F76" s="250"/>
      <c r="G76" s="250"/>
      <c r="H76" s="250"/>
      <c r="I76" s="250"/>
      <c r="J76" s="252"/>
      <c r="K76" s="59"/>
    </row>
    <row r="77" spans="2:11" x14ac:dyDescent="0.3">
      <c r="B77" s="254">
        <v>22</v>
      </c>
      <c r="C77" s="250"/>
      <c r="D77" s="250"/>
      <c r="E77" s="250"/>
      <c r="F77" s="250"/>
      <c r="G77" s="250"/>
      <c r="H77" s="250"/>
      <c r="I77" s="250"/>
      <c r="J77" s="252"/>
      <c r="K77" s="59"/>
    </row>
    <row r="78" spans="2:11" x14ac:dyDescent="0.3">
      <c r="B78" s="254">
        <v>23</v>
      </c>
      <c r="C78" s="250"/>
      <c r="D78" s="250"/>
      <c r="E78" s="250"/>
      <c r="F78" s="250"/>
      <c r="G78" s="250"/>
      <c r="H78" s="250"/>
      <c r="I78" s="250"/>
      <c r="J78" s="252"/>
      <c r="K78" s="59"/>
    </row>
    <row r="79" spans="2:11" x14ac:dyDescent="0.3">
      <c r="B79" s="254">
        <v>24</v>
      </c>
      <c r="C79" s="250"/>
      <c r="D79" s="250"/>
      <c r="E79" s="250"/>
      <c r="F79" s="250"/>
      <c r="G79" s="250"/>
      <c r="H79" s="250"/>
      <c r="I79" s="250"/>
      <c r="J79" s="252"/>
      <c r="K79" s="59"/>
    </row>
    <row r="80" spans="2:11" x14ac:dyDescent="0.3">
      <c r="B80" s="254">
        <v>25</v>
      </c>
      <c r="C80" s="250"/>
      <c r="D80" s="250"/>
      <c r="E80" s="250"/>
      <c r="F80" s="250"/>
      <c r="G80" s="250"/>
      <c r="H80" s="250"/>
      <c r="I80" s="250"/>
      <c r="J80" s="252"/>
    </row>
    <row r="81" spans="2:11" x14ac:dyDescent="0.3">
      <c r="B81" s="254">
        <v>26</v>
      </c>
      <c r="C81" s="250"/>
      <c r="D81" s="250"/>
      <c r="E81" s="250"/>
      <c r="F81" s="250"/>
      <c r="G81" s="250"/>
      <c r="H81" s="250"/>
      <c r="I81" s="250"/>
      <c r="J81" s="252"/>
      <c r="K81" s="59"/>
    </row>
    <row r="82" spans="2:11" x14ac:dyDescent="0.3">
      <c r="B82" s="254">
        <v>27</v>
      </c>
      <c r="C82" s="250"/>
      <c r="D82" s="250"/>
      <c r="E82" s="250"/>
      <c r="F82" s="250"/>
      <c r="G82" s="250"/>
      <c r="H82" s="250"/>
      <c r="I82" s="250"/>
      <c r="J82" s="252"/>
      <c r="K82" s="59"/>
    </row>
    <row r="83" spans="2:11" x14ac:dyDescent="0.3">
      <c r="B83" s="254">
        <v>28</v>
      </c>
      <c r="C83" s="250"/>
      <c r="D83" s="250"/>
      <c r="E83" s="250"/>
      <c r="F83" s="250"/>
      <c r="G83" s="250"/>
      <c r="H83" s="250"/>
      <c r="I83" s="250"/>
      <c r="J83" s="252"/>
      <c r="K83" s="59"/>
    </row>
    <row r="84" spans="2:11" x14ac:dyDescent="0.3">
      <c r="B84" s="254">
        <v>29</v>
      </c>
      <c r="C84" s="250"/>
      <c r="D84" s="250"/>
      <c r="E84" s="250"/>
      <c r="F84" s="250"/>
      <c r="G84" s="250"/>
      <c r="H84" s="250"/>
      <c r="I84" s="250"/>
      <c r="J84" s="252"/>
      <c r="K84" s="59"/>
    </row>
    <row r="85" spans="2:11" x14ac:dyDescent="0.3">
      <c r="B85" s="254">
        <v>30</v>
      </c>
      <c r="C85" s="250"/>
      <c r="D85" s="250"/>
      <c r="E85" s="250"/>
      <c r="F85" s="250"/>
      <c r="G85" s="250"/>
      <c r="H85" s="250"/>
      <c r="I85" s="250"/>
      <c r="J85" s="252"/>
      <c r="K85" s="22"/>
    </row>
    <row r="86" spans="2:11" x14ac:dyDescent="0.3">
      <c r="B86" s="254">
        <v>31</v>
      </c>
      <c r="C86" s="250"/>
      <c r="D86" s="250"/>
      <c r="E86" s="250"/>
      <c r="F86" s="250"/>
      <c r="G86" s="250"/>
      <c r="H86" s="250"/>
      <c r="I86" s="250"/>
      <c r="J86" s="252"/>
      <c r="K86" s="22"/>
    </row>
    <row r="87" spans="2:11" x14ac:dyDescent="0.3">
      <c r="B87" s="254">
        <v>32</v>
      </c>
      <c r="C87" s="250"/>
      <c r="D87" s="250"/>
      <c r="E87" s="250"/>
      <c r="F87" s="250"/>
      <c r="G87" s="250"/>
      <c r="H87" s="250"/>
      <c r="I87" s="250"/>
      <c r="J87" s="252"/>
      <c r="K87" s="22"/>
    </row>
    <row r="88" spans="2:11" x14ac:dyDescent="0.3">
      <c r="B88" s="254">
        <v>33</v>
      </c>
      <c r="C88" s="250"/>
      <c r="D88" s="250"/>
      <c r="E88" s="250"/>
      <c r="F88" s="250"/>
      <c r="G88" s="250"/>
      <c r="H88" s="250"/>
      <c r="I88" s="250"/>
      <c r="J88" s="252"/>
      <c r="K88" s="22"/>
    </row>
    <row r="89" spans="2:11" x14ac:dyDescent="0.3">
      <c r="B89" s="254">
        <v>34</v>
      </c>
      <c r="C89" s="250"/>
      <c r="D89" s="250"/>
      <c r="E89" s="250"/>
      <c r="F89" s="250"/>
      <c r="G89" s="250"/>
      <c r="H89" s="250"/>
      <c r="I89" s="250"/>
      <c r="J89" s="252"/>
      <c r="K89" s="22"/>
    </row>
    <row r="90" spans="2:11" x14ac:dyDescent="0.3">
      <c r="B90" s="254">
        <v>35</v>
      </c>
      <c r="C90" s="250"/>
      <c r="D90" s="250"/>
      <c r="E90" s="250"/>
      <c r="F90" s="250"/>
      <c r="G90" s="250"/>
      <c r="H90" s="250"/>
      <c r="I90" s="250"/>
      <c r="J90" s="252"/>
      <c r="K90" s="22"/>
    </row>
    <row r="91" spans="2:11" x14ac:dyDescent="0.3">
      <c r="B91" s="254">
        <v>36</v>
      </c>
      <c r="C91" s="250"/>
      <c r="D91" s="250"/>
      <c r="E91" s="250"/>
      <c r="F91" s="250"/>
      <c r="G91" s="250"/>
      <c r="H91" s="250"/>
      <c r="I91" s="250"/>
      <c r="J91" s="252"/>
      <c r="K91" s="22"/>
    </row>
    <row r="92" spans="2:11" x14ac:dyDescent="0.3">
      <c r="B92" s="254">
        <v>37</v>
      </c>
      <c r="C92" s="250"/>
      <c r="D92" s="250"/>
      <c r="E92" s="250"/>
      <c r="F92" s="250"/>
      <c r="G92" s="250"/>
      <c r="H92" s="250"/>
      <c r="I92" s="250"/>
      <c r="J92" s="252"/>
      <c r="K92" s="22"/>
    </row>
    <row r="93" spans="2:11" x14ac:dyDescent="0.3">
      <c r="B93" s="254">
        <v>38</v>
      </c>
      <c r="C93" s="250"/>
      <c r="D93" s="250"/>
      <c r="E93" s="250"/>
      <c r="F93" s="250"/>
      <c r="G93" s="250"/>
      <c r="H93" s="250"/>
      <c r="I93" s="250"/>
      <c r="J93" s="252"/>
      <c r="K93" s="22"/>
    </row>
    <row r="94" spans="2:11" x14ac:dyDescent="0.3">
      <c r="B94" s="254">
        <v>39</v>
      </c>
      <c r="C94" s="250"/>
      <c r="D94" s="250"/>
      <c r="E94" s="250"/>
      <c r="F94" s="250"/>
      <c r="G94" s="250"/>
      <c r="H94" s="250"/>
      <c r="I94" s="250"/>
      <c r="J94" s="252"/>
      <c r="K94" s="22"/>
    </row>
    <row r="95" spans="2:11" x14ac:dyDescent="0.3">
      <c r="B95" s="254">
        <v>40</v>
      </c>
      <c r="C95" s="250"/>
      <c r="D95" s="250"/>
      <c r="E95" s="250"/>
      <c r="F95" s="250"/>
      <c r="G95" s="250"/>
      <c r="H95" s="250"/>
      <c r="I95" s="250"/>
      <c r="J95" s="252"/>
      <c r="K95" s="20"/>
    </row>
    <row r="96" spans="2:11" x14ac:dyDescent="0.3">
      <c r="B96" s="254">
        <v>41</v>
      </c>
      <c r="C96" s="250"/>
      <c r="D96" s="250"/>
      <c r="E96" s="250"/>
      <c r="F96" s="250"/>
      <c r="G96" s="250"/>
      <c r="H96" s="250"/>
      <c r="I96" s="250"/>
      <c r="J96" s="252"/>
      <c r="K96" s="20"/>
    </row>
    <row r="97" spans="2:11" x14ac:dyDescent="0.3">
      <c r="B97" s="254">
        <v>42</v>
      </c>
      <c r="C97" s="250"/>
      <c r="D97" s="250"/>
      <c r="E97" s="250"/>
      <c r="F97" s="250"/>
      <c r="G97" s="250"/>
      <c r="H97" s="250"/>
      <c r="I97" s="250"/>
      <c r="J97" s="252"/>
      <c r="K97" s="20"/>
    </row>
    <row r="98" spans="2:11" x14ac:dyDescent="0.3">
      <c r="B98" s="254">
        <v>43</v>
      </c>
      <c r="C98" s="250"/>
      <c r="D98" s="250"/>
      <c r="E98" s="250"/>
      <c r="F98" s="250"/>
      <c r="G98" s="250"/>
      <c r="H98" s="250"/>
      <c r="I98" s="250"/>
      <c r="J98" s="252"/>
      <c r="K98" s="20"/>
    </row>
    <row r="99" spans="2:11" x14ac:dyDescent="0.3">
      <c r="B99" s="254">
        <v>44</v>
      </c>
      <c r="C99" s="250"/>
      <c r="D99" s="250"/>
      <c r="E99" s="250"/>
      <c r="F99" s="250"/>
      <c r="G99" s="250"/>
      <c r="H99" s="250"/>
      <c r="I99" s="250"/>
      <c r="J99" s="252"/>
      <c r="K99" s="20"/>
    </row>
    <row r="100" spans="2:11" x14ac:dyDescent="0.3">
      <c r="B100" s="254">
        <v>45</v>
      </c>
      <c r="C100" s="250"/>
      <c r="D100" s="250"/>
      <c r="E100" s="250"/>
      <c r="F100" s="250"/>
      <c r="G100" s="250"/>
      <c r="H100" s="250"/>
      <c r="I100" s="250"/>
      <c r="J100" s="252"/>
      <c r="K100" s="20"/>
    </row>
    <row r="101" spans="2:11" x14ac:dyDescent="0.3">
      <c r="B101" s="254">
        <v>46</v>
      </c>
      <c r="C101" s="250"/>
      <c r="D101" s="250"/>
      <c r="E101" s="250"/>
      <c r="F101" s="250"/>
      <c r="G101" s="250"/>
      <c r="H101" s="250"/>
      <c r="I101" s="250"/>
      <c r="J101" s="252"/>
      <c r="K101" s="20"/>
    </row>
    <row r="102" spans="2:11" x14ac:dyDescent="0.3">
      <c r="B102" s="254">
        <v>47</v>
      </c>
      <c r="C102" s="250"/>
      <c r="D102" s="250"/>
      <c r="E102" s="250"/>
      <c r="F102" s="250"/>
      <c r="G102" s="250"/>
      <c r="H102" s="250"/>
      <c r="I102" s="250"/>
      <c r="J102" s="252"/>
      <c r="K102" s="20"/>
    </row>
    <row r="103" spans="2:11" x14ac:dyDescent="0.3">
      <c r="B103" s="254">
        <v>48</v>
      </c>
      <c r="C103" s="250"/>
      <c r="D103" s="250"/>
      <c r="E103" s="250"/>
      <c r="F103" s="250"/>
      <c r="G103" s="250"/>
      <c r="H103" s="250"/>
      <c r="I103" s="250"/>
      <c r="J103" s="252"/>
      <c r="K103" s="20"/>
    </row>
    <row r="104" spans="2:11" x14ac:dyDescent="0.3">
      <c r="B104" s="254">
        <v>49</v>
      </c>
      <c r="C104" s="250"/>
      <c r="D104" s="250"/>
      <c r="E104" s="250"/>
      <c r="F104" s="250"/>
      <c r="G104" s="250"/>
      <c r="H104" s="250"/>
      <c r="I104" s="250"/>
      <c r="J104" s="252"/>
      <c r="K104" s="20"/>
    </row>
    <row r="105" spans="2:11" x14ac:dyDescent="0.3">
      <c r="B105" s="254">
        <v>50</v>
      </c>
      <c r="C105" s="250"/>
      <c r="D105" s="250"/>
      <c r="E105" s="250"/>
      <c r="F105" s="250"/>
      <c r="G105" s="250"/>
      <c r="H105" s="250"/>
      <c r="I105" s="250"/>
      <c r="J105" s="252"/>
      <c r="K105" s="20"/>
    </row>
    <row r="106" spans="2:11" x14ac:dyDescent="0.3">
      <c r="B106" s="254">
        <v>51</v>
      </c>
      <c r="C106" s="250"/>
      <c r="D106" s="250"/>
      <c r="E106" s="250"/>
      <c r="F106" s="250"/>
      <c r="G106" s="250"/>
      <c r="H106" s="250"/>
      <c r="I106" s="250"/>
      <c r="J106" s="252"/>
      <c r="K106" s="20"/>
    </row>
    <row r="107" spans="2:11" ht="15.75" thickBot="1" x14ac:dyDescent="0.35">
      <c r="B107" s="255">
        <v>52</v>
      </c>
      <c r="C107" s="256"/>
      <c r="D107" s="256"/>
      <c r="E107" s="256"/>
      <c r="F107" s="256"/>
      <c r="G107" s="256"/>
      <c r="H107" s="256"/>
      <c r="I107" s="256"/>
      <c r="J107" s="257"/>
      <c r="K107" s="2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zoomScale="90" zoomScaleNormal="90" workbookViewId="0">
      <selection activeCell="F7" sqref="F7"/>
    </sheetView>
  </sheetViews>
  <sheetFormatPr defaultRowHeight="15.05" x14ac:dyDescent="0.3"/>
  <cols>
    <col min="1" max="1" width="9.109375" style="59"/>
    <col min="2" max="2" width="14.88671875" customWidth="1"/>
    <col min="5" max="5" width="9.109375" customWidth="1"/>
    <col min="26" max="26" width="11.44140625" customWidth="1"/>
  </cols>
  <sheetData>
    <row r="1" spans="2:28" x14ac:dyDescent="0.3">
      <c r="B1" s="99"/>
    </row>
    <row r="2" spans="2:28" x14ac:dyDescent="0.3">
      <c r="B2" s="30" t="s">
        <v>140</v>
      </c>
      <c r="C2" s="29"/>
      <c r="E2" s="30"/>
      <c r="F2" s="31"/>
      <c r="G2" s="31"/>
      <c r="H2" s="31"/>
      <c r="I2" s="31"/>
      <c r="J2" s="32"/>
      <c r="K2" s="31"/>
      <c r="L2" s="31"/>
      <c r="M2" s="31"/>
      <c r="P2" s="33"/>
      <c r="Q2" s="33"/>
      <c r="R2" s="33"/>
      <c r="S2" s="33"/>
      <c r="T2" s="33"/>
      <c r="U2" s="34"/>
      <c r="V2" s="35"/>
      <c r="W2" s="35"/>
      <c r="X2" s="35"/>
      <c r="Y2" s="35"/>
    </row>
    <row r="3" spans="2:28" x14ac:dyDescent="0.3">
      <c r="C3" s="36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7"/>
      <c r="R3" s="38"/>
      <c r="S3" s="35"/>
      <c r="T3" s="35"/>
      <c r="U3" s="35"/>
      <c r="V3" s="35"/>
      <c r="W3" s="35"/>
      <c r="X3" s="35"/>
      <c r="Y3" s="35"/>
    </row>
    <row r="4" spans="2:28" x14ac:dyDescent="0.3">
      <c r="B4" s="30" t="s">
        <v>143</v>
      </c>
      <c r="C4" s="39"/>
      <c r="D4" s="40"/>
      <c r="E4" s="40"/>
      <c r="F4" s="40"/>
      <c r="G4" s="40"/>
      <c r="H4" s="31"/>
      <c r="I4" s="31"/>
      <c r="J4" s="31"/>
      <c r="K4" s="31"/>
      <c r="L4" s="31"/>
      <c r="M4" s="31"/>
      <c r="N4" s="31"/>
      <c r="O4" s="31"/>
      <c r="P4" s="31"/>
      <c r="Q4" s="41"/>
      <c r="R4" s="42"/>
      <c r="S4" s="35"/>
      <c r="T4" s="35"/>
      <c r="U4" s="35"/>
      <c r="V4" s="35"/>
      <c r="W4" s="35"/>
      <c r="X4" s="35"/>
      <c r="Y4" s="35"/>
    </row>
    <row r="5" spans="2:28" x14ac:dyDescent="0.3">
      <c r="B5" s="88" t="s">
        <v>172</v>
      </c>
      <c r="C5" s="86" t="s">
        <v>184</v>
      </c>
      <c r="D5" s="87"/>
      <c r="E5" s="87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43"/>
      <c r="S5" s="35"/>
      <c r="T5" s="35"/>
      <c r="U5" s="35"/>
      <c r="V5" s="35"/>
      <c r="W5" s="35"/>
      <c r="X5" s="35"/>
      <c r="Y5" s="35"/>
    </row>
    <row r="6" spans="2:28" x14ac:dyDescent="0.3">
      <c r="B6" s="111" t="s">
        <v>54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73"/>
      <c r="AA6" s="73"/>
      <c r="AB6" s="73"/>
    </row>
    <row r="7" spans="2:28" x14ac:dyDescent="0.3">
      <c r="B7" s="6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8"/>
      <c r="Z7" s="74"/>
      <c r="AA7" s="74"/>
      <c r="AB7" s="74"/>
    </row>
    <row r="8" spans="2:28" ht="15.75" thickBot="1" x14ac:dyDescent="0.35">
      <c r="B8" s="75"/>
      <c r="C8" s="75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5"/>
      <c r="Z8" s="74"/>
      <c r="AA8" s="74"/>
      <c r="AB8" s="74"/>
    </row>
    <row r="9" spans="2:28" ht="15.75" thickBot="1" x14ac:dyDescent="0.35">
      <c r="B9" s="118" t="s">
        <v>55</v>
      </c>
      <c r="C9" s="119"/>
      <c r="D9" s="355" t="s">
        <v>151</v>
      </c>
      <c r="E9" s="356"/>
      <c r="F9" s="356"/>
      <c r="G9" s="356"/>
      <c r="H9" s="357"/>
      <c r="I9" s="120"/>
      <c r="J9" s="74"/>
      <c r="K9" s="77"/>
      <c r="L9" s="121" t="s">
        <v>152</v>
      </c>
      <c r="M9" s="122"/>
      <c r="N9" s="123"/>
      <c r="O9" s="124"/>
      <c r="P9" s="74"/>
      <c r="Q9" s="74"/>
      <c r="R9" s="355" t="s">
        <v>153</v>
      </c>
      <c r="S9" s="356"/>
      <c r="T9" s="356"/>
      <c r="U9" s="356"/>
      <c r="V9" s="357"/>
      <c r="W9" s="120"/>
      <c r="X9" s="74"/>
      <c r="Y9" s="125"/>
      <c r="Z9" s="126" t="s">
        <v>85</v>
      </c>
      <c r="AA9" s="126"/>
      <c r="AB9" s="74"/>
    </row>
    <row r="10" spans="2:28" x14ac:dyDescent="0.3">
      <c r="B10" s="127"/>
      <c r="C10" s="119"/>
      <c r="D10" s="358" t="s">
        <v>154</v>
      </c>
      <c r="E10" s="360" t="s">
        <v>155</v>
      </c>
      <c r="F10" s="360" t="s">
        <v>156</v>
      </c>
      <c r="G10" s="362" t="s">
        <v>157</v>
      </c>
      <c r="H10" s="70" t="s">
        <v>158</v>
      </c>
      <c r="I10" s="120"/>
      <c r="J10" s="74"/>
      <c r="K10" s="358" t="s">
        <v>159</v>
      </c>
      <c r="L10" s="364" t="s">
        <v>160</v>
      </c>
      <c r="M10" s="365" t="s">
        <v>32</v>
      </c>
      <c r="N10" s="367" t="s">
        <v>157</v>
      </c>
      <c r="O10" s="72" t="s">
        <v>158</v>
      </c>
      <c r="P10" s="74"/>
      <c r="Q10" s="74"/>
      <c r="R10" s="358" t="s">
        <v>154</v>
      </c>
      <c r="S10" s="360" t="s">
        <v>155</v>
      </c>
      <c r="T10" s="360" t="s">
        <v>156</v>
      </c>
      <c r="U10" s="362" t="s">
        <v>157</v>
      </c>
      <c r="V10" s="70" t="s">
        <v>158</v>
      </c>
      <c r="W10" s="120"/>
      <c r="X10" s="74"/>
      <c r="Y10" s="353" t="s">
        <v>28</v>
      </c>
      <c r="Z10" s="128" t="s">
        <v>161</v>
      </c>
      <c r="AA10" s="72" t="s">
        <v>158</v>
      </c>
      <c r="AB10" s="74"/>
    </row>
    <row r="11" spans="2:28" ht="15.75" thickBot="1" x14ac:dyDescent="0.35">
      <c r="B11" s="74"/>
      <c r="C11" s="119"/>
      <c r="D11" s="359"/>
      <c r="E11" s="361"/>
      <c r="F11" s="361"/>
      <c r="G11" s="363"/>
      <c r="H11" s="71" t="s">
        <v>162</v>
      </c>
      <c r="I11" s="129" t="s">
        <v>56</v>
      </c>
      <c r="J11" s="74"/>
      <c r="K11" s="359"/>
      <c r="L11" s="361"/>
      <c r="M11" s="366"/>
      <c r="N11" s="363"/>
      <c r="O11" s="71" t="s">
        <v>162</v>
      </c>
      <c r="P11" s="78" t="s">
        <v>56</v>
      </c>
      <c r="Q11" s="74"/>
      <c r="R11" s="359"/>
      <c r="S11" s="361"/>
      <c r="T11" s="361"/>
      <c r="U11" s="363"/>
      <c r="V11" s="71" t="s">
        <v>162</v>
      </c>
      <c r="W11" s="129" t="s">
        <v>56</v>
      </c>
      <c r="X11" s="74"/>
      <c r="Y11" s="354"/>
      <c r="Z11" s="130" t="s">
        <v>163</v>
      </c>
      <c r="AA11" s="71" t="s">
        <v>162</v>
      </c>
      <c r="AB11" s="78" t="s">
        <v>56</v>
      </c>
    </row>
    <row r="12" spans="2:28" ht="15.75" thickBot="1" x14ac:dyDescent="0.35">
      <c r="B12" s="131" t="s">
        <v>57</v>
      </c>
      <c r="C12" s="132"/>
      <c r="D12" s="197">
        <v>452.17500000000001</v>
      </c>
      <c r="E12" s="198">
        <v>455.65699999999998</v>
      </c>
      <c r="F12" s="199"/>
      <c r="G12" s="200">
        <v>445.464</v>
      </c>
      <c r="H12" s="151">
        <v>-0.81000000000000227</v>
      </c>
      <c r="I12" s="152">
        <v>-1.8150284354454538E-3</v>
      </c>
      <c r="J12" s="201"/>
      <c r="K12" s="197">
        <v>359.6</v>
      </c>
      <c r="L12" s="198">
        <v>438.762</v>
      </c>
      <c r="M12" s="199">
        <v>440.95600000000002</v>
      </c>
      <c r="N12" s="200">
        <v>436.09199999999998</v>
      </c>
      <c r="O12" s="151">
        <v>1.4079999999999586</v>
      </c>
      <c r="P12" s="152">
        <v>3.2391346357352191E-3</v>
      </c>
      <c r="Q12" s="202"/>
      <c r="R12" s="197">
        <v>427.37400000000002</v>
      </c>
      <c r="S12" s="198">
        <v>431.84899999999999</v>
      </c>
      <c r="T12" s="199"/>
      <c r="U12" s="200">
        <v>424.827</v>
      </c>
      <c r="V12" s="151">
        <v>-0.12299999999999045</v>
      </c>
      <c r="W12" s="152">
        <v>-2.894458171549541E-4</v>
      </c>
      <c r="X12" s="202"/>
      <c r="Y12" s="203">
        <v>440.69130000000001</v>
      </c>
      <c r="Z12" s="153">
        <v>198.1525629496403</v>
      </c>
      <c r="AA12" s="151">
        <v>-0.36969999999996617</v>
      </c>
      <c r="AB12" s="152">
        <v>-8.3820605313089658E-4</v>
      </c>
    </row>
    <row r="13" spans="2:28" x14ac:dyDescent="0.3">
      <c r="B13" s="133"/>
      <c r="C13" s="132"/>
      <c r="D13" s="204"/>
      <c r="E13" s="205"/>
      <c r="F13" s="205"/>
      <c r="G13" s="205"/>
      <c r="H13" s="205"/>
      <c r="I13" s="154"/>
      <c r="J13" s="205"/>
      <c r="K13" s="205"/>
      <c r="L13" s="205"/>
      <c r="M13" s="205"/>
      <c r="N13" s="205"/>
      <c r="O13" s="205"/>
      <c r="P13" s="155"/>
      <c r="Q13" s="202"/>
      <c r="R13" s="204"/>
      <c r="S13" s="205"/>
      <c r="T13" s="205"/>
      <c r="U13" s="205"/>
      <c r="V13" s="205"/>
      <c r="W13" s="154"/>
      <c r="X13" s="202"/>
      <c r="Y13" s="206"/>
      <c r="Z13" s="207"/>
      <c r="AA13" s="204"/>
      <c r="AB13" s="204"/>
    </row>
    <row r="14" spans="2:28" x14ac:dyDescent="0.3">
      <c r="B14" s="134"/>
      <c r="C14" s="132"/>
      <c r="D14" s="208"/>
      <c r="E14" s="208"/>
      <c r="F14" s="208"/>
      <c r="G14" s="208"/>
      <c r="H14" s="156"/>
      <c r="I14" s="157"/>
      <c r="J14" s="208"/>
      <c r="K14" s="208"/>
      <c r="L14" s="208"/>
      <c r="M14" s="208"/>
      <c r="N14" s="208"/>
      <c r="O14" s="208"/>
      <c r="P14" s="158"/>
      <c r="Q14" s="208"/>
      <c r="R14" s="208"/>
      <c r="S14" s="208"/>
      <c r="T14" s="208"/>
      <c r="U14" s="208"/>
      <c r="V14" s="156"/>
      <c r="W14" s="157"/>
      <c r="X14" s="208"/>
      <c r="Y14" s="208"/>
      <c r="Z14" s="208"/>
      <c r="AA14" s="209"/>
      <c r="AB14" s="209"/>
    </row>
    <row r="15" spans="2:28" ht="15.75" thickBot="1" x14ac:dyDescent="0.35">
      <c r="B15" s="134"/>
      <c r="C15" s="132"/>
      <c r="D15" s="210" t="s">
        <v>176</v>
      </c>
      <c r="E15" s="210" t="s">
        <v>177</v>
      </c>
      <c r="F15" s="210" t="s">
        <v>178</v>
      </c>
      <c r="G15" s="210" t="s">
        <v>179</v>
      </c>
      <c r="H15" s="210"/>
      <c r="I15" s="159"/>
      <c r="J15" s="205"/>
      <c r="K15" s="210" t="s">
        <v>176</v>
      </c>
      <c r="L15" s="210" t="s">
        <v>177</v>
      </c>
      <c r="M15" s="210" t="s">
        <v>178</v>
      </c>
      <c r="N15" s="210" t="s">
        <v>179</v>
      </c>
      <c r="O15" s="211"/>
      <c r="P15" s="160"/>
      <c r="Q15" s="205"/>
      <c r="R15" s="210" t="s">
        <v>176</v>
      </c>
      <c r="S15" s="210" t="s">
        <v>177</v>
      </c>
      <c r="T15" s="210" t="s">
        <v>178</v>
      </c>
      <c r="U15" s="210" t="s">
        <v>179</v>
      </c>
      <c r="V15" s="210"/>
      <c r="W15" s="159"/>
      <c r="X15" s="202"/>
      <c r="Y15" s="212" t="s">
        <v>28</v>
      </c>
      <c r="Z15" s="205"/>
      <c r="AA15" s="209"/>
      <c r="AB15" s="209"/>
    </row>
    <row r="16" spans="2:28" x14ac:dyDescent="0.3">
      <c r="B16" s="135" t="s">
        <v>58</v>
      </c>
      <c r="C16" s="132"/>
      <c r="D16" s="213">
        <v>420.73410000000001</v>
      </c>
      <c r="E16" s="214">
        <v>366.9187</v>
      </c>
      <c r="F16" s="214" t="s">
        <v>174</v>
      </c>
      <c r="G16" s="215">
        <v>414.25189999999998</v>
      </c>
      <c r="H16" s="161">
        <v>11.347999999999956</v>
      </c>
      <c r="I16" s="162">
        <v>2.8165525327503493E-2</v>
      </c>
      <c r="J16" s="216"/>
      <c r="K16" s="213" t="s">
        <v>174</v>
      </c>
      <c r="L16" s="214" t="s">
        <v>174</v>
      </c>
      <c r="M16" s="214" t="s">
        <v>174</v>
      </c>
      <c r="N16" s="215" t="s">
        <v>174</v>
      </c>
      <c r="O16" s="161"/>
      <c r="P16" s="162"/>
      <c r="Q16" s="202"/>
      <c r="R16" s="213" t="s">
        <v>174</v>
      </c>
      <c r="S16" s="214" t="s">
        <v>174</v>
      </c>
      <c r="T16" s="214" t="s">
        <v>174</v>
      </c>
      <c r="U16" s="215" t="s">
        <v>174</v>
      </c>
      <c r="V16" s="161" t="s">
        <v>174</v>
      </c>
      <c r="W16" s="163" t="s">
        <v>174</v>
      </c>
      <c r="X16" s="202"/>
      <c r="Y16" s="217">
        <v>414.25189999999998</v>
      </c>
      <c r="Z16" s="218"/>
      <c r="AA16" s="164">
        <v>11.347999999999956</v>
      </c>
      <c r="AB16" s="163">
        <v>2.8165525327503493E-2</v>
      </c>
    </row>
    <row r="17" spans="2:28" x14ac:dyDescent="0.3">
      <c r="B17" s="136" t="s">
        <v>59</v>
      </c>
      <c r="C17" s="132"/>
      <c r="D17" s="219" t="s">
        <v>174</v>
      </c>
      <c r="E17" s="220" t="s">
        <v>174</v>
      </c>
      <c r="F17" s="220" t="s">
        <v>174</v>
      </c>
      <c r="G17" s="221" t="s">
        <v>174</v>
      </c>
      <c r="H17" s="165"/>
      <c r="I17" s="166" t="s">
        <v>174</v>
      </c>
      <c r="J17" s="216"/>
      <c r="K17" s="219" t="s">
        <v>174</v>
      </c>
      <c r="L17" s="220" t="s">
        <v>174</v>
      </c>
      <c r="M17" s="220" t="s">
        <v>174</v>
      </c>
      <c r="N17" s="221" t="s">
        <v>174</v>
      </c>
      <c r="O17" s="165" t="s">
        <v>174</v>
      </c>
      <c r="P17" s="167" t="s">
        <v>174</v>
      </c>
      <c r="Q17" s="202"/>
      <c r="R17" s="219" t="s">
        <v>174</v>
      </c>
      <c r="S17" s="220" t="s">
        <v>174</v>
      </c>
      <c r="T17" s="220" t="s">
        <v>174</v>
      </c>
      <c r="U17" s="221" t="s">
        <v>174</v>
      </c>
      <c r="V17" s="165" t="s">
        <v>174</v>
      </c>
      <c r="W17" s="167" t="s">
        <v>174</v>
      </c>
      <c r="X17" s="202"/>
      <c r="Y17" s="222" t="s">
        <v>174</v>
      </c>
      <c r="Z17" s="205"/>
      <c r="AA17" s="168" t="s">
        <v>174</v>
      </c>
      <c r="AB17" s="167" t="s">
        <v>174</v>
      </c>
    </row>
    <row r="18" spans="2:28" x14ac:dyDescent="0.3">
      <c r="B18" s="136" t="s">
        <v>60</v>
      </c>
      <c r="C18" s="132"/>
      <c r="D18" s="219">
        <v>392.56479999999999</v>
      </c>
      <c r="E18" s="220">
        <v>394.21480000000003</v>
      </c>
      <c r="F18" s="220">
        <v>396.04640000000001</v>
      </c>
      <c r="G18" s="221">
        <v>394.22239999999999</v>
      </c>
      <c r="H18" s="165">
        <v>-0.50940000000002783</v>
      </c>
      <c r="I18" s="166">
        <v>-1.2904964839418609E-3</v>
      </c>
      <c r="J18" s="216"/>
      <c r="K18" s="219" t="s">
        <v>174</v>
      </c>
      <c r="L18" s="220" t="s">
        <v>174</v>
      </c>
      <c r="M18" s="220" t="s">
        <v>174</v>
      </c>
      <c r="N18" s="221" t="s">
        <v>174</v>
      </c>
      <c r="O18" s="165" t="s">
        <v>174</v>
      </c>
      <c r="P18" s="167" t="s">
        <v>174</v>
      </c>
      <c r="Q18" s="202"/>
      <c r="R18" s="219" t="s">
        <v>174</v>
      </c>
      <c r="S18" s="220" t="s">
        <v>174</v>
      </c>
      <c r="T18" s="220" t="s">
        <v>175</v>
      </c>
      <c r="U18" s="221" t="s">
        <v>175</v>
      </c>
      <c r="V18" s="165" t="s">
        <v>174</v>
      </c>
      <c r="W18" s="167" t="s">
        <v>174</v>
      </c>
      <c r="X18" s="202"/>
      <c r="Y18" s="222" t="s">
        <v>175</v>
      </c>
      <c r="Z18" s="205"/>
      <c r="AA18" s="168" t="s">
        <v>174</v>
      </c>
      <c r="AB18" s="167" t="s">
        <v>174</v>
      </c>
    </row>
    <row r="19" spans="2:28" x14ac:dyDescent="0.3">
      <c r="B19" s="136" t="s">
        <v>61</v>
      </c>
      <c r="C19" s="132"/>
      <c r="D19" s="219" t="s">
        <v>174</v>
      </c>
      <c r="E19" s="220">
        <v>408.31490000000002</v>
      </c>
      <c r="F19" s="220">
        <v>382.85969999999998</v>
      </c>
      <c r="G19" s="221">
        <v>391.89409999999998</v>
      </c>
      <c r="H19" s="165">
        <v>0.49539999999996098</v>
      </c>
      <c r="I19" s="166">
        <v>1.2657170297192266E-3</v>
      </c>
      <c r="J19" s="216"/>
      <c r="K19" s="219" t="s">
        <v>174</v>
      </c>
      <c r="L19" s="220" t="s">
        <v>174</v>
      </c>
      <c r="M19" s="220" t="s">
        <v>174</v>
      </c>
      <c r="N19" s="221" t="s">
        <v>174</v>
      </c>
      <c r="O19" s="165" t="s">
        <v>174</v>
      </c>
      <c r="P19" s="167" t="s">
        <v>174</v>
      </c>
      <c r="Q19" s="202"/>
      <c r="R19" s="219" t="s">
        <v>174</v>
      </c>
      <c r="S19" s="220">
        <v>404.13720000000001</v>
      </c>
      <c r="T19" s="220">
        <v>417.16329999999999</v>
      </c>
      <c r="U19" s="221">
        <v>414.17439999999999</v>
      </c>
      <c r="V19" s="165">
        <v>-1.2049000000000092</v>
      </c>
      <c r="W19" s="167">
        <v>-2.9007223036873198E-3</v>
      </c>
      <c r="X19" s="202"/>
      <c r="Y19" s="223">
        <v>406.85719999999998</v>
      </c>
      <c r="Z19" s="202"/>
      <c r="AA19" s="168">
        <v>-0.64650000000000318</v>
      </c>
      <c r="AB19" s="167">
        <v>-1.5864886625569508E-3</v>
      </c>
    </row>
    <row r="20" spans="2:28" x14ac:dyDescent="0.3">
      <c r="B20" s="136" t="s">
        <v>62</v>
      </c>
      <c r="C20" s="132"/>
      <c r="D20" s="219">
        <v>482.37209999999999</v>
      </c>
      <c r="E20" s="220">
        <v>498.65019999999998</v>
      </c>
      <c r="F20" s="220" t="s">
        <v>174</v>
      </c>
      <c r="G20" s="221">
        <v>489.99090000000001</v>
      </c>
      <c r="H20" s="165">
        <v>3.4809000000000196</v>
      </c>
      <c r="I20" s="166">
        <v>7.1548375161867295E-3</v>
      </c>
      <c r="J20" s="216"/>
      <c r="K20" s="219" t="s">
        <v>174</v>
      </c>
      <c r="L20" s="220" t="s">
        <v>174</v>
      </c>
      <c r="M20" s="220" t="s">
        <v>174</v>
      </c>
      <c r="N20" s="221" t="s">
        <v>174</v>
      </c>
      <c r="O20" s="165" t="s">
        <v>174</v>
      </c>
      <c r="P20" s="167" t="s">
        <v>174</v>
      </c>
      <c r="Q20" s="202"/>
      <c r="R20" s="219" t="s">
        <v>174</v>
      </c>
      <c r="S20" s="220" t="s">
        <v>174</v>
      </c>
      <c r="T20" s="220" t="s">
        <v>174</v>
      </c>
      <c r="U20" s="221" t="s">
        <v>174</v>
      </c>
      <c r="V20" s="165" t="s">
        <v>174</v>
      </c>
      <c r="W20" s="167" t="s">
        <v>174</v>
      </c>
      <c r="X20" s="202"/>
      <c r="Y20" s="223">
        <v>489.99090000000001</v>
      </c>
      <c r="Z20" s="205"/>
      <c r="AA20" s="168">
        <v>3.4809000000000196</v>
      </c>
      <c r="AB20" s="167">
        <v>7.1548375161867295E-3</v>
      </c>
    </row>
    <row r="21" spans="2:28" x14ac:dyDescent="0.3">
      <c r="B21" s="136" t="s">
        <v>63</v>
      </c>
      <c r="C21" s="132"/>
      <c r="D21" s="219" t="s">
        <v>174</v>
      </c>
      <c r="E21" s="220" t="s">
        <v>175</v>
      </c>
      <c r="F21" s="220" t="s">
        <v>174</v>
      </c>
      <c r="G21" s="221" t="s">
        <v>175</v>
      </c>
      <c r="H21" s="169" t="s">
        <v>174</v>
      </c>
      <c r="I21" s="170" t="s">
        <v>174</v>
      </c>
      <c r="J21" s="216"/>
      <c r="K21" s="219" t="s">
        <v>174</v>
      </c>
      <c r="L21" s="220" t="s">
        <v>174</v>
      </c>
      <c r="M21" s="220" t="s">
        <v>174</v>
      </c>
      <c r="N21" s="221" t="s">
        <v>174</v>
      </c>
      <c r="O21" s="165" t="s">
        <v>174</v>
      </c>
      <c r="P21" s="167" t="s">
        <v>174</v>
      </c>
      <c r="Q21" s="202"/>
      <c r="R21" s="219" t="s">
        <v>174</v>
      </c>
      <c r="S21" s="220" t="s">
        <v>174</v>
      </c>
      <c r="T21" s="220" t="s">
        <v>174</v>
      </c>
      <c r="U21" s="221" t="s">
        <v>174</v>
      </c>
      <c r="V21" s="165" t="s">
        <v>174</v>
      </c>
      <c r="W21" s="167" t="s">
        <v>174</v>
      </c>
      <c r="X21" s="202"/>
      <c r="Y21" s="223" t="s">
        <v>175</v>
      </c>
      <c r="Z21" s="205"/>
      <c r="AA21" s="168"/>
      <c r="AB21" s="167"/>
    </row>
    <row r="22" spans="2:28" x14ac:dyDescent="0.3">
      <c r="B22" s="136" t="s">
        <v>64</v>
      </c>
      <c r="C22" s="132"/>
      <c r="D22" s="224" t="s">
        <v>174</v>
      </c>
      <c r="E22" s="225" t="s">
        <v>174</v>
      </c>
      <c r="F22" s="225" t="s">
        <v>174</v>
      </c>
      <c r="G22" s="226" t="s">
        <v>174</v>
      </c>
      <c r="H22" s="165"/>
      <c r="I22" s="166"/>
      <c r="J22" s="227"/>
      <c r="K22" s="224">
        <v>428.80430000000001</v>
      </c>
      <c r="L22" s="225">
        <v>440.05579999999998</v>
      </c>
      <c r="M22" s="225">
        <v>455.1465</v>
      </c>
      <c r="N22" s="226">
        <v>444.11399999999998</v>
      </c>
      <c r="O22" s="165">
        <v>1.6848999999999705</v>
      </c>
      <c r="P22" s="167">
        <v>3.8082938034591507E-3</v>
      </c>
      <c r="Q22" s="202"/>
      <c r="R22" s="224" t="s">
        <v>174</v>
      </c>
      <c r="S22" s="225" t="s">
        <v>174</v>
      </c>
      <c r="T22" s="225" t="s">
        <v>174</v>
      </c>
      <c r="U22" s="226" t="s">
        <v>174</v>
      </c>
      <c r="V22" s="165" t="s">
        <v>174</v>
      </c>
      <c r="W22" s="167" t="s">
        <v>174</v>
      </c>
      <c r="X22" s="202"/>
      <c r="Y22" s="223">
        <v>444.11399999999998</v>
      </c>
      <c r="Z22" s="218"/>
      <c r="AA22" s="168">
        <v>1.6848999999999705</v>
      </c>
      <c r="AB22" s="167">
        <v>3.8082938034591507E-3</v>
      </c>
    </row>
    <row r="23" spans="2:28" x14ac:dyDescent="0.3">
      <c r="B23" s="136" t="s">
        <v>65</v>
      </c>
      <c r="C23" s="132"/>
      <c r="D23" s="219" t="s">
        <v>174</v>
      </c>
      <c r="E23" s="220">
        <v>409.71159999999998</v>
      </c>
      <c r="F23" s="220">
        <v>392.22840000000002</v>
      </c>
      <c r="G23" s="221">
        <v>401.7688</v>
      </c>
      <c r="H23" s="165">
        <v>0</v>
      </c>
      <c r="I23" s="166">
        <v>0</v>
      </c>
      <c r="J23" s="216"/>
      <c r="K23" s="219" t="s">
        <v>174</v>
      </c>
      <c r="L23" s="220" t="s">
        <v>174</v>
      </c>
      <c r="M23" s="220" t="s">
        <v>174</v>
      </c>
      <c r="N23" s="221" t="s">
        <v>174</v>
      </c>
      <c r="O23" s="165" t="s">
        <v>174</v>
      </c>
      <c r="P23" s="167" t="s">
        <v>174</v>
      </c>
      <c r="Q23" s="202"/>
      <c r="R23" s="219" t="s">
        <v>174</v>
      </c>
      <c r="S23" s="220" t="s">
        <v>174</v>
      </c>
      <c r="T23" s="220">
        <v>423.02300000000002</v>
      </c>
      <c r="U23" s="221">
        <v>423.02300000000002</v>
      </c>
      <c r="V23" s="165" t="s">
        <v>174</v>
      </c>
      <c r="W23" s="167" t="s">
        <v>174</v>
      </c>
      <c r="X23" s="202"/>
      <c r="Y23" s="223">
        <v>415.3913</v>
      </c>
      <c r="Z23" s="218"/>
      <c r="AA23" s="168" t="s">
        <v>174</v>
      </c>
      <c r="AB23" s="167" t="s">
        <v>174</v>
      </c>
    </row>
    <row r="24" spans="2:28" x14ac:dyDescent="0.3">
      <c r="B24" s="136" t="s">
        <v>66</v>
      </c>
      <c r="C24" s="132"/>
      <c r="D24" s="219">
        <v>430.22399999999999</v>
      </c>
      <c r="E24" s="220">
        <v>438.67180000000002</v>
      </c>
      <c r="F24" s="220" t="s">
        <v>174</v>
      </c>
      <c r="G24" s="221">
        <v>433.41980000000001</v>
      </c>
      <c r="H24" s="165">
        <v>4.2522000000000162</v>
      </c>
      <c r="I24" s="166">
        <v>9.9080172874188577E-3</v>
      </c>
      <c r="J24" s="216"/>
      <c r="K24" s="219" t="s">
        <v>174</v>
      </c>
      <c r="L24" s="220" t="s">
        <v>174</v>
      </c>
      <c r="M24" s="220" t="s">
        <v>174</v>
      </c>
      <c r="N24" s="221" t="s">
        <v>174</v>
      </c>
      <c r="O24" s="165" t="s">
        <v>174</v>
      </c>
      <c r="P24" s="167" t="s">
        <v>174</v>
      </c>
      <c r="Q24" s="202"/>
      <c r="R24" s="219">
        <v>424.99810000000002</v>
      </c>
      <c r="S24" s="220">
        <v>438.76769999999999</v>
      </c>
      <c r="T24" s="220">
        <v>423.02300000000002</v>
      </c>
      <c r="U24" s="221">
        <v>433.46140000000003</v>
      </c>
      <c r="V24" s="165">
        <v>-1.5269999999999868</v>
      </c>
      <c r="W24" s="167">
        <v>-3.5104384392778964E-3</v>
      </c>
      <c r="X24" s="202"/>
      <c r="Y24" s="223">
        <v>433.44380000000001</v>
      </c>
      <c r="Z24" s="218"/>
      <c r="AA24" s="168">
        <v>0.92130000000003065</v>
      </c>
      <c r="AB24" s="167">
        <v>2.1300625978994958E-3</v>
      </c>
    </row>
    <row r="25" spans="2:28" x14ac:dyDescent="0.3">
      <c r="B25" s="136" t="s">
        <v>67</v>
      </c>
      <c r="C25" s="132"/>
      <c r="D25" s="224">
        <v>449.4314</v>
      </c>
      <c r="E25" s="225">
        <v>447.75240000000002</v>
      </c>
      <c r="F25" s="225">
        <v>400.93549999999999</v>
      </c>
      <c r="G25" s="226">
        <v>441.49329999999998</v>
      </c>
      <c r="H25" s="165">
        <v>3.6868999999999801</v>
      </c>
      <c r="I25" s="166">
        <v>8.421302201155445E-3</v>
      </c>
      <c r="J25" s="216"/>
      <c r="K25" s="224">
        <v>391.76249999999999</v>
      </c>
      <c r="L25" s="225">
        <v>424</v>
      </c>
      <c r="M25" s="225">
        <v>388.53500000000003</v>
      </c>
      <c r="N25" s="226">
        <v>399.81349999999998</v>
      </c>
      <c r="O25" s="165">
        <v>0.15639999999996235</v>
      </c>
      <c r="P25" s="167">
        <v>3.913354723334983E-4</v>
      </c>
      <c r="Q25" s="202"/>
      <c r="R25" s="224" t="s">
        <v>174</v>
      </c>
      <c r="S25" s="225" t="s">
        <v>174</v>
      </c>
      <c r="T25" s="225" t="s">
        <v>174</v>
      </c>
      <c r="U25" s="226" t="s">
        <v>174</v>
      </c>
      <c r="V25" s="165" t="s">
        <v>174</v>
      </c>
      <c r="W25" s="167" t="s">
        <v>174</v>
      </c>
      <c r="X25" s="202"/>
      <c r="Y25" s="223">
        <v>434.99110000000002</v>
      </c>
      <c r="Z25" s="205"/>
      <c r="AA25" s="168">
        <v>3.136099999999999</v>
      </c>
      <c r="AB25" s="167">
        <v>7.2619281934909186E-3</v>
      </c>
    </row>
    <row r="26" spans="2:28" x14ac:dyDescent="0.3">
      <c r="B26" s="136" t="s">
        <v>68</v>
      </c>
      <c r="C26" s="132"/>
      <c r="D26" s="224">
        <v>393.47770000000003</v>
      </c>
      <c r="E26" s="225">
        <v>418.33949999999999</v>
      </c>
      <c r="F26" s="225" t="s">
        <v>174</v>
      </c>
      <c r="G26" s="226">
        <v>411.8501</v>
      </c>
      <c r="H26" s="165">
        <v>0.59550000000001546</v>
      </c>
      <c r="I26" s="166">
        <v>1.448008119544486E-3</v>
      </c>
      <c r="J26" s="216"/>
      <c r="K26" s="224" t="s">
        <v>174</v>
      </c>
      <c r="L26" s="225" t="s">
        <v>174</v>
      </c>
      <c r="M26" s="225" t="s">
        <v>174</v>
      </c>
      <c r="N26" s="226" t="s">
        <v>174</v>
      </c>
      <c r="O26" s="165" t="s">
        <v>174</v>
      </c>
      <c r="P26" s="167" t="s">
        <v>174</v>
      </c>
      <c r="Q26" s="202"/>
      <c r="R26" s="224" t="s">
        <v>174</v>
      </c>
      <c r="S26" s="225" t="s">
        <v>174</v>
      </c>
      <c r="T26" s="225" t="s">
        <v>174</v>
      </c>
      <c r="U26" s="226" t="s">
        <v>174</v>
      </c>
      <c r="V26" s="165" t="s">
        <v>174</v>
      </c>
      <c r="W26" s="167" t="s">
        <v>174</v>
      </c>
      <c r="X26" s="202"/>
      <c r="Y26" s="223">
        <v>411.8501</v>
      </c>
      <c r="Z26" s="205"/>
      <c r="AA26" s="168">
        <v>0.59550000000001546</v>
      </c>
      <c r="AB26" s="167">
        <v>1.448008119544486E-3</v>
      </c>
    </row>
    <row r="27" spans="2:28" x14ac:dyDescent="0.3">
      <c r="B27" s="136" t="s">
        <v>69</v>
      </c>
      <c r="C27" s="132"/>
      <c r="D27" s="219">
        <v>447.21019999999999</v>
      </c>
      <c r="E27" s="220">
        <v>411.58539999999999</v>
      </c>
      <c r="F27" s="220">
        <v>373.77210000000002</v>
      </c>
      <c r="G27" s="221">
        <v>441.21710000000002</v>
      </c>
      <c r="H27" s="171">
        <v>-6.7872999999999593</v>
      </c>
      <c r="I27" s="166">
        <v>-1.5150074418911919E-2</v>
      </c>
      <c r="J27" s="216"/>
      <c r="K27" s="219" t="s">
        <v>174</v>
      </c>
      <c r="L27" s="220" t="s">
        <v>174</v>
      </c>
      <c r="M27" s="220" t="s">
        <v>174</v>
      </c>
      <c r="N27" s="221" t="s">
        <v>174</v>
      </c>
      <c r="O27" s="165" t="s">
        <v>174</v>
      </c>
      <c r="P27" s="167" t="s">
        <v>174</v>
      </c>
      <c r="Q27" s="202"/>
      <c r="R27" s="219">
        <v>447.06580000000002</v>
      </c>
      <c r="S27" s="220">
        <v>508.12290000000002</v>
      </c>
      <c r="T27" s="220">
        <v>534.37239999999997</v>
      </c>
      <c r="U27" s="221">
        <v>486.25380000000001</v>
      </c>
      <c r="V27" s="165">
        <v>2.810100000000034</v>
      </c>
      <c r="W27" s="167">
        <v>5.8126727062530748E-3</v>
      </c>
      <c r="X27" s="202"/>
      <c r="Y27" s="223">
        <v>443.5804</v>
      </c>
      <c r="Z27" s="205"/>
      <c r="AA27" s="168">
        <v>-6.2837000000000103</v>
      </c>
      <c r="AB27" s="167">
        <v>-1.3967996112603798E-2</v>
      </c>
    </row>
    <row r="28" spans="2:28" x14ac:dyDescent="0.3">
      <c r="B28" s="136" t="s">
        <v>70</v>
      </c>
      <c r="C28" s="132"/>
      <c r="D28" s="219" t="s">
        <v>174</v>
      </c>
      <c r="E28" s="220" t="s">
        <v>174</v>
      </c>
      <c r="F28" s="220" t="s">
        <v>174</v>
      </c>
      <c r="G28" s="221" t="s">
        <v>174</v>
      </c>
      <c r="H28" s="165">
        <v>0</v>
      </c>
      <c r="I28" s="166">
        <v>0</v>
      </c>
      <c r="J28" s="216"/>
      <c r="K28" s="219" t="s">
        <v>174</v>
      </c>
      <c r="L28" s="220" t="s">
        <v>174</v>
      </c>
      <c r="M28" s="220" t="s">
        <v>174</v>
      </c>
      <c r="N28" s="221" t="s">
        <v>174</v>
      </c>
      <c r="O28" s="165" t="s">
        <v>174</v>
      </c>
      <c r="P28" s="167" t="s">
        <v>174</v>
      </c>
      <c r="Q28" s="202"/>
      <c r="R28" s="219" t="s">
        <v>174</v>
      </c>
      <c r="S28" s="220" t="s">
        <v>174</v>
      </c>
      <c r="T28" s="220" t="s">
        <v>174</v>
      </c>
      <c r="U28" s="221" t="s">
        <v>174</v>
      </c>
      <c r="V28" s="165" t="s">
        <v>174</v>
      </c>
      <c r="W28" s="167" t="s">
        <v>174</v>
      </c>
      <c r="X28" s="202"/>
      <c r="Y28" s="223" t="s">
        <v>174</v>
      </c>
      <c r="Z28" s="218"/>
      <c r="AA28" s="168" t="s">
        <v>174</v>
      </c>
      <c r="AB28" s="167" t="s">
        <v>174</v>
      </c>
    </row>
    <row r="29" spans="2:28" x14ac:dyDescent="0.3">
      <c r="B29" s="136" t="s">
        <v>71</v>
      </c>
      <c r="C29" s="132"/>
      <c r="D29" s="219" t="s">
        <v>174</v>
      </c>
      <c r="E29" s="220">
        <v>328.5419</v>
      </c>
      <c r="F29" s="220" t="s">
        <v>174</v>
      </c>
      <c r="G29" s="221">
        <v>328.5419</v>
      </c>
      <c r="H29" s="165">
        <v>-29.42489999999998</v>
      </c>
      <c r="I29" s="166">
        <v>-8.2200081124841673E-2</v>
      </c>
      <c r="J29" s="216"/>
      <c r="K29" s="219" t="s">
        <v>174</v>
      </c>
      <c r="L29" s="220" t="s">
        <v>174</v>
      </c>
      <c r="M29" s="220" t="s">
        <v>174</v>
      </c>
      <c r="N29" s="221" t="s">
        <v>174</v>
      </c>
      <c r="O29" s="165" t="s">
        <v>174</v>
      </c>
      <c r="P29" s="167" t="s">
        <v>174</v>
      </c>
      <c r="Q29" s="202"/>
      <c r="R29" s="219" t="s">
        <v>174</v>
      </c>
      <c r="S29" s="220">
        <v>285.58620000000002</v>
      </c>
      <c r="T29" s="220" t="s">
        <v>174</v>
      </c>
      <c r="U29" s="221">
        <v>285.58620000000002</v>
      </c>
      <c r="V29" s="165">
        <v>22.678200000000004</v>
      </c>
      <c r="W29" s="167">
        <v>8.6259071614405158E-2</v>
      </c>
      <c r="X29" s="202"/>
      <c r="Y29" s="223">
        <v>319.12400000000002</v>
      </c>
      <c r="Z29" s="218"/>
      <c r="AA29" s="168">
        <v>-18.00139999999999</v>
      </c>
      <c r="AB29" s="167">
        <v>-5.3396747916353959E-2</v>
      </c>
    </row>
    <row r="30" spans="2:28" x14ac:dyDescent="0.3">
      <c r="B30" s="136" t="s">
        <v>72</v>
      </c>
      <c r="C30" s="132"/>
      <c r="D30" s="219" t="s">
        <v>174</v>
      </c>
      <c r="E30" s="220">
        <v>370.35759999999999</v>
      </c>
      <c r="F30" s="220">
        <v>380.4187</v>
      </c>
      <c r="G30" s="221">
        <v>377.65660000000003</v>
      </c>
      <c r="H30" s="165">
        <v>14.448599999999999</v>
      </c>
      <c r="I30" s="166">
        <v>3.9780511442479183E-2</v>
      </c>
      <c r="J30" s="216"/>
      <c r="K30" s="219" t="s">
        <v>174</v>
      </c>
      <c r="L30" s="220" t="s">
        <v>174</v>
      </c>
      <c r="M30" s="220" t="s">
        <v>174</v>
      </c>
      <c r="N30" s="221" t="s">
        <v>174</v>
      </c>
      <c r="O30" s="165" t="s">
        <v>174</v>
      </c>
      <c r="P30" s="167" t="s">
        <v>174</v>
      </c>
      <c r="Q30" s="202"/>
      <c r="R30" s="219" t="s">
        <v>174</v>
      </c>
      <c r="S30" s="220" t="s">
        <v>174</v>
      </c>
      <c r="T30" s="220" t="s">
        <v>174</v>
      </c>
      <c r="U30" s="221" t="s">
        <v>174</v>
      </c>
      <c r="V30" s="165" t="s">
        <v>174</v>
      </c>
      <c r="W30" s="167" t="s">
        <v>174</v>
      </c>
      <c r="X30" s="202"/>
      <c r="Y30" s="223">
        <v>377.65660000000003</v>
      </c>
      <c r="Z30" s="218"/>
      <c r="AA30" s="168">
        <v>13.002400000000023</v>
      </c>
      <c r="AB30" s="167">
        <v>3.5656794848379691E-2</v>
      </c>
    </row>
    <row r="31" spans="2:28" x14ac:dyDescent="0.3">
      <c r="B31" s="136" t="s">
        <v>73</v>
      </c>
      <c r="C31" s="132"/>
      <c r="D31" s="219" t="s">
        <v>175</v>
      </c>
      <c r="E31" s="225">
        <v>455.41910000000001</v>
      </c>
      <c r="F31" s="225" t="s">
        <v>174</v>
      </c>
      <c r="G31" s="226" t="s">
        <v>175</v>
      </c>
      <c r="H31" s="165" t="s">
        <v>174</v>
      </c>
      <c r="I31" s="166" t="s">
        <v>174</v>
      </c>
      <c r="J31" s="216"/>
      <c r="K31" s="219" t="s">
        <v>174</v>
      </c>
      <c r="L31" s="225" t="s">
        <v>174</v>
      </c>
      <c r="M31" s="225" t="s">
        <v>174</v>
      </c>
      <c r="N31" s="226" t="s">
        <v>174</v>
      </c>
      <c r="O31" s="165" t="s">
        <v>174</v>
      </c>
      <c r="P31" s="167" t="s">
        <v>174</v>
      </c>
      <c r="Q31" s="202"/>
      <c r="R31" s="219" t="s">
        <v>174</v>
      </c>
      <c r="S31" s="225" t="s">
        <v>174</v>
      </c>
      <c r="T31" s="225" t="s">
        <v>174</v>
      </c>
      <c r="U31" s="226" t="s">
        <v>174</v>
      </c>
      <c r="V31" s="165" t="s">
        <v>174</v>
      </c>
      <c r="W31" s="167" t="s">
        <v>174</v>
      </c>
      <c r="X31" s="202"/>
      <c r="Y31" s="223" t="s">
        <v>175</v>
      </c>
      <c r="Z31" s="218"/>
      <c r="AA31" s="168" t="s">
        <v>174</v>
      </c>
      <c r="AB31" s="167" t="s">
        <v>174</v>
      </c>
    </row>
    <row r="32" spans="2:28" x14ac:dyDescent="0.3">
      <c r="B32" s="136" t="s">
        <v>74</v>
      </c>
      <c r="C32" s="132"/>
      <c r="D32" s="219" t="s">
        <v>174</v>
      </c>
      <c r="E32" s="225">
        <v>188.54499999999999</v>
      </c>
      <c r="F32" s="225" t="s">
        <v>174</v>
      </c>
      <c r="G32" s="226">
        <v>188.54499999999999</v>
      </c>
      <c r="H32" s="165">
        <v>-171.99230000000003</v>
      </c>
      <c r="I32" s="166">
        <v>-0.47704440012170735</v>
      </c>
      <c r="J32" s="216"/>
      <c r="K32" s="219" t="s">
        <v>174</v>
      </c>
      <c r="L32" s="225" t="s">
        <v>174</v>
      </c>
      <c r="M32" s="225" t="s">
        <v>174</v>
      </c>
      <c r="N32" s="226" t="s">
        <v>174</v>
      </c>
      <c r="O32" s="165" t="s">
        <v>174</v>
      </c>
      <c r="P32" s="167" t="s">
        <v>174</v>
      </c>
      <c r="Q32" s="202"/>
      <c r="R32" s="219" t="s">
        <v>174</v>
      </c>
      <c r="S32" s="225" t="s">
        <v>174</v>
      </c>
      <c r="T32" s="225" t="s">
        <v>174</v>
      </c>
      <c r="U32" s="226" t="s">
        <v>174</v>
      </c>
      <c r="V32" s="165" t="s">
        <v>174</v>
      </c>
      <c r="W32" s="167" t="s">
        <v>174</v>
      </c>
      <c r="X32" s="202"/>
      <c r="Y32" s="223">
        <v>188.54499999999999</v>
      </c>
      <c r="Z32" s="218"/>
      <c r="AA32" s="168">
        <v>-171.99230000000003</v>
      </c>
      <c r="AB32" s="167">
        <v>-0.47704440012170735</v>
      </c>
    </row>
    <row r="33" spans="2:28" x14ac:dyDescent="0.3">
      <c r="B33" s="136" t="s">
        <v>75</v>
      </c>
      <c r="C33" s="132"/>
      <c r="D33" s="219" t="s">
        <v>174</v>
      </c>
      <c r="E33" s="225" t="s">
        <v>174</v>
      </c>
      <c r="F33" s="225" t="s">
        <v>174</v>
      </c>
      <c r="G33" s="226" t="s">
        <v>174</v>
      </c>
      <c r="H33" s="165"/>
      <c r="I33" s="166" t="s">
        <v>174</v>
      </c>
      <c r="J33" s="216"/>
      <c r="K33" s="219" t="s">
        <v>174</v>
      </c>
      <c r="L33" s="225" t="s">
        <v>174</v>
      </c>
      <c r="M33" s="225" t="s">
        <v>174</v>
      </c>
      <c r="N33" s="226" t="s">
        <v>174</v>
      </c>
      <c r="O33" s="165" t="s">
        <v>174</v>
      </c>
      <c r="P33" s="167" t="s">
        <v>174</v>
      </c>
      <c r="Q33" s="202"/>
      <c r="R33" s="219" t="s">
        <v>174</v>
      </c>
      <c r="S33" s="225" t="s">
        <v>174</v>
      </c>
      <c r="T33" s="225" t="s">
        <v>174</v>
      </c>
      <c r="U33" s="226" t="s">
        <v>174</v>
      </c>
      <c r="V33" s="165" t="s">
        <v>174</v>
      </c>
      <c r="W33" s="167" t="s">
        <v>174</v>
      </c>
      <c r="X33" s="202"/>
      <c r="Y33" s="223" t="s">
        <v>174</v>
      </c>
      <c r="Z33" s="218"/>
      <c r="AA33" s="168" t="s">
        <v>174</v>
      </c>
      <c r="AB33" s="167" t="s">
        <v>174</v>
      </c>
    </row>
    <row r="34" spans="2:28" x14ac:dyDescent="0.3">
      <c r="B34" s="136" t="s">
        <v>76</v>
      </c>
      <c r="C34" s="132"/>
      <c r="D34" s="219" t="s">
        <v>174</v>
      </c>
      <c r="E34" s="220">
        <v>380.06</v>
      </c>
      <c r="F34" s="220">
        <v>373.25119999999998</v>
      </c>
      <c r="G34" s="221">
        <v>376.93310000000002</v>
      </c>
      <c r="H34" s="165">
        <v>-35.8399</v>
      </c>
      <c r="I34" s="166">
        <v>-8.6827142279170433E-2</v>
      </c>
      <c r="J34" s="216"/>
      <c r="K34" s="219" t="s">
        <v>174</v>
      </c>
      <c r="L34" s="220" t="s">
        <v>174</v>
      </c>
      <c r="M34" s="220" t="s">
        <v>174</v>
      </c>
      <c r="N34" s="221" t="s">
        <v>174</v>
      </c>
      <c r="O34" s="165" t="s">
        <v>174</v>
      </c>
      <c r="P34" s="167" t="s">
        <v>174</v>
      </c>
      <c r="Q34" s="202"/>
      <c r="R34" s="219" t="s">
        <v>174</v>
      </c>
      <c r="S34" s="220">
        <v>415.44209999999998</v>
      </c>
      <c r="T34" s="220">
        <v>410.80099999999999</v>
      </c>
      <c r="U34" s="221">
        <v>411.44510000000002</v>
      </c>
      <c r="V34" s="165">
        <v>0.81400000000002137</v>
      </c>
      <c r="W34" s="167">
        <v>1.9823145397415143E-3</v>
      </c>
      <c r="X34" s="202"/>
      <c r="Y34" s="223">
        <v>404.0761</v>
      </c>
      <c r="Z34" s="205"/>
      <c r="AA34" s="168">
        <v>-7.012299999999982</v>
      </c>
      <c r="AB34" s="167">
        <v>-1.705788827901733E-2</v>
      </c>
    </row>
    <row r="35" spans="2:28" x14ac:dyDescent="0.3">
      <c r="B35" s="136" t="s">
        <v>77</v>
      </c>
      <c r="C35" s="132"/>
      <c r="D35" s="219">
        <v>439.6028</v>
      </c>
      <c r="E35" s="220">
        <v>444.15559999999999</v>
      </c>
      <c r="F35" s="220" t="s">
        <v>174</v>
      </c>
      <c r="G35" s="221">
        <v>441.15750000000003</v>
      </c>
      <c r="H35" s="165">
        <v>3.6018000000000256</v>
      </c>
      <c r="I35" s="166">
        <v>8.2316377092106485E-3</v>
      </c>
      <c r="J35" s="216"/>
      <c r="K35" s="219" t="s">
        <v>174</v>
      </c>
      <c r="L35" s="220" t="s">
        <v>174</v>
      </c>
      <c r="M35" s="220" t="s">
        <v>174</v>
      </c>
      <c r="N35" s="221" t="s">
        <v>174</v>
      </c>
      <c r="O35" s="165" t="s">
        <v>174</v>
      </c>
      <c r="P35" s="167" t="s">
        <v>174</v>
      </c>
      <c r="Q35" s="202"/>
      <c r="R35" s="219">
        <v>490.6053</v>
      </c>
      <c r="S35" s="220">
        <v>488.54390000000001</v>
      </c>
      <c r="T35" s="220" t="s">
        <v>174</v>
      </c>
      <c r="U35" s="221">
        <v>489.76229999999998</v>
      </c>
      <c r="V35" s="165">
        <v>-4.0527999999999906</v>
      </c>
      <c r="W35" s="167">
        <v>-8.2071204383988849E-3</v>
      </c>
      <c r="X35" s="202"/>
      <c r="Y35" s="223">
        <v>442.38760000000002</v>
      </c>
      <c r="Z35" s="205"/>
      <c r="AA35" s="168">
        <v>3.4081000000000472</v>
      </c>
      <c r="AB35" s="167">
        <v>7.7636882815712571E-3</v>
      </c>
    </row>
    <row r="36" spans="2:28" x14ac:dyDescent="0.3">
      <c r="B36" s="136" t="s">
        <v>78</v>
      </c>
      <c r="C36" s="132"/>
      <c r="D36" s="219" t="s">
        <v>174</v>
      </c>
      <c r="E36" s="220">
        <v>443.30149999999998</v>
      </c>
      <c r="F36" s="220">
        <v>448.04559999999998</v>
      </c>
      <c r="G36" s="221">
        <v>446.3963</v>
      </c>
      <c r="H36" s="165">
        <v>-10.982700000000023</v>
      </c>
      <c r="I36" s="166">
        <v>-2.4012252420858915E-2</v>
      </c>
      <c r="J36" s="216"/>
      <c r="K36" s="219" t="s">
        <v>174</v>
      </c>
      <c r="L36" s="220" t="s">
        <v>174</v>
      </c>
      <c r="M36" s="220" t="s">
        <v>174</v>
      </c>
      <c r="N36" s="221" t="s">
        <v>174</v>
      </c>
      <c r="O36" s="165" t="s">
        <v>174</v>
      </c>
      <c r="P36" s="167" t="s">
        <v>174</v>
      </c>
      <c r="Q36" s="202"/>
      <c r="R36" s="219" t="s">
        <v>174</v>
      </c>
      <c r="S36" s="220" t="s">
        <v>174</v>
      </c>
      <c r="T36" s="220">
        <v>419.81029999999998</v>
      </c>
      <c r="U36" s="221">
        <v>419.81970000000001</v>
      </c>
      <c r="V36" s="165">
        <v>-12.844099999999969</v>
      </c>
      <c r="W36" s="167">
        <v>-2.9686098074301448E-2</v>
      </c>
      <c r="X36" s="202"/>
      <c r="Y36" s="223">
        <v>446.21749999999997</v>
      </c>
      <c r="Z36" s="205"/>
      <c r="AA36" s="168">
        <v>-10.995200000000011</v>
      </c>
      <c r="AB36" s="167">
        <v>-2.4048325866713682E-2</v>
      </c>
    </row>
    <row r="37" spans="2:28" x14ac:dyDescent="0.3">
      <c r="B37" s="136" t="s">
        <v>79</v>
      </c>
      <c r="C37" s="132"/>
      <c r="D37" s="219">
        <v>432.56630000000001</v>
      </c>
      <c r="E37" s="220">
        <v>422.0616</v>
      </c>
      <c r="F37" s="220" t="s">
        <v>174</v>
      </c>
      <c r="G37" s="221">
        <v>427.68099999999998</v>
      </c>
      <c r="H37" s="165">
        <v>4.6517000000000053</v>
      </c>
      <c r="I37" s="166">
        <v>1.0996165041050388E-2</v>
      </c>
      <c r="J37" s="216"/>
      <c r="K37" s="219" t="s">
        <v>174</v>
      </c>
      <c r="L37" s="220" t="s">
        <v>174</v>
      </c>
      <c r="M37" s="220" t="s">
        <v>174</v>
      </c>
      <c r="N37" s="221" t="s">
        <v>174</v>
      </c>
      <c r="O37" s="165" t="s">
        <v>174</v>
      </c>
      <c r="P37" s="167" t="s">
        <v>174</v>
      </c>
      <c r="Q37" s="202"/>
      <c r="R37" s="219">
        <v>420.38189999999997</v>
      </c>
      <c r="S37" s="220">
        <v>387.52159999999998</v>
      </c>
      <c r="T37" s="220" t="s">
        <v>174</v>
      </c>
      <c r="U37" s="221">
        <v>392.1952</v>
      </c>
      <c r="V37" s="165">
        <v>5.0869000000000142</v>
      </c>
      <c r="W37" s="167">
        <v>1.3140767066993853E-2</v>
      </c>
      <c r="X37" s="202"/>
      <c r="Y37" s="223">
        <v>411.50689999999997</v>
      </c>
      <c r="Z37" s="205"/>
      <c r="AA37" s="168">
        <v>4.8499999999999659</v>
      </c>
      <c r="AB37" s="167">
        <v>1.1926515940095861E-2</v>
      </c>
    </row>
    <row r="38" spans="2:28" x14ac:dyDescent="0.3">
      <c r="B38" s="136" t="s">
        <v>80</v>
      </c>
      <c r="C38" s="132"/>
      <c r="D38" s="219">
        <v>344.21269999999998</v>
      </c>
      <c r="E38" s="220">
        <v>312.38240000000002</v>
      </c>
      <c r="F38" s="220">
        <v>335.60930000000002</v>
      </c>
      <c r="G38" s="221">
        <v>330.35789999999997</v>
      </c>
      <c r="H38" s="165">
        <v>6.2978999999999701</v>
      </c>
      <c r="I38" s="166">
        <v>1.9434364006665428E-2</v>
      </c>
      <c r="J38" s="216"/>
      <c r="K38" s="219" t="s">
        <v>174</v>
      </c>
      <c r="L38" s="220" t="s">
        <v>174</v>
      </c>
      <c r="M38" s="220" t="s">
        <v>174</v>
      </c>
      <c r="N38" s="221" t="s">
        <v>174</v>
      </c>
      <c r="O38" s="165" t="s">
        <v>174</v>
      </c>
      <c r="P38" s="167" t="s">
        <v>174</v>
      </c>
      <c r="Q38" s="202"/>
      <c r="R38" s="219">
        <v>277.68650000000002</v>
      </c>
      <c r="S38" s="220">
        <v>296.8929</v>
      </c>
      <c r="T38" s="220">
        <v>338.83409999999998</v>
      </c>
      <c r="U38" s="221">
        <v>334.18920000000003</v>
      </c>
      <c r="V38" s="165">
        <v>24.370000000000005</v>
      </c>
      <c r="W38" s="167">
        <v>7.8658779055655659E-2</v>
      </c>
      <c r="X38" s="202"/>
      <c r="Y38" s="223">
        <v>332.99680000000001</v>
      </c>
      <c r="Z38" s="205"/>
      <c r="AA38" s="168">
        <v>18.745600000000024</v>
      </c>
      <c r="AB38" s="167">
        <v>5.9651641743929673E-2</v>
      </c>
    </row>
    <row r="39" spans="2:28" x14ac:dyDescent="0.3">
      <c r="B39" s="136" t="s">
        <v>81</v>
      </c>
      <c r="C39" s="132"/>
      <c r="D39" s="219">
        <v>383.24829999999997</v>
      </c>
      <c r="E39" s="220">
        <v>379.62729999999999</v>
      </c>
      <c r="F39" s="220">
        <v>366.56900000000002</v>
      </c>
      <c r="G39" s="221">
        <v>379.23559999999998</v>
      </c>
      <c r="H39" s="165">
        <v>1.4243999999999915</v>
      </c>
      <c r="I39" s="166">
        <v>3.77013704199336E-3</v>
      </c>
      <c r="J39" s="216"/>
      <c r="K39" s="219" t="s">
        <v>174</v>
      </c>
      <c r="L39" s="220" t="s">
        <v>174</v>
      </c>
      <c r="M39" s="220" t="s">
        <v>174</v>
      </c>
      <c r="N39" s="221" t="s">
        <v>174</v>
      </c>
      <c r="O39" s="165" t="s">
        <v>174</v>
      </c>
      <c r="P39" s="167" t="s">
        <v>174</v>
      </c>
      <c r="Q39" s="202"/>
      <c r="R39" s="219" t="s">
        <v>174</v>
      </c>
      <c r="S39" s="220">
        <v>307.99009999999998</v>
      </c>
      <c r="T39" s="220" t="s">
        <v>174</v>
      </c>
      <c r="U39" s="221">
        <v>307.99009999999998</v>
      </c>
      <c r="V39" s="165">
        <v>-22.509900000000016</v>
      </c>
      <c r="W39" s="167">
        <v>-6.8108623298033355E-2</v>
      </c>
      <c r="X39" s="202"/>
      <c r="Y39" s="223">
        <v>374.37139999999999</v>
      </c>
      <c r="Z39" s="205"/>
      <c r="AA39" s="168">
        <v>-0.209699999999998</v>
      </c>
      <c r="AB39" s="167">
        <v>-5.5982536225129831E-4</v>
      </c>
    </row>
    <row r="40" spans="2:28" x14ac:dyDescent="0.3">
      <c r="B40" s="136" t="s">
        <v>82</v>
      </c>
      <c r="C40" s="132"/>
      <c r="D40" s="219" t="s">
        <v>174</v>
      </c>
      <c r="E40" s="220">
        <v>329.76310000000001</v>
      </c>
      <c r="F40" s="220">
        <v>276.93889999999999</v>
      </c>
      <c r="G40" s="221">
        <v>302.0788</v>
      </c>
      <c r="H40" s="165">
        <v>-6.7047000000000025</v>
      </c>
      <c r="I40" s="166">
        <v>-2.1713271596442207E-2</v>
      </c>
      <c r="J40" s="216"/>
      <c r="K40" s="219" t="s">
        <v>174</v>
      </c>
      <c r="L40" s="220" t="s">
        <v>174</v>
      </c>
      <c r="M40" s="220" t="s">
        <v>174</v>
      </c>
      <c r="N40" s="221" t="s">
        <v>174</v>
      </c>
      <c r="O40" s="165" t="s">
        <v>174</v>
      </c>
      <c r="P40" s="167" t="s">
        <v>174</v>
      </c>
      <c r="Q40" s="202"/>
      <c r="R40" s="219" t="s">
        <v>174</v>
      </c>
      <c r="S40" s="220" t="s">
        <v>174</v>
      </c>
      <c r="T40" s="220" t="s">
        <v>174</v>
      </c>
      <c r="U40" s="221" t="s">
        <v>174</v>
      </c>
      <c r="V40" s="165" t="s">
        <v>174</v>
      </c>
      <c r="W40" s="167" t="s">
        <v>174</v>
      </c>
      <c r="X40" s="202"/>
      <c r="Y40" s="223">
        <v>302.0788</v>
      </c>
      <c r="Z40" s="205"/>
      <c r="AA40" s="168">
        <v>-8.7060000000000173</v>
      </c>
      <c r="AB40" s="167">
        <v>-2.8012953014433184E-2</v>
      </c>
    </row>
    <row r="41" spans="2:28" x14ac:dyDescent="0.3">
      <c r="B41" s="136" t="s">
        <v>83</v>
      </c>
      <c r="C41" s="132"/>
      <c r="D41" s="219" t="s">
        <v>174</v>
      </c>
      <c r="E41" s="220">
        <v>389.06630000000001</v>
      </c>
      <c r="F41" s="220">
        <v>379.86720000000003</v>
      </c>
      <c r="G41" s="221">
        <v>381.46780000000001</v>
      </c>
      <c r="H41" s="165">
        <v>-2.0768999999999664</v>
      </c>
      <c r="I41" s="166">
        <v>-5.4150142082525221E-3</v>
      </c>
      <c r="J41" s="216"/>
      <c r="K41" s="219" t="s">
        <v>174</v>
      </c>
      <c r="L41" s="220" t="s">
        <v>174</v>
      </c>
      <c r="M41" s="220" t="s">
        <v>174</v>
      </c>
      <c r="N41" s="221" t="s">
        <v>174</v>
      </c>
      <c r="O41" s="165" t="s">
        <v>174</v>
      </c>
      <c r="P41" s="167" t="s">
        <v>174</v>
      </c>
      <c r="Q41" s="202"/>
      <c r="R41" s="219" t="s">
        <v>174</v>
      </c>
      <c r="S41" s="220" t="s">
        <v>174</v>
      </c>
      <c r="T41" s="220" t="s">
        <v>174</v>
      </c>
      <c r="U41" s="221" t="s">
        <v>174</v>
      </c>
      <c r="V41" s="165" t="s">
        <v>174</v>
      </c>
      <c r="W41" s="167" t="s">
        <v>174</v>
      </c>
      <c r="X41" s="202"/>
      <c r="Y41" s="223">
        <v>381.46780000000001</v>
      </c>
      <c r="Z41" s="205"/>
      <c r="AA41" s="168">
        <v>-2.0768999999999664</v>
      </c>
      <c r="AB41" s="167">
        <v>-5.4150142082525221E-3</v>
      </c>
    </row>
    <row r="42" spans="2:28" ht="15.75" thickBot="1" x14ac:dyDescent="0.35">
      <c r="B42" s="232" t="s">
        <v>84</v>
      </c>
      <c r="C42" s="132"/>
      <c r="D42" s="228" t="s">
        <v>174</v>
      </c>
      <c r="E42" s="229">
        <v>460.99259999999998</v>
      </c>
      <c r="F42" s="229">
        <v>480.15260000000001</v>
      </c>
      <c r="G42" s="230">
        <v>472.2527</v>
      </c>
      <c r="H42" s="172">
        <v>-0.45789999999999509</v>
      </c>
      <c r="I42" s="173">
        <v>-9.6866877958734499E-4</v>
      </c>
      <c r="J42" s="216"/>
      <c r="K42" s="228" t="s">
        <v>174</v>
      </c>
      <c r="L42" s="229" t="s">
        <v>174</v>
      </c>
      <c r="M42" s="229" t="s">
        <v>174</v>
      </c>
      <c r="N42" s="230" t="s">
        <v>174</v>
      </c>
      <c r="O42" s="172" t="s">
        <v>174</v>
      </c>
      <c r="P42" s="174" t="s">
        <v>174</v>
      </c>
      <c r="Q42" s="202"/>
      <c r="R42" s="228" t="s">
        <v>174</v>
      </c>
      <c r="S42" s="229">
        <v>468.57510000000002</v>
      </c>
      <c r="T42" s="229" t="s">
        <v>174</v>
      </c>
      <c r="U42" s="230">
        <v>468.57510000000002</v>
      </c>
      <c r="V42" s="172">
        <v>-8.0652999999999793</v>
      </c>
      <c r="W42" s="174">
        <v>-1.6921142227977248E-2</v>
      </c>
      <c r="X42" s="202"/>
      <c r="Y42" s="231">
        <v>471.99470000000002</v>
      </c>
      <c r="Z42" s="205"/>
      <c r="AA42" s="175">
        <v>-0.99160000000000537</v>
      </c>
      <c r="AB42" s="174">
        <v>-2.0964666418457067E-3</v>
      </c>
    </row>
    <row r="43" spans="2:28" x14ac:dyDescent="0.3"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2:28" x14ac:dyDescent="0.3"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2:28" x14ac:dyDescent="0.3"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2:28" x14ac:dyDescent="0.3"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2:28" x14ac:dyDescent="0.3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2:28" x14ac:dyDescent="0.3"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</sheetData>
  <mergeCells count="15">
    <mergeCell ref="Y10:Y11"/>
    <mergeCell ref="D9:H9"/>
    <mergeCell ref="R9:V9"/>
    <mergeCell ref="D10:D11"/>
    <mergeCell ref="E10:E11"/>
    <mergeCell ref="F10:F11"/>
    <mergeCell ref="G10:G11"/>
    <mergeCell ref="K10:K11"/>
    <mergeCell ref="L10:L11"/>
    <mergeCell ref="M10:M11"/>
    <mergeCell ref="N10:N11"/>
    <mergeCell ref="R10:R11"/>
    <mergeCell ref="S10:S11"/>
    <mergeCell ref="T10:T11"/>
    <mergeCell ref="U10:U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8"/>
  <sheetViews>
    <sheetView zoomScale="95" zoomScaleNormal="95" workbookViewId="0">
      <selection activeCell="H8" sqref="H8"/>
    </sheetView>
  </sheetViews>
  <sheetFormatPr defaultRowHeight="15.05" x14ac:dyDescent="0.3"/>
  <cols>
    <col min="1" max="1" width="9.109375" style="59"/>
    <col min="2" max="2" width="25.88671875" customWidth="1"/>
    <col min="3" max="5" width="7.109375" bestFit="1" customWidth="1"/>
    <col min="6" max="6" width="7.109375" customWidth="1"/>
    <col min="7" max="19" width="7.109375" bestFit="1" customWidth="1"/>
    <col min="20" max="20" width="7.109375" customWidth="1"/>
    <col min="21" max="21" width="7.109375" bestFit="1" customWidth="1"/>
    <col min="22" max="23" width="7.109375" customWidth="1"/>
    <col min="24" max="30" width="7.109375" bestFit="1" customWidth="1"/>
    <col min="31" max="31" width="7.5546875" bestFit="1" customWidth="1"/>
    <col min="32" max="33" width="7.5546875" customWidth="1"/>
  </cols>
  <sheetData>
    <row r="1" spans="2:32" x14ac:dyDescent="0.3">
      <c r="B1" t="s">
        <v>140</v>
      </c>
      <c r="C1" s="19" t="s">
        <v>172</v>
      </c>
      <c r="D1" s="19" t="str">
        <f>'EVROPSKE CENE'!C5</f>
        <v>4. teden (24.1.2022 - 30.1.2022)</v>
      </c>
      <c r="E1" s="19"/>
      <c r="F1" s="19"/>
      <c r="G1" s="19"/>
    </row>
    <row r="2" spans="2:32" x14ac:dyDescent="0.3">
      <c r="B2" s="112" t="s">
        <v>86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50"/>
    </row>
    <row r="3" spans="2:32" ht="15.75" thickBot="1" x14ac:dyDescent="0.35">
      <c r="B3" s="1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1"/>
      <c r="AC3" s="59"/>
      <c r="AD3" s="51"/>
      <c r="AE3" s="34"/>
      <c r="AF3" s="34"/>
    </row>
    <row r="4" spans="2:32" ht="15.05" customHeight="1" x14ac:dyDescent="0.3">
      <c r="B4" s="376" t="s">
        <v>87</v>
      </c>
      <c r="C4" s="378" t="s">
        <v>58</v>
      </c>
      <c r="D4" s="368" t="s">
        <v>59</v>
      </c>
      <c r="E4" s="368" t="s">
        <v>60</v>
      </c>
      <c r="F4" s="368" t="s">
        <v>61</v>
      </c>
      <c r="G4" s="368" t="s">
        <v>62</v>
      </c>
      <c r="H4" s="368" t="s">
        <v>63</v>
      </c>
      <c r="I4" s="368" t="s">
        <v>64</v>
      </c>
      <c r="J4" s="368" t="s">
        <v>65</v>
      </c>
      <c r="K4" s="368" t="s">
        <v>66</v>
      </c>
      <c r="L4" s="368" t="s">
        <v>67</v>
      </c>
      <c r="M4" s="368" t="s">
        <v>68</v>
      </c>
      <c r="N4" s="368" t="s">
        <v>69</v>
      </c>
      <c r="O4" s="368" t="s">
        <v>70</v>
      </c>
      <c r="P4" s="368" t="s">
        <v>71</v>
      </c>
      <c r="Q4" s="368" t="s">
        <v>72</v>
      </c>
      <c r="R4" s="368" t="s">
        <v>73</v>
      </c>
      <c r="S4" s="368" t="s">
        <v>74</v>
      </c>
      <c r="T4" s="368" t="s">
        <v>75</v>
      </c>
      <c r="U4" s="368" t="s">
        <v>76</v>
      </c>
      <c r="V4" s="368" t="s">
        <v>77</v>
      </c>
      <c r="W4" s="368" t="s">
        <v>78</v>
      </c>
      <c r="X4" s="368" t="s">
        <v>79</v>
      </c>
      <c r="Y4" s="368" t="s">
        <v>80</v>
      </c>
      <c r="Z4" s="368" t="s">
        <v>81</v>
      </c>
      <c r="AA4" s="368" t="s">
        <v>82</v>
      </c>
      <c r="AB4" s="368" t="s">
        <v>83</v>
      </c>
      <c r="AC4" s="368" t="s">
        <v>84</v>
      </c>
      <c r="AD4" s="370" t="s">
        <v>88</v>
      </c>
      <c r="AE4" s="372" t="s">
        <v>158</v>
      </c>
      <c r="AF4" s="374" t="s">
        <v>164</v>
      </c>
    </row>
    <row r="5" spans="2:32" ht="15.05" customHeight="1" thickBot="1" x14ac:dyDescent="0.35">
      <c r="B5" s="377"/>
      <c r="C5" s="37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71"/>
      <c r="AE5" s="373"/>
      <c r="AF5" s="375"/>
    </row>
    <row r="6" spans="2:32" ht="15.05" customHeight="1" x14ac:dyDescent="0.3">
      <c r="B6" s="264" t="s">
        <v>89</v>
      </c>
      <c r="C6" s="176" t="s">
        <v>174</v>
      </c>
      <c r="D6" s="177" t="s">
        <v>174</v>
      </c>
      <c r="E6" s="177" t="s">
        <v>174</v>
      </c>
      <c r="F6" s="177">
        <v>409.51150000000001</v>
      </c>
      <c r="G6" s="177" t="s">
        <v>174</v>
      </c>
      <c r="H6" s="177" t="s">
        <v>174</v>
      </c>
      <c r="I6" s="177" t="s">
        <v>174</v>
      </c>
      <c r="J6" s="177" t="s">
        <v>174</v>
      </c>
      <c r="K6" s="177">
        <v>449.67</v>
      </c>
      <c r="L6" s="177" t="s">
        <v>174</v>
      </c>
      <c r="M6" s="177" t="s">
        <v>174</v>
      </c>
      <c r="N6" s="177">
        <v>473.23</v>
      </c>
      <c r="O6" s="177" t="s">
        <v>174</v>
      </c>
      <c r="P6" s="177" t="s">
        <v>174</v>
      </c>
      <c r="Q6" s="177" t="s">
        <v>174</v>
      </c>
      <c r="R6" s="177" t="s">
        <v>174</v>
      </c>
      <c r="S6" s="177" t="s">
        <v>174</v>
      </c>
      <c r="T6" s="177" t="s">
        <v>174</v>
      </c>
      <c r="U6" s="177">
        <v>417</v>
      </c>
      <c r="V6" s="177">
        <v>515.21</v>
      </c>
      <c r="W6" s="177" t="s">
        <v>174</v>
      </c>
      <c r="X6" s="177">
        <v>454.26</v>
      </c>
      <c r="Y6" s="177">
        <v>293.79230000000001</v>
      </c>
      <c r="Z6" s="177" t="s">
        <v>174</v>
      </c>
      <c r="AA6" s="177" t="s">
        <v>174</v>
      </c>
      <c r="AB6" s="177" t="s">
        <v>174</v>
      </c>
      <c r="AC6" s="177" t="s">
        <v>174</v>
      </c>
      <c r="AD6" s="178">
        <v>451.8664</v>
      </c>
      <c r="AE6" s="233">
        <v>-10.654899999999998</v>
      </c>
      <c r="AF6" s="234">
        <v>-2.3036560694610131E-2</v>
      </c>
    </row>
    <row r="7" spans="2:32" ht="15.05" customHeight="1" x14ac:dyDescent="0.3">
      <c r="B7" s="264" t="s">
        <v>90</v>
      </c>
      <c r="C7" s="177" t="s">
        <v>174</v>
      </c>
      <c r="D7" s="177" t="s">
        <v>174</v>
      </c>
      <c r="E7" s="177" t="s">
        <v>174</v>
      </c>
      <c r="F7" s="177">
        <v>407.09309999999999</v>
      </c>
      <c r="G7" s="177" t="s">
        <v>174</v>
      </c>
      <c r="H7" s="177" t="s">
        <v>174</v>
      </c>
      <c r="I7" s="177" t="s">
        <v>174</v>
      </c>
      <c r="J7" s="177" t="s">
        <v>174</v>
      </c>
      <c r="K7" s="177">
        <v>443.68</v>
      </c>
      <c r="L7" s="177" t="s">
        <v>174</v>
      </c>
      <c r="M7" s="177" t="s">
        <v>174</v>
      </c>
      <c r="N7" s="177">
        <v>464.59</v>
      </c>
      <c r="O7" s="177" t="s">
        <v>174</v>
      </c>
      <c r="P7" s="177" t="s">
        <v>174</v>
      </c>
      <c r="Q7" s="177" t="s">
        <v>174</v>
      </c>
      <c r="R7" s="177" t="s">
        <v>174</v>
      </c>
      <c r="S7" s="177" t="s">
        <v>174</v>
      </c>
      <c r="T7" s="177" t="s">
        <v>174</v>
      </c>
      <c r="U7" s="177">
        <v>414</v>
      </c>
      <c r="V7" s="177">
        <v>515.71</v>
      </c>
      <c r="W7" s="177" t="s">
        <v>174</v>
      </c>
      <c r="X7" s="177">
        <v>416.94</v>
      </c>
      <c r="Y7" s="177" t="s">
        <v>174</v>
      </c>
      <c r="Z7" s="177" t="s">
        <v>174</v>
      </c>
      <c r="AA7" s="177" t="s">
        <v>174</v>
      </c>
      <c r="AB7" s="177" t="s">
        <v>174</v>
      </c>
      <c r="AC7" s="177">
        <v>465.28039999999999</v>
      </c>
      <c r="AD7" s="178">
        <v>443.50839999999999</v>
      </c>
      <c r="AE7" s="233">
        <v>-0.71460000000001855</v>
      </c>
      <c r="AF7" s="234">
        <v>-1.6086515106151777E-3</v>
      </c>
    </row>
    <row r="8" spans="2:32" ht="15.05" customHeight="1" x14ac:dyDescent="0.3">
      <c r="B8" s="264" t="s">
        <v>91</v>
      </c>
      <c r="C8" s="177" t="s">
        <v>174</v>
      </c>
      <c r="D8" s="177" t="s">
        <v>174</v>
      </c>
      <c r="E8" s="177" t="s">
        <v>174</v>
      </c>
      <c r="F8" s="177">
        <v>407.22750000000002</v>
      </c>
      <c r="G8" s="177" t="s">
        <v>174</v>
      </c>
      <c r="H8" s="177" t="s">
        <v>174</v>
      </c>
      <c r="I8" s="177">
        <v>411.25</v>
      </c>
      <c r="J8" s="177" t="s">
        <v>174</v>
      </c>
      <c r="K8" s="177">
        <v>441.18</v>
      </c>
      <c r="L8" s="177" t="s">
        <v>174</v>
      </c>
      <c r="M8" s="177" t="s">
        <v>174</v>
      </c>
      <c r="N8" s="177">
        <v>528.57000000000005</v>
      </c>
      <c r="O8" s="177" t="s">
        <v>174</v>
      </c>
      <c r="P8" s="177">
        <v>289.87</v>
      </c>
      <c r="Q8" s="177" t="s">
        <v>174</v>
      </c>
      <c r="R8" s="177" t="s">
        <v>175</v>
      </c>
      <c r="S8" s="177" t="s">
        <v>174</v>
      </c>
      <c r="T8" s="177" t="s">
        <v>174</v>
      </c>
      <c r="U8" s="177">
        <v>420</v>
      </c>
      <c r="V8" s="177">
        <v>490.4</v>
      </c>
      <c r="W8" s="177" t="s">
        <v>174</v>
      </c>
      <c r="X8" s="177">
        <v>385.32</v>
      </c>
      <c r="Y8" s="177">
        <v>301.34629999999999</v>
      </c>
      <c r="Z8" s="177">
        <v>312.61</v>
      </c>
      <c r="AA8" s="177" t="s">
        <v>174</v>
      </c>
      <c r="AB8" s="177" t="s">
        <v>174</v>
      </c>
      <c r="AC8" s="177">
        <v>485.01659999999998</v>
      </c>
      <c r="AD8" s="178">
        <v>435.25</v>
      </c>
      <c r="AE8" s="233">
        <v>-0.17180000000001883</v>
      </c>
      <c r="AF8" s="234">
        <v>-3.9455994164738772E-4</v>
      </c>
    </row>
    <row r="9" spans="2:32" ht="15.75" customHeight="1" x14ac:dyDescent="0.3">
      <c r="B9" s="264" t="s">
        <v>92</v>
      </c>
      <c r="C9" s="179" t="s">
        <v>174</v>
      </c>
      <c r="D9" s="179" t="s">
        <v>174</v>
      </c>
      <c r="E9" s="179" t="s">
        <v>174</v>
      </c>
      <c r="F9" s="179">
        <v>406.15269999999998</v>
      </c>
      <c r="G9" s="179" t="s">
        <v>174</v>
      </c>
      <c r="H9" s="179" t="s">
        <v>174</v>
      </c>
      <c r="I9" s="179">
        <v>431.28</v>
      </c>
      <c r="J9" s="179" t="s">
        <v>174</v>
      </c>
      <c r="K9" s="179">
        <v>440.8</v>
      </c>
      <c r="L9" s="179" t="s">
        <v>174</v>
      </c>
      <c r="M9" s="179" t="s">
        <v>174</v>
      </c>
      <c r="N9" s="179">
        <v>333.22</v>
      </c>
      <c r="O9" s="179" t="s">
        <v>174</v>
      </c>
      <c r="P9" s="179" t="s">
        <v>174</v>
      </c>
      <c r="Q9" s="179" t="s">
        <v>174</v>
      </c>
      <c r="R9" s="179" t="s">
        <v>174</v>
      </c>
      <c r="S9" s="179" t="s">
        <v>174</v>
      </c>
      <c r="T9" s="179" t="s">
        <v>174</v>
      </c>
      <c r="U9" s="179">
        <v>416</v>
      </c>
      <c r="V9" s="179">
        <v>500.83</v>
      </c>
      <c r="W9" s="179" t="s">
        <v>174</v>
      </c>
      <c r="X9" s="179">
        <v>406.52</v>
      </c>
      <c r="Y9" s="179" t="s">
        <v>174</v>
      </c>
      <c r="Z9" s="179" t="s">
        <v>174</v>
      </c>
      <c r="AA9" s="179" t="s">
        <v>174</v>
      </c>
      <c r="AB9" s="179" t="s">
        <v>174</v>
      </c>
      <c r="AC9" s="179">
        <v>458.70159999999998</v>
      </c>
      <c r="AD9" s="180">
        <v>436.28519999999997</v>
      </c>
      <c r="AE9" s="181">
        <v>0.23779999999999291</v>
      </c>
      <c r="AF9" s="235">
        <v>5.4535355559970355E-4</v>
      </c>
    </row>
    <row r="10" spans="2:32" ht="15.75" customHeight="1" x14ac:dyDescent="0.3">
      <c r="B10" s="264" t="s">
        <v>93</v>
      </c>
      <c r="C10" s="177" t="s">
        <v>174</v>
      </c>
      <c r="D10" s="177" t="s">
        <v>174</v>
      </c>
      <c r="E10" s="177" t="s">
        <v>175</v>
      </c>
      <c r="F10" s="177">
        <v>392.31420000000003</v>
      </c>
      <c r="G10" s="177">
        <v>400.91</v>
      </c>
      <c r="H10" s="177" t="s">
        <v>175</v>
      </c>
      <c r="I10" s="177">
        <v>395.41</v>
      </c>
      <c r="J10" s="177">
        <v>404.41</v>
      </c>
      <c r="K10" s="177">
        <v>398.86</v>
      </c>
      <c r="L10" s="177" t="s">
        <v>174</v>
      </c>
      <c r="M10" s="177" t="s">
        <v>174</v>
      </c>
      <c r="N10" s="177">
        <v>510.86</v>
      </c>
      <c r="O10" s="177" t="s">
        <v>174</v>
      </c>
      <c r="P10" s="177">
        <v>248.69</v>
      </c>
      <c r="Q10" s="177" t="s">
        <v>175</v>
      </c>
      <c r="R10" s="177" t="s">
        <v>174</v>
      </c>
      <c r="S10" s="177" t="s">
        <v>174</v>
      </c>
      <c r="T10" s="177" t="s">
        <v>174</v>
      </c>
      <c r="U10" s="177">
        <v>389</v>
      </c>
      <c r="V10" s="177">
        <v>338.68</v>
      </c>
      <c r="W10" s="177">
        <v>397.30040000000002</v>
      </c>
      <c r="X10" s="177">
        <v>353.85</v>
      </c>
      <c r="Y10" s="177">
        <v>327.21539999999999</v>
      </c>
      <c r="Z10" s="177" t="s">
        <v>174</v>
      </c>
      <c r="AA10" s="177" t="s">
        <v>174</v>
      </c>
      <c r="AB10" s="177" t="s">
        <v>174</v>
      </c>
      <c r="AC10" s="177">
        <v>493.50229999999999</v>
      </c>
      <c r="AD10" s="178">
        <v>393.07499999999999</v>
      </c>
      <c r="AE10" s="233">
        <v>-0.68160000000000309</v>
      </c>
      <c r="AF10" s="234">
        <v>-1.7310186038786979E-3</v>
      </c>
    </row>
    <row r="11" spans="2:32" ht="15.05" customHeight="1" thickBot="1" x14ac:dyDescent="0.35">
      <c r="B11" s="264" t="s">
        <v>94</v>
      </c>
      <c r="C11" s="177" t="s">
        <v>174</v>
      </c>
      <c r="D11" s="177" t="s">
        <v>174</v>
      </c>
      <c r="E11" s="177" t="s">
        <v>174</v>
      </c>
      <c r="F11" s="177">
        <v>397.55399999999997</v>
      </c>
      <c r="G11" s="177" t="s">
        <v>174</v>
      </c>
      <c r="H11" s="177" t="s">
        <v>174</v>
      </c>
      <c r="I11" s="177">
        <v>423.58</v>
      </c>
      <c r="J11" s="177" t="s">
        <v>174</v>
      </c>
      <c r="K11" s="177">
        <v>404.82</v>
      </c>
      <c r="L11" s="177" t="s">
        <v>174</v>
      </c>
      <c r="M11" s="177" t="s">
        <v>174</v>
      </c>
      <c r="N11" s="177" t="s">
        <v>174</v>
      </c>
      <c r="O11" s="177" t="s">
        <v>174</v>
      </c>
      <c r="P11" s="177">
        <v>315.24</v>
      </c>
      <c r="Q11" s="177" t="s">
        <v>174</v>
      </c>
      <c r="R11" s="177" t="s">
        <v>174</v>
      </c>
      <c r="S11" s="177" t="s">
        <v>174</v>
      </c>
      <c r="T11" s="177" t="s">
        <v>174</v>
      </c>
      <c r="U11" s="177">
        <v>390</v>
      </c>
      <c r="V11" s="177" t="s">
        <v>175</v>
      </c>
      <c r="W11" s="177">
        <v>408.68939999999998</v>
      </c>
      <c r="X11" s="177">
        <v>373.59</v>
      </c>
      <c r="Y11" s="177">
        <v>294.60109999999997</v>
      </c>
      <c r="Z11" s="177" t="s">
        <v>174</v>
      </c>
      <c r="AA11" s="177" t="s">
        <v>174</v>
      </c>
      <c r="AB11" s="177" t="s">
        <v>174</v>
      </c>
      <c r="AC11" s="177">
        <v>536.88400000000001</v>
      </c>
      <c r="AD11" s="178">
        <v>399.51190000000003</v>
      </c>
      <c r="AE11" s="233">
        <v>4.8967000000000098</v>
      </c>
      <c r="AF11" s="234">
        <v>1.2408797228287138E-2</v>
      </c>
    </row>
    <row r="12" spans="2:32" ht="15.05" customHeight="1" thickBot="1" x14ac:dyDescent="0.35">
      <c r="B12" s="265" t="s">
        <v>95</v>
      </c>
      <c r="C12" s="182" t="s">
        <v>174</v>
      </c>
      <c r="D12" s="182" t="s">
        <v>174</v>
      </c>
      <c r="E12" s="182" t="s">
        <v>175</v>
      </c>
      <c r="F12" s="182">
        <v>398.44490000000002</v>
      </c>
      <c r="G12" s="182">
        <v>400.91</v>
      </c>
      <c r="H12" s="182" t="s">
        <v>175</v>
      </c>
      <c r="I12" s="182">
        <v>422.28050000000002</v>
      </c>
      <c r="J12" s="182">
        <v>404.41</v>
      </c>
      <c r="K12" s="182">
        <v>425.63819999999998</v>
      </c>
      <c r="L12" s="182" t="s">
        <v>174</v>
      </c>
      <c r="M12" s="182" t="s">
        <v>174</v>
      </c>
      <c r="N12" s="182">
        <v>495.65019999999998</v>
      </c>
      <c r="O12" s="182" t="s">
        <v>174</v>
      </c>
      <c r="P12" s="182">
        <v>261.34210000000002</v>
      </c>
      <c r="Q12" s="182" t="s">
        <v>175</v>
      </c>
      <c r="R12" s="182" t="s">
        <v>175</v>
      </c>
      <c r="S12" s="182" t="s">
        <v>174</v>
      </c>
      <c r="T12" s="182" t="s">
        <v>174</v>
      </c>
      <c r="U12" s="182">
        <v>393.76870000000002</v>
      </c>
      <c r="V12" s="182" t="s">
        <v>175</v>
      </c>
      <c r="W12" s="182">
        <v>399.93990000000002</v>
      </c>
      <c r="X12" s="182">
        <v>372.39589999999998</v>
      </c>
      <c r="Y12" s="182">
        <v>320.99740000000003</v>
      </c>
      <c r="Z12" s="182">
        <v>312.61</v>
      </c>
      <c r="AA12" s="182" t="s">
        <v>174</v>
      </c>
      <c r="AB12" s="182" t="s">
        <v>174</v>
      </c>
      <c r="AC12" s="182">
        <v>497.52379999999999</v>
      </c>
      <c r="AD12" s="183">
        <v>418.82589999999999</v>
      </c>
      <c r="AE12" s="184">
        <v>-0.67020000000002256</v>
      </c>
      <c r="AF12" s="236">
        <v>-1.5976310626011347E-3</v>
      </c>
    </row>
    <row r="13" spans="2:32" ht="15.05" customHeight="1" x14ac:dyDescent="0.3">
      <c r="B13" s="266" t="s">
        <v>96</v>
      </c>
      <c r="C13" s="176">
        <v>448.84</v>
      </c>
      <c r="D13" s="176" t="s">
        <v>174</v>
      </c>
      <c r="E13" s="176">
        <v>415.33359999999999</v>
      </c>
      <c r="F13" s="176">
        <v>431.27690000000001</v>
      </c>
      <c r="G13" s="176">
        <v>507.9</v>
      </c>
      <c r="H13" s="176" t="s">
        <v>175</v>
      </c>
      <c r="I13" s="176">
        <v>422.6</v>
      </c>
      <c r="J13" s="176">
        <v>428.33</v>
      </c>
      <c r="K13" s="176">
        <v>455.94</v>
      </c>
      <c r="L13" s="176">
        <v>480</v>
      </c>
      <c r="M13" s="176">
        <v>414.10610000000003</v>
      </c>
      <c r="N13" s="176">
        <v>475.7</v>
      </c>
      <c r="O13" s="176" t="s">
        <v>174</v>
      </c>
      <c r="P13" s="176" t="s">
        <v>174</v>
      </c>
      <c r="Q13" s="176">
        <v>383.14</v>
      </c>
      <c r="R13" s="176">
        <v>490.57</v>
      </c>
      <c r="S13" s="176" t="s">
        <v>174</v>
      </c>
      <c r="T13" s="176" t="s">
        <v>174</v>
      </c>
      <c r="U13" s="176">
        <v>150</v>
      </c>
      <c r="V13" s="176">
        <v>460.89</v>
      </c>
      <c r="W13" s="176">
        <v>446.5797</v>
      </c>
      <c r="X13" s="176">
        <v>453.22</v>
      </c>
      <c r="Y13" s="176">
        <v>364.17700000000002</v>
      </c>
      <c r="Z13" s="176">
        <v>402.84</v>
      </c>
      <c r="AA13" s="176">
        <v>402.31</v>
      </c>
      <c r="AB13" s="176">
        <v>419.18</v>
      </c>
      <c r="AC13" s="176">
        <v>472.71719999999999</v>
      </c>
      <c r="AD13" s="178">
        <v>472.78579999999999</v>
      </c>
      <c r="AE13" s="233">
        <v>-1.7497999999999934</v>
      </c>
      <c r="AF13" s="237">
        <v>-3.6873945811441988E-3</v>
      </c>
    </row>
    <row r="14" spans="2:32" ht="15.05" customHeight="1" x14ac:dyDescent="0.3">
      <c r="B14" s="266" t="s">
        <v>97</v>
      </c>
      <c r="C14" s="177">
        <v>385.9</v>
      </c>
      <c r="D14" s="177" t="s">
        <v>174</v>
      </c>
      <c r="E14" s="177">
        <v>418.35890000000001</v>
      </c>
      <c r="F14" s="177">
        <v>417.30399999999997</v>
      </c>
      <c r="G14" s="177">
        <v>506.85</v>
      </c>
      <c r="H14" s="177" t="s">
        <v>174</v>
      </c>
      <c r="I14" s="177">
        <v>421.88</v>
      </c>
      <c r="J14" s="177">
        <v>438</v>
      </c>
      <c r="K14" s="177">
        <v>448.46</v>
      </c>
      <c r="L14" s="177">
        <v>466</v>
      </c>
      <c r="M14" s="177">
        <v>411.44990000000001</v>
      </c>
      <c r="N14" s="177">
        <v>444.98</v>
      </c>
      <c r="O14" s="177" t="s">
        <v>174</v>
      </c>
      <c r="P14" s="177" t="s">
        <v>174</v>
      </c>
      <c r="Q14" s="177" t="s">
        <v>175</v>
      </c>
      <c r="R14" s="177" t="s">
        <v>175</v>
      </c>
      <c r="S14" s="177" t="s">
        <v>174</v>
      </c>
      <c r="T14" s="177" t="s">
        <v>174</v>
      </c>
      <c r="U14" s="177">
        <v>408</v>
      </c>
      <c r="V14" s="177">
        <v>463.78</v>
      </c>
      <c r="W14" s="177">
        <v>441.32330000000002</v>
      </c>
      <c r="X14" s="177">
        <v>460.36</v>
      </c>
      <c r="Y14" s="177" t="s">
        <v>174</v>
      </c>
      <c r="Z14" s="177">
        <v>402.08</v>
      </c>
      <c r="AA14" s="177" t="s">
        <v>175</v>
      </c>
      <c r="AB14" s="177">
        <v>415.9</v>
      </c>
      <c r="AC14" s="177">
        <v>479.48669999999998</v>
      </c>
      <c r="AD14" s="178">
        <v>467.54680000000002</v>
      </c>
      <c r="AE14" s="233">
        <v>6.0886000000000422</v>
      </c>
      <c r="AF14" s="237">
        <v>1.3194261148680608E-2</v>
      </c>
    </row>
    <row r="15" spans="2:32" ht="15.05" customHeight="1" x14ac:dyDescent="0.3">
      <c r="B15" s="266" t="s">
        <v>98</v>
      </c>
      <c r="C15" s="177">
        <v>376.77</v>
      </c>
      <c r="D15" s="177" t="s">
        <v>174</v>
      </c>
      <c r="E15" s="177">
        <v>398.03989999999999</v>
      </c>
      <c r="F15" s="177">
        <v>406.01830000000001</v>
      </c>
      <c r="G15" s="177">
        <v>504.03</v>
      </c>
      <c r="H15" s="177" t="s">
        <v>175</v>
      </c>
      <c r="I15" s="177">
        <v>411.75</v>
      </c>
      <c r="J15" s="177">
        <v>415.71</v>
      </c>
      <c r="K15" s="177">
        <v>441.6</v>
      </c>
      <c r="L15" s="177">
        <v>454</v>
      </c>
      <c r="M15" s="177">
        <v>414.37169999999998</v>
      </c>
      <c r="N15" s="177">
        <v>425.77</v>
      </c>
      <c r="O15" s="177" t="s">
        <v>174</v>
      </c>
      <c r="P15" s="177">
        <v>333.47</v>
      </c>
      <c r="Q15" s="177">
        <v>366.58</v>
      </c>
      <c r="R15" s="177">
        <v>467.82</v>
      </c>
      <c r="S15" s="177">
        <v>192.3974</v>
      </c>
      <c r="T15" s="177" t="s">
        <v>174</v>
      </c>
      <c r="U15" s="177">
        <v>333</v>
      </c>
      <c r="V15" s="177">
        <v>445.95</v>
      </c>
      <c r="W15" s="177">
        <v>443.95150000000001</v>
      </c>
      <c r="X15" s="177">
        <v>420.35</v>
      </c>
      <c r="Y15" s="177">
        <v>313.91090000000003</v>
      </c>
      <c r="Z15" s="177">
        <v>379.78</v>
      </c>
      <c r="AA15" s="177">
        <v>329.2</v>
      </c>
      <c r="AB15" s="177">
        <v>391.94</v>
      </c>
      <c r="AC15" s="177">
        <v>462.89679999999998</v>
      </c>
      <c r="AD15" s="178">
        <v>457.08409999999998</v>
      </c>
      <c r="AE15" s="233">
        <v>-0.77630000000004884</v>
      </c>
      <c r="AF15" s="237">
        <v>-1.695494958725563E-3</v>
      </c>
    </row>
    <row r="16" spans="2:32" ht="15.75" customHeight="1" x14ac:dyDescent="0.3">
      <c r="B16" s="267" t="s">
        <v>99</v>
      </c>
      <c r="C16" s="179">
        <v>338.92</v>
      </c>
      <c r="D16" s="179" t="s">
        <v>174</v>
      </c>
      <c r="E16" s="179">
        <v>403.47739999999999</v>
      </c>
      <c r="F16" s="179">
        <v>412.3329</v>
      </c>
      <c r="G16" s="179">
        <v>501.54</v>
      </c>
      <c r="H16" s="179" t="s">
        <v>175</v>
      </c>
      <c r="I16" s="179">
        <v>413</v>
      </c>
      <c r="J16" s="179">
        <v>410</v>
      </c>
      <c r="K16" s="179">
        <v>441.81</v>
      </c>
      <c r="L16" s="179">
        <v>448</v>
      </c>
      <c r="M16" s="179">
        <v>423.9341</v>
      </c>
      <c r="N16" s="179">
        <v>363.79</v>
      </c>
      <c r="O16" s="179" t="s">
        <v>174</v>
      </c>
      <c r="P16" s="179" t="s">
        <v>174</v>
      </c>
      <c r="Q16" s="179">
        <v>377.22</v>
      </c>
      <c r="R16" s="179">
        <v>435.13</v>
      </c>
      <c r="S16" s="179">
        <v>179.82599999999999</v>
      </c>
      <c r="T16" s="179" t="s">
        <v>174</v>
      </c>
      <c r="U16" s="179">
        <v>423</v>
      </c>
      <c r="V16" s="179">
        <v>454.62</v>
      </c>
      <c r="W16" s="179">
        <v>451.3981</v>
      </c>
      <c r="X16" s="179">
        <v>435.35</v>
      </c>
      <c r="Y16" s="179">
        <v>318.00130000000001</v>
      </c>
      <c r="Z16" s="179">
        <v>390.22</v>
      </c>
      <c r="AA16" s="179">
        <v>367.15</v>
      </c>
      <c r="AB16" s="179">
        <v>392.16</v>
      </c>
      <c r="AC16" s="179">
        <v>463.46879999999999</v>
      </c>
      <c r="AD16" s="180">
        <v>457.05810000000002</v>
      </c>
      <c r="AE16" s="238">
        <v>2.9373000000000502</v>
      </c>
      <c r="AF16" s="239">
        <v>6.4681027603228358E-3</v>
      </c>
    </row>
    <row r="17" spans="2:32" ht="15.75" customHeight="1" x14ac:dyDescent="0.3">
      <c r="B17" s="266" t="s">
        <v>100</v>
      </c>
      <c r="C17" s="177">
        <v>337.56</v>
      </c>
      <c r="D17" s="177" t="s">
        <v>174</v>
      </c>
      <c r="E17" s="177">
        <v>378.62040000000002</v>
      </c>
      <c r="F17" s="177">
        <v>354.1576</v>
      </c>
      <c r="G17" s="177">
        <v>461.9</v>
      </c>
      <c r="H17" s="177">
        <v>351.9</v>
      </c>
      <c r="I17" s="177">
        <v>400.17</v>
      </c>
      <c r="J17" s="177">
        <v>396.25</v>
      </c>
      <c r="K17" s="177">
        <v>425.56</v>
      </c>
      <c r="L17" s="177">
        <v>382</v>
      </c>
      <c r="M17" s="177">
        <v>436.41840000000002</v>
      </c>
      <c r="N17" s="177">
        <v>359.18</v>
      </c>
      <c r="O17" s="177">
        <v>341</v>
      </c>
      <c r="P17" s="177">
        <v>327.13</v>
      </c>
      <c r="Q17" s="177">
        <v>362.88</v>
      </c>
      <c r="R17" s="177">
        <v>393.63</v>
      </c>
      <c r="S17" s="177">
        <v>285.34120000000001</v>
      </c>
      <c r="T17" s="177" t="s">
        <v>174</v>
      </c>
      <c r="U17" s="177">
        <v>374</v>
      </c>
      <c r="V17" s="177">
        <v>390.42</v>
      </c>
      <c r="W17" s="177">
        <v>425.3349</v>
      </c>
      <c r="X17" s="177">
        <v>354.27</v>
      </c>
      <c r="Y17" s="177">
        <v>319.69569999999999</v>
      </c>
      <c r="Z17" s="177">
        <v>350.44</v>
      </c>
      <c r="AA17" s="177">
        <v>261.47000000000003</v>
      </c>
      <c r="AB17" s="177">
        <v>357.33</v>
      </c>
      <c r="AC17" s="177">
        <v>450.88339999999999</v>
      </c>
      <c r="AD17" s="178">
        <v>413.45979999999997</v>
      </c>
      <c r="AE17" s="233">
        <v>-1.6332000000000448</v>
      </c>
      <c r="AF17" s="237">
        <v>-3.9345399705609241E-3</v>
      </c>
    </row>
    <row r="18" spans="2:32" ht="15.75" customHeight="1" thickBot="1" x14ac:dyDescent="0.35">
      <c r="B18" s="266" t="s">
        <v>101</v>
      </c>
      <c r="C18" s="177">
        <v>316.12</v>
      </c>
      <c r="D18" s="177" t="s">
        <v>174</v>
      </c>
      <c r="E18" s="177">
        <v>379.7242</v>
      </c>
      <c r="F18" s="177">
        <v>366.65249999999997</v>
      </c>
      <c r="G18" s="177">
        <v>471.42</v>
      </c>
      <c r="H18" s="177" t="s">
        <v>174</v>
      </c>
      <c r="I18" s="177">
        <v>401.09</v>
      </c>
      <c r="J18" s="177">
        <v>347</v>
      </c>
      <c r="K18" s="177">
        <v>424.99</v>
      </c>
      <c r="L18" s="177">
        <v>378</v>
      </c>
      <c r="M18" s="177">
        <v>421.14510000000001</v>
      </c>
      <c r="N18" s="177">
        <v>347.02</v>
      </c>
      <c r="O18" s="177" t="s">
        <v>174</v>
      </c>
      <c r="P18" s="177" t="s">
        <v>174</v>
      </c>
      <c r="Q18" s="177">
        <v>359.36</v>
      </c>
      <c r="R18" s="177" t="s">
        <v>175</v>
      </c>
      <c r="S18" s="177">
        <v>370.05680000000001</v>
      </c>
      <c r="T18" s="177" t="s">
        <v>174</v>
      </c>
      <c r="U18" s="177">
        <v>328</v>
      </c>
      <c r="V18" s="177">
        <v>406.49</v>
      </c>
      <c r="W18" s="177">
        <v>427.7441</v>
      </c>
      <c r="X18" s="177">
        <v>353.38</v>
      </c>
      <c r="Y18" s="177">
        <v>322.35660000000001</v>
      </c>
      <c r="Z18" s="177">
        <v>374.8</v>
      </c>
      <c r="AA18" s="177">
        <v>313.10000000000002</v>
      </c>
      <c r="AB18" s="177">
        <v>366.15</v>
      </c>
      <c r="AC18" s="177">
        <v>458.89229999999998</v>
      </c>
      <c r="AD18" s="178">
        <v>422.30250000000001</v>
      </c>
      <c r="AE18" s="233">
        <v>2.2735000000000127</v>
      </c>
      <c r="AF18" s="237">
        <v>5.4127215025630004E-3</v>
      </c>
    </row>
    <row r="19" spans="2:32" ht="15.75" customHeight="1" thickBot="1" x14ac:dyDescent="0.35">
      <c r="B19" s="265" t="s">
        <v>102</v>
      </c>
      <c r="C19" s="182">
        <v>430.07</v>
      </c>
      <c r="D19" s="182" t="s">
        <v>174</v>
      </c>
      <c r="E19" s="182">
        <v>398.84690000000001</v>
      </c>
      <c r="F19" s="182">
        <v>388.80250000000001</v>
      </c>
      <c r="G19" s="182">
        <v>498.19209999999998</v>
      </c>
      <c r="H19" s="182" t="s">
        <v>175</v>
      </c>
      <c r="I19" s="182">
        <v>415.19990000000001</v>
      </c>
      <c r="J19" s="182">
        <v>420.10730000000001</v>
      </c>
      <c r="K19" s="182">
        <v>444.12369999999999</v>
      </c>
      <c r="L19" s="182">
        <v>451.56360000000001</v>
      </c>
      <c r="M19" s="182">
        <v>420.4726</v>
      </c>
      <c r="N19" s="182">
        <v>463.10739999999998</v>
      </c>
      <c r="O19" s="182">
        <v>341</v>
      </c>
      <c r="P19" s="182">
        <v>328.9067</v>
      </c>
      <c r="Q19" s="182" t="s">
        <v>175</v>
      </c>
      <c r="R19" s="182" t="s">
        <v>175</v>
      </c>
      <c r="S19" s="182">
        <v>267.87349999999998</v>
      </c>
      <c r="T19" s="182" t="s">
        <v>174</v>
      </c>
      <c r="U19" s="182">
        <v>278.04919999999998</v>
      </c>
      <c r="V19" s="182">
        <v>455.21820000000002</v>
      </c>
      <c r="W19" s="182">
        <v>434.29930000000002</v>
      </c>
      <c r="X19" s="182">
        <v>427.43509999999998</v>
      </c>
      <c r="Y19" s="182">
        <v>319.84879999999998</v>
      </c>
      <c r="Z19" s="182">
        <v>385.06490000000002</v>
      </c>
      <c r="AA19" s="182" t="s">
        <v>175</v>
      </c>
      <c r="AB19" s="182">
        <v>370.7663</v>
      </c>
      <c r="AC19" s="182">
        <v>460.39749999999998</v>
      </c>
      <c r="AD19" s="183">
        <v>452.44009999999997</v>
      </c>
      <c r="AE19" s="240">
        <v>1.1774999999999523</v>
      </c>
      <c r="AF19" s="241">
        <v>2.6093454232634095E-3</v>
      </c>
    </row>
    <row r="20" spans="2:32" ht="15.05" customHeight="1" thickBot="1" x14ac:dyDescent="0.35">
      <c r="B20" s="266" t="s">
        <v>103</v>
      </c>
      <c r="C20" s="176" t="s">
        <v>174</v>
      </c>
      <c r="D20" s="176" t="s">
        <v>174</v>
      </c>
      <c r="E20" s="176">
        <v>398.6123</v>
      </c>
      <c r="F20" s="176">
        <v>308.07409999999999</v>
      </c>
      <c r="G20" s="176">
        <v>419.7</v>
      </c>
      <c r="H20" s="176" t="s">
        <v>175</v>
      </c>
      <c r="I20" s="176">
        <v>353.02</v>
      </c>
      <c r="J20" s="176" t="s">
        <v>174</v>
      </c>
      <c r="K20" s="176" t="s">
        <v>174</v>
      </c>
      <c r="L20" s="176">
        <v>350</v>
      </c>
      <c r="M20" s="176" t="s">
        <v>174</v>
      </c>
      <c r="N20" s="176">
        <v>346.14</v>
      </c>
      <c r="O20" s="176" t="s">
        <v>174</v>
      </c>
      <c r="P20" s="176">
        <v>344.23</v>
      </c>
      <c r="Q20" s="176" t="s">
        <v>175</v>
      </c>
      <c r="R20" s="176" t="s">
        <v>174</v>
      </c>
      <c r="S20" s="176" t="s">
        <v>174</v>
      </c>
      <c r="T20" s="176" t="s">
        <v>174</v>
      </c>
      <c r="U20" s="176" t="s">
        <v>174</v>
      </c>
      <c r="V20" s="176" t="s">
        <v>175</v>
      </c>
      <c r="W20" s="176">
        <v>441.10419999999999</v>
      </c>
      <c r="X20" s="176">
        <v>299.82</v>
      </c>
      <c r="Y20" s="176">
        <v>289.21449999999999</v>
      </c>
      <c r="Z20" s="176">
        <v>389.38</v>
      </c>
      <c r="AA20" s="176">
        <v>322.10000000000002</v>
      </c>
      <c r="AB20" s="176">
        <v>364.22</v>
      </c>
      <c r="AC20" s="176">
        <v>442.0163</v>
      </c>
      <c r="AD20" s="178">
        <v>417.4932</v>
      </c>
      <c r="AE20" s="233">
        <v>-9.3503000000000043</v>
      </c>
      <c r="AF20" s="237">
        <v>-2.1905686744673414E-2</v>
      </c>
    </row>
    <row r="21" spans="2:32" ht="15.05" customHeight="1" thickBot="1" x14ac:dyDescent="0.35">
      <c r="B21" s="265" t="s">
        <v>104</v>
      </c>
      <c r="C21" s="182" t="s">
        <v>174</v>
      </c>
      <c r="D21" s="182" t="s">
        <v>174</v>
      </c>
      <c r="E21" s="182">
        <v>398.6123</v>
      </c>
      <c r="F21" s="182">
        <v>308.07409999999999</v>
      </c>
      <c r="G21" s="182">
        <v>419.7</v>
      </c>
      <c r="H21" s="182" t="s">
        <v>175</v>
      </c>
      <c r="I21" s="182">
        <v>353.02</v>
      </c>
      <c r="J21" s="182" t="s">
        <v>174</v>
      </c>
      <c r="K21" s="182" t="s">
        <v>174</v>
      </c>
      <c r="L21" s="182">
        <v>350</v>
      </c>
      <c r="M21" s="182" t="s">
        <v>174</v>
      </c>
      <c r="N21" s="182">
        <v>346.14</v>
      </c>
      <c r="O21" s="182" t="s">
        <v>174</v>
      </c>
      <c r="P21" s="182">
        <v>344.23</v>
      </c>
      <c r="Q21" s="182" t="s">
        <v>175</v>
      </c>
      <c r="R21" s="182" t="s">
        <v>174</v>
      </c>
      <c r="S21" s="182" t="s">
        <v>174</v>
      </c>
      <c r="T21" s="182" t="s">
        <v>174</v>
      </c>
      <c r="U21" s="182" t="s">
        <v>174</v>
      </c>
      <c r="V21" s="182" t="s">
        <v>175</v>
      </c>
      <c r="W21" s="182">
        <v>441.10419999999999</v>
      </c>
      <c r="X21" s="182">
        <v>299.82</v>
      </c>
      <c r="Y21" s="182">
        <v>289.21449999999999</v>
      </c>
      <c r="Z21" s="182">
        <v>389.38</v>
      </c>
      <c r="AA21" s="182">
        <v>322.10000000000002</v>
      </c>
      <c r="AB21" s="182">
        <v>364.22</v>
      </c>
      <c r="AC21" s="182">
        <v>442.0163</v>
      </c>
      <c r="AD21" s="183">
        <v>417.4932</v>
      </c>
      <c r="AE21" s="240">
        <v>-9.3503000000000043</v>
      </c>
      <c r="AF21" s="241">
        <v>-2.1905686744673414E-2</v>
      </c>
    </row>
    <row r="22" spans="2:32" ht="15.05" customHeight="1" x14ac:dyDescent="0.3">
      <c r="B22" s="266" t="s">
        <v>105</v>
      </c>
      <c r="C22" s="176" t="s">
        <v>174</v>
      </c>
      <c r="D22" s="176" t="s">
        <v>174</v>
      </c>
      <c r="E22" s="176" t="s">
        <v>174</v>
      </c>
      <c r="F22" s="176" t="s">
        <v>174</v>
      </c>
      <c r="G22" s="176" t="s">
        <v>174</v>
      </c>
      <c r="H22" s="176" t="s">
        <v>174</v>
      </c>
      <c r="I22" s="176">
        <v>441.41</v>
      </c>
      <c r="J22" s="176" t="s">
        <v>174</v>
      </c>
      <c r="K22" s="176" t="s">
        <v>174</v>
      </c>
      <c r="L22" s="176" t="s">
        <v>174</v>
      </c>
      <c r="M22" s="176" t="s">
        <v>174</v>
      </c>
      <c r="N22" s="176">
        <v>499.03</v>
      </c>
      <c r="O22" s="176" t="s">
        <v>174</v>
      </c>
      <c r="P22" s="176" t="s">
        <v>174</v>
      </c>
      <c r="Q22" s="176" t="s">
        <v>174</v>
      </c>
      <c r="R22" s="176" t="s">
        <v>174</v>
      </c>
      <c r="S22" s="176" t="s">
        <v>174</v>
      </c>
      <c r="T22" s="176" t="s">
        <v>174</v>
      </c>
      <c r="U22" s="176" t="s">
        <v>174</v>
      </c>
      <c r="V22" s="176">
        <v>492.1</v>
      </c>
      <c r="W22" s="176" t="s">
        <v>174</v>
      </c>
      <c r="X22" s="176" t="s">
        <v>174</v>
      </c>
      <c r="Y22" s="176" t="s">
        <v>174</v>
      </c>
      <c r="Z22" s="176" t="s">
        <v>174</v>
      </c>
      <c r="AA22" s="176" t="s">
        <v>175</v>
      </c>
      <c r="AB22" s="176" t="s">
        <v>174</v>
      </c>
      <c r="AC22" s="176" t="s">
        <v>174</v>
      </c>
      <c r="AD22" s="178">
        <v>452.47500000000002</v>
      </c>
      <c r="AE22" s="233">
        <v>7.1550000000000296</v>
      </c>
      <c r="AF22" s="237">
        <v>1.6067097817300091E-2</v>
      </c>
    </row>
    <row r="23" spans="2:32" ht="15.05" customHeight="1" x14ac:dyDescent="0.3">
      <c r="B23" s="266" t="s">
        <v>106</v>
      </c>
      <c r="C23" s="177" t="s">
        <v>174</v>
      </c>
      <c r="D23" s="177" t="s">
        <v>174</v>
      </c>
      <c r="E23" s="177" t="s">
        <v>174</v>
      </c>
      <c r="F23" s="177" t="s">
        <v>174</v>
      </c>
      <c r="G23" s="177" t="s">
        <v>174</v>
      </c>
      <c r="H23" s="177" t="s">
        <v>174</v>
      </c>
      <c r="I23" s="177">
        <v>442.47</v>
      </c>
      <c r="J23" s="177" t="s">
        <v>174</v>
      </c>
      <c r="K23" s="177" t="s">
        <v>174</v>
      </c>
      <c r="L23" s="177">
        <v>409</v>
      </c>
      <c r="M23" s="177" t="s">
        <v>174</v>
      </c>
      <c r="N23" s="177">
        <v>576</v>
      </c>
      <c r="O23" s="177" t="s">
        <v>174</v>
      </c>
      <c r="P23" s="177" t="s">
        <v>174</v>
      </c>
      <c r="Q23" s="177" t="s">
        <v>174</v>
      </c>
      <c r="R23" s="177" t="s">
        <v>174</v>
      </c>
      <c r="S23" s="177" t="s">
        <v>174</v>
      </c>
      <c r="T23" s="177" t="s">
        <v>174</v>
      </c>
      <c r="U23" s="177" t="s">
        <v>174</v>
      </c>
      <c r="V23" s="177">
        <v>472.46</v>
      </c>
      <c r="W23" s="177" t="s">
        <v>174</v>
      </c>
      <c r="X23" s="177" t="s">
        <v>174</v>
      </c>
      <c r="Y23" s="177" t="s">
        <v>174</v>
      </c>
      <c r="Z23" s="177" t="s">
        <v>174</v>
      </c>
      <c r="AA23" s="177" t="s">
        <v>174</v>
      </c>
      <c r="AB23" s="177" t="s">
        <v>174</v>
      </c>
      <c r="AC23" s="177" t="s">
        <v>174</v>
      </c>
      <c r="AD23" s="178">
        <v>443.49380000000002</v>
      </c>
      <c r="AE23" s="233">
        <v>0.16470000000003893</v>
      </c>
      <c r="AF23" s="237">
        <v>3.7150730687440792E-4</v>
      </c>
    </row>
    <row r="24" spans="2:32" ht="15.05" customHeight="1" x14ac:dyDescent="0.3">
      <c r="B24" s="266" t="s">
        <v>107</v>
      </c>
      <c r="C24" s="177" t="s">
        <v>174</v>
      </c>
      <c r="D24" s="177" t="s">
        <v>174</v>
      </c>
      <c r="E24" s="177" t="s">
        <v>174</v>
      </c>
      <c r="F24" s="177" t="s">
        <v>174</v>
      </c>
      <c r="G24" s="177" t="s">
        <v>174</v>
      </c>
      <c r="H24" s="177" t="s">
        <v>174</v>
      </c>
      <c r="I24" s="177">
        <v>441.24</v>
      </c>
      <c r="J24" s="177" t="s">
        <v>174</v>
      </c>
      <c r="K24" s="177" t="s">
        <v>174</v>
      </c>
      <c r="L24" s="177" t="s">
        <v>174</v>
      </c>
      <c r="M24" s="177" t="s">
        <v>174</v>
      </c>
      <c r="N24" s="177" t="s">
        <v>174</v>
      </c>
      <c r="O24" s="177" t="s">
        <v>174</v>
      </c>
      <c r="P24" s="177" t="s">
        <v>174</v>
      </c>
      <c r="Q24" s="177" t="s">
        <v>174</v>
      </c>
      <c r="R24" s="177" t="s">
        <v>174</v>
      </c>
      <c r="S24" s="177" t="s">
        <v>174</v>
      </c>
      <c r="T24" s="177" t="s">
        <v>174</v>
      </c>
      <c r="U24" s="177" t="s">
        <v>174</v>
      </c>
      <c r="V24" s="177">
        <v>453.27</v>
      </c>
      <c r="W24" s="177" t="s">
        <v>174</v>
      </c>
      <c r="X24" s="177" t="s">
        <v>174</v>
      </c>
      <c r="Y24" s="177" t="s">
        <v>174</v>
      </c>
      <c r="Z24" s="177" t="s">
        <v>174</v>
      </c>
      <c r="AA24" s="177" t="s">
        <v>174</v>
      </c>
      <c r="AB24" s="177" t="s">
        <v>174</v>
      </c>
      <c r="AC24" s="177">
        <v>495.02780000000001</v>
      </c>
      <c r="AD24" s="178">
        <v>442.40780000000001</v>
      </c>
      <c r="AE24" s="233">
        <v>5.9094000000000051</v>
      </c>
      <c r="AF24" s="237">
        <v>1.3538193954433675E-2</v>
      </c>
    </row>
    <row r="25" spans="2:32" ht="15.05" customHeight="1" x14ac:dyDescent="0.3">
      <c r="B25" s="267" t="s">
        <v>108</v>
      </c>
      <c r="C25" s="179" t="s">
        <v>174</v>
      </c>
      <c r="D25" s="179" t="s">
        <v>174</v>
      </c>
      <c r="E25" s="179" t="s">
        <v>174</v>
      </c>
      <c r="F25" s="179">
        <v>462.7158</v>
      </c>
      <c r="G25" s="179">
        <v>476.2</v>
      </c>
      <c r="H25" s="179" t="s">
        <v>174</v>
      </c>
      <c r="I25" s="179">
        <v>432.86</v>
      </c>
      <c r="J25" s="179" t="s">
        <v>174</v>
      </c>
      <c r="K25" s="179" t="s">
        <v>174</v>
      </c>
      <c r="L25" s="179">
        <v>424</v>
      </c>
      <c r="M25" s="179" t="s">
        <v>174</v>
      </c>
      <c r="N25" s="179" t="s">
        <v>174</v>
      </c>
      <c r="O25" s="179" t="s">
        <v>174</v>
      </c>
      <c r="P25" s="179" t="s">
        <v>174</v>
      </c>
      <c r="Q25" s="179" t="s">
        <v>175</v>
      </c>
      <c r="R25" s="179" t="s">
        <v>175</v>
      </c>
      <c r="S25" s="179" t="s">
        <v>174</v>
      </c>
      <c r="T25" s="179" t="s">
        <v>174</v>
      </c>
      <c r="U25" s="179" t="s">
        <v>174</v>
      </c>
      <c r="V25" s="179">
        <v>458.43</v>
      </c>
      <c r="W25" s="179" t="s">
        <v>174</v>
      </c>
      <c r="X25" s="179" t="s">
        <v>174</v>
      </c>
      <c r="Y25" s="179" t="s">
        <v>174</v>
      </c>
      <c r="Z25" s="179" t="s">
        <v>174</v>
      </c>
      <c r="AA25" s="179" t="s">
        <v>174</v>
      </c>
      <c r="AB25" s="179" t="s">
        <v>174</v>
      </c>
      <c r="AC25" s="179">
        <v>485.9701</v>
      </c>
      <c r="AD25" s="180">
        <v>436.14409999999998</v>
      </c>
      <c r="AE25" s="238">
        <v>2.1943999999999733</v>
      </c>
      <c r="AF25" s="239">
        <v>5.0568072751289161E-3</v>
      </c>
    </row>
    <row r="26" spans="2:32" ht="15.75" customHeight="1" x14ac:dyDescent="0.3">
      <c r="B26" s="266" t="s">
        <v>109</v>
      </c>
      <c r="C26" s="177" t="s">
        <v>174</v>
      </c>
      <c r="D26" s="177" t="s">
        <v>174</v>
      </c>
      <c r="E26" s="177" t="s">
        <v>174</v>
      </c>
      <c r="F26" s="177">
        <v>511.6207</v>
      </c>
      <c r="G26" s="177" t="s">
        <v>174</v>
      </c>
      <c r="H26" s="177" t="s">
        <v>174</v>
      </c>
      <c r="I26" s="177">
        <v>433.73</v>
      </c>
      <c r="J26" s="177" t="s">
        <v>174</v>
      </c>
      <c r="K26" s="177" t="s">
        <v>174</v>
      </c>
      <c r="L26" s="177" t="s">
        <v>174</v>
      </c>
      <c r="M26" s="177" t="s">
        <v>174</v>
      </c>
      <c r="N26" s="177" t="s">
        <v>174</v>
      </c>
      <c r="O26" s="177" t="s">
        <v>174</v>
      </c>
      <c r="P26" s="177" t="s">
        <v>174</v>
      </c>
      <c r="Q26" s="177" t="s">
        <v>174</v>
      </c>
      <c r="R26" s="177" t="s">
        <v>174</v>
      </c>
      <c r="S26" s="177" t="s">
        <v>174</v>
      </c>
      <c r="T26" s="177" t="s">
        <v>174</v>
      </c>
      <c r="U26" s="177" t="s">
        <v>174</v>
      </c>
      <c r="V26" s="177">
        <v>466.76</v>
      </c>
      <c r="W26" s="177" t="s">
        <v>174</v>
      </c>
      <c r="X26" s="177">
        <v>700</v>
      </c>
      <c r="Y26" s="177" t="s">
        <v>174</v>
      </c>
      <c r="Z26" s="177" t="s">
        <v>174</v>
      </c>
      <c r="AA26" s="177" t="s">
        <v>174</v>
      </c>
      <c r="AB26" s="177" t="s">
        <v>174</v>
      </c>
      <c r="AC26" s="177">
        <v>479.67739999999998</v>
      </c>
      <c r="AD26" s="178">
        <v>435.09530000000001</v>
      </c>
      <c r="AE26" s="233">
        <v>2.2746999999999957</v>
      </c>
      <c r="AF26" s="237">
        <v>5.2555261926072738E-3</v>
      </c>
    </row>
    <row r="27" spans="2:32" ht="15.75" customHeight="1" x14ac:dyDescent="0.3">
      <c r="B27" s="266" t="s">
        <v>110</v>
      </c>
      <c r="C27" s="176" t="s">
        <v>174</v>
      </c>
      <c r="D27" s="176" t="s">
        <v>174</v>
      </c>
      <c r="E27" s="176" t="s">
        <v>175</v>
      </c>
      <c r="F27" s="176">
        <v>423.35</v>
      </c>
      <c r="G27" s="176">
        <v>414.8</v>
      </c>
      <c r="H27" s="176" t="s">
        <v>174</v>
      </c>
      <c r="I27" s="176">
        <v>419.93</v>
      </c>
      <c r="J27" s="176" t="s">
        <v>174</v>
      </c>
      <c r="K27" s="176" t="s">
        <v>174</v>
      </c>
      <c r="L27" s="176">
        <v>366</v>
      </c>
      <c r="M27" s="176" t="s">
        <v>174</v>
      </c>
      <c r="N27" s="176" t="s">
        <v>174</v>
      </c>
      <c r="O27" s="176" t="s">
        <v>174</v>
      </c>
      <c r="P27" s="176" t="s">
        <v>174</v>
      </c>
      <c r="Q27" s="176" t="s">
        <v>175</v>
      </c>
      <c r="R27" s="176">
        <v>448.84</v>
      </c>
      <c r="S27" s="176" t="s">
        <v>174</v>
      </c>
      <c r="T27" s="176" t="s">
        <v>174</v>
      </c>
      <c r="U27" s="176" t="s">
        <v>174</v>
      </c>
      <c r="V27" s="176">
        <v>414.92</v>
      </c>
      <c r="W27" s="176" t="s">
        <v>174</v>
      </c>
      <c r="X27" s="176" t="s">
        <v>174</v>
      </c>
      <c r="Y27" s="176" t="s">
        <v>174</v>
      </c>
      <c r="Z27" s="176" t="s">
        <v>174</v>
      </c>
      <c r="AA27" s="176" t="s">
        <v>175</v>
      </c>
      <c r="AB27" s="176" t="s">
        <v>174</v>
      </c>
      <c r="AC27" s="176">
        <v>444.97199999999998</v>
      </c>
      <c r="AD27" s="178">
        <v>406.33550000000002</v>
      </c>
      <c r="AE27" s="233">
        <v>-1.8281999999999812</v>
      </c>
      <c r="AF27" s="237">
        <v>-4.4790852297741379E-3</v>
      </c>
    </row>
    <row r="28" spans="2:32" ht="15.05" customHeight="1" thickBot="1" x14ac:dyDescent="0.35">
      <c r="B28" s="266" t="s">
        <v>111</v>
      </c>
      <c r="C28" s="177" t="s">
        <v>174</v>
      </c>
      <c r="D28" s="177" t="s">
        <v>174</v>
      </c>
      <c r="E28" s="177" t="s">
        <v>174</v>
      </c>
      <c r="F28" s="177" t="s">
        <v>174</v>
      </c>
      <c r="G28" s="177" t="s">
        <v>174</v>
      </c>
      <c r="H28" s="177" t="s">
        <v>174</v>
      </c>
      <c r="I28" s="177">
        <v>424.2</v>
      </c>
      <c r="J28" s="177" t="s">
        <v>174</v>
      </c>
      <c r="K28" s="177" t="s">
        <v>174</v>
      </c>
      <c r="L28" s="177">
        <v>365</v>
      </c>
      <c r="M28" s="177" t="s">
        <v>174</v>
      </c>
      <c r="N28" s="177" t="s">
        <v>174</v>
      </c>
      <c r="O28" s="177" t="s">
        <v>174</v>
      </c>
      <c r="P28" s="177" t="s">
        <v>174</v>
      </c>
      <c r="Q28" s="177" t="s">
        <v>174</v>
      </c>
      <c r="R28" s="177" t="s">
        <v>174</v>
      </c>
      <c r="S28" s="177" t="s">
        <v>174</v>
      </c>
      <c r="T28" s="177" t="s">
        <v>174</v>
      </c>
      <c r="U28" s="177" t="s">
        <v>174</v>
      </c>
      <c r="V28" s="177" t="s">
        <v>175</v>
      </c>
      <c r="W28" s="177" t="s">
        <v>174</v>
      </c>
      <c r="X28" s="177" t="s">
        <v>174</v>
      </c>
      <c r="Y28" s="177" t="s">
        <v>174</v>
      </c>
      <c r="Z28" s="177" t="s">
        <v>174</v>
      </c>
      <c r="AA28" s="177" t="s">
        <v>174</v>
      </c>
      <c r="AB28" s="177" t="s">
        <v>174</v>
      </c>
      <c r="AC28" s="177">
        <v>457.7482</v>
      </c>
      <c r="AD28" s="178">
        <v>422.80869999999999</v>
      </c>
      <c r="AE28" s="233">
        <v>4.331799999999987</v>
      </c>
      <c r="AF28" s="237">
        <v>1.0351347947760159E-2</v>
      </c>
    </row>
    <row r="29" spans="2:32" ht="15.05" customHeight="1" thickBot="1" x14ac:dyDescent="0.35">
      <c r="B29" s="265" t="s">
        <v>112</v>
      </c>
      <c r="C29" s="182" t="s">
        <v>174</v>
      </c>
      <c r="D29" s="182" t="s">
        <v>174</v>
      </c>
      <c r="E29" s="182" t="s">
        <v>175</v>
      </c>
      <c r="F29" s="182">
        <v>440.32580000000002</v>
      </c>
      <c r="G29" s="182">
        <v>446.37740000000002</v>
      </c>
      <c r="H29" s="182" t="s">
        <v>174</v>
      </c>
      <c r="I29" s="182">
        <v>430.52159999999998</v>
      </c>
      <c r="J29" s="182" t="s">
        <v>174</v>
      </c>
      <c r="K29" s="182" t="s">
        <v>174</v>
      </c>
      <c r="L29" s="182">
        <v>387.78969999999998</v>
      </c>
      <c r="M29" s="182" t="s">
        <v>174</v>
      </c>
      <c r="N29" s="182">
        <v>525.39970000000005</v>
      </c>
      <c r="O29" s="182" t="s">
        <v>174</v>
      </c>
      <c r="P29" s="182" t="s">
        <v>174</v>
      </c>
      <c r="Q29" s="182" t="s">
        <v>175</v>
      </c>
      <c r="R29" s="182" t="s">
        <v>175</v>
      </c>
      <c r="S29" s="182" t="s">
        <v>174</v>
      </c>
      <c r="T29" s="182" t="s">
        <v>174</v>
      </c>
      <c r="U29" s="182" t="s">
        <v>174</v>
      </c>
      <c r="V29" s="182" t="s">
        <v>175</v>
      </c>
      <c r="W29" s="182" t="s">
        <v>174</v>
      </c>
      <c r="X29" s="182">
        <v>700</v>
      </c>
      <c r="Y29" s="182" t="s">
        <v>174</v>
      </c>
      <c r="Z29" s="182" t="s">
        <v>174</v>
      </c>
      <c r="AA29" s="182" t="s">
        <v>175</v>
      </c>
      <c r="AB29" s="182" t="s">
        <v>174</v>
      </c>
      <c r="AC29" s="182">
        <v>453.78820000000002</v>
      </c>
      <c r="AD29" s="183">
        <v>428.13589999999999</v>
      </c>
      <c r="AE29" s="240">
        <v>1.7276999999999703</v>
      </c>
      <c r="AF29" s="241">
        <v>4.0517513499973568E-3</v>
      </c>
    </row>
    <row r="30" spans="2:32" ht="15.05" customHeight="1" x14ac:dyDescent="0.3">
      <c r="B30" s="266" t="s">
        <v>113</v>
      </c>
      <c r="C30" s="176" t="s">
        <v>174</v>
      </c>
      <c r="D30" s="176" t="s">
        <v>174</v>
      </c>
      <c r="E30" s="176" t="s">
        <v>174</v>
      </c>
      <c r="F30" s="176" t="s">
        <v>174</v>
      </c>
      <c r="G30" s="176" t="s">
        <v>174</v>
      </c>
      <c r="H30" s="176" t="s">
        <v>174</v>
      </c>
      <c r="I30" s="176" t="s">
        <v>174</v>
      </c>
      <c r="J30" s="176" t="s">
        <v>174</v>
      </c>
      <c r="K30" s="176" t="s">
        <v>174</v>
      </c>
      <c r="L30" s="176" t="s">
        <v>174</v>
      </c>
      <c r="M30" s="176" t="s">
        <v>174</v>
      </c>
      <c r="N30" s="176" t="s">
        <v>174</v>
      </c>
      <c r="O30" s="176" t="s">
        <v>174</v>
      </c>
      <c r="P30" s="176" t="s">
        <v>174</v>
      </c>
      <c r="Q30" s="176" t="s">
        <v>174</v>
      </c>
      <c r="R30" s="176" t="s">
        <v>174</v>
      </c>
      <c r="S30" s="176" t="s">
        <v>174</v>
      </c>
      <c r="T30" s="176" t="s">
        <v>174</v>
      </c>
      <c r="U30" s="176" t="s">
        <v>174</v>
      </c>
      <c r="V30" s="176" t="s">
        <v>174</v>
      </c>
      <c r="W30" s="176" t="s">
        <v>174</v>
      </c>
      <c r="X30" s="176" t="s">
        <v>174</v>
      </c>
      <c r="Y30" s="176" t="s">
        <v>174</v>
      </c>
      <c r="Z30" s="176" t="s">
        <v>174</v>
      </c>
      <c r="AA30" s="176" t="s">
        <v>174</v>
      </c>
      <c r="AB30" s="176" t="s">
        <v>174</v>
      </c>
      <c r="AC30" s="176" t="s">
        <v>174</v>
      </c>
      <c r="AD30" s="178" t="s">
        <v>174</v>
      </c>
      <c r="AE30" s="233" t="s">
        <v>174</v>
      </c>
      <c r="AF30" s="237" t="s">
        <v>174</v>
      </c>
    </row>
    <row r="31" spans="2:32" ht="15.05" customHeight="1" x14ac:dyDescent="0.3">
      <c r="B31" s="266" t="s">
        <v>114</v>
      </c>
      <c r="C31" s="177">
        <v>376.88</v>
      </c>
      <c r="D31" s="177" t="s">
        <v>174</v>
      </c>
      <c r="E31" s="177">
        <v>308.2602</v>
      </c>
      <c r="F31" s="177">
        <v>395.40429999999998</v>
      </c>
      <c r="G31" s="177">
        <v>401.76</v>
      </c>
      <c r="H31" s="177" t="s">
        <v>174</v>
      </c>
      <c r="I31" s="177">
        <v>386.12</v>
      </c>
      <c r="J31" s="177" t="s">
        <v>174</v>
      </c>
      <c r="K31" s="177">
        <v>310</v>
      </c>
      <c r="L31" s="177">
        <v>443</v>
      </c>
      <c r="M31" s="177">
        <v>318.61470000000003</v>
      </c>
      <c r="N31" s="177">
        <v>353.13</v>
      </c>
      <c r="O31" s="177" t="s">
        <v>174</v>
      </c>
      <c r="P31" s="177">
        <v>370.51</v>
      </c>
      <c r="Q31" s="177">
        <v>331.48</v>
      </c>
      <c r="R31" s="177">
        <v>443.22</v>
      </c>
      <c r="S31" s="177">
        <v>236.4811</v>
      </c>
      <c r="T31" s="177" t="s">
        <v>174</v>
      </c>
      <c r="U31" s="177">
        <v>403</v>
      </c>
      <c r="V31" s="177">
        <v>342.57</v>
      </c>
      <c r="W31" s="177">
        <v>381.53109999999998</v>
      </c>
      <c r="X31" s="177">
        <v>315.83</v>
      </c>
      <c r="Y31" s="177">
        <v>284.14139999999998</v>
      </c>
      <c r="Z31" s="177">
        <v>286.87</v>
      </c>
      <c r="AA31" s="177" t="s">
        <v>175</v>
      </c>
      <c r="AB31" s="177">
        <v>330.48</v>
      </c>
      <c r="AC31" s="177">
        <v>445.83010000000002</v>
      </c>
      <c r="AD31" s="178">
        <v>414.86340000000001</v>
      </c>
      <c r="AE31" s="233">
        <v>5.809599999999989</v>
      </c>
      <c r="AF31" s="237">
        <v>1.4202532771972809E-2</v>
      </c>
    </row>
    <row r="32" spans="2:32" ht="15.05" customHeight="1" x14ac:dyDescent="0.3">
      <c r="B32" s="266" t="s">
        <v>115</v>
      </c>
      <c r="C32" s="177" t="s">
        <v>174</v>
      </c>
      <c r="D32" s="177">
        <v>256.68270000000001</v>
      </c>
      <c r="E32" s="177">
        <v>325.79910000000001</v>
      </c>
      <c r="F32" s="177">
        <v>389.35840000000002</v>
      </c>
      <c r="G32" s="177">
        <v>403.73</v>
      </c>
      <c r="H32" s="177" t="s">
        <v>175</v>
      </c>
      <c r="I32" s="177">
        <v>381.45</v>
      </c>
      <c r="J32" s="177" t="s">
        <v>174</v>
      </c>
      <c r="K32" s="177">
        <v>368.46</v>
      </c>
      <c r="L32" s="177">
        <v>421</v>
      </c>
      <c r="M32" s="177">
        <v>307.8569</v>
      </c>
      <c r="N32" s="177">
        <v>319.45</v>
      </c>
      <c r="O32" s="177" t="s">
        <v>174</v>
      </c>
      <c r="P32" s="177">
        <v>358.28</v>
      </c>
      <c r="Q32" s="177">
        <v>339.03</v>
      </c>
      <c r="R32" s="177" t="s">
        <v>175</v>
      </c>
      <c r="S32" s="177">
        <v>216.97579999999999</v>
      </c>
      <c r="T32" s="177" t="s">
        <v>174</v>
      </c>
      <c r="U32" s="177">
        <v>442</v>
      </c>
      <c r="V32" s="177">
        <v>346.23</v>
      </c>
      <c r="W32" s="177">
        <v>371.23719999999997</v>
      </c>
      <c r="X32" s="177">
        <v>463.03</v>
      </c>
      <c r="Y32" s="177">
        <v>272.0258</v>
      </c>
      <c r="Z32" s="177">
        <v>304.94</v>
      </c>
      <c r="AA32" s="177" t="s">
        <v>175</v>
      </c>
      <c r="AB32" s="177">
        <v>314.11</v>
      </c>
      <c r="AC32" s="177">
        <v>425.52179999999998</v>
      </c>
      <c r="AD32" s="178">
        <v>385.56639999999999</v>
      </c>
      <c r="AE32" s="233">
        <v>3.9671999999999912</v>
      </c>
      <c r="AF32" s="237">
        <v>1.039624821016405E-2</v>
      </c>
    </row>
    <row r="33" spans="2:32" ht="15.05" customHeight="1" x14ac:dyDescent="0.3">
      <c r="B33" s="266" t="s">
        <v>116</v>
      </c>
      <c r="C33" s="177">
        <v>314.32</v>
      </c>
      <c r="D33" s="177">
        <v>255.6499</v>
      </c>
      <c r="E33" s="177">
        <v>284.01639999999998</v>
      </c>
      <c r="F33" s="177">
        <v>358.32260000000002</v>
      </c>
      <c r="G33" s="177">
        <v>383.38</v>
      </c>
      <c r="H33" s="177">
        <v>329.61</v>
      </c>
      <c r="I33" s="177">
        <v>356.33</v>
      </c>
      <c r="J33" s="177">
        <v>232.86</v>
      </c>
      <c r="K33" s="177">
        <v>283.58</v>
      </c>
      <c r="L33" s="177">
        <v>391</v>
      </c>
      <c r="M33" s="177">
        <v>279.9665</v>
      </c>
      <c r="N33" s="177">
        <v>317.01</v>
      </c>
      <c r="O33" s="177" t="s">
        <v>174</v>
      </c>
      <c r="P33" s="177">
        <v>310.85000000000002</v>
      </c>
      <c r="Q33" s="177">
        <v>311.14</v>
      </c>
      <c r="R33" s="177">
        <v>330.08</v>
      </c>
      <c r="S33" s="177">
        <v>189.10140000000001</v>
      </c>
      <c r="T33" s="177" t="s">
        <v>174</v>
      </c>
      <c r="U33" s="177">
        <v>388</v>
      </c>
      <c r="V33" s="177">
        <v>305.14</v>
      </c>
      <c r="W33" s="177">
        <v>369.70400000000001</v>
      </c>
      <c r="X33" s="177">
        <v>231.07</v>
      </c>
      <c r="Y33" s="177">
        <v>274.71300000000002</v>
      </c>
      <c r="Z33" s="177">
        <v>234.62</v>
      </c>
      <c r="AA33" s="177">
        <v>179.23</v>
      </c>
      <c r="AB33" s="177">
        <v>320.16000000000003</v>
      </c>
      <c r="AC33" s="177">
        <v>412.07819999999998</v>
      </c>
      <c r="AD33" s="178">
        <v>344.20839999999998</v>
      </c>
      <c r="AE33" s="233">
        <v>0.72479999999995925</v>
      </c>
      <c r="AF33" s="237">
        <v>2.1101444144639991E-3</v>
      </c>
    </row>
    <row r="34" spans="2:32" ht="15.05" customHeight="1" x14ac:dyDescent="0.3">
      <c r="B34" s="267" t="s">
        <v>117</v>
      </c>
      <c r="C34" s="179">
        <v>333.13</v>
      </c>
      <c r="D34" s="179">
        <v>260.09820000000002</v>
      </c>
      <c r="E34" s="179">
        <v>291.66160000000002</v>
      </c>
      <c r="F34" s="179">
        <v>383.71550000000002</v>
      </c>
      <c r="G34" s="179">
        <v>392.82</v>
      </c>
      <c r="H34" s="179">
        <v>329.95</v>
      </c>
      <c r="I34" s="179">
        <v>358.59</v>
      </c>
      <c r="J34" s="179">
        <v>205.15</v>
      </c>
      <c r="K34" s="179">
        <v>310.89</v>
      </c>
      <c r="L34" s="179">
        <v>380</v>
      </c>
      <c r="M34" s="179">
        <v>300.5523</v>
      </c>
      <c r="N34" s="179">
        <v>335.72</v>
      </c>
      <c r="O34" s="179" t="s">
        <v>174</v>
      </c>
      <c r="P34" s="179">
        <v>299.68</v>
      </c>
      <c r="Q34" s="179">
        <v>338.33</v>
      </c>
      <c r="R34" s="179">
        <v>363.4</v>
      </c>
      <c r="S34" s="179">
        <v>246.05860000000001</v>
      </c>
      <c r="T34" s="179" t="s">
        <v>174</v>
      </c>
      <c r="U34" s="179">
        <v>403</v>
      </c>
      <c r="V34" s="179">
        <v>308.67</v>
      </c>
      <c r="W34" s="179">
        <v>373.86540000000002</v>
      </c>
      <c r="X34" s="179">
        <v>249.86</v>
      </c>
      <c r="Y34" s="179">
        <v>281.7636</v>
      </c>
      <c r="Z34" s="179">
        <v>279.3</v>
      </c>
      <c r="AA34" s="179">
        <v>213.38</v>
      </c>
      <c r="AB34" s="179">
        <v>321.08</v>
      </c>
      <c r="AC34" s="179">
        <v>426.37990000000002</v>
      </c>
      <c r="AD34" s="180">
        <v>368.9468</v>
      </c>
      <c r="AE34" s="238">
        <v>4.8238999999999805</v>
      </c>
      <c r="AF34" s="239">
        <v>1.3247999507858488E-2</v>
      </c>
    </row>
    <row r="35" spans="2:32" ht="15.75" customHeight="1" x14ac:dyDescent="0.3">
      <c r="B35" s="266" t="s">
        <v>118</v>
      </c>
      <c r="C35" s="176">
        <v>317.31</v>
      </c>
      <c r="D35" s="176">
        <v>265.98829999999998</v>
      </c>
      <c r="E35" s="176">
        <v>298.81610000000001</v>
      </c>
      <c r="F35" s="176">
        <v>386.13389999999998</v>
      </c>
      <c r="G35" s="176">
        <v>395.39</v>
      </c>
      <c r="H35" s="176">
        <v>320.77</v>
      </c>
      <c r="I35" s="176">
        <v>357.5</v>
      </c>
      <c r="J35" s="176" t="s">
        <v>174</v>
      </c>
      <c r="K35" s="176">
        <v>351.46</v>
      </c>
      <c r="L35" s="176">
        <v>347</v>
      </c>
      <c r="M35" s="176">
        <v>279.30250000000001</v>
      </c>
      <c r="N35" s="176">
        <v>336.43</v>
      </c>
      <c r="O35" s="176" t="s">
        <v>174</v>
      </c>
      <c r="P35" s="176">
        <v>311.83</v>
      </c>
      <c r="Q35" s="176">
        <v>326.18</v>
      </c>
      <c r="R35" s="176" t="s">
        <v>175</v>
      </c>
      <c r="S35" s="176">
        <v>273.30430000000001</v>
      </c>
      <c r="T35" s="176" t="s">
        <v>174</v>
      </c>
      <c r="U35" s="176">
        <v>418</v>
      </c>
      <c r="V35" s="176">
        <v>319.60000000000002</v>
      </c>
      <c r="W35" s="176">
        <v>361.16230000000002</v>
      </c>
      <c r="X35" s="176">
        <v>292.06</v>
      </c>
      <c r="Y35" s="176">
        <v>275.04660000000001</v>
      </c>
      <c r="Z35" s="176">
        <v>279.79000000000002</v>
      </c>
      <c r="AA35" s="176">
        <v>238.9</v>
      </c>
      <c r="AB35" s="176">
        <v>293.55</v>
      </c>
      <c r="AC35" s="176">
        <v>413.6037</v>
      </c>
      <c r="AD35" s="178">
        <v>370.34949999999998</v>
      </c>
      <c r="AE35" s="233">
        <v>2.4322999999999979</v>
      </c>
      <c r="AF35" s="237">
        <v>6.6109983441926534E-3</v>
      </c>
    </row>
    <row r="36" spans="2:32" ht="15.05" customHeight="1" x14ac:dyDescent="0.3">
      <c r="B36" s="266" t="s">
        <v>119</v>
      </c>
      <c r="C36" s="176">
        <v>265.33</v>
      </c>
      <c r="D36" s="176">
        <v>256.78489999999999</v>
      </c>
      <c r="E36" s="176">
        <v>222.07820000000001</v>
      </c>
      <c r="F36" s="176">
        <v>330.51130000000001</v>
      </c>
      <c r="G36" s="176">
        <v>335.68</v>
      </c>
      <c r="H36" s="176">
        <v>301.63</v>
      </c>
      <c r="I36" s="176">
        <v>329.03</v>
      </c>
      <c r="J36" s="176" t="s">
        <v>174</v>
      </c>
      <c r="K36" s="176">
        <v>265.27</v>
      </c>
      <c r="L36" s="176">
        <v>341</v>
      </c>
      <c r="M36" s="176">
        <v>215.553</v>
      </c>
      <c r="N36" s="176">
        <v>288.56</v>
      </c>
      <c r="O36" s="176">
        <v>181</v>
      </c>
      <c r="P36" s="176">
        <v>262.61</v>
      </c>
      <c r="Q36" s="176">
        <v>284.51</v>
      </c>
      <c r="R36" s="176">
        <v>294.54000000000002</v>
      </c>
      <c r="S36" s="176">
        <v>186.18199999999999</v>
      </c>
      <c r="T36" s="176" t="s">
        <v>174</v>
      </c>
      <c r="U36" s="176">
        <v>364</v>
      </c>
      <c r="V36" s="176">
        <v>270.39</v>
      </c>
      <c r="W36" s="176">
        <v>314.94929999999999</v>
      </c>
      <c r="X36" s="176">
        <v>210.19</v>
      </c>
      <c r="Y36" s="176">
        <v>248.28579999999999</v>
      </c>
      <c r="Z36" s="176">
        <v>254.49</v>
      </c>
      <c r="AA36" s="176">
        <v>140.25</v>
      </c>
      <c r="AB36" s="176">
        <v>287.81</v>
      </c>
      <c r="AC36" s="176">
        <v>366.59899999999999</v>
      </c>
      <c r="AD36" s="178">
        <v>309.14080000000001</v>
      </c>
      <c r="AE36" s="233">
        <v>6.1433000000000106</v>
      </c>
      <c r="AF36" s="237">
        <v>2.0275084777927166E-2</v>
      </c>
    </row>
    <row r="37" spans="2:32" ht="15.05" customHeight="1" thickBot="1" x14ac:dyDescent="0.35">
      <c r="B37" s="266" t="s">
        <v>120</v>
      </c>
      <c r="C37" s="177">
        <v>284.01</v>
      </c>
      <c r="D37" s="177">
        <v>266.08550000000002</v>
      </c>
      <c r="E37" s="177">
        <v>197.38460000000001</v>
      </c>
      <c r="F37" s="177">
        <v>364.36849999999998</v>
      </c>
      <c r="G37" s="177">
        <v>340.33</v>
      </c>
      <c r="H37" s="177">
        <v>317.14</v>
      </c>
      <c r="I37" s="177">
        <v>344.48</v>
      </c>
      <c r="J37" s="177" t="s">
        <v>174</v>
      </c>
      <c r="K37" s="177">
        <v>271.39999999999998</v>
      </c>
      <c r="L37" s="177">
        <v>364</v>
      </c>
      <c r="M37" s="177">
        <v>255.3964</v>
      </c>
      <c r="N37" s="177">
        <v>308.69</v>
      </c>
      <c r="O37" s="177">
        <v>182</v>
      </c>
      <c r="P37" s="177">
        <v>275.69</v>
      </c>
      <c r="Q37" s="177">
        <v>284.81</v>
      </c>
      <c r="R37" s="177" t="s">
        <v>175</v>
      </c>
      <c r="S37" s="177">
        <v>227.3775</v>
      </c>
      <c r="T37" s="177" t="s">
        <v>174</v>
      </c>
      <c r="U37" s="177">
        <v>387</v>
      </c>
      <c r="V37" s="177">
        <v>286.73</v>
      </c>
      <c r="W37" s="177">
        <v>330.71870000000001</v>
      </c>
      <c r="X37" s="177">
        <v>213.61</v>
      </c>
      <c r="Y37" s="177">
        <v>274.11439999999999</v>
      </c>
      <c r="Z37" s="177">
        <v>261.94</v>
      </c>
      <c r="AA37" s="177" t="s">
        <v>175</v>
      </c>
      <c r="AB37" s="177">
        <v>314.17</v>
      </c>
      <c r="AC37" s="177">
        <v>393.86750000000001</v>
      </c>
      <c r="AD37" s="178">
        <v>348.5514</v>
      </c>
      <c r="AE37" s="233">
        <v>5.8604000000000269</v>
      </c>
      <c r="AF37" s="237">
        <v>1.7101120251188373E-2</v>
      </c>
    </row>
    <row r="38" spans="2:32" ht="15.05" customHeight="1" thickBot="1" x14ac:dyDescent="0.35">
      <c r="B38" s="265" t="s">
        <v>121</v>
      </c>
      <c r="C38" s="182">
        <v>302.09870000000001</v>
      </c>
      <c r="D38" s="182">
        <v>259.17099999999999</v>
      </c>
      <c r="E38" s="182">
        <v>269.35399999999998</v>
      </c>
      <c r="F38" s="182">
        <v>362.19839999999999</v>
      </c>
      <c r="G38" s="182">
        <v>381.21929999999998</v>
      </c>
      <c r="H38" s="182" t="s">
        <v>175</v>
      </c>
      <c r="I38" s="182">
        <v>362.02890000000002</v>
      </c>
      <c r="J38" s="182">
        <v>217.36770000000001</v>
      </c>
      <c r="K38" s="182">
        <v>298.9436</v>
      </c>
      <c r="L38" s="182">
        <v>391.70460000000003</v>
      </c>
      <c r="M38" s="182">
        <v>291.55180000000001</v>
      </c>
      <c r="N38" s="182">
        <v>308.65780000000001</v>
      </c>
      <c r="O38" s="182">
        <v>181.31989999999999</v>
      </c>
      <c r="P38" s="182">
        <v>301.89729999999997</v>
      </c>
      <c r="Q38" s="182">
        <v>308.95949999999999</v>
      </c>
      <c r="R38" s="182" t="s">
        <v>175</v>
      </c>
      <c r="S38" s="182">
        <v>210.785</v>
      </c>
      <c r="T38" s="182" t="s">
        <v>174</v>
      </c>
      <c r="U38" s="182">
        <v>393.32429999999999</v>
      </c>
      <c r="V38" s="182">
        <v>316.83530000000002</v>
      </c>
      <c r="W38" s="182">
        <v>362.1592</v>
      </c>
      <c r="X38" s="182">
        <v>245.1746</v>
      </c>
      <c r="Y38" s="182">
        <v>270.06009999999998</v>
      </c>
      <c r="Z38" s="182">
        <v>262.3956</v>
      </c>
      <c r="AA38" s="182" t="s">
        <v>175</v>
      </c>
      <c r="AB38" s="182">
        <v>304.39400000000001</v>
      </c>
      <c r="AC38" s="182">
        <v>406.19589999999999</v>
      </c>
      <c r="AD38" s="183">
        <v>360.04309999999998</v>
      </c>
      <c r="AE38" s="240">
        <v>4.4750999999999976</v>
      </c>
      <c r="AF38" s="241">
        <v>1.2585778247761414E-2</v>
      </c>
    </row>
    <row r="39" spans="2:32" ht="15.05" customHeight="1" x14ac:dyDescent="0.3">
      <c r="B39" s="266" t="s">
        <v>122</v>
      </c>
      <c r="C39" s="176">
        <v>441.35</v>
      </c>
      <c r="D39" s="176" t="s">
        <v>174</v>
      </c>
      <c r="E39" s="176">
        <v>353.15010000000001</v>
      </c>
      <c r="F39" s="176">
        <v>417.70710000000003</v>
      </c>
      <c r="G39" s="176">
        <v>464.81</v>
      </c>
      <c r="H39" s="176" t="s">
        <v>174</v>
      </c>
      <c r="I39" s="176">
        <v>445.56</v>
      </c>
      <c r="J39" s="176" t="s">
        <v>174</v>
      </c>
      <c r="K39" s="176">
        <v>445.66</v>
      </c>
      <c r="L39" s="176">
        <v>491</v>
      </c>
      <c r="M39" s="176" t="s">
        <v>174</v>
      </c>
      <c r="N39" s="176">
        <v>506.18</v>
      </c>
      <c r="O39" s="176" t="s">
        <v>174</v>
      </c>
      <c r="P39" s="176">
        <v>411.01</v>
      </c>
      <c r="Q39" s="176" t="s">
        <v>175</v>
      </c>
      <c r="R39" s="176" t="s">
        <v>175</v>
      </c>
      <c r="S39" s="176" t="s">
        <v>174</v>
      </c>
      <c r="T39" s="176" t="s">
        <v>174</v>
      </c>
      <c r="U39" s="176" t="s">
        <v>174</v>
      </c>
      <c r="V39" s="176">
        <v>455.96</v>
      </c>
      <c r="W39" s="176">
        <v>426.649</v>
      </c>
      <c r="X39" s="176">
        <v>461.89</v>
      </c>
      <c r="Y39" s="176">
        <v>328.36799999999999</v>
      </c>
      <c r="Z39" s="176">
        <v>381.74</v>
      </c>
      <c r="AA39" s="176" t="s">
        <v>174</v>
      </c>
      <c r="AB39" s="176" t="s">
        <v>174</v>
      </c>
      <c r="AC39" s="176">
        <v>463.27809999999999</v>
      </c>
      <c r="AD39" s="178">
        <v>489.80869999999999</v>
      </c>
      <c r="AE39" s="233">
        <v>-7.2062000000000239</v>
      </c>
      <c r="AF39" s="237">
        <v>-1.4498961701148283E-2</v>
      </c>
    </row>
    <row r="40" spans="2:32" ht="15.05" customHeight="1" x14ac:dyDescent="0.3">
      <c r="B40" s="266" t="s">
        <v>123</v>
      </c>
      <c r="C40" s="177">
        <v>412.34</v>
      </c>
      <c r="D40" s="177" t="s">
        <v>174</v>
      </c>
      <c r="E40" s="177">
        <v>322.5693</v>
      </c>
      <c r="F40" s="177">
        <v>439.47250000000003</v>
      </c>
      <c r="G40" s="177">
        <v>458.81</v>
      </c>
      <c r="H40" s="177" t="s">
        <v>174</v>
      </c>
      <c r="I40" s="177">
        <v>449.59</v>
      </c>
      <c r="J40" s="177" t="s">
        <v>174</v>
      </c>
      <c r="K40" s="177">
        <v>450.64</v>
      </c>
      <c r="L40" s="177">
        <v>487</v>
      </c>
      <c r="M40" s="177">
        <v>442.39490000000001</v>
      </c>
      <c r="N40" s="177">
        <v>511.8</v>
      </c>
      <c r="O40" s="177" t="s">
        <v>174</v>
      </c>
      <c r="P40" s="177" t="s">
        <v>174</v>
      </c>
      <c r="Q40" s="177" t="s">
        <v>175</v>
      </c>
      <c r="R40" s="177">
        <v>472.11</v>
      </c>
      <c r="S40" s="177" t="s">
        <v>174</v>
      </c>
      <c r="T40" s="177" t="s">
        <v>174</v>
      </c>
      <c r="U40" s="177" t="s">
        <v>174</v>
      </c>
      <c r="V40" s="177">
        <v>441.12</v>
      </c>
      <c r="W40" s="177">
        <v>430.81029999999998</v>
      </c>
      <c r="X40" s="177">
        <v>431.61</v>
      </c>
      <c r="Y40" s="177" t="s">
        <v>174</v>
      </c>
      <c r="Z40" s="177">
        <v>389.29</v>
      </c>
      <c r="AA40" s="177" t="s">
        <v>174</v>
      </c>
      <c r="AB40" s="177" t="s">
        <v>174</v>
      </c>
      <c r="AC40" s="177">
        <v>476.05430000000001</v>
      </c>
      <c r="AD40" s="178">
        <v>476.63209999999998</v>
      </c>
      <c r="AE40" s="233">
        <v>2.1659999999999968</v>
      </c>
      <c r="AF40" s="237">
        <v>4.5651312074772576E-3</v>
      </c>
    </row>
    <row r="41" spans="2:32" ht="15.05" customHeight="1" x14ac:dyDescent="0.3">
      <c r="B41" s="266" t="s">
        <v>181</v>
      </c>
      <c r="C41" s="177" t="s">
        <v>174</v>
      </c>
      <c r="D41" s="177" t="s">
        <v>174</v>
      </c>
      <c r="E41" s="177" t="s">
        <v>174</v>
      </c>
      <c r="F41" s="177">
        <v>427.11189999999999</v>
      </c>
      <c r="G41" s="177">
        <v>447.59</v>
      </c>
      <c r="H41" s="177" t="s">
        <v>174</v>
      </c>
      <c r="I41" s="177">
        <v>448.49</v>
      </c>
      <c r="J41" s="177" t="s">
        <v>174</v>
      </c>
      <c r="K41" s="177" t="s">
        <v>174</v>
      </c>
      <c r="L41" s="177" t="s">
        <v>174</v>
      </c>
      <c r="M41" s="177">
        <v>435.22309999999999</v>
      </c>
      <c r="N41" s="177">
        <v>689.24</v>
      </c>
      <c r="O41" s="177" t="s">
        <v>174</v>
      </c>
      <c r="P41" s="177" t="s">
        <v>174</v>
      </c>
      <c r="Q41" s="177" t="s">
        <v>174</v>
      </c>
      <c r="R41" s="177" t="s">
        <v>174</v>
      </c>
      <c r="S41" s="177" t="s">
        <v>174</v>
      </c>
      <c r="T41" s="177" t="s">
        <v>174</v>
      </c>
      <c r="U41" s="177" t="s">
        <v>174</v>
      </c>
      <c r="V41" s="177">
        <v>420.45</v>
      </c>
      <c r="W41" s="177">
        <v>436.94290000000001</v>
      </c>
      <c r="X41" s="177" t="s">
        <v>174</v>
      </c>
      <c r="Y41" s="177" t="s">
        <v>174</v>
      </c>
      <c r="Z41" s="177">
        <v>381.74</v>
      </c>
      <c r="AA41" s="177" t="s">
        <v>175</v>
      </c>
      <c r="AB41" s="177" t="s">
        <v>174</v>
      </c>
      <c r="AC41" s="177">
        <v>482.15629999999999</v>
      </c>
      <c r="AD41" s="178">
        <v>441.54759999999999</v>
      </c>
      <c r="AE41" s="233">
        <v>4.8827999999999747</v>
      </c>
      <c r="AF41" s="237">
        <v>1.1182032533879394E-2</v>
      </c>
    </row>
    <row r="42" spans="2:32" ht="15.05" customHeight="1" x14ac:dyDescent="0.3">
      <c r="B42" s="266" t="s">
        <v>124</v>
      </c>
      <c r="C42" s="177">
        <v>414.48</v>
      </c>
      <c r="D42" s="177" t="s">
        <v>174</v>
      </c>
      <c r="E42" s="177">
        <v>330.21449999999999</v>
      </c>
      <c r="F42" s="177">
        <v>410.452</v>
      </c>
      <c r="G42" s="177">
        <v>456.91</v>
      </c>
      <c r="H42" s="177" t="s">
        <v>174</v>
      </c>
      <c r="I42" s="177">
        <v>431.56</v>
      </c>
      <c r="J42" s="177" t="s">
        <v>174</v>
      </c>
      <c r="K42" s="177">
        <v>442.98</v>
      </c>
      <c r="L42" s="177">
        <v>444</v>
      </c>
      <c r="M42" s="177">
        <v>429.37939999999998</v>
      </c>
      <c r="N42" s="177">
        <v>485.36</v>
      </c>
      <c r="O42" s="177" t="s">
        <v>174</v>
      </c>
      <c r="P42" s="177">
        <v>378.8</v>
      </c>
      <c r="Q42" s="177" t="s">
        <v>175</v>
      </c>
      <c r="R42" s="177">
        <v>458.82</v>
      </c>
      <c r="S42" s="177">
        <v>244.9479</v>
      </c>
      <c r="T42" s="177" t="s">
        <v>174</v>
      </c>
      <c r="U42" s="177">
        <v>449</v>
      </c>
      <c r="V42" s="177">
        <v>411.04</v>
      </c>
      <c r="W42" s="177">
        <v>434.31459999999998</v>
      </c>
      <c r="X42" s="177">
        <v>441.93</v>
      </c>
      <c r="Y42" s="177">
        <v>286.05009999999999</v>
      </c>
      <c r="Z42" s="177">
        <v>357.43</v>
      </c>
      <c r="AA42" s="177" t="s">
        <v>175</v>
      </c>
      <c r="AB42" s="177">
        <v>390.01</v>
      </c>
      <c r="AC42" s="177">
        <v>458.12950000000001</v>
      </c>
      <c r="AD42" s="178">
        <v>440.87040000000002</v>
      </c>
      <c r="AE42" s="233">
        <v>3.9739999999999895</v>
      </c>
      <c r="AF42" s="237">
        <v>9.0959779023127574E-3</v>
      </c>
    </row>
    <row r="43" spans="2:32" ht="15.05" customHeight="1" x14ac:dyDescent="0.3">
      <c r="B43" s="268" t="s">
        <v>125</v>
      </c>
      <c r="C43" s="179">
        <v>383</v>
      </c>
      <c r="D43" s="179" t="s">
        <v>174</v>
      </c>
      <c r="E43" s="179">
        <v>319.33960000000002</v>
      </c>
      <c r="F43" s="179">
        <v>418.51319999999998</v>
      </c>
      <c r="G43" s="179">
        <v>456.89</v>
      </c>
      <c r="H43" s="179" t="s">
        <v>174</v>
      </c>
      <c r="I43" s="179">
        <v>436.91</v>
      </c>
      <c r="J43" s="179" t="s">
        <v>174</v>
      </c>
      <c r="K43" s="179">
        <v>436.31</v>
      </c>
      <c r="L43" s="179">
        <v>448</v>
      </c>
      <c r="M43" s="179">
        <v>422.20760000000001</v>
      </c>
      <c r="N43" s="179">
        <v>430.86</v>
      </c>
      <c r="O43" s="179" t="s">
        <v>174</v>
      </c>
      <c r="P43" s="179">
        <v>380.85</v>
      </c>
      <c r="Q43" s="179">
        <v>336.5</v>
      </c>
      <c r="R43" s="179">
        <v>453.65</v>
      </c>
      <c r="S43" s="179">
        <v>279.07229999999998</v>
      </c>
      <c r="T43" s="179" t="s">
        <v>174</v>
      </c>
      <c r="U43" s="179">
        <v>433</v>
      </c>
      <c r="V43" s="179">
        <v>420.73</v>
      </c>
      <c r="W43" s="179">
        <v>434.09559999999999</v>
      </c>
      <c r="X43" s="179">
        <v>432.44</v>
      </c>
      <c r="Y43" s="179">
        <v>325.70699999999999</v>
      </c>
      <c r="Z43" s="179">
        <v>357.84</v>
      </c>
      <c r="AA43" s="179" t="s">
        <v>174</v>
      </c>
      <c r="AB43" s="179">
        <v>393.63</v>
      </c>
      <c r="AC43" s="179">
        <v>463.65949999999998</v>
      </c>
      <c r="AD43" s="180">
        <v>441.54939999999999</v>
      </c>
      <c r="AE43" s="238">
        <v>6.6669999999999732</v>
      </c>
      <c r="AF43" s="239">
        <v>1.5330581324974224E-2</v>
      </c>
    </row>
    <row r="44" spans="2:32" ht="15.05" customHeight="1" x14ac:dyDescent="0.3">
      <c r="B44" s="266" t="s">
        <v>126</v>
      </c>
      <c r="C44" s="177" t="s">
        <v>174</v>
      </c>
      <c r="D44" s="177" t="s">
        <v>174</v>
      </c>
      <c r="E44" s="177">
        <v>333.89400000000001</v>
      </c>
      <c r="F44" s="177">
        <v>412.60169999999999</v>
      </c>
      <c r="G44" s="177">
        <v>450.58</v>
      </c>
      <c r="H44" s="177" t="s">
        <v>175</v>
      </c>
      <c r="I44" s="177">
        <v>439.46</v>
      </c>
      <c r="J44" s="177" t="s">
        <v>174</v>
      </c>
      <c r="K44" s="177">
        <v>444.34</v>
      </c>
      <c r="L44" s="177">
        <v>429</v>
      </c>
      <c r="M44" s="177">
        <v>413.1764</v>
      </c>
      <c r="N44" s="177">
        <v>405.64</v>
      </c>
      <c r="O44" s="177" t="s">
        <v>174</v>
      </c>
      <c r="P44" s="177">
        <v>334.38</v>
      </c>
      <c r="Q44" s="177">
        <v>310.52</v>
      </c>
      <c r="R44" s="177" t="s">
        <v>174</v>
      </c>
      <c r="S44" s="177">
        <v>190.2028</v>
      </c>
      <c r="T44" s="177" t="s">
        <v>174</v>
      </c>
      <c r="U44" s="177" t="s">
        <v>174</v>
      </c>
      <c r="V44" s="177">
        <v>418.61</v>
      </c>
      <c r="W44" s="177">
        <v>428.83920000000001</v>
      </c>
      <c r="X44" s="177">
        <v>290.51</v>
      </c>
      <c r="Y44" s="177" t="s">
        <v>174</v>
      </c>
      <c r="Z44" s="177">
        <v>352.2</v>
      </c>
      <c r="AA44" s="177" t="s">
        <v>175</v>
      </c>
      <c r="AB44" s="177">
        <v>377.58</v>
      </c>
      <c r="AC44" s="177">
        <v>458.98759999999999</v>
      </c>
      <c r="AD44" s="178">
        <v>433.73390000000001</v>
      </c>
      <c r="AE44" s="233">
        <v>2.0805000000000291</v>
      </c>
      <c r="AF44" s="237">
        <v>4.8198392506582088E-3</v>
      </c>
    </row>
    <row r="45" spans="2:32" ht="15.05" customHeight="1" x14ac:dyDescent="0.3">
      <c r="B45" s="266" t="s">
        <v>127</v>
      </c>
      <c r="C45" s="176" t="s">
        <v>174</v>
      </c>
      <c r="D45" s="176" t="s">
        <v>174</v>
      </c>
      <c r="E45" s="176">
        <v>307.40159999999997</v>
      </c>
      <c r="F45" s="176">
        <v>367.45870000000002</v>
      </c>
      <c r="G45" s="176">
        <v>379.99</v>
      </c>
      <c r="H45" s="176">
        <v>335.3</v>
      </c>
      <c r="I45" s="176">
        <v>416.23</v>
      </c>
      <c r="J45" s="176">
        <v>364.79</v>
      </c>
      <c r="K45" s="176">
        <v>391.29</v>
      </c>
      <c r="L45" s="176">
        <v>376</v>
      </c>
      <c r="M45" s="176">
        <v>377.84859999999998</v>
      </c>
      <c r="N45" s="176">
        <v>340.46</v>
      </c>
      <c r="O45" s="176" t="s">
        <v>174</v>
      </c>
      <c r="P45" s="176">
        <v>330.01</v>
      </c>
      <c r="Q45" s="176" t="s">
        <v>175</v>
      </c>
      <c r="R45" s="176">
        <v>345.03</v>
      </c>
      <c r="S45" s="176">
        <v>241.0849</v>
      </c>
      <c r="T45" s="176" t="s">
        <v>174</v>
      </c>
      <c r="U45" s="176">
        <v>327</v>
      </c>
      <c r="V45" s="176">
        <v>328.38</v>
      </c>
      <c r="W45" s="176">
        <v>396.42439999999999</v>
      </c>
      <c r="X45" s="176">
        <v>369.84</v>
      </c>
      <c r="Y45" s="176">
        <v>310.32589999999999</v>
      </c>
      <c r="Z45" s="176">
        <v>278.14</v>
      </c>
      <c r="AA45" s="176">
        <v>205.23</v>
      </c>
      <c r="AB45" s="176">
        <v>350.85</v>
      </c>
      <c r="AC45" s="176">
        <v>398.63470000000001</v>
      </c>
      <c r="AD45" s="178">
        <v>375.22239999999999</v>
      </c>
      <c r="AE45" s="233">
        <v>6.9671000000000163</v>
      </c>
      <c r="AF45" s="237">
        <v>1.8919211753367859E-2</v>
      </c>
    </row>
    <row r="46" spans="2:32" ht="15.05" customHeight="1" x14ac:dyDescent="0.3">
      <c r="B46" s="266" t="s">
        <v>128</v>
      </c>
      <c r="C46" s="176" t="s">
        <v>174</v>
      </c>
      <c r="D46" s="176" t="s">
        <v>174</v>
      </c>
      <c r="E46" s="176">
        <v>310.05900000000003</v>
      </c>
      <c r="F46" s="176">
        <v>386.40260000000001</v>
      </c>
      <c r="G46" s="176">
        <v>400.1</v>
      </c>
      <c r="H46" s="176">
        <v>318.76</v>
      </c>
      <c r="I46" s="176">
        <v>428.78</v>
      </c>
      <c r="J46" s="176" t="s">
        <v>174</v>
      </c>
      <c r="K46" s="176">
        <v>377.98</v>
      </c>
      <c r="L46" s="176">
        <v>394</v>
      </c>
      <c r="M46" s="176">
        <v>389.80160000000001</v>
      </c>
      <c r="N46" s="176">
        <v>341.16</v>
      </c>
      <c r="O46" s="176" t="s">
        <v>174</v>
      </c>
      <c r="P46" s="176">
        <v>320.48</v>
      </c>
      <c r="Q46" s="176">
        <v>325.37</v>
      </c>
      <c r="R46" s="176">
        <v>366.26</v>
      </c>
      <c r="S46" s="176">
        <v>247.93680000000001</v>
      </c>
      <c r="T46" s="176" t="s">
        <v>174</v>
      </c>
      <c r="U46" s="176">
        <v>380</v>
      </c>
      <c r="V46" s="176">
        <v>349.89</v>
      </c>
      <c r="W46" s="176">
        <v>408.68939999999998</v>
      </c>
      <c r="X46" s="176">
        <v>381.47</v>
      </c>
      <c r="Y46" s="176">
        <v>314.47699999999998</v>
      </c>
      <c r="Z46" s="176">
        <v>335.14</v>
      </c>
      <c r="AA46" s="176" t="s">
        <v>175</v>
      </c>
      <c r="AB46" s="176">
        <v>354.48</v>
      </c>
      <c r="AC46" s="176">
        <v>444.4</v>
      </c>
      <c r="AD46" s="178">
        <v>402.8691</v>
      </c>
      <c r="AE46" s="233">
        <v>6.6247000000000185</v>
      </c>
      <c r="AF46" s="237">
        <v>1.6718722081624504E-2</v>
      </c>
    </row>
    <row r="47" spans="2:32" ht="15.05" customHeight="1" thickBot="1" x14ac:dyDescent="0.35">
      <c r="B47" s="266" t="s">
        <v>129</v>
      </c>
      <c r="C47" s="177" t="s">
        <v>174</v>
      </c>
      <c r="D47" s="177" t="s">
        <v>174</v>
      </c>
      <c r="E47" s="177">
        <v>313.98379999999997</v>
      </c>
      <c r="F47" s="177">
        <v>385.99950000000001</v>
      </c>
      <c r="G47" s="177">
        <v>396.71</v>
      </c>
      <c r="H47" s="177">
        <v>311.02</v>
      </c>
      <c r="I47" s="177">
        <v>431.03</v>
      </c>
      <c r="J47" s="177" t="s">
        <v>174</v>
      </c>
      <c r="K47" s="177">
        <v>362.59</v>
      </c>
      <c r="L47" s="177">
        <v>394</v>
      </c>
      <c r="M47" s="177" t="s">
        <v>174</v>
      </c>
      <c r="N47" s="177">
        <v>360</v>
      </c>
      <c r="O47" s="177" t="s">
        <v>174</v>
      </c>
      <c r="P47" s="177">
        <v>303.22000000000003</v>
      </c>
      <c r="Q47" s="177">
        <v>326.49</v>
      </c>
      <c r="R47" s="177" t="s">
        <v>175</v>
      </c>
      <c r="S47" s="177" t="s">
        <v>174</v>
      </c>
      <c r="T47" s="177" t="s">
        <v>174</v>
      </c>
      <c r="U47" s="177" t="s">
        <v>174</v>
      </c>
      <c r="V47" s="177">
        <v>347.31</v>
      </c>
      <c r="W47" s="177">
        <v>406.28019999999998</v>
      </c>
      <c r="X47" s="177">
        <v>372.15</v>
      </c>
      <c r="Y47" s="177">
        <v>363.34800000000001</v>
      </c>
      <c r="Z47" s="177">
        <v>356.54</v>
      </c>
      <c r="AA47" s="177" t="s">
        <v>174</v>
      </c>
      <c r="AB47" s="177">
        <v>334.33</v>
      </c>
      <c r="AC47" s="177">
        <v>444.49529999999999</v>
      </c>
      <c r="AD47" s="178">
        <v>416.09070000000003</v>
      </c>
      <c r="AE47" s="233">
        <v>2.3536000000000286</v>
      </c>
      <c r="AF47" s="237">
        <v>5.6886365762220947E-3</v>
      </c>
    </row>
    <row r="48" spans="2:32" ht="15.05" customHeight="1" thickBot="1" x14ac:dyDescent="0.35">
      <c r="B48" s="265" t="s">
        <v>130</v>
      </c>
      <c r="C48" s="182">
        <v>418.19459999999998</v>
      </c>
      <c r="D48" s="182" t="s">
        <v>174</v>
      </c>
      <c r="E48" s="182">
        <v>316.59980000000002</v>
      </c>
      <c r="F48" s="182">
        <v>403.57810000000001</v>
      </c>
      <c r="G48" s="182">
        <v>441.03089999999997</v>
      </c>
      <c r="H48" s="182" t="s">
        <v>175</v>
      </c>
      <c r="I48" s="182">
        <v>434.76190000000003</v>
      </c>
      <c r="J48" s="182">
        <v>364.79</v>
      </c>
      <c r="K48" s="182">
        <v>441.04469999999998</v>
      </c>
      <c r="L48" s="182">
        <v>457.1866</v>
      </c>
      <c r="M48" s="182">
        <v>420.94279999999998</v>
      </c>
      <c r="N48" s="182">
        <v>500.2047</v>
      </c>
      <c r="O48" s="182" t="s">
        <v>174</v>
      </c>
      <c r="P48" s="182">
        <v>337.66800000000001</v>
      </c>
      <c r="Q48" s="182" t="s">
        <v>175</v>
      </c>
      <c r="R48" s="182" t="s">
        <v>175</v>
      </c>
      <c r="S48" s="182">
        <v>243.1206</v>
      </c>
      <c r="T48" s="182" t="s">
        <v>174</v>
      </c>
      <c r="U48" s="182">
        <v>366.80790000000002</v>
      </c>
      <c r="V48" s="182">
        <v>419.709</v>
      </c>
      <c r="W48" s="182">
        <v>417.17720000000003</v>
      </c>
      <c r="X48" s="182">
        <v>418.43630000000002</v>
      </c>
      <c r="Y48" s="182">
        <v>315.0736</v>
      </c>
      <c r="Z48" s="182">
        <v>353.24419999999998</v>
      </c>
      <c r="AA48" s="182" t="s">
        <v>175</v>
      </c>
      <c r="AB48" s="182">
        <v>360.35419999999999</v>
      </c>
      <c r="AC48" s="182">
        <v>449.7758</v>
      </c>
      <c r="AD48" s="183">
        <v>440.45060000000001</v>
      </c>
      <c r="AE48" s="240">
        <v>3.5540000000000305</v>
      </c>
      <c r="AF48" s="241">
        <v>8.134647877781731E-3</v>
      </c>
    </row>
    <row r="49" spans="2:32" ht="15.05" customHeight="1" thickBot="1" x14ac:dyDescent="0.35">
      <c r="B49" s="266" t="s">
        <v>131</v>
      </c>
      <c r="C49" s="269">
        <v>336.28530000000001</v>
      </c>
      <c r="D49" s="269">
        <v>259.17099999999999</v>
      </c>
      <c r="E49" s="269">
        <v>330.08589999999998</v>
      </c>
      <c r="F49" s="269">
        <v>384.20979999999997</v>
      </c>
      <c r="G49" s="269">
        <v>440.03579999999999</v>
      </c>
      <c r="H49" s="269">
        <v>331.54419999999999</v>
      </c>
      <c r="I49" s="269">
        <v>415.18650000000002</v>
      </c>
      <c r="J49" s="269">
        <v>354.52289999999999</v>
      </c>
      <c r="K49" s="269">
        <v>415.29329999999999</v>
      </c>
      <c r="L49" s="269">
        <v>417.06509999999997</v>
      </c>
      <c r="M49" s="269">
        <v>402.29419999999999</v>
      </c>
      <c r="N49" s="269">
        <v>433.75720000000001</v>
      </c>
      <c r="O49" s="269">
        <v>265.7328</v>
      </c>
      <c r="P49" s="269">
        <v>312.58999999999997</v>
      </c>
      <c r="Q49" s="269">
        <v>327.40210000000002</v>
      </c>
      <c r="R49" s="269">
        <v>437.86919999999998</v>
      </c>
      <c r="S49" s="269">
        <v>225.6164</v>
      </c>
      <c r="T49" s="269" t="s">
        <v>174</v>
      </c>
      <c r="U49" s="269">
        <v>385.72340000000003</v>
      </c>
      <c r="V49" s="269">
        <v>404.57400000000001</v>
      </c>
      <c r="W49" s="269">
        <v>410.80329999999998</v>
      </c>
      <c r="X49" s="269">
        <v>365.87459999999999</v>
      </c>
      <c r="Y49" s="269">
        <v>293.48469999999998</v>
      </c>
      <c r="Z49" s="269">
        <v>353.02269999999999</v>
      </c>
      <c r="AA49" s="269">
        <v>238.03620000000001</v>
      </c>
      <c r="AB49" s="269">
        <v>349.45119999999997</v>
      </c>
      <c r="AC49" s="269">
        <v>440.51049999999998</v>
      </c>
      <c r="AD49" s="270">
        <v>415.53890000000001</v>
      </c>
      <c r="AE49" s="184">
        <v>2.0647000000000162</v>
      </c>
      <c r="AF49" s="185">
        <v>4.9935401047997985E-3</v>
      </c>
    </row>
    <row r="50" spans="2:32" ht="15.05" customHeight="1" thickBot="1" x14ac:dyDescent="0.35">
      <c r="B50" s="271" t="s">
        <v>132</v>
      </c>
      <c r="C50" s="186">
        <v>8.9718000000000302</v>
      </c>
      <c r="D50" s="186">
        <v>-23.445699999999988</v>
      </c>
      <c r="E50" s="186">
        <v>7.0613999999999919</v>
      </c>
      <c r="F50" s="186">
        <v>0.36079999999998336</v>
      </c>
      <c r="G50" s="186">
        <v>5.4517000000000166</v>
      </c>
      <c r="H50" s="186">
        <v>21.633600000000001</v>
      </c>
      <c r="I50" s="186">
        <v>1.9012000000000171</v>
      </c>
      <c r="J50" s="186" t="s">
        <v>174</v>
      </c>
      <c r="K50" s="186">
        <v>4.1110999999999649</v>
      </c>
      <c r="L50" s="186">
        <v>3.9223999999999819</v>
      </c>
      <c r="M50" s="186">
        <v>14.021599999999978</v>
      </c>
      <c r="N50" s="186">
        <v>-0.97069999999996526</v>
      </c>
      <c r="O50" s="186">
        <v>4.0740000000000123</v>
      </c>
      <c r="P50" s="186">
        <v>17.231200000000001</v>
      </c>
      <c r="Q50" s="186">
        <v>4.6354000000000042</v>
      </c>
      <c r="R50" s="186">
        <v>6.4534999999999627</v>
      </c>
      <c r="S50" s="186">
        <v>-3.6624999999999943</v>
      </c>
      <c r="T50" s="186" t="s">
        <v>174</v>
      </c>
      <c r="U50" s="186">
        <v>-0.15409999999997126</v>
      </c>
      <c r="V50" s="186">
        <v>4.1752999999999929</v>
      </c>
      <c r="W50" s="186">
        <v>-6.3068000000000097</v>
      </c>
      <c r="X50" s="186">
        <v>-1.0735000000000241</v>
      </c>
      <c r="Y50" s="186">
        <v>7.9407999999999674</v>
      </c>
      <c r="Z50" s="186">
        <v>5.254099999999994</v>
      </c>
      <c r="AA50" s="186">
        <v>-3.482200000000006</v>
      </c>
      <c r="AB50" s="186">
        <v>5.3176999999999452</v>
      </c>
      <c r="AC50" s="186">
        <v>-2.8147000000000162</v>
      </c>
      <c r="AD50" s="187">
        <v>2.0647000000000162</v>
      </c>
      <c r="AE50" s="242" t="s">
        <v>174</v>
      </c>
      <c r="AF50" s="188" t="s">
        <v>174</v>
      </c>
    </row>
    <row r="51" spans="2:32" ht="15.05" customHeight="1" thickBot="1" x14ac:dyDescent="0.35">
      <c r="B51" s="189" t="s">
        <v>133</v>
      </c>
      <c r="C51" s="182">
        <v>338.92</v>
      </c>
      <c r="D51" s="182" t="s">
        <v>174</v>
      </c>
      <c r="E51" s="182">
        <v>403.47739999999999</v>
      </c>
      <c r="F51" s="182">
        <v>412.3329</v>
      </c>
      <c r="G51" s="182">
        <v>501.54</v>
      </c>
      <c r="H51" s="182">
        <v>382.5</v>
      </c>
      <c r="I51" s="182">
        <v>432.86</v>
      </c>
      <c r="J51" s="182">
        <v>410</v>
      </c>
      <c r="K51" s="182">
        <v>441.81</v>
      </c>
      <c r="L51" s="182">
        <v>436</v>
      </c>
      <c r="M51" s="182">
        <v>423.9341</v>
      </c>
      <c r="N51" s="182">
        <v>363.79</v>
      </c>
      <c r="O51" s="182" t="s">
        <v>174</v>
      </c>
      <c r="P51" s="182" t="s">
        <v>174</v>
      </c>
      <c r="Q51" s="182">
        <v>377.22</v>
      </c>
      <c r="R51" s="182">
        <v>435.13</v>
      </c>
      <c r="S51" s="182">
        <v>179.82599999999999</v>
      </c>
      <c r="T51" s="182" t="s">
        <v>174</v>
      </c>
      <c r="U51" s="182">
        <v>423</v>
      </c>
      <c r="V51" s="182">
        <v>454.62</v>
      </c>
      <c r="W51" s="182">
        <v>451.3981</v>
      </c>
      <c r="X51" s="182">
        <v>435.35</v>
      </c>
      <c r="Y51" s="182">
        <v>318.00130000000001</v>
      </c>
      <c r="Z51" s="182">
        <v>390.22</v>
      </c>
      <c r="AA51" s="182">
        <v>367.15</v>
      </c>
      <c r="AB51" s="182">
        <v>392.16</v>
      </c>
      <c r="AC51" s="182">
        <v>463.46879999999999</v>
      </c>
      <c r="AD51" s="183">
        <v>429.202</v>
      </c>
      <c r="AE51" s="240">
        <v>1.6911000000000058</v>
      </c>
      <c r="AF51" s="241">
        <v>3.9556886151908E-3</v>
      </c>
    </row>
    <row r="52" spans="2:32" ht="15.05" customHeight="1" x14ac:dyDescent="0.3"/>
    <row r="53" spans="2:32" ht="15.05" customHeight="1" x14ac:dyDescent="0.3"/>
    <row r="54" spans="2:32" ht="15.05" customHeight="1" x14ac:dyDescent="0.3"/>
    <row r="55" spans="2:32" ht="15.05" customHeight="1" x14ac:dyDescent="0.3"/>
    <row r="56" spans="2:32" ht="15.05" customHeight="1" x14ac:dyDescent="0.3"/>
    <row r="57" spans="2:32" ht="15.05" customHeight="1" x14ac:dyDescent="0.3"/>
    <row r="58" spans="2:32" ht="15.05" customHeight="1" x14ac:dyDescent="0.3"/>
    <row r="59" spans="2:32" ht="15.05" customHeight="1" x14ac:dyDescent="0.3"/>
    <row r="60" spans="2:32" ht="15.05" customHeight="1" x14ac:dyDescent="0.3"/>
    <row r="61" spans="2:32" ht="15.05" customHeight="1" x14ac:dyDescent="0.3"/>
    <row r="62" spans="2:32" ht="15.05" customHeight="1" x14ac:dyDescent="0.3"/>
    <row r="63" spans="2:32" ht="15.05" customHeight="1" x14ac:dyDescent="0.3"/>
    <row r="64" spans="2:32" ht="15.05" customHeight="1" x14ac:dyDescent="0.3"/>
    <row r="65" spans="2:54" ht="15.05" customHeight="1" x14ac:dyDescent="0.3"/>
    <row r="79" spans="2:54" x14ac:dyDescent="0.3">
      <c r="B79" s="59" t="s">
        <v>150</v>
      </c>
    </row>
    <row r="80" spans="2:54" x14ac:dyDescent="0.3">
      <c r="C80" s="45">
        <v>2021</v>
      </c>
      <c r="BB80" s="45">
        <v>2022</v>
      </c>
    </row>
    <row r="81" spans="2:57" x14ac:dyDescent="0.3">
      <c r="B81" s="45" t="s">
        <v>134</v>
      </c>
      <c r="C81" s="45">
        <v>1</v>
      </c>
      <c r="D81" s="45">
        <v>2</v>
      </c>
      <c r="E81" s="45">
        <v>3</v>
      </c>
      <c r="F81" s="45">
        <v>4</v>
      </c>
      <c r="G81" s="45">
        <v>5</v>
      </c>
      <c r="H81" s="45">
        <v>6</v>
      </c>
      <c r="I81" s="45">
        <v>7</v>
      </c>
      <c r="J81" s="45">
        <v>8</v>
      </c>
      <c r="K81" s="45">
        <v>9</v>
      </c>
      <c r="L81" s="45">
        <v>10</v>
      </c>
      <c r="M81" s="45">
        <v>11</v>
      </c>
      <c r="N81" s="45">
        <v>12</v>
      </c>
      <c r="O81" s="45">
        <v>13</v>
      </c>
      <c r="P81" s="45">
        <v>14</v>
      </c>
      <c r="Q81" s="45">
        <v>15</v>
      </c>
      <c r="R81" s="45">
        <v>16</v>
      </c>
      <c r="S81" s="45">
        <v>17</v>
      </c>
      <c r="T81" s="45">
        <v>18</v>
      </c>
      <c r="U81" s="45">
        <v>19</v>
      </c>
      <c r="V81" s="45">
        <v>20</v>
      </c>
      <c r="W81" s="45">
        <v>21</v>
      </c>
      <c r="X81" s="45">
        <v>22</v>
      </c>
      <c r="Y81" s="45">
        <v>24</v>
      </c>
      <c r="Z81" s="45">
        <v>23</v>
      </c>
      <c r="AA81" s="45">
        <v>24</v>
      </c>
      <c r="AB81" s="45">
        <v>25</v>
      </c>
      <c r="AC81" s="45">
        <v>26</v>
      </c>
      <c r="AD81" s="45">
        <v>28</v>
      </c>
      <c r="AE81" s="45">
        <v>29</v>
      </c>
      <c r="AF81" s="45">
        <v>30</v>
      </c>
      <c r="AG81" s="45">
        <v>32</v>
      </c>
      <c r="AH81" s="45">
        <v>33</v>
      </c>
      <c r="AI81" s="45">
        <v>34</v>
      </c>
      <c r="AJ81" s="45">
        <v>35</v>
      </c>
      <c r="AK81" s="45">
        <v>36</v>
      </c>
      <c r="AL81" s="45">
        <v>37</v>
      </c>
      <c r="AM81" s="45">
        <v>38</v>
      </c>
      <c r="AN81" s="45">
        <v>39</v>
      </c>
      <c r="AO81" s="45">
        <v>40</v>
      </c>
      <c r="AP81" s="45">
        <v>41</v>
      </c>
      <c r="AQ81" s="45">
        <v>42</v>
      </c>
      <c r="AR81" s="45">
        <v>43</v>
      </c>
      <c r="AS81" s="45">
        <v>44</v>
      </c>
      <c r="AT81" s="45">
        <v>45</v>
      </c>
      <c r="AU81" s="45">
        <v>46</v>
      </c>
      <c r="AV81" s="45">
        <v>47</v>
      </c>
      <c r="AW81" s="45">
        <v>48</v>
      </c>
      <c r="AX81" s="45">
        <v>49</v>
      </c>
      <c r="AY81" s="45">
        <v>50</v>
      </c>
      <c r="AZ81" s="45">
        <v>51</v>
      </c>
      <c r="BA81" s="45">
        <v>52</v>
      </c>
      <c r="BB81" s="45">
        <v>1</v>
      </c>
      <c r="BC81" s="45">
        <v>2</v>
      </c>
      <c r="BD81" s="45">
        <v>3</v>
      </c>
      <c r="BE81" s="45">
        <v>4</v>
      </c>
    </row>
    <row r="82" spans="2:57" x14ac:dyDescent="0.3">
      <c r="B82" s="45" t="s">
        <v>135</v>
      </c>
      <c r="C82" s="44">
        <v>229.07</v>
      </c>
      <c r="D82" s="44">
        <v>229.07</v>
      </c>
      <c r="E82" s="44">
        <v>229.07</v>
      </c>
      <c r="F82" s="44">
        <v>229.07</v>
      </c>
      <c r="G82" s="44">
        <v>229.07</v>
      </c>
      <c r="H82" s="44">
        <v>229.07</v>
      </c>
      <c r="I82" s="44">
        <v>229.07</v>
      </c>
      <c r="J82" s="44">
        <v>229.07</v>
      </c>
      <c r="K82" s="44">
        <v>229.07</v>
      </c>
      <c r="L82" s="44">
        <v>229.07</v>
      </c>
      <c r="M82" s="44">
        <v>229.07</v>
      </c>
      <c r="N82" s="44">
        <v>229.07</v>
      </c>
      <c r="O82" s="44">
        <v>229.07</v>
      </c>
      <c r="P82" s="44">
        <v>229.07</v>
      </c>
      <c r="Q82" s="44">
        <v>229.07</v>
      </c>
      <c r="R82" s="44">
        <v>229.07</v>
      </c>
      <c r="S82" s="44">
        <v>229.07</v>
      </c>
      <c r="T82" s="44">
        <v>229.07</v>
      </c>
      <c r="U82" s="44">
        <v>229.07</v>
      </c>
      <c r="V82" s="44">
        <v>229.07</v>
      </c>
      <c r="W82" s="44">
        <v>229.07</v>
      </c>
      <c r="X82" s="44">
        <v>229.072</v>
      </c>
      <c r="Y82" s="44">
        <v>229.07</v>
      </c>
      <c r="Z82" s="44">
        <v>229.07</v>
      </c>
      <c r="AA82" s="58">
        <v>229.07</v>
      </c>
      <c r="AB82" s="58">
        <v>229.07</v>
      </c>
      <c r="AC82" s="58">
        <v>229.07</v>
      </c>
      <c r="AD82" s="58">
        <v>229.07</v>
      </c>
      <c r="AE82" s="44">
        <v>229.07</v>
      </c>
      <c r="AF82" s="44">
        <v>229.07</v>
      </c>
      <c r="AG82" s="44">
        <v>229.07</v>
      </c>
      <c r="AH82" s="44">
        <v>229.07</v>
      </c>
      <c r="AI82" s="44">
        <v>229.07</v>
      </c>
      <c r="AJ82" s="44">
        <v>229.07</v>
      </c>
      <c r="AK82" s="44">
        <v>229.07</v>
      </c>
      <c r="AL82" s="44">
        <v>229.07</v>
      </c>
      <c r="AM82" s="44">
        <v>229.07</v>
      </c>
      <c r="AN82" s="44">
        <v>229.07</v>
      </c>
      <c r="AO82" s="44">
        <v>229.07</v>
      </c>
      <c r="AP82" s="44">
        <v>229.07</v>
      </c>
      <c r="AQ82" s="44">
        <v>229.07</v>
      </c>
      <c r="AR82" s="44">
        <v>229.07</v>
      </c>
      <c r="AS82" s="44">
        <v>229.07</v>
      </c>
      <c r="AT82" s="44">
        <v>229.07</v>
      </c>
      <c r="AU82" s="44">
        <v>229.07</v>
      </c>
      <c r="AV82" s="44">
        <v>229.07</v>
      </c>
      <c r="AW82" s="44">
        <v>229.07</v>
      </c>
      <c r="AX82" s="44">
        <v>229.072</v>
      </c>
      <c r="AY82" s="44">
        <v>229.072</v>
      </c>
      <c r="AZ82" s="44">
        <v>229.072</v>
      </c>
      <c r="BA82" s="44">
        <v>229.072</v>
      </c>
      <c r="BB82" s="44">
        <v>229.072</v>
      </c>
      <c r="BC82" s="44">
        <v>229.072</v>
      </c>
      <c r="BD82" s="44">
        <v>229.072</v>
      </c>
      <c r="BE82" s="44">
        <v>229.072</v>
      </c>
    </row>
    <row r="83" spans="2:57" x14ac:dyDescent="0.3">
      <c r="B83" s="45" t="s">
        <v>136</v>
      </c>
      <c r="C83" s="44">
        <v>364.4425</v>
      </c>
      <c r="D83" s="44">
        <v>364.61329999999998</v>
      </c>
      <c r="E83" s="44">
        <v>364.62619999999998</v>
      </c>
      <c r="F83" s="44">
        <v>367.30619999999999</v>
      </c>
      <c r="G83" s="44">
        <v>367.98829999999998</v>
      </c>
      <c r="H83" s="44">
        <v>369.28449999999998</v>
      </c>
      <c r="I83" s="44">
        <v>370.2998</v>
      </c>
      <c r="J83" s="44">
        <v>369.11</v>
      </c>
      <c r="K83" s="44">
        <v>368.73009999999999</v>
      </c>
      <c r="L83" s="44">
        <v>370.0727</v>
      </c>
      <c r="M83" s="44">
        <v>370.5215</v>
      </c>
      <c r="N83" s="44">
        <v>370.34320000000002</v>
      </c>
      <c r="O83" s="44">
        <v>369.83269999999999</v>
      </c>
      <c r="P83" s="44">
        <v>372.2704</v>
      </c>
      <c r="Q83" s="44">
        <v>373.60980000000001</v>
      </c>
      <c r="R83" s="44">
        <v>374.96570000000003</v>
      </c>
      <c r="S83" s="44">
        <v>374.95049999999998</v>
      </c>
      <c r="T83" s="44">
        <v>374.26769999999999</v>
      </c>
      <c r="U83" s="44">
        <v>374.19630000000001</v>
      </c>
      <c r="V83" s="44">
        <v>375.00209999999998</v>
      </c>
      <c r="W83" s="44">
        <v>376.66</v>
      </c>
      <c r="X83" s="44">
        <v>377.5573</v>
      </c>
      <c r="Y83" s="44">
        <v>378.61</v>
      </c>
      <c r="Z83" s="44">
        <v>378.99130000000002</v>
      </c>
      <c r="AA83" s="58">
        <v>378.99130000000002</v>
      </c>
      <c r="AB83" s="58">
        <v>379.76400000000001</v>
      </c>
      <c r="AC83" s="58">
        <v>380.78469999999999</v>
      </c>
      <c r="AD83" s="58">
        <v>379.92939999999999</v>
      </c>
      <c r="AE83" s="44">
        <v>381.2602</v>
      </c>
      <c r="AF83" s="44">
        <v>383.43279999999999</v>
      </c>
      <c r="AG83" s="44">
        <v>386.63959999999997</v>
      </c>
      <c r="AH83" s="44">
        <v>386.63959999999997</v>
      </c>
      <c r="AI83" s="44">
        <v>388.31799999999998</v>
      </c>
      <c r="AJ83" s="44">
        <v>389.09840000000003</v>
      </c>
      <c r="AK83" s="44">
        <v>391.71530000000001</v>
      </c>
      <c r="AL83" s="44">
        <v>394.43060000000003</v>
      </c>
      <c r="AM83" s="44">
        <v>396.11169999999998</v>
      </c>
      <c r="AN83" s="44">
        <v>398.34750000000003</v>
      </c>
      <c r="AO83" s="44">
        <v>403.29930000000002</v>
      </c>
      <c r="AP83" s="44">
        <v>407.18729999999999</v>
      </c>
      <c r="AQ83" s="44">
        <v>410.64550000000003</v>
      </c>
      <c r="AR83" s="44">
        <v>409.92669999999998</v>
      </c>
      <c r="AS83" s="44">
        <v>416.80990000000003</v>
      </c>
      <c r="AT83" s="44">
        <v>420.13479999999998</v>
      </c>
      <c r="AU83" s="44">
        <v>421.47609999999997</v>
      </c>
      <c r="AV83" s="44">
        <v>427.86309999999997</v>
      </c>
      <c r="AW83" s="44">
        <v>431.33080000000001</v>
      </c>
      <c r="AX83" s="44">
        <v>431.19549999999998</v>
      </c>
      <c r="AY83" s="44">
        <v>429.66609999999997</v>
      </c>
      <c r="AZ83" s="44">
        <v>426.27069999999998</v>
      </c>
      <c r="BA83" s="44">
        <v>434.3972</v>
      </c>
      <c r="BB83" s="44">
        <v>429.63339999999999</v>
      </c>
      <c r="BC83" s="44">
        <v>436.56240000000003</v>
      </c>
      <c r="BD83" s="44">
        <v>441.06099999999998</v>
      </c>
      <c r="BE83" s="44">
        <v>440.69130000000001</v>
      </c>
    </row>
    <row r="84" spans="2:57" x14ac:dyDescent="0.3">
      <c r="B84" s="45" t="s">
        <v>137</v>
      </c>
      <c r="C84" s="44">
        <v>459.56</v>
      </c>
      <c r="D84" s="44">
        <v>456.08550000000002</v>
      </c>
      <c r="E84" s="44">
        <v>458.25459999999998</v>
      </c>
      <c r="F84" s="44">
        <v>459.06240000000003</v>
      </c>
      <c r="G84" s="44">
        <v>457.77870000000001</v>
      </c>
      <c r="H84" s="44">
        <v>468.4178</v>
      </c>
      <c r="I84" s="44">
        <v>468.72379999999998</v>
      </c>
      <c r="J84" s="44">
        <v>464.39</v>
      </c>
      <c r="K84" s="44">
        <v>464.27730000000003</v>
      </c>
      <c r="L84" s="44">
        <v>469.18520000000001</v>
      </c>
      <c r="M84" s="44">
        <v>467.029</v>
      </c>
      <c r="N84" s="44">
        <v>464.86</v>
      </c>
      <c r="O84" s="44">
        <v>465.67090000000002</v>
      </c>
      <c r="P84" s="44">
        <v>472.33640000000003</v>
      </c>
      <c r="Q84" s="44">
        <v>474.08819999999997</v>
      </c>
      <c r="R84" s="44">
        <v>474.9751</v>
      </c>
      <c r="S84" s="44">
        <v>471.74</v>
      </c>
      <c r="T84" s="44">
        <v>469.02569999999997</v>
      </c>
      <c r="U84" s="44">
        <v>475.18830000000003</v>
      </c>
      <c r="V84" s="44">
        <v>472.39890000000003</v>
      </c>
      <c r="W84" s="44">
        <v>473.59</v>
      </c>
      <c r="X84" s="44">
        <v>471.86239999999998</v>
      </c>
      <c r="Y84" s="44">
        <v>475.39929999999998</v>
      </c>
      <c r="Z84" s="44">
        <v>477.0496</v>
      </c>
      <c r="AA84" s="58">
        <v>477.0496</v>
      </c>
      <c r="AB84" s="58">
        <v>473.31939999999997</v>
      </c>
      <c r="AC84" s="58">
        <v>472.24130000000002</v>
      </c>
      <c r="AD84" s="58">
        <v>467.45549999999997</v>
      </c>
      <c r="AE84" s="44">
        <v>467.03609999999998</v>
      </c>
      <c r="AF84" s="44">
        <v>468.5489</v>
      </c>
      <c r="AG84" s="44">
        <v>471.37090000000001</v>
      </c>
      <c r="AH84" s="44">
        <v>471.37090000000001</v>
      </c>
      <c r="AI84" s="44">
        <v>467.18959999999998</v>
      </c>
      <c r="AJ84" s="44">
        <v>474.25490000000002</v>
      </c>
      <c r="AK84" s="44">
        <v>475.20940000000002</v>
      </c>
      <c r="AL84" s="44">
        <v>474.6438</v>
      </c>
      <c r="AM84" s="44">
        <v>471.19240000000002</v>
      </c>
      <c r="AN84" s="44">
        <v>472.8913</v>
      </c>
      <c r="AO84" s="44">
        <v>478.79059999999998</v>
      </c>
      <c r="AP84" s="44">
        <v>477.12959999999998</v>
      </c>
      <c r="AQ84" s="44">
        <v>482.04259999999999</v>
      </c>
      <c r="AR84" s="44">
        <v>482.28289999999998</v>
      </c>
      <c r="AS84" s="44">
        <v>492.85079999999999</v>
      </c>
      <c r="AT84" s="44">
        <v>484.60500000000002</v>
      </c>
      <c r="AU84" s="44">
        <v>480.58589999999998</v>
      </c>
      <c r="AV84" s="44">
        <v>475.73469999999998</v>
      </c>
      <c r="AW84" s="44">
        <v>466.62369999999999</v>
      </c>
      <c r="AX84" s="44">
        <v>473.01889999999997</v>
      </c>
      <c r="AY84" s="44">
        <v>467.77589999999998</v>
      </c>
      <c r="AZ84" s="44">
        <v>471.06330000000003</v>
      </c>
      <c r="BA84" s="44">
        <v>468.93290000000002</v>
      </c>
      <c r="BB84" s="44">
        <v>478.78820000000002</v>
      </c>
      <c r="BC84" s="44">
        <v>482.85550000000001</v>
      </c>
      <c r="BD84" s="44">
        <v>486.51</v>
      </c>
      <c r="BE84" s="44">
        <v>489.99090000000001</v>
      </c>
    </row>
    <row r="85" spans="2:57" x14ac:dyDescent="0.3">
      <c r="B85" s="45" t="s">
        <v>138</v>
      </c>
      <c r="C85" s="44">
        <v>200.85749999999999</v>
      </c>
      <c r="D85" s="44">
        <v>202.77780000000001</v>
      </c>
      <c r="E85" s="44">
        <v>237.00290000000001</v>
      </c>
      <c r="F85" s="44">
        <v>236.76339999999999</v>
      </c>
      <c r="G85" s="44">
        <v>203.63489999999999</v>
      </c>
      <c r="H85" s="44">
        <v>277.54680000000002</v>
      </c>
      <c r="I85" s="44">
        <v>173.38489999999999</v>
      </c>
      <c r="J85" s="44">
        <v>202.89</v>
      </c>
      <c r="K85" s="44">
        <v>289.30739999999997</v>
      </c>
      <c r="L85" s="44">
        <v>210.55420000000001</v>
      </c>
      <c r="M85" s="44">
        <v>191.91489999999999</v>
      </c>
      <c r="N85" s="44">
        <v>202.08</v>
      </c>
      <c r="O85" s="44">
        <v>209.4563</v>
      </c>
      <c r="P85" s="44">
        <v>190.40950000000001</v>
      </c>
      <c r="Q85" s="44">
        <v>204.0489</v>
      </c>
      <c r="R85" s="44">
        <v>202.30879999999999</v>
      </c>
      <c r="S85" s="44">
        <v>216.32339999999999</v>
      </c>
      <c r="T85" s="44">
        <v>265.9717</v>
      </c>
      <c r="U85" s="44">
        <v>256.74419999999998</v>
      </c>
      <c r="V85" s="44">
        <v>255.37889999999999</v>
      </c>
      <c r="W85" s="44">
        <v>251.39</v>
      </c>
      <c r="X85" s="44">
        <v>259.59609999999998</v>
      </c>
      <c r="Y85" s="44">
        <v>223.60169999999999</v>
      </c>
      <c r="Z85" s="44">
        <v>188.62620000000001</v>
      </c>
      <c r="AA85" s="58">
        <v>188.62620000000001</v>
      </c>
      <c r="AB85" s="58">
        <v>168.99019999999999</v>
      </c>
      <c r="AC85" s="58">
        <v>304.97559999999999</v>
      </c>
      <c r="AD85" s="58">
        <v>193.07589999999999</v>
      </c>
      <c r="AE85" s="44">
        <v>304.4966</v>
      </c>
      <c r="AF85" s="44">
        <v>196.64269999999999</v>
      </c>
      <c r="AG85" s="44">
        <v>257.55840000000001</v>
      </c>
      <c r="AH85" s="44">
        <v>257.55840000000001</v>
      </c>
      <c r="AI85" s="44">
        <v>196.5479</v>
      </c>
      <c r="AJ85" s="44">
        <v>195.05770000000001</v>
      </c>
      <c r="AK85" s="44">
        <v>187.9102</v>
      </c>
      <c r="AL85" s="44">
        <v>217.50829999999999</v>
      </c>
      <c r="AM85" s="44">
        <v>212.8955</v>
      </c>
      <c r="AN85" s="44">
        <v>211.4006</v>
      </c>
      <c r="AO85" s="44">
        <v>211.80940000000001</v>
      </c>
      <c r="AP85" s="44">
        <v>285.27370000000002</v>
      </c>
      <c r="AQ85" s="44">
        <v>202.4776</v>
      </c>
      <c r="AR85" s="44">
        <v>206.91470000000001</v>
      </c>
      <c r="AS85" s="44">
        <v>180.17949999999999</v>
      </c>
      <c r="AT85" s="44">
        <v>202.39869999999999</v>
      </c>
      <c r="AU85" s="44">
        <v>174.70849999999999</v>
      </c>
      <c r="AV85" s="44">
        <v>298.33499999999998</v>
      </c>
      <c r="AW85" s="44">
        <v>306.57220000000001</v>
      </c>
      <c r="AX85" s="44">
        <v>186.4924</v>
      </c>
      <c r="AY85" s="44">
        <v>178.42320000000001</v>
      </c>
      <c r="AZ85" s="44">
        <v>177.7799</v>
      </c>
      <c r="BA85" s="44">
        <v>177.32740000000001</v>
      </c>
      <c r="BB85" s="44">
        <v>252.22659999999999</v>
      </c>
      <c r="BC85" s="44">
        <v>304.87790000000001</v>
      </c>
      <c r="BD85" s="44">
        <v>314.25119999999998</v>
      </c>
      <c r="BE85" s="44">
        <v>188.54499999999999</v>
      </c>
    </row>
    <row r="86" spans="2:57" x14ac:dyDescent="0.3">
      <c r="B86" s="45" t="s">
        <v>81</v>
      </c>
      <c r="C86" s="44">
        <v>295.58969999999999</v>
      </c>
      <c r="D86" s="44">
        <v>308.43299999999999</v>
      </c>
      <c r="E86" s="44">
        <v>313.0908</v>
      </c>
      <c r="F86" s="44">
        <v>314.58690000000001</v>
      </c>
      <c r="G86" s="44">
        <v>308.85579999999999</v>
      </c>
      <c r="H86" s="44">
        <v>317.37799999999999</v>
      </c>
      <c r="I86" s="44">
        <v>318.85270000000003</v>
      </c>
      <c r="J86" s="44">
        <v>324.55</v>
      </c>
      <c r="K86" s="44">
        <v>326.60770000000002</v>
      </c>
      <c r="L86" s="44">
        <v>328.2457</v>
      </c>
      <c r="M86" s="44">
        <v>322.90460000000002</v>
      </c>
      <c r="N86" s="44">
        <v>325.59910000000002</v>
      </c>
      <c r="O86" s="44">
        <v>327.26859999999999</v>
      </c>
      <c r="P86" s="44">
        <v>319.52210000000002</v>
      </c>
      <c r="Q86" s="44">
        <v>323.3605</v>
      </c>
      <c r="R86" s="44">
        <v>325.04349999999999</v>
      </c>
      <c r="S86" s="44">
        <v>320.37759999999997</v>
      </c>
      <c r="T86" s="44">
        <v>320.12189999999998</v>
      </c>
      <c r="U86" s="44">
        <v>314.43970000000002</v>
      </c>
      <c r="V86" s="44">
        <v>322.65069999999997</v>
      </c>
      <c r="W86" s="44">
        <v>322.35000000000002</v>
      </c>
      <c r="X86" s="44">
        <v>320.4461</v>
      </c>
      <c r="Y86" s="44">
        <v>320.50650000000002</v>
      </c>
      <c r="Z86" s="44">
        <v>318.54899999999998</v>
      </c>
      <c r="AA86" s="58">
        <v>318.54899999999998</v>
      </c>
      <c r="AB86" s="58">
        <v>330.714</v>
      </c>
      <c r="AC86" s="58">
        <v>326.6832</v>
      </c>
      <c r="AD86" s="58">
        <v>323.70760000000001</v>
      </c>
      <c r="AE86" s="44">
        <v>331.59519999999998</v>
      </c>
      <c r="AF86" s="44">
        <v>326.86779999999999</v>
      </c>
      <c r="AG86" s="44">
        <v>321.32479999999998</v>
      </c>
      <c r="AH86" s="44">
        <v>321.32479999999998</v>
      </c>
      <c r="AI86" s="44">
        <v>324.99079999999998</v>
      </c>
      <c r="AJ86" s="44">
        <v>334.84219999999999</v>
      </c>
      <c r="AK86" s="44">
        <v>336.93990000000002</v>
      </c>
      <c r="AL86" s="44">
        <v>338.87979999999999</v>
      </c>
      <c r="AM86" s="44">
        <v>344.21789999999999</v>
      </c>
      <c r="AN86" s="44">
        <v>345.93439999999998</v>
      </c>
      <c r="AO86" s="44">
        <v>341.48250000000002</v>
      </c>
      <c r="AP86" s="44">
        <v>347.75920000000002</v>
      </c>
      <c r="AQ86" s="44">
        <v>357.5016</v>
      </c>
      <c r="AR86" s="44">
        <v>363.2242</v>
      </c>
      <c r="AS86" s="44">
        <v>370.47710000000001</v>
      </c>
      <c r="AT86" s="44">
        <v>369.7269</v>
      </c>
      <c r="AU86" s="44">
        <v>366.7765</v>
      </c>
      <c r="AV86" s="44">
        <v>372.73270000000002</v>
      </c>
      <c r="AW86" s="44">
        <v>372.97919999999999</v>
      </c>
      <c r="AX86" s="44">
        <v>381.85879999999997</v>
      </c>
      <c r="AY86" s="44">
        <v>380.31700000000001</v>
      </c>
      <c r="AZ86" s="44">
        <v>385.90050000000002</v>
      </c>
      <c r="BA86" s="44">
        <v>384.04259999999999</v>
      </c>
      <c r="BB86" s="44">
        <v>386.80450000000002</v>
      </c>
      <c r="BC86" s="44">
        <v>381.95800000000003</v>
      </c>
      <c r="BD86" s="44">
        <v>374.58109999999999</v>
      </c>
      <c r="BE86" s="44">
        <v>374.37139999999999</v>
      </c>
    </row>
    <row r="87" spans="2:57" x14ac:dyDescent="0.3">
      <c r="V87" s="59"/>
      <c r="W87" s="59"/>
      <c r="X87" s="59"/>
    </row>
    <row r="88" spans="2:57" x14ac:dyDescent="0.3">
      <c r="V88" s="59"/>
      <c r="W88" s="59"/>
      <c r="X88" s="59"/>
    </row>
  </sheetData>
  <mergeCells count="31"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V4:V5"/>
    <mergeCell ref="W4:W5"/>
    <mergeCell ref="X4:X5"/>
    <mergeCell ref="Y4:Y5"/>
    <mergeCell ref="Z4:Z5"/>
    <mergeCell ref="Q4:Q5"/>
    <mergeCell ref="R4:R5"/>
    <mergeCell ref="S4:S5"/>
    <mergeCell ref="T4:T5"/>
    <mergeCell ref="U4:U5"/>
    <mergeCell ref="AC4:AC5"/>
    <mergeCell ref="AD4:AD5"/>
    <mergeCell ref="AE4:AE5"/>
    <mergeCell ref="AF4:AF5"/>
    <mergeCell ref="AB4:AB5"/>
  </mergeCells>
  <conditionalFormatting sqref="C6">
    <cfRule type="expression" dxfId="7" priority="8" stopIfTrue="1">
      <formula>ISERROR(C6)</formula>
    </cfRule>
  </conditionalFormatting>
  <conditionalFormatting sqref="C49:AC49">
    <cfRule type="expression" dxfId="6" priority="7" stopIfTrue="1">
      <formula>ISERROR(C49)</formula>
    </cfRule>
  </conditionalFormatting>
  <conditionalFormatting sqref="C13:AC13">
    <cfRule type="expression" dxfId="5" priority="6" stopIfTrue="1">
      <formula>ISERROR(C13)</formula>
    </cfRule>
  </conditionalFormatting>
  <conditionalFormatting sqref="C20:AC20">
    <cfRule type="expression" dxfId="4" priority="5" stopIfTrue="1">
      <formula>ISERROR(C20)</formula>
    </cfRule>
  </conditionalFormatting>
  <conditionalFormatting sqref="C22:AC22 C27:AC27">
    <cfRule type="expression" dxfId="3" priority="4" stopIfTrue="1">
      <formula>ISERROR(C22)</formula>
    </cfRule>
  </conditionalFormatting>
  <conditionalFormatting sqref="C30:AC30 C35:AC36">
    <cfRule type="expression" dxfId="2" priority="3" stopIfTrue="1">
      <formula>ISERROR(C30)</formula>
    </cfRule>
  </conditionalFormatting>
  <conditionalFormatting sqref="C39:AC39 C45:AC46">
    <cfRule type="expression" dxfId="1" priority="2" stopIfTrue="1">
      <formula>ISERROR(C39)</formula>
    </cfRule>
  </conditionalFormatting>
  <conditionalFormatting sqref="AD49">
    <cfRule type="expression" dxfId="0" priority="1" stopIfTrue="1">
      <formula>ISERROR(AD49)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Štamcar, Ana</cp:lastModifiedBy>
  <dcterms:created xsi:type="dcterms:W3CDTF">2020-09-29T09:23:28Z</dcterms:created>
  <dcterms:modified xsi:type="dcterms:W3CDTF">2022-02-09T11:55:12Z</dcterms:modified>
</cp:coreProperties>
</file>