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bookViews>
    <workbookView xWindow="0" yWindow="0" windowWidth="25135" windowHeight="9884" tabRatio="602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<sst xmlns="http://schemas.openxmlformats.org/spreadsheetml/2006/main" count="1435" uniqueCount="188">
  <si>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</si>
  <si>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</si>
  <si>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</si>
  <si>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</si>
  <si>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</si>
  <si>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</si>
  <si>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</si>
  <si>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</si>
  <si>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</si>
  <si>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</si>
  <si>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</si>
  <si>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</si>
  <si>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</si>
  <si>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</si>
  <si>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</si>
  <si>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</si>
  <si>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</si>
  <si>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</si>
  <si>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</si>
  <si>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</si>
  <si>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</si>
  <si>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</si>
  <si>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</si>
  <si>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</si>
  <si>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</si>
  <si>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</si>
  <si>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</si>
  <si>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</si>
  <si>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</si>
  <si>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</si>
  <si>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</si>
  <si>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</si>
  <si>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</si>
  <si>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</si>
  <si>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</si>
  <si>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</si>
  <si>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</si>
  <si>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</si>
  <si>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</si>
  <si>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</si>
  <si>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</si>
  <si>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</si>
  <si>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</si>
  <si>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</si>
  <si>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</si>
  <si>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</si>
  <si>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</si>
  <si>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</si>
  <si>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</si>
  <si>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E - trupi oziroma polovice telic</t>
  </si>
  <si>
    <t>Z- trupi živali od 8-12 mesecev</t>
  </si>
  <si>
    <t>Skupni zakol</t>
  </si>
  <si>
    <t>TEDEN</t>
  </si>
  <si>
    <t>KOLIČINA TEDENSKEGA ZAKOLA PO KATEGORIJAH</t>
  </si>
  <si>
    <t>NACIONALNE IN EU TRŽNE CENE (v evrih in v odstotkih od bazne cene)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</si>
  <si>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</si>
  <si>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</si>
  <si>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</si>
  <si>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</si>
  <si>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</si>
  <si>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</si>
  <si>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</si>
  <si>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</si>
  <si>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</si>
  <si>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</si>
  <si>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</si>
  <si>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</si>
  <si>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</si>
  <si>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</si>
  <si>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</si>
  <si>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</si>
  <si>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</si>
  <si>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</si>
  <si>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</si>
  <si>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</si>
  <si>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</si>
  <si>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</si>
  <si>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</si>
  <si>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</si>
  <si>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</si>
  <si>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</si>
  <si>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</si>
  <si>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</si>
  <si>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</si>
  <si>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</si>
  <si>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</si>
  <si>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TRŽNE CENE - DRŽAVE ČLANICE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</si>
  <si>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</si>
  <si>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</si>
  <si>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</si>
  <si>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</si>
  <si>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</si>
  <si>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</si>
  <si>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</si>
  <si>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</si>
  <si>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</si>
  <si>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</si>
  <si>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</si>
  <si>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</si>
  <si>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</si>
  <si>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</si>
  <si>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</si>
  <si>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</si>
  <si>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</si>
  <si>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</si>
  <si>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</si>
  <si>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</si>
  <si>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</si>
  <si>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</si>
  <si>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</si>
  <si>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</si>
  <si>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</si>
  <si>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</si>
  <si>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</si>
  <si>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</si>
  <si>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</si>
  <si>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</si>
  <si>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</si>
  <si>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</si>
  <si>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</si>
  <si>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</si>
  <si>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</si>
  <si>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</si>
  <si>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</si>
  <si>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</si>
  <si>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</si>
  <si>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</si>
  <si>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</si>
  <si>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</si>
  <si>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</si>
  <si>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</si>
  <si>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</si>
  <si>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</si>
  <si>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</si>
  <si>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</si>
  <si>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</si>
  <si>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</si>
  <si>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</si>
  <si>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</si>
  <si>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</si>
  <si>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</si>
  <si>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Količina zakola in cena sta izražena na hladno maso. Ceni so prišteti povprečni transportni stroški, ki znašajo 6,54€/100 kg hladne mase.</t>
  </si>
  <si>
    <t>N.Z.</t>
  </si>
  <si>
    <t>Primerjava slovenskih cen z evropskimi cenami je narejena na podlagi objavljenih cen Evropske komisije in se nanaša na pretekli teden</t>
  </si>
  <si>
    <t>TABELA 1:</t>
  </si>
  <si>
    <t xml:space="preserve">TABELA 1: </t>
  </si>
  <si>
    <t>TABELA 2: Tržne cene v EUR/100 kg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</si>
  <si>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</si>
  <si>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Teden</t>
  </si>
  <si>
    <t>Tabela 2: Tržne cene po posameznih tednih za izbrane kakovostne tržne razrede</t>
  </si>
  <si>
    <t xml:space="preserve">TABELA  Slovenske in EU tržne cene, preračunane na R3, v primerjavi s 103% bazne cene </t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</si>
  <si>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A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</si>
  <si>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C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</si>
  <si>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Z</t>
    </r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</si>
  <si>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</si>
  <si>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</si>
  <si>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</si>
  <si>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</si>
  <si>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</si>
  <si>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</si>
  <si>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</si>
  <si>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</si>
  <si>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</si>
  <si>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</si>
  <si>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prejšnj.ted.</t>
  </si>
  <si>
    <t>Sprememba od prejšnjega tedna</t>
  </si>
  <si>
    <t>Sprememba od prejšnjega tedna v %</t>
  </si>
  <si>
    <t>N.P.</t>
  </si>
  <si>
    <t>A - trupi oziroma polovice bikov, starih 12- 24 mesecev;</t>
  </si>
  <si>
    <t>B - trupi oziroma polovice  bikov, starih več kot 24 mesecev;</t>
  </si>
  <si>
    <t xml:space="preserve">Tedensko poročilo klavnic za </t>
  </si>
  <si>
    <t xml:space="preserve">Tabela 1: Primerjava tržnih cen v EUR/100 kg za vse kakovostne tržne razrede za </t>
  </si>
  <si>
    <t xml:space="preserve">Teden: </t>
  </si>
  <si>
    <t>7.055 kg</t>
  </si>
  <si>
    <t/>
  </si>
  <si>
    <t>c</t>
  </si>
  <si>
    <t>U</t>
  </si>
  <si>
    <t>R</t>
  </si>
  <si>
    <t>O</t>
  </si>
  <si>
    <t>URO</t>
  </si>
  <si>
    <t>N.Z. - NI ZAKOLA</t>
  </si>
  <si>
    <t>Telice  U4</t>
  </si>
  <si>
    <t>GRAFIKON 1: Gibanje tržnih cen po posameznih tednih za izbrane kakovostne tržne razrede v letih 2021/2022</t>
  </si>
  <si>
    <t>GRAFIKON 2: Gibanje količin tedenskega zakola  po kategorijah v letih 2021/2022</t>
  </si>
  <si>
    <t>Datum: 2.2.2022</t>
  </si>
  <si>
    <t>Številka: 3305-4/2022/32</t>
  </si>
  <si>
    <t>4. teden (24. 1. 2022 - 30.1 2022)</t>
  </si>
  <si>
    <t>3. teden (17.1.2022 - 23.1.2022)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</si>
</sst>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\ _€_-;\-* #,##0.00\ _€_-;_-* &quot;-&quot;??\ _€_-;_-@_-"/>
    <numFmt numFmtId="164" formatCode="_-* #,##0.00_-;\-* #,##0.00_-;_-* &quot;-&quot;??_-;_-@_-"/>
    <numFmt numFmtId="165" formatCode="#,##0\ \k\g"/>
    <numFmt numFmtId="166" formatCode="#,##0.00\ _€"/>
    <numFmt numFmtId="167" formatCode="#,##0.00\ &quot;€&quot;"/>
    <numFmt numFmtId="168" formatCode="[$-80C]d\ mmmm\ yyyy;@"/>
    <numFmt numFmtId="169" formatCode="&quot;Semaine / Week : &quot;0"/>
    <numFmt numFmtId="170" formatCode="dd\.mm\.yy;@"/>
    <numFmt numFmtId="171" formatCode="&quot;+ &quot;0.00;&quot;- &quot;0.00;&quot;idem&quot;"/>
    <numFmt numFmtId="172" formatCode="0.0%"/>
    <numFmt numFmtId="173" formatCode="0.000"/>
    <numFmt numFmtId="174" formatCode="_-* #,##0.00\ _S_I_T_-;\-* #,##0.00\ _S_I_T_-;_-* &quot;-&quot;??\ _S_I_T_-;_-@_-"/>
    <numFmt numFmtId="175" formatCode="_-* #,##0.0_-;\-* #,##0.0_-;_-* &quot;-&quot;??_-;_-@_-"/>
    <numFmt numFmtId="176" formatCode="0.0"/>
    <numFmt numFmtId="177" formatCode="_(* #,##0.00_);_(* \(#,##0.00\);_(* &quot;-&quot;??_);_(@_)"/>
    <numFmt numFmtId="178" formatCode="\+0.0%;\-0.00%;&quot;idem&quot;"/>
    <numFmt numFmtId="179" formatCode="&quot;+ &quot;0.0%;&quot;- &quot;0.0%;&quot;idem&quot;"/>
    <numFmt numFmtId="180" formatCode="\+\ 0.00;\-\ 0.00;&quot;idem&quot;"/>
    <numFmt numFmtId="181" formatCode="\+0.00;\-0.00"/>
    <numFmt numFmtId="182" formatCode="\+0.00%;\-0.00%"/>
  </numFmts>
  <fonts count="75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 CE"/>
      <charset val="238"/>
    </font>
    <font>
      <sz val="10"/>
      <name val="Republika"/>
      <charset val="238"/>
    </font>
    <font>
      <b/>
      <sz val="10"/>
      <name val="Republika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 CE"/>
      <charset val="238"/>
    </font>
    <font>
      <sz val="10"/>
      <name val="Arial CE"/>
      <charset val="238"/>
    </font>
    <font>
      <sz val="9"/>
      <name val="Times New Roman"/>
      <family val="1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u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Arial CE"/>
      <charset val="238"/>
    </font>
    <font>
      <i/>
      <sz val="8"/>
      <name val="Arial"/>
      <family val="2"/>
    </font>
    <font>
      <b/>
      <sz val="12"/>
      <name val="Arial"/>
      <family val="2"/>
    </font>
    <font>
      <sz val="7"/>
      <name val="Arial"/>
      <family val="2"/>
      <charset val="238"/>
    </font>
    <font>
      <sz val="5"/>
      <name val="Arial"/>
      <family val="2"/>
      <charset val="238"/>
    </font>
    <font>
      <sz val="7"/>
      <name val="Times New Roman CE"/>
      <family val="1"/>
      <charset val="238"/>
    </font>
    <font>
      <b/>
      <sz val="7"/>
      <name val="Arial"/>
      <family val="2"/>
      <charset val="238"/>
    </font>
    <font>
      <sz val="9"/>
      <name val="Arial CE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Republika"/>
      <charset val="238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color indexed="9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color rgb="FFFF0000"/>
      <name val="Arial CE"/>
      <family val="2"/>
    </font>
    <font>
      <sz val="9"/>
      <name val="Arial"/>
      <family val="2"/>
      <charset val="238"/>
    </font>
    <font>
      <sz val="9"/>
      <color rgb="FFFF0000"/>
      <name val="Arial CE"/>
      <family val="2"/>
      <charset val="238"/>
    </font>
    <font>
      <sz val="9"/>
      <name val="Arial CE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4">
    <xf numFmtId="0" fontId="0" fillId="0" borderId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10" fillId="0" borderId="2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30" applyNumberFormat="0" applyAlignment="0" applyProtection="0"/>
    <xf numFmtId="0" fontId="14" fillId="8" borderId="31" applyNumberFormat="0" applyAlignment="0" applyProtection="0"/>
    <xf numFmtId="0" fontId="15" fillId="8" borderId="30" applyNumberFormat="0" applyAlignment="0" applyProtection="0"/>
    <xf numFmtId="0" fontId="16" fillId="0" borderId="32" applyNumberFormat="0" applyFill="0" applyAlignment="0" applyProtection="0"/>
    <xf numFmtId="0" fontId="17" fillId="9" borderId="3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3" fillId="0" borderId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3" fillId="0" borderId="0"/>
    <xf numFmtId="0" fontId="6" fillId="0" borderId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33" fillId="0" borderId="0"/>
    <xf numFmtId="9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7" fillId="0" borderId="0"/>
    <xf numFmtId="0" fontId="47" fillId="0" borderId="0"/>
    <xf numFmtId="16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8" fillId="0" borderId="0"/>
    <xf numFmtId="0" fontId="49" fillId="0" borderId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43" fontId="33" fillId="0" borderId="0" applyFont="0" applyFill="0" applyBorder="0" applyAlignment="0" applyProtection="0"/>
    <xf numFmtId="0" fontId="23" fillId="0" borderId="0"/>
    <xf numFmtId="177" fontId="47" fillId="0" borderId="0" applyFont="0" applyFill="0" applyBorder="0" applyAlignment="0" applyProtection="0"/>
    <xf numFmtId="0" fontId="51" fillId="0" borderId="0"/>
    <xf numFmtId="9" fontId="33" fillId="0" borderId="0" applyFont="0" applyFill="0" applyBorder="0" applyAlignment="0" applyProtection="0"/>
    <xf numFmtId="0" fontId="33" fillId="0" borderId="0"/>
    <xf numFmtId="43" fontId="47" fillId="0" borderId="0" applyFont="0" applyFill="0" applyBorder="0" applyAlignment="0" applyProtection="0"/>
    <xf numFmtId="0" fontId="48" fillId="0" borderId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57" fillId="0" borderId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</cellStyleXfs>
  <cellXfs count="381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2" fillId="0" borderId="9" xfId="0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1" fillId="0" borderId="18" xfId="0" applyFont="1" applyBorder="1" applyAlignment="1" applyProtection="1">
      <alignment horizontal="center" vertical="top" wrapText="1"/>
    </xf>
    <xf numFmtId="0" fontId="0" fillId="0" borderId="18" xfId="0" applyBorder="1" applyAlignment="1"/>
    <xf numFmtId="0" fontId="0" fillId="0" borderId="23" xfId="0" applyBorder="1" applyAlignment="1"/>
    <xf numFmtId="0" fontId="1" fillId="0" borderId="9" xfId="0" applyFont="1" applyBorder="1" applyAlignment="1" applyProtection="1">
      <alignment vertical="top"/>
    </xf>
    <xf numFmtId="0" fontId="1" fillId="0" borderId="6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0" fillId="0" borderId="0" xfId="0" applyBorder="1"/>
    <xf numFmtId="0" fontId="0" fillId="0" borderId="11" xfId="0" applyBorder="1"/>
    <xf numFmtId="0" fontId="2" fillId="0" borderId="15" xfId="0" applyFont="1" applyBorder="1" applyAlignment="1" applyProtection="1">
      <alignment vertical="top"/>
    </xf>
    <xf numFmtId="0" fontId="20" fillId="0" borderId="0" xfId="0" applyFont="1" applyAlignment="1">
      <alignment horizontal="center"/>
    </xf>
    <xf numFmtId="0" fontId="20" fillId="0" borderId="0" xfId="0" applyFont="1"/>
    <xf numFmtId="0" fontId="0" fillId="2" borderId="0" xfId="0" applyFill="1" applyBorder="1"/>
    <xf numFmtId="165" fontId="27" fillId="36" borderId="42" xfId="42" applyNumberFormat="1" applyFont="1" applyFill="1" applyBorder="1" applyAlignment="1">
      <alignment horizontal="center"/>
    </xf>
    <xf numFmtId="0" fontId="23" fillId="2" borderId="0" xfId="42" applyFill="1" applyBorder="1"/>
    <xf numFmtId="0" fontId="0" fillId="0" borderId="0" xfId="0" applyFont="1"/>
    <xf numFmtId="0" fontId="24" fillId="0" borderId="0" xfId="42" applyFont="1"/>
    <xf numFmtId="0" fontId="27" fillId="35" borderId="1" xfId="42" applyFont="1" applyFill="1" applyBorder="1" applyAlignment="1">
      <alignment horizontal="center"/>
    </xf>
    <xf numFmtId="0" fontId="2" fillId="0" borderId="52" xfId="0" applyFont="1" applyBorder="1" applyAlignment="1" applyProtection="1">
      <alignment vertical="top"/>
    </xf>
    <xf numFmtId="0" fontId="2" fillId="0" borderId="21" xfId="0" applyFont="1" applyBorder="1" applyAlignment="1" applyProtection="1">
      <alignment vertical="top"/>
    </xf>
    <xf numFmtId="0" fontId="2" fillId="0" borderId="22" xfId="0" applyFont="1" applyBorder="1" applyAlignment="1" applyProtection="1">
      <alignment vertical="top"/>
    </xf>
    <xf numFmtId="0" fontId="3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vertical="center"/>
    </xf>
    <xf numFmtId="168" fontId="0" fillId="0" borderId="0" xfId="0" applyNumberFormat="1" applyFill="1" applyAlignment="1">
      <alignment horizontal="right" vertical="center"/>
    </xf>
    <xf numFmtId="169" fontId="34" fillId="0" borderId="0" xfId="46" quotePrefix="1" applyNumberFormat="1" applyFont="1" applyFill="1" applyAlignment="1">
      <alignment horizontal="left" vertical="center"/>
    </xf>
    <xf numFmtId="0" fontId="33" fillId="0" borderId="0" xfId="46"/>
    <xf numFmtId="0" fontId="0" fillId="0" borderId="0" xfId="0" applyAlignment="1">
      <alignment vertical="center"/>
    </xf>
    <xf numFmtId="0" fontId="33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right"/>
    </xf>
    <xf numFmtId="170" fontId="36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left" vertical="top"/>
    </xf>
    <xf numFmtId="0" fontId="0" fillId="0" borderId="0" xfId="0" applyFill="1" applyAlignment="1">
      <alignment vertical="top"/>
    </xf>
    <xf numFmtId="0" fontId="35" fillId="0" borderId="0" xfId="0" applyFont="1" applyFill="1" applyAlignment="1">
      <alignment horizontal="right" vertical="top"/>
    </xf>
    <xf numFmtId="170" fontId="36" fillId="0" borderId="0" xfId="0" applyNumberFormat="1" applyFont="1" applyFill="1" applyAlignment="1">
      <alignment horizontal="right" vertical="top"/>
    </xf>
    <xf numFmtId="0" fontId="0" fillId="0" borderId="0" xfId="0" applyFill="1" applyAlignment="1">
      <alignment horizontal="center" vertical="center"/>
    </xf>
    <xf numFmtId="2" fontId="0" fillId="0" borderId="37" xfId="0" applyNumberFormat="1" applyBorder="1"/>
    <xf numFmtId="0" fontId="45" fillId="38" borderId="37" xfId="46" applyFont="1" applyFill="1" applyBorder="1" applyAlignment="1">
      <alignment horizontal="center" vertical="center"/>
    </xf>
    <xf numFmtId="0" fontId="30" fillId="37" borderId="38" xfId="0" applyFont="1" applyFill="1" applyBorder="1" applyAlignment="1">
      <alignment vertical="center" wrapText="1"/>
    </xf>
    <xf numFmtId="0" fontId="30" fillId="37" borderId="39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31" fillId="37" borderId="40" xfId="0" applyFont="1" applyFill="1" applyBorder="1" applyAlignment="1">
      <alignment horizontal="center" vertical="center" wrapText="1"/>
    </xf>
    <xf numFmtId="0" fontId="33" fillId="38" borderId="0" xfId="46" applyFill="1"/>
    <xf numFmtId="0" fontId="37" fillId="0" borderId="0" xfId="0" applyFont="1"/>
    <xf numFmtId="0" fontId="25" fillId="35" borderId="15" xfId="42" applyFont="1" applyFill="1" applyBorder="1"/>
    <xf numFmtId="0" fontId="27" fillId="35" borderId="48" xfId="42" applyFont="1" applyFill="1" applyBorder="1" applyAlignment="1">
      <alignment horizontal="center"/>
    </xf>
    <xf numFmtId="0" fontId="27" fillId="35" borderId="49" xfId="42" applyFont="1" applyFill="1" applyBorder="1" applyAlignment="1">
      <alignment horizontal="center"/>
    </xf>
    <xf numFmtId="0" fontId="27" fillId="35" borderId="50" xfId="42" applyFont="1" applyFill="1" applyBorder="1" applyAlignment="1">
      <alignment horizontal="center"/>
    </xf>
    <xf numFmtId="0" fontId="31" fillId="0" borderId="0" xfId="0" applyFont="1"/>
    <xf numFmtId="165" fontId="26" fillId="39" borderId="37" xfId="42" applyNumberFormat="1" applyFont="1" applyFill="1" applyBorder="1" applyAlignment="1">
      <alignment horizontal="center"/>
    </xf>
    <xf numFmtId="0" fontId="0" fillId="0" borderId="37" xfId="0" applyBorder="1"/>
    <xf numFmtId="0" fontId="0" fillId="0" borderId="0" xfId="0"/>
    <xf numFmtId="0" fontId="20" fillId="0" borderId="46" xfId="0" applyFont="1" applyBorder="1"/>
    <xf numFmtId="0" fontId="20" fillId="40" borderId="0" xfId="0" applyFont="1" applyFill="1"/>
    <xf numFmtId="0" fontId="20" fillId="0" borderId="47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166" fontId="0" fillId="0" borderId="37" xfId="0" applyNumberFormat="1" applyBorder="1" applyAlignment="1">
      <alignment horizontal="center"/>
    </xf>
    <xf numFmtId="0" fontId="33" fillId="0" borderId="0" xfId="46" applyFill="1" applyBorder="1" applyAlignment="1">
      <alignment horizontal="center" vertical="center"/>
    </xf>
    <xf numFmtId="0" fontId="33" fillId="0" borderId="0" xfId="46" applyFill="1" applyBorder="1" applyAlignment="1">
      <alignment vertical="center"/>
    </xf>
    <xf numFmtId="0" fontId="38" fillId="38" borderId="1" xfId="46" applyFont="1" applyFill="1" applyBorder="1" applyAlignment="1">
      <alignment horizontal="center"/>
    </xf>
    <xf numFmtId="0" fontId="38" fillId="38" borderId="2" xfId="46" applyFont="1" applyFill="1" applyBorder="1" applyAlignment="1">
      <alignment horizontal="center"/>
    </xf>
    <xf numFmtId="0" fontId="38" fillId="38" borderId="3" xfId="46" applyFont="1" applyFill="1" applyBorder="1" applyAlignment="1">
      <alignment horizontal="center"/>
    </xf>
    <xf numFmtId="0" fontId="23" fillId="38" borderId="0" xfId="65" applyFill="1" applyAlignment="1">
      <alignment vertical="center"/>
    </xf>
    <xf numFmtId="0" fontId="23" fillId="0" borderId="0" xfId="65"/>
    <xf numFmtId="0" fontId="23" fillId="0" borderId="0" xfId="65" applyFill="1" applyBorder="1" applyAlignment="1">
      <alignment horizontal="center" vertical="center"/>
    </xf>
    <xf numFmtId="0" fontId="23" fillId="0" borderId="0" xfId="65" applyFill="1" applyBorder="1" applyAlignment="1">
      <alignment vertical="center"/>
    </xf>
    <xf numFmtId="0" fontId="23" fillId="0" borderId="37" xfId="65" applyBorder="1" applyAlignment="1">
      <alignment vertical="center"/>
    </xf>
    <xf numFmtId="0" fontId="39" fillId="38" borderId="0" xfId="65" applyFont="1" applyFill="1" applyAlignment="1">
      <alignment vertical="center"/>
    </xf>
    <xf numFmtId="174" fontId="52" fillId="0" borderId="0" xfId="48" applyFont="1" applyAlignment="1">
      <alignment vertical="center"/>
    </xf>
    <xf numFmtId="0" fontId="6" fillId="0" borderId="0" xfId="0" applyFont="1"/>
    <xf numFmtId="0" fontId="52" fillId="0" borderId="0" xfId="0" applyFont="1" applyAlignment="1">
      <alignment vertical="center" wrapText="1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0" xfId="0" applyFont="1"/>
    <xf numFmtId="0" fontId="55" fillId="0" borderId="0" xfId="0" applyFont="1"/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6" fillId="0" borderId="0" xfId="46" applyFont="1" applyFill="1" applyBorder="1" applyAlignment="1">
      <alignment horizontal="left" vertical="center"/>
    </xf>
    <xf numFmtId="2" fontId="0" fillId="0" borderId="40" xfId="0" applyNumberForma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40" borderId="38" xfId="0" applyFont="1" applyFill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0" fillId="40" borderId="41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166" fontId="0" fillId="0" borderId="42" xfId="0" applyNumberFormat="1" applyBorder="1" applyAlignment="1">
      <alignment horizontal="center"/>
    </xf>
    <xf numFmtId="0" fontId="3" fillId="39" borderId="38" xfId="42" applyFont="1" applyFill="1" applyBorder="1" applyAlignment="1">
      <alignment horizontal="center"/>
    </xf>
    <xf numFmtId="165" fontId="26" fillId="39" borderId="39" xfId="42" applyNumberFormat="1" applyFont="1" applyFill="1" applyBorder="1" applyAlignment="1">
      <alignment horizontal="center"/>
    </xf>
    <xf numFmtId="0" fontId="3" fillId="39" borderId="41" xfId="42" applyFont="1" applyFill="1" applyBorder="1" applyAlignment="1">
      <alignment horizontal="center"/>
    </xf>
    <xf numFmtId="0" fontId="58" fillId="0" borderId="0" xfId="0" applyFont="1"/>
    <xf numFmtId="165" fontId="27" fillId="36" borderId="40" xfId="42" applyNumberFormat="1" applyFont="1" applyFill="1" applyBorder="1" applyAlignment="1">
      <alignment horizontal="center"/>
    </xf>
    <xf numFmtId="0" fontId="20" fillId="0" borderId="73" xfId="0" applyFont="1" applyBorder="1" applyAlignment="1">
      <alignment horizontal="center"/>
    </xf>
    <xf numFmtId="0" fontId="30" fillId="37" borderId="43" xfId="0" applyFont="1" applyFill="1" applyBorder="1" applyAlignment="1">
      <alignment horizontal="center" vertical="center" wrapText="1"/>
    </xf>
    <xf numFmtId="0" fontId="30" fillId="37" borderId="4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top" wrapText="1"/>
    </xf>
    <xf numFmtId="4" fontId="46" fillId="2" borderId="37" xfId="42" applyNumberFormat="1" applyFont="1" applyFill="1" applyBorder="1" applyAlignment="1" applyProtection="1">
      <alignment horizontal="center" wrapText="1"/>
      <protection locked="0"/>
    </xf>
    <xf numFmtId="10" fontId="46" fillId="2" borderId="37" xfId="42" applyNumberFormat="1" applyFont="1" applyFill="1" applyBorder="1" applyAlignment="1" applyProtection="1">
      <alignment horizontal="center" wrapText="1"/>
      <protection locked="0"/>
    </xf>
    <xf numFmtId="2" fontId="22" fillId="2" borderId="37" xfId="42" applyNumberFormat="1" applyFon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36" fillId="38" borderId="0" xfId="46" applyFont="1" applyFill="1" applyAlignment="1">
      <alignment horizontal="center" vertical="center"/>
    </xf>
    <xf numFmtId="0" fontId="41" fillId="38" borderId="0" xfId="46" applyFont="1" applyFill="1" applyAlignment="1">
      <alignment horizontal="center" vertical="center"/>
    </xf>
    <xf numFmtId="0" fontId="4" fillId="2" borderId="73" xfId="0" applyFont="1" applyFill="1" applyBorder="1" applyAlignment="1" applyProtection="1">
      <alignment horizontal="center" vertical="top" wrapText="1"/>
    </xf>
    <xf numFmtId="0" fontId="1" fillId="0" borderId="36" xfId="0" applyFont="1" applyBorder="1" applyAlignment="1" applyProtection="1">
      <alignment horizontal="center" wrapText="1"/>
    </xf>
    <xf numFmtId="0" fontId="1" fillId="0" borderId="18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3" fillId="0" borderId="36" xfId="0" applyFont="1" applyBorder="1" applyAlignment="1" applyProtection="1">
      <alignment horizontal="center"/>
    </xf>
    <xf numFmtId="0" fontId="37" fillId="38" borderId="0" xfId="46" quotePrefix="1" applyFont="1" applyFill="1" applyAlignment="1">
      <alignment horizontal="center" vertical="center"/>
    </xf>
    <xf numFmtId="0" fontId="33" fillId="0" borderId="0" xfId="46" applyAlignment="1">
      <alignment horizontal="center" vertical="center"/>
    </xf>
    <xf numFmtId="0" fontId="33" fillId="0" borderId="0" xfId="46" applyAlignment="1">
      <alignment vertical="center"/>
    </xf>
    <xf numFmtId="0" fontId="32" fillId="0" borderId="37" xfId="46" applyFont="1" applyBorder="1" applyAlignment="1" applyProtection="1">
      <alignment horizontal="center" vertical="center"/>
      <protection locked="0"/>
    </xf>
    <xf numFmtId="0" fontId="32" fillId="0" borderId="62" xfId="46" applyFont="1" applyBorder="1" applyAlignment="1" applyProtection="1">
      <alignment horizontal="center" vertical="center"/>
      <protection locked="0"/>
    </xf>
    <xf numFmtId="0" fontId="32" fillId="0" borderId="21" xfId="46" applyFont="1" applyBorder="1" applyAlignment="1" applyProtection="1">
      <alignment horizontal="center" vertical="center"/>
      <protection locked="0"/>
    </xf>
    <xf numFmtId="0" fontId="32" fillId="0" borderId="69" xfId="46" applyFont="1" applyBorder="1" applyAlignment="1" applyProtection="1">
      <alignment horizontal="center" vertical="center"/>
      <protection locked="0"/>
    </xf>
    <xf numFmtId="0" fontId="33" fillId="0" borderId="37" xfId="46" applyBorder="1" applyAlignment="1">
      <alignment vertical="center"/>
    </xf>
    <xf numFmtId="0" fontId="32" fillId="0" borderId="37" xfId="46" applyFont="1" applyBorder="1" applyAlignment="1">
      <alignment horizontal="center" vertical="center"/>
    </xf>
    <xf numFmtId="0" fontId="37" fillId="0" borderId="0" xfId="46" applyFont="1" applyAlignment="1">
      <alignment horizontal="center" vertical="center"/>
    </xf>
    <xf numFmtId="0" fontId="37" fillId="38" borderId="0" xfId="46" applyFont="1" applyFill="1" applyAlignment="1">
      <alignment horizontal="center"/>
    </xf>
    <xf numFmtId="0" fontId="37" fillId="38" borderId="0" xfId="46" applyFont="1" applyFill="1" applyAlignment="1" applyProtection="1">
      <alignment horizontal="center" vertical="center"/>
      <protection locked="0"/>
    </xf>
    <xf numFmtId="0" fontId="37" fillId="38" borderId="0" xfId="46" applyFont="1" applyFill="1" applyAlignment="1">
      <alignment horizontal="center" vertical="top"/>
    </xf>
    <xf numFmtId="0" fontId="32" fillId="38" borderId="0" xfId="65" applyFont="1" applyFill="1" applyAlignment="1" applyProtection="1">
      <alignment horizontal="center" vertical="top"/>
      <protection locked="0"/>
    </xf>
    <xf numFmtId="0" fontId="23" fillId="0" borderId="0" xfId="65" applyAlignment="1">
      <alignment horizontal="center" vertical="center"/>
    </xf>
    <xf numFmtId="2" fontId="37" fillId="0" borderId="0" xfId="65" applyNumberFormat="1" applyFont="1" applyAlignment="1" applyProtection="1">
      <alignment horizontal="center" vertical="center"/>
      <protection locked="0"/>
    </xf>
    <xf numFmtId="0" fontId="37" fillId="0" borderId="0" xfId="65" applyFont="1" applyAlignment="1">
      <alignment horizontal="center" vertical="center"/>
    </xf>
    <xf numFmtId="0" fontId="32" fillId="38" borderId="1" xfId="65" applyFont="1" applyFill="1" applyBorder="1" applyAlignment="1" applyProtection="1">
      <alignment horizontal="center" vertical="center"/>
      <protection locked="0"/>
    </xf>
    <xf numFmtId="0" fontId="32" fillId="38" borderId="3" xfId="65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top"/>
    </xf>
    <xf numFmtId="0" fontId="59" fillId="0" borderId="0" xfId="0" applyFont="1" applyAlignment="1">
      <alignment horizontal="center"/>
    </xf>
    <xf numFmtId="0" fontId="59" fillId="0" borderId="37" xfId="0" applyFont="1" applyBorder="1" applyAlignment="1">
      <alignment horizontal="center"/>
    </xf>
    <xf numFmtId="0" fontId="20" fillId="38" borderId="0" xfId="0" applyFont="1" applyFill="1"/>
    <xf numFmtId="0" fontId="20" fillId="38" borderId="38" xfId="0" applyFont="1" applyFill="1" applyBorder="1" applyAlignment="1">
      <alignment horizontal="center"/>
    </xf>
    <xf numFmtId="0" fontId="20" fillId="38" borderId="41" xfId="0" applyFont="1" applyFill="1" applyBorder="1" applyAlignment="1">
      <alignment horizontal="center"/>
    </xf>
    <xf numFmtId="0" fontId="20" fillId="38" borderId="43" xfId="0" applyFont="1" applyFill="1" applyBorder="1" applyAlignment="1">
      <alignment horizontal="center"/>
    </xf>
    <xf numFmtId="166" fontId="0" fillId="0" borderId="44" xfId="0" applyNumberFormat="1" applyBorder="1" applyAlignment="1">
      <alignment horizontal="center"/>
    </xf>
    <xf numFmtId="166" fontId="0" fillId="0" borderId="45" xfId="0" applyNumberFormat="1" applyBorder="1" applyAlignment="1">
      <alignment horizontal="center"/>
    </xf>
    <xf numFmtId="165" fontId="26" fillId="41" borderId="39" xfId="42" applyNumberFormat="1" applyFont="1" applyFill="1" applyBorder="1" applyAlignment="1">
      <alignment horizontal="center"/>
    </xf>
    <xf numFmtId="165" fontId="27" fillId="42" borderId="40" xfId="42" applyNumberFormat="1" applyFont="1" applyFill="1" applyBorder="1" applyAlignment="1">
      <alignment horizontal="center"/>
    </xf>
    <xf numFmtId="0" fontId="3" fillId="42" borderId="0" xfId="42" applyFont="1" applyFill="1" applyBorder="1"/>
    <xf numFmtId="0" fontId="0" fillId="2" borderId="0" xfId="0" applyFill="1"/>
    <xf numFmtId="0" fontId="3" fillId="2" borderId="0" xfId="42" applyFont="1" applyFill="1" applyBorder="1"/>
    <xf numFmtId="171" fontId="37" fillId="0" borderId="18" xfId="52" applyNumberFormat="1" applyFont="1" applyFill="1" applyBorder="1" applyAlignment="1" applyProtection="1">
      <alignment horizontal="center" vertical="center"/>
      <protection locked="0"/>
    </xf>
    <xf numFmtId="178" fontId="40" fillId="0" borderId="23" xfId="52" applyNumberFormat="1" applyFont="1" applyFill="1" applyBorder="1" applyAlignment="1" applyProtection="1">
      <alignment horizontal="center" vertical="center"/>
      <protection locked="0"/>
    </xf>
    <xf numFmtId="164" fontId="60" fillId="2" borderId="18" xfId="83" applyFont="1" applyFill="1" applyBorder="1" applyAlignment="1">
      <alignment horizontal="center" vertical="center"/>
    </xf>
    <xf numFmtId="172" fontId="63" fillId="2" borderId="0" xfId="52" applyNumberFormat="1" applyFont="1" applyFill="1" applyAlignment="1">
      <alignment vertical="center"/>
    </xf>
    <xf numFmtId="172" fontId="61" fillId="2" borderId="0" xfId="52" applyNumberFormat="1" applyFont="1" applyFill="1" applyAlignment="1">
      <alignment vertical="center"/>
    </xf>
    <xf numFmtId="10" fontId="60" fillId="2" borderId="0" xfId="52" applyNumberFormat="1" applyFont="1" applyFill="1" applyBorder="1" applyAlignment="1">
      <alignment horizontal="center" vertical="center"/>
    </xf>
    <xf numFmtId="172" fontId="65" fillId="2" borderId="0" xfId="52" applyNumberFormat="1" applyFont="1" applyFill="1" applyBorder="1" applyAlignment="1">
      <alignment horizontal="center" vertical="center"/>
    </xf>
    <xf numFmtId="172" fontId="60" fillId="2" borderId="0" xfId="52" applyNumberFormat="1" applyFont="1" applyFill="1" applyBorder="1" applyAlignment="1">
      <alignment horizontal="center" vertical="center"/>
    </xf>
    <xf numFmtId="172" fontId="65" fillId="43" borderId="0" xfId="52" applyNumberFormat="1" applyFont="1" applyFill="1" applyBorder="1" applyAlignment="1" applyProtection="1">
      <alignment horizontal="center" vertical="center"/>
      <protection locked="0"/>
    </xf>
    <xf numFmtId="172" fontId="61" fillId="43" borderId="0" xfId="52" applyNumberFormat="1" applyFont="1" applyFill="1" applyBorder="1" applyAlignment="1">
      <alignment horizontal="center" vertical="center"/>
    </xf>
    <xf numFmtId="171" fontId="60" fillId="2" borderId="54" xfId="52" applyNumberFormat="1" applyFont="1" applyFill="1" applyBorder="1" applyAlignment="1">
      <alignment horizontal="center" vertical="center"/>
    </xf>
    <xf numFmtId="179" fontId="60" fillId="2" borderId="55" xfId="52" applyNumberFormat="1" applyFont="1" applyFill="1" applyBorder="1" applyAlignment="1">
      <alignment horizontal="center" vertical="center"/>
    </xf>
    <xf numFmtId="172" fontId="60" fillId="2" borderId="55" xfId="52" applyNumberFormat="1" applyFont="1" applyFill="1" applyBorder="1" applyAlignment="1">
      <alignment horizontal="center" vertical="center"/>
    </xf>
    <xf numFmtId="171" fontId="60" fillId="2" borderId="53" xfId="52" applyNumberFormat="1" applyFont="1" applyFill="1" applyBorder="1" applyAlignment="1">
      <alignment horizontal="center" vertical="center"/>
    </xf>
    <xf numFmtId="171" fontId="60" fillId="2" borderId="58" xfId="52" applyNumberFormat="1" applyFont="1" applyFill="1" applyBorder="1" applyAlignment="1">
      <alignment horizontal="center" vertical="center"/>
    </xf>
    <xf numFmtId="179" fontId="65" fillId="2" borderId="59" xfId="52" applyNumberFormat="1" applyFont="1" applyFill="1" applyBorder="1" applyAlignment="1">
      <alignment horizontal="center" vertical="center"/>
    </xf>
    <xf numFmtId="172" fontId="65" fillId="2" borderId="59" xfId="52" applyNumberFormat="1" applyFont="1" applyFill="1" applyBorder="1" applyAlignment="1">
      <alignment horizontal="center" vertical="center"/>
    </xf>
    <xf numFmtId="171" fontId="60" fillId="2" borderId="57" xfId="52" applyNumberFormat="1" applyFont="1" applyFill="1" applyBorder="1" applyAlignment="1">
      <alignment horizontal="center" vertical="center"/>
    </xf>
    <xf numFmtId="171" fontId="66" fillId="2" borderId="58" xfId="52" applyNumberFormat="1" applyFont="1" applyFill="1" applyBorder="1" applyAlignment="1">
      <alignment horizontal="center" vertical="center"/>
    </xf>
    <xf numFmtId="179" fontId="67" fillId="2" borderId="59" xfId="52" applyNumberFormat="1" applyFont="1" applyFill="1" applyBorder="1" applyAlignment="1">
      <alignment horizontal="center" vertical="center"/>
    </xf>
    <xf numFmtId="180" fontId="60" fillId="2" borderId="58" xfId="52" applyNumberFormat="1" applyFont="1" applyFill="1" applyBorder="1" applyAlignment="1">
      <alignment horizontal="center" vertical="center"/>
    </xf>
    <xf numFmtId="171" fontId="60" fillId="2" borderId="64" xfId="52" applyNumberFormat="1" applyFont="1" applyFill="1" applyBorder="1" applyAlignment="1">
      <alignment horizontal="center" vertical="center"/>
    </xf>
    <xf numFmtId="179" fontId="65" fillId="2" borderId="65" xfId="52" applyNumberFormat="1" applyFont="1" applyFill="1" applyBorder="1" applyAlignment="1">
      <alignment horizontal="center" vertical="center"/>
    </xf>
    <xf numFmtId="172" fontId="65" fillId="2" borderId="65" xfId="52" applyNumberFormat="1" applyFont="1" applyFill="1" applyBorder="1" applyAlignment="1">
      <alignment horizontal="center" vertical="center"/>
    </xf>
    <xf numFmtId="171" fontId="60" fillId="2" borderId="63" xfId="52" applyNumberFormat="1" applyFont="1" applyFill="1" applyBorder="1" applyAlignment="1">
      <alignment horizontal="center" vertical="center"/>
    </xf>
    <xf numFmtId="175" fontId="68" fillId="2" borderId="0" xfId="83" applyNumberFormat="1" applyFont="1" applyFill="1" applyBorder="1" applyAlignment="1" applyProtection="1">
      <alignment horizontal="right" vertical="center"/>
      <protection locked="0"/>
    </xf>
    <xf numFmtId="175" fontId="68" fillId="2" borderId="0" xfId="83" applyNumberFormat="1" applyFont="1" applyFill="1" applyBorder="1" applyAlignment="1">
      <alignment horizontal="right" vertical="center"/>
    </xf>
    <xf numFmtId="175" fontId="69" fillId="43" borderId="3" xfId="83" applyNumberFormat="1" applyFont="1" applyFill="1" applyBorder="1" applyAlignment="1">
      <alignment horizontal="right" vertical="center"/>
    </xf>
    <xf numFmtId="175" fontId="68" fillId="2" borderId="58" xfId="83" applyNumberFormat="1" applyFont="1" applyFill="1" applyBorder="1" applyAlignment="1">
      <alignment horizontal="right" vertical="center"/>
    </xf>
    <xf numFmtId="175" fontId="69" fillId="43" borderId="61" xfId="83" applyNumberFormat="1" applyFont="1" applyFill="1" applyBorder="1" applyAlignment="1">
      <alignment horizontal="right" vertical="center"/>
    </xf>
    <xf numFmtId="181" fontId="38" fillId="0" borderId="57" xfId="83" applyNumberFormat="1" applyFont="1" applyFill="1" applyBorder="1" applyAlignment="1">
      <alignment horizontal="right"/>
    </xf>
    <xf numFmtId="175" fontId="69" fillId="43" borderId="18" xfId="83" applyNumberFormat="1" applyFont="1" applyFill="1" applyBorder="1" applyAlignment="1">
      <alignment horizontal="right" vertical="center"/>
    </xf>
    <xf numFmtId="175" fontId="69" fillId="43" borderId="36" xfId="83" applyNumberFormat="1" applyFont="1" applyFill="1" applyBorder="1" applyAlignment="1">
      <alignment horizontal="right" vertical="center"/>
    </xf>
    <xf numFmtId="181" fontId="38" fillId="43" borderId="11" xfId="83" applyNumberFormat="1" applyFont="1" applyFill="1" applyBorder="1" applyAlignment="1">
      <alignment horizontal="right"/>
    </xf>
    <xf numFmtId="182" fontId="38" fillId="43" borderId="23" xfId="52" applyNumberFormat="1" applyFont="1" applyFill="1" applyBorder="1"/>
    <xf numFmtId="2" fontId="68" fillId="2" borderId="18" xfId="83" applyNumberFormat="1" applyFont="1" applyFill="1" applyBorder="1" applyAlignment="1">
      <alignment horizontal="right" vertical="center"/>
    </xf>
    <xf numFmtId="2" fontId="69" fillId="2" borderId="36" xfId="83" applyNumberFormat="1" applyFont="1" applyFill="1" applyBorder="1" applyAlignment="1">
      <alignment horizontal="right" vertical="center"/>
    </xf>
    <xf numFmtId="172" fontId="0" fillId="0" borderId="23" xfId="52" applyNumberFormat="1" applyFont="1" applyBorder="1"/>
    <xf numFmtId="0" fontId="44" fillId="38" borderId="2" xfId="46" applyFont="1" applyFill="1" applyBorder="1" applyAlignment="1" applyProtection="1">
      <alignment horizontal="center" vertical="center"/>
      <protection locked="0"/>
    </xf>
    <xf numFmtId="4" fontId="71" fillId="2" borderId="37" xfId="42" applyNumberFormat="1" applyFont="1" applyFill="1" applyBorder="1" applyAlignment="1" applyProtection="1">
      <alignment horizontal="center" wrapText="1"/>
      <protection locked="0"/>
    </xf>
    <xf numFmtId="10" fontId="71" fillId="2" borderId="37" xfId="42" applyNumberFormat="1" applyFont="1" applyFill="1" applyBorder="1" applyAlignment="1" applyProtection="1">
      <alignment horizontal="center" wrapText="1"/>
      <protection locked="0"/>
    </xf>
    <xf numFmtId="0" fontId="4" fillId="2" borderId="37" xfId="0" applyFont="1" applyFill="1" applyBorder="1" applyAlignment="1">
      <alignment horizontal="center" vertical="top" wrapText="1"/>
    </xf>
    <xf numFmtId="0" fontId="72" fillId="2" borderId="37" xfId="0" applyFont="1" applyFill="1" applyBorder="1" applyAlignment="1">
      <alignment horizontal="center" vertical="top" wrapText="1"/>
    </xf>
    <xf numFmtId="10" fontId="73" fillId="2" borderId="37" xfId="42" applyNumberFormat="1" applyFont="1" applyFill="1" applyBorder="1" applyAlignment="1" applyProtection="1">
      <alignment horizontal="center" wrapText="1"/>
      <protection locked="0"/>
    </xf>
    <xf numFmtId="10" fontId="4" fillId="2" borderId="37" xfId="0" applyNumberFormat="1" applyFont="1" applyFill="1" applyBorder="1" applyAlignment="1" applyProtection="1">
      <alignment horizontal="center" vertical="top" wrapText="1"/>
    </xf>
    <xf numFmtId="0" fontId="56" fillId="39" borderId="76" xfId="42" applyNumberFormat="1" applyFont="1" applyFill="1" applyBorder="1" applyAlignment="1">
      <alignment horizontal="center"/>
    </xf>
    <xf numFmtId="2" fontId="60" fillId="2" borderId="11" xfId="0" applyNumberFormat="1" applyFont="1" applyFill="1" applyBorder="1" applyAlignment="1" applyProtection="1">
      <alignment horizontal="center" vertical="center"/>
      <protection locked="0"/>
    </xf>
    <xf numFmtId="2" fontId="60" fillId="2" borderId="18" xfId="0" applyNumberFormat="1" applyFont="1" applyFill="1" applyBorder="1" applyAlignment="1" applyProtection="1">
      <alignment horizontal="center" vertical="center"/>
      <protection locked="0"/>
    </xf>
    <xf numFmtId="2" fontId="60" fillId="2" borderId="18" xfId="0" applyNumberFormat="1" applyFont="1" applyFill="1" applyBorder="1" applyAlignment="1">
      <alignment horizontal="center" vertical="center"/>
    </xf>
    <xf numFmtId="2" fontId="60" fillId="43" borderId="18" xfId="0" applyNumberFormat="1" applyFont="1" applyFill="1" applyBorder="1" applyAlignment="1" applyProtection="1">
      <alignment horizontal="center" vertical="center"/>
      <protection locked="0"/>
    </xf>
    <xf numFmtId="0" fontId="60" fillId="2" borderId="0" xfId="0" applyFont="1" applyFill="1" applyAlignment="1" applyProtection="1">
      <alignment horizontal="center" vertical="center"/>
      <protection locked="0"/>
    </xf>
    <xf numFmtId="0" fontId="61" fillId="2" borderId="0" xfId="0" applyFont="1" applyFill="1" applyAlignment="1">
      <alignment horizontal="center" vertical="center"/>
    </xf>
    <xf numFmtId="2" fontId="62" fillId="43" borderId="11" xfId="0" applyNumberFormat="1" applyFont="1" applyFill="1" applyBorder="1" applyAlignment="1">
      <alignment horizontal="center" vertical="center"/>
    </xf>
    <xf numFmtId="2" fontId="60" fillId="2" borderId="0" xfId="0" applyNumberFormat="1" applyFont="1" applyFill="1" applyAlignment="1" applyProtection="1">
      <alignment horizontal="center" vertical="center"/>
      <protection locked="0"/>
    </xf>
    <xf numFmtId="0" fontId="61" fillId="2" borderId="0" xfId="0" applyFont="1" applyFill="1" applyAlignment="1">
      <alignment vertical="center"/>
    </xf>
    <xf numFmtId="2" fontId="62" fillId="2" borderId="0" xfId="0" applyNumberFormat="1" applyFont="1" applyFill="1" applyAlignment="1">
      <alignment horizontal="center" vertical="center"/>
    </xf>
    <xf numFmtId="10" fontId="64" fillId="2" borderId="25" xfId="0" applyNumberFormat="1" applyFont="1" applyFill="1" applyBorder="1" applyAlignment="1">
      <alignment horizontal="center" vertical="center"/>
    </xf>
    <xf numFmtId="0" fontId="60" fillId="2" borderId="0" xfId="0" applyFont="1" applyFill="1" applyAlignment="1">
      <alignment horizontal="center" vertical="center"/>
    </xf>
    <xf numFmtId="173" fontId="61" fillId="2" borderId="0" xfId="0" applyNumberFormat="1" applyFont="1" applyFill="1" applyAlignment="1">
      <alignment horizontal="center" vertical="center"/>
    </xf>
    <xf numFmtId="0" fontId="60" fillId="43" borderId="0" xfId="0" applyFont="1" applyFill="1" applyAlignment="1" applyProtection="1">
      <alignment horizontal="center" vertical="center"/>
      <protection locked="0"/>
    </xf>
    <xf numFmtId="0" fontId="61" fillId="43" borderId="0" xfId="0" applyFont="1" applyFill="1" applyAlignment="1">
      <alignment horizontal="center" vertical="center"/>
    </xf>
    <xf numFmtId="0" fontId="60" fillId="43" borderId="0" xfId="0" applyFont="1" applyFill="1" applyAlignment="1">
      <alignment horizontal="center" vertical="center"/>
    </xf>
    <xf numFmtId="2" fontId="60" fillId="2" borderId="53" xfId="0" applyNumberFormat="1" applyFont="1" applyFill="1" applyBorder="1" applyAlignment="1">
      <alignment horizontal="center" vertical="center"/>
    </xf>
    <xf numFmtId="2" fontId="60" fillId="2" borderId="54" xfId="0" applyNumberFormat="1" applyFont="1" applyFill="1" applyBorder="1" applyAlignment="1">
      <alignment horizontal="center" vertical="center"/>
    </xf>
    <xf numFmtId="2" fontId="60" fillId="43" borderId="54" xfId="0" applyNumberFormat="1" applyFont="1" applyFill="1" applyBorder="1" applyAlignment="1">
      <alignment horizontal="center" vertical="center"/>
    </xf>
    <xf numFmtId="173" fontId="60" fillId="2" borderId="0" xfId="0" applyNumberFormat="1" applyFont="1" applyFill="1" applyAlignment="1" applyProtection="1">
      <alignment horizontal="center" vertical="center"/>
      <protection locked="0"/>
    </xf>
    <xf numFmtId="2" fontId="60" fillId="43" borderId="56" xfId="0" applyNumberFormat="1" applyFont="1" applyFill="1" applyBorder="1" applyAlignment="1">
      <alignment horizontal="center" vertical="center"/>
    </xf>
    <xf numFmtId="0" fontId="61" fillId="2" borderId="0" xfId="0" applyFont="1" applyFill="1"/>
    <xf numFmtId="2" fontId="60" fillId="2" borderId="57" xfId="0" applyNumberFormat="1" applyFont="1" applyFill="1" applyBorder="1" applyAlignment="1">
      <alignment horizontal="center" vertical="center"/>
    </xf>
    <xf numFmtId="2" fontId="60" fillId="2" borderId="58" xfId="0" applyNumberFormat="1" applyFont="1" applyFill="1" applyBorder="1" applyAlignment="1">
      <alignment horizontal="center" vertical="center"/>
    </xf>
    <xf numFmtId="2" fontId="60" fillId="43" borderId="58" xfId="0" applyNumberFormat="1" applyFont="1" applyFill="1" applyBorder="1" applyAlignment="1">
      <alignment horizontal="center" vertical="center"/>
    </xf>
    <xf numFmtId="2" fontId="60" fillId="43" borderId="60" xfId="0" applyNumberFormat="1" applyFont="1" applyFill="1" applyBorder="1" applyAlignment="1">
      <alignment horizontal="center" vertical="center"/>
    </xf>
    <xf numFmtId="2" fontId="60" fillId="43" borderId="61" xfId="0" applyNumberFormat="1" applyFont="1" applyFill="1" applyBorder="1" applyAlignment="1">
      <alignment horizontal="center" vertical="center"/>
    </xf>
    <xf numFmtId="2" fontId="60" fillId="2" borderId="57" xfId="0" applyNumberFormat="1" applyFont="1" applyFill="1" applyBorder="1" applyAlignment="1" applyProtection="1">
      <alignment horizontal="center" vertical="center"/>
      <protection locked="0"/>
    </xf>
    <xf numFmtId="2" fontId="60" fillId="2" borderId="58" xfId="0" applyNumberFormat="1" applyFont="1" applyFill="1" applyBorder="1" applyAlignment="1" applyProtection="1">
      <alignment horizontal="center" vertical="center"/>
      <protection locked="0"/>
    </xf>
    <xf numFmtId="2" fontId="60" fillId="43" borderId="58" xfId="0" applyNumberFormat="1" applyFont="1" applyFill="1" applyBorder="1" applyAlignment="1" applyProtection="1">
      <alignment horizontal="center" vertical="center"/>
      <protection locked="0"/>
    </xf>
    <xf numFmtId="173" fontId="60" fillId="2" borderId="0" xfId="0" applyNumberFormat="1" applyFont="1" applyFill="1" applyAlignment="1">
      <alignment horizontal="center" vertical="center"/>
    </xf>
    <xf numFmtId="2" fontId="60" fillId="2" borderId="63" xfId="0" applyNumberFormat="1" applyFont="1" applyFill="1" applyBorder="1" applyAlignment="1">
      <alignment horizontal="center" vertical="center"/>
    </xf>
    <xf numFmtId="2" fontId="60" fillId="2" borderId="64" xfId="0" applyNumberFormat="1" applyFont="1" applyFill="1" applyBorder="1" applyAlignment="1">
      <alignment horizontal="center" vertical="center"/>
    </xf>
    <xf numFmtId="2" fontId="60" fillId="43" borderId="64" xfId="0" applyNumberFormat="1" applyFont="1" applyFill="1" applyBorder="1" applyAlignment="1">
      <alignment horizontal="center" vertical="center"/>
    </xf>
    <xf numFmtId="2" fontId="60" fillId="43" borderId="68" xfId="0" applyNumberFormat="1" applyFont="1" applyFill="1" applyBorder="1" applyAlignment="1">
      <alignment horizontal="center" vertical="center"/>
    </xf>
    <xf numFmtId="0" fontId="32" fillId="38" borderId="2" xfId="65" applyFont="1" applyFill="1" applyBorder="1" applyAlignment="1" applyProtection="1">
      <alignment horizontal="center" vertical="center"/>
      <protection locked="0"/>
    </xf>
    <xf numFmtId="181" fontId="38" fillId="0" borderId="0" xfId="83" applyNumberFormat="1" applyFont="1" applyFill="1" applyBorder="1" applyAlignment="1">
      <alignment horizontal="right"/>
    </xf>
    <xf numFmtId="182" fontId="38" fillId="0" borderId="0" xfId="83" applyNumberFormat="1" applyFont="1" applyFill="1" applyBorder="1" applyAlignment="1">
      <alignment horizontal="right"/>
    </xf>
    <xf numFmtId="182" fontId="38" fillId="0" borderId="58" xfId="83" applyNumberFormat="1" applyFont="1" applyFill="1" applyBorder="1" applyAlignment="1">
      <alignment horizontal="right"/>
    </xf>
    <xf numFmtId="182" fontId="38" fillId="43" borderId="18" xfId="83" applyNumberFormat="1" applyFont="1" applyFill="1" applyBorder="1" applyAlignment="1">
      <alignment horizontal="right"/>
    </xf>
    <xf numFmtId="182" fontId="38" fillId="0" borderId="0" xfId="52" applyNumberFormat="1" applyFont="1" applyFill="1" applyBorder="1"/>
    <xf numFmtId="181" fontId="38" fillId="0" borderId="58" xfId="83" applyNumberFormat="1" applyFont="1" applyFill="1" applyBorder="1" applyAlignment="1">
      <alignment horizontal="right"/>
    </xf>
    <xf numFmtId="182" fontId="38" fillId="0" borderId="58" xfId="52" applyNumberFormat="1" applyFont="1" applyFill="1" applyBorder="1"/>
    <xf numFmtId="181" fontId="38" fillId="43" borderId="18" xfId="83" applyNumberFormat="1" applyFont="1" applyFill="1" applyBorder="1" applyAlignment="1">
      <alignment horizontal="right"/>
    </xf>
    <xf numFmtId="182" fontId="38" fillId="43" borderId="18" xfId="52" applyNumberFormat="1" applyFont="1" applyFill="1" applyBorder="1"/>
    <xf numFmtId="0" fontId="47" fillId="0" borderId="18" xfId="50" applyBorder="1"/>
    <xf numFmtId="0" fontId="4" fillId="2" borderId="0" xfId="0" applyFont="1" applyFill="1" applyBorder="1" applyAlignment="1" applyProtection="1">
      <alignment horizontal="center" vertical="top" wrapText="1"/>
    </xf>
    <xf numFmtId="2" fontId="0" fillId="0" borderId="66" xfId="0" applyNumberForma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20" fillId="40" borderId="77" xfId="0" applyFont="1" applyFill="1" applyBorder="1" applyAlignment="1">
      <alignment horizontal="center"/>
    </xf>
    <xf numFmtId="165" fontId="26" fillId="39" borderId="66" xfId="42" applyNumberFormat="1" applyFont="1" applyFill="1" applyBorder="1" applyAlignment="1">
      <alignment horizontal="center"/>
    </xf>
    <xf numFmtId="165" fontId="27" fillId="36" borderId="67" xfId="42" applyNumberFormat="1" applyFont="1" applyFill="1" applyBorder="1" applyAlignment="1">
      <alignment horizontal="center"/>
    </xf>
    <xf numFmtId="165" fontId="26" fillId="41" borderId="37" xfId="42" applyNumberFormat="1" applyFont="1" applyFill="1" applyBorder="1" applyAlignment="1">
      <alignment horizontal="center"/>
    </xf>
    <xf numFmtId="0" fontId="3" fillId="39" borderId="77" xfId="42" applyFont="1" applyFill="1" applyBorder="1" applyAlignment="1">
      <alignment horizontal="center"/>
    </xf>
    <xf numFmtId="165" fontId="27" fillId="42" borderId="42" xfId="42" applyNumberFormat="1" applyFont="1" applyFill="1" applyBorder="1" applyAlignment="1">
      <alignment horizontal="center"/>
    </xf>
    <xf numFmtId="0" fontId="3" fillId="41" borderId="38" xfId="42" applyFont="1" applyFill="1" applyBorder="1" applyAlignment="1">
      <alignment horizontal="center"/>
    </xf>
    <xf numFmtId="0" fontId="3" fillId="41" borderId="41" xfId="42" applyFont="1" applyFill="1" applyBorder="1" applyAlignment="1">
      <alignment horizontal="center"/>
    </xf>
    <xf numFmtId="0" fontId="3" fillId="41" borderId="43" xfId="42" applyFont="1" applyFill="1" applyBorder="1" applyAlignment="1">
      <alignment horizontal="center"/>
    </xf>
    <xf numFmtId="165" fontId="26" fillId="41" borderId="44" xfId="42" applyNumberFormat="1" applyFont="1" applyFill="1" applyBorder="1" applyAlignment="1">
      <alignment horizontal="center"/>
    </xf>
    <xf numFmtId="165" fontId="27" fillId="42" borderId="45" xfId="42" applyNumberFormat="1" applyFont="1" applyFill="1" applyBorder="1" applyAlignment="1">
      <alignment horizontal="center"/>
    </xf>
    <xf numFmtId="4" fontId="73" fillId="2" borderId="37" xfId="42" applyNumberFormat="1" applyFont="1" applyFill="1" applyBorder="1" applyAlignment="1" applyProtection="1">
      <alignment horizontal="center" wrapText="1"/>
      <protection locked="0"/>
    </xf>
    <xf numFmtId="10" fontId="74" fillId="2" borderId="73" xfId="42" applyNumberFormat="1" applyFont="1" applyFill="1" applyBorder="1" applyAlignment="1" applyProtection="1">
      <alignment horizontal="center" wrapText="1"/>
      <protection locked="0"/>
    </xf>
    <xf numFmtId="10" fontId="74" fillId="2" borderId="37" xfId="42" applyNumberFormat="1" applyFont="1" applyFill="1" applyBorder="1" applyAlignment="1" applyProtection="1">
      <alignment horizontal="center" wrapText="1"/>
      <protection locked="0"/>
    </xf>
    <xf numFmtId="10" fontId="4" fillId="2" borderId="73" xfId="0" applyNumberFormat="1" applyFont="1" applyFill="1" applyBorder="1" applyAlignment="1" applyProtection="1">
      <alignment horizontal="center" vertical="top" wrapText="1"/>
    </xf>
    <xf numFmtId="0" fontId="31" fillId="37" borderId="44" xfId="0" applyFont="1" applyFill="1" applyBorder="1" applyAlignment="1">
      <alignment horizontal="center" vertical="center" wrapText="1"/>
    </xf>
    <xf numFmtId="10" fontId="31" fillId="37" borderId="45" xfId="0" applyNumberFormat="1" applyFont="1" applyFill="1" applyBorder="1" applyAlignment="1">
      <alignment horizontal="center" vertical="center" wrapText="1"/>
    </xf>
    <xf numFmtId="0" fontId="43" fillId="38" borderId="16" xfId="46" applyFont="1" applyFill="1" applyBorder="1" applyAlignment="1" applyProtection="1">
      <alignment horizontal="center" vertical="center"/>
      <protection locked="0"/>
    </xf>
    <xf numFmtId="0" fontId="38" fillId="38" borderId="11" xfId="46" applyFont="1" applyFill="1" applyBorder="1" applyAlignment="1" applyProtection="1">
      <alignment horizontal="center" vertical="center"/>
      <protection locked="0"/>
    </xf>
    <xf numFmtId="0" fontId="38" fillId="38" borderId="16" xfId="46" applyFont="1" applyFill="1" applyBorder="1" applyAlignment="1" applyProtection="1">
      <alignment horizontal="center" vertical="center"/>
      <protection locked="0"/>
    </xf>
    <xf numFmtId="0" fontId="44" fillId="38" borderId="16" xfId="46" applyFont="1" applyFill="1" applyBorder="1" applyAlignment="1" applyProtection="1">
      <alignment horizontal="center" vertical="center"/>
      <protection locked="0"/>
    </xf>
    <xf numFmtId="0" fontId="42" fillId="38" borderId="16" xfId="46" applyFont="1" applyFill="1" applyBorder="1" applyAlignment="1" applyProtection="1">
      <alignment horizontal="center" vertical="center"/>
      <protection locked="0"/>
    </xf>
    <xf numFmtId="176" fontId="70" fillId="43" borderId="18" xfId="49" applyNumberFormat="1" applyFont="1" applyFill="1" applyBorder="1" applyAlignment="1" applyProtection="1">
      <alignment horizontal="center" vertical="center"/>
      <protection locked="0"/>
    </xf>
    <xf numFmtId="176" fontId="70" fillId="43" borderId="36" xfId="49" applyNumberFormat="1" applyFont="1" applyFill="1" applyBorder="1" applyAlignment="1" applyProtection="1">
      <alignment horizontal="center" vertical="center"/>
      <protection locked="0"/>
    </xf>
    <xf numFmtId="0" fontId="38" fillId="38" borderId="16" xfId="46" applyFont="1" applyFill="1" applyBorder="1" applyAlignment="1">
      <alignment horizontal="center" vertical="center"/>
    </xf>
    <xf numFmtId="10" fontId="71" fillId="2" borderId="66" xfId="42" applyNumberFormat="1" applyFont="1" applyFill="1" applyBorder="1" applyAlignment="1" applyProtection="1">
      <alignment horizontal="center" wrapText="1"/>
      <protection locked="0"/>
    </xf>
    <xf numFmtId="4" fontId="46" fillId="2" borderId="62" xfId="42" applyNumberFormat="1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top" wrapText="1"/>
    </xf>
    <xf numFmtId="165" fontId="4" fillId="3" borderId="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165" fontId="4" fillId="2" borderId="1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center" vertical="top" wrapText="1"/>
    </xf>
    <xf numFmtId="166" fontId="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166" fontId="4" fillId="2" borderId="24" xfId="0" applyNumberFormat="1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165" fontId="4" fillId="3" borderId="12" xfId="0" applyNumberFormat="1" applyFont="1" applyFill="1" applyBorder="1" applyAlignment="1">
      <alignment horizontal="center" vertical="top" wrapText="1"/>
    </xf>
    <xf numFmtId="3" fontId="4" fillId="3" borderId="16" xfId="0" applyNumberFormat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/>
    </xf>
    <xf numFmtId="167" fontId="4" fillId="3" borderId="16" xfId="0" applyNumberFormat="1" applyFont="1" applyFill="1" applyBorder="1" applyAlignment="1">
      <alignment horizontal="center" vertical="top" wrapText="1"/>
    </xf>
    <xf numFmtId="167" fontId="4" fillId="3" borderId="2" xfId="0" applyNumberFormat="1" applyFont="1" applyFill="1" applyBorder="1" applyAlignment="1">
      <alignment horizontal="center" vertical="top" wrapText="1"/>
    </xf>
    <xf numFmtId="167" fontId="4" fillId="3" borderId="20" xfId="0" applyNumberFormat="1" applyFont="1" applyFill="1" applyBorder="1" applyAlignment="1">
      <alignment horizontal="center" vertical="top" wrapText="1"/>
    </xf>
    <xf numFmtId="166" fontId="4" fillId="3" borderId="17" xfId="0" applyNumberFormat="1" applyFont="1" applyFill="1" applyBorder="1" applyAlignment="1">
      <alignment horizontal="center" vertical="top" wrapText="1"/>
    </xf>
    <xf numFmtId="166" fontId="4" fillId="2" borderId="6" xfId="0" applyNumberFormat="1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 vertical="top" wrapText="1"/>
    </xf>
    <xf numFmtId="165" fontId="4" fillId="3" borderId="16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166" fontId="4" fillId="3" borderId="26" xfId="0" applyNumberFormat="1" applyFont="1" applyFill="1" applyBorder="1" applyAlignment="1">
      <alignment horizontal="center" vertical="top" wrapText="1"/>
    </xf>
    <xf numFmtId="166" fontId="4" fillId="3" borderId="16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165" fontId="4" fillId="2" borderId="21" xfId="0" applyNumberFormat="1" applyFont="1" applyFill="1" applyBorder="1" applyAlignment="1">
      <alignment horizontal="center" vertical="top" wrapText="1"/>
    </xf>
    <xf numFmtId="166" fontId="4" fillId="3" borderId="20" xfId="0" applyNumberFormat="1" applyFont="1" applyFill="1" applyBorder="1" applyAlignment="1">
      <alignment horizontal="center" vertical="top" wrapText="1"/>
    </xf>
    <xf numFmtId="166" fontId="4" fillId="2" borderId="22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165" fontId="4" fillId="2" borderId="5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wrapText="1"/>
    </xf>
    <xf numFmtId="166" fontId="4" fillId="3" borderId="2" xfId="0" applyNumberFormat="1" applyFont="1" applyFill="1" applyBorder="1" applyAlignment="1">
      <alignment horizontal="center" wrapText="1"/>
    </xf>
    <xf numFmtId="165" fontId="4" fillId="2" borderId="13" xfId="0" applyNumberFormat="1" applyFont="1" applyFill="1" applyBorder="1" applyAlignment="1">
      <alignment horizontal="center" wrapText="1"/>
    </xf>
    <xf numFmtId="4" fontId="4" fillId="2" borderId="24" xfId="0" applyNumberFormat="1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166" fontId="4" fillId="2" borderId="10" xfId="0" applyNumberFormat="1" applyFont="1" applyFill="1" applyBorder="1" applyAlignment="1">
      <alignment horizontal="center" vertical="top" wrapText="1"/>
    </xf>
    <xf numFmtId="3" fontId="5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165" fontId="5" fillId="2" borderId="13" xfId="0" applyNumberFormat="1" applyFont="1" applyFill="1" applyBorder="1" applyAlignment="1">
      <alignment horizontal="center" vertical="top" wrapText="1"/>
    </xf>
    <xf numFmtId="3" fontId="5" fillId="2" borderId="13" xfId="0" applyNumberFormat="1" applyFont="1" applyFill="1" applyBorder="1" applyAlignment="1">
      <alignment horizontal="center" vertical="top" wrapText="1"/>
    </xf>
    <xf numFmtId="166" fontId="5" fillId="2" borderId="6" xfId="0" applyNumberFormat="1" applyFont="1" applyFill="1" applyBorder="1" applyAlignment="1">
      <alignment horizontal="center" vertical="top" wrapText="1"/>
    </xf>
    <xf numFmtId="2" fontId="5" fillId="2" borderId="6" xfId="0" applyNumberFormat="1" applyFont="1" applyFill="1" applyBorder="1" applyAlignment="1">
      <alignment horizontal="center" vertical="top" wrapText="1"/>
    </xf>
    <xf numFmtId="0" fontId="59" fillId="2" borderId="0" xfId="0" applyFont="1" applyFill="1" applyAlignment="1">
      <alignment horizontal="center"/>
    </xf>
    <xf numFmtId="166" fontId="0" fillId="2" borderId="40" xfId="0" applyNumberFormat="1" applyFill="1" applyBorder="1" applyAlignment="1">
      <alignment horizontal="center"/>
    </xf>
    <xf numFmtId="0" fontId="59" fillId="0" borderId="38" xfId="0" applyFont="1" applyBorder="1" applyAlignment="1">
      <alignment horizontal="center"/>
    </xf>
    <xf numFmtId="0" fontId="59" fillId="0" borderId="39" xfId="0" applyFont="1" applyBorder="1" applyAlignment="1">
      <alignment horizontal="center"/>
    </xf>
    <xf numFmtId="0" fontId="59" fillId="0" borderId="41" xfId="0" applyFont="1" applyBorder="1" applyAlignment="1">
      <alignment horizontal="center"/>
    </xf>
    <xf numFmtId="166" fontId="0" fillId="2" borderId="42" xfId="0" applyNumberFormat="1" applyFill="1" applyBorder="1" applyAlignment="1">
      <alignment horizontal="center"/>
    </xf>
    <xf numFmtId="0" fontId="59" fillId="0" borderId="43" xfId="0" applyFont="1" applyBorder="1" applyAlignment="1">
      <alignment horizontal="center"/>
    </xf>
    <xf numFmtId="0" fontId="59" fillId="0" borderId="44" xfId="0" applyFont="1" applyBorder="1" applyAlignment="1">
      <alignment horizontal="center"/>
    </xf>
    <xf numFmtId="166" fontId="0" fillId="2" borderId="45" xfId="0" applyNumberFormat="1" applyFill="1" applyBorder="1" applyAlignment="1">
      <alignment horizontal="center"/>
    </xf>
    <xf numFmtId="0" fontId="59" fillId="0" borderId="80" xfId="0" applyFont="1" applyBorder="1" applyAlignment="1">
      <alignment horizontal="center"/>
    </xf>
    <xf numFmtId="0" fontId="59" fillId="2" borderId="80" xfId="0" applyFont="1" applyFill="1" applyBorder="1" applyAlignment="1">
      <alignment horizontal="center"/>
    </xf>
    <xf numFmtId="0" fontId="59" fillId="0" borderId="46" xfId="0" applyFont="1" applyBorder="1" applyAlignment="1">
      <alignment horizontal="center"/>
    </xf>
    <xf numFmtId="0" fontId="59" fillId="0" borderId="47" xfId="0" applyFont="1" applyBorder="1" applyAlignment="1">
      <alignment horizontal="center" wrapText="1"/>
    </xf>
    <xf numFmtId="0" fontId="59" fillId="2" borderId="5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 wrapText="1"/>
    </xf>
    <xf numFmtId="165" fontId="5" fillId="2" borderId="8" xfId="0" applyNumberFormat="1" applyFont="1" applyFill="1" applyBorder="1" applyAlignment="1">
      <alignment horizontal="center" vertical="top" wrapText="1"/>
    </xf>
    <xf numFmtId="166" fontId="5" fillId="2" borderId="10" xfId="0" applyNumberFormat="1" applyFont="1" applyFill="1" applyBorder="1" applyAlignment="1">
      <alignment horizontal="center" vertical="top" wrapText="1"/>
    </xf>
    <xf numFmtId="0" fontId="5" fillId="2" borderId="71" xfId="0" applyFont="1" applyFill="1" applyBorder="1" applyAlignment="1">
      <alignment horizontal="center" vertical="top" wrapText="1"/>
    </xf>
    <xf numFmtId="165" fontId="5" fillId="2" borderId="72" xfId="0" applyNumberFormat="1" applyFont="1" applyFill="1" applyBorder="1" applyAlignment="1">
      <alignment horizontal="center" vertical="top" wrapText="1"/>
    </xf>
    <xf numFmtId="166" fontId="5" fillId="2" borderId="74" xfId="0" applyNumberFormat="1" applyFont="1" applyFill="1" applyBorder="1" applyAlignment="1">
      <alignment horizontal="center" vertical="top" wrapText="1"/>
    </xf>
    <xf numFmtId="166" fontId="4" fillId="3" borderId="3" xfId="0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37" fillId="38" borderId="16" xfId="46" applyFont="1" applyFill="1" applyBorder="1" applyAlignment="1">
      <alignment horizontal="center" vertical="center"/>
    </xf>
    <xf numFmtId="0" fontId="37" fillId="38" borderId="17" xfId="46" applyFont="1" applyFill="1" applyBorder="1" applyAlignment="1">
      <alignment horizontal="center" vertical="center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0" fontId="37" fillId="38" borderId="15" xfId="46" applyFont="1" applyFill="1" applyBorder="1" applyAlignment="1" applyProtection="1">
      <alignment horizontal="center" vertical="center"/>
      <protection locked="0"/>
    </xf>
    <xf numFmtId="0" fontId="37" fillId="38" borderId="17" xfId="46" applyFont="1" applyFill="1" applyBorder="1" applyAlignment="1" applyProtection="1">
      <alignment horizontal="center" vertical="center"/>
      <protection locked="0"/>
    </xf>
    <xf numFmtId="0" fontId="37" fillId="38" borderId="25" xfId="46" applyFont="1" applyFill="1" applyBorder="1" applyAlignment="1" applyProtection="1">
      <alignment horizontal="center" vertical="center"/>
      <protection locked="0"/>
    </xf>
    <xf numFmtId="0" fontId="37" fillId="38" borderId="26" xfId="46" applyFont="1" applyFill="1" applyBorder="1" applyAlignment="1" applyProtection="1">
      <alignment horizontal="center" vertical="center"/>
      <protection locked="0"/>
    </xf>
    <xf numFmtId="0" fontId="37" fillId="38" borderId="19" xfId="46" applyFont="1" applyFill="1" applyBorder="1" applyAlignment="1" applyProtection="1">
      <alignment horizontal="center" vertical="center"/>
      <protection locked="0"/>
    </xf>
    <xf numFmtId="0" fontId="37" fillId="38" borderId="20" xfId="46" applyFont="1" applyFill="1" applyBorder="1" applyAlignment="1" applyProtection="1">
      <alignment horizontal="center" vertical="center"/>
      <protection locked="0"/>
    </xf>
    <xf numFmtId="0" fontId="37" fillId="38" borderId="22" xfId="46" applyFont="1" applyFill="1" applyBorder="1" applyAlignment="1" applyProtection="1">
      <alignment horizontal="center" vertical="center"/>
      <protection locked="0"/>
    </xf>
    <xf numFmtId="0" fontId="37" fillId="38" borderId="22" xfId="65" applyFont="1" applyFill="1" applyBorder="1" applyAlignment="1" applyProtection="1">
      <alignment horizontal="center" vertical="center"/>
      <protection locked="0"/>
    </xf>
    <xf numFmtId="0" fontId="37" fillId="38" borderId="26" xfId="65" applyFont="1" applyFill="1" applyBorder="1" applyAlignment="1" applyProtection="1">
      <alignment horizontal="center" vertical="center"/>
      <protection locked="0"/>
    </xf>
    <xf numFmtId="0" fontId="37" fillId="38" borderId="70" xfId="46" applyFont="1" applyFill="1" applyBorder="1" applyAlignment="1" applyProtection="1">
      <alignment horizontal="center" vertical="center"/>
      <protection locked="0"/>
    </xf>
    <xf numFmtId="0" fontId="38" fillId="38" borderId="25" xfId="0" applyFont="1" applyFill="1" applyBorder="1" applyAlignment="1">
      <alignment horizontal="center" vertical="center"/>
    </xf>
    <xf numFmtId="0" fontId="38" fillId="38" borderId="26" xfId="0" applyFont="1" applyFill="1" applyBorder="1" applyAlignment="1">
      <alignment horizontal="center" vertical="center"/>
    </xf>
    <xf numFmtId="0" fontId="38" fillId="38" borderId="19" xfId="0" applyFont="1" applyFill="1" applyBorder="1" applyAlignment="1">
      <alignment horizontal="center" vertical="center"/>
    </xf>
    <xf numFmtId="0" fontId="38" fillId="38" borderId="12" xfId="0" applyFont="1" applyFill="1" applyBorder="1" applyAlignment="1">
      <alignment horizontal="center" vertical="center"/>
    </xf>
    <xf numFmtId="0" fontId="38" fillId="38" borderId="15" xfId="46" applyFont="1" applyFill="1" applyBorder="1" applyAlignment="1">
      <alignment horizontal="center" vertical="center"/>
    </xf>
    <xf numFmtId="0" fontId="38" fillId="38" borderId="16" xfId="46" applyFont="1" applyFill="1" applyBorder="1" applyAlignment="1">
      <alignment horizontal="center" vertical="center"/>
    </xf>
    <xf numFmtId="0" fontId="42" fillId="38" borderId="78" xfId="46" applyFont="1" applyFill="1" applyBorder="1" applyAlignment="1">
      <alignment horizontal="center" vertical="center"/>
    </xf>
    <xf numFmtId="0" fontId="33" fillId="38" borderId="79" xfId="46" applyFill="1" applyBorder="1" applyAlignment="1">
      <alignment horizontal="center" vertical="center"/>
    </xf>
    <xf numFmtId="0" fontId="38" fillId="0" borderId="1" xfId="46" quotePrefix="1" applyFont="1" applyBorder="1" applyAlignment="1">
      <alignment horizontal="center" vertical="center"/>
    </xf>
    <xf numFmtId="0" fontId="38" fillId="0" borderId="3" xfId="46" quotePrefix="1" applyFont="1" applyBorder="1" applyAlignment="1">
      <alignment horizontal="center" vertical="center"/>
    </xf>
    <xf numFmtId="0" fontId="38" fillId="38" borderId="15" xfId="0" applyFont="1" applyFill="1" applyBorder="1" applyAlignment="1">
      <alignment horizontal="center" vertical="center"/>
    </xf>
    <xf numFmtId="0" fontId="38" fillId="38" borderId="17" xfId="0" applyFont="1" applyFill="1" applyBorder="1" applyAlignment="1">
      <alignment horizontal="center" vertical="center"/>
    </xf>
  </cellXfs>
  <cellStyles count="84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/>
    <cellStyle name="60 % – Poudarek2" xfId="59" builtinId="36" customBuiltin="1"/>
    <cellStyle name="60 % – Poudarek2 2" xfId="35"/>
    <cellStyle name="60 % – Poudarek3" xfId="60" builtinId="40" customBuiltin="1"/>
    <cellStyle name="60 % – Poudarek3 2" xfId="36"/>
    <cellStyle name="60 % – Poudarek4" xfId="61" builtinId="44" customBuiltin="1"/>
    <cellStyle name="60 % – Poudarek4 2" xfId="37"/>
    <cellStyle name="60 % – Poudarek5" xfId="62" builtinId="48" customBuiltin="1"/>
    <cellStyle name="60 % – Poudarek5 2" xfId="38"/>
    <cellStyle name="60 % – Poudarek6" xfId="63" builtinId="52" customBuiltin="1"/>
    <cellStyle name="60 % – Poudarek6 2" xfId="39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/>
    <cellStyle name="Naslov 6" xfId="40"/>
    <cellStyle name="Navadno" xfId="0" builtinId="0"/>
    <cellStyle name="Navadno 10" xfId="77"/>
    <cellStyle name="Navadno 11" xfId="76"/>
    <cellStyle name="Navadno 12" xfId="81"/>
    <cellStyle name="Navadno 2" xfId="42"/>
    <cellStyle name="Navadno 2 2" xfId="69"/>
    <cellStyle name="Navadno 3" xfId="43"/>
    <cellStyle name="Navadno 3 2" xfId="65"/>
    <cellStyle name="Navadno 4" xfId="33"/>
    <cellStyle name="Navadno 4 2" xfId="74"/>
    <cellStyle name="Navadno 5" xfId="53"/>
    <cellStyle name="Navadno 5 2" xfId="72"/>
    <cellStyle name="Navadno 6" xfId="67"/>
    <cellStyle name="Navadno 7" xfId="75"/>
    <cellStyle name="Navadno 8" xfId="71"/>
    <cellStyle name="Navadno 9" xfId="78"/>
    <cellStyle name="Navadno_ca04-19" xfId="46"/>
    <cellStyle name="Nevtralno" xfId="56" builtinId="28" customBuiltin="1"/>
    <cellStyle name="Nevtralno 2" xfId="44"/>
    <cellStyle name="Normal 2" xfId="50"/>
    <cellStyle name="Normal 7" xfId="49"/>
    <cellStyle name="Normal_sce25" xfId="54"/>
    <cellStyle name="Odstotek 2" xfId="73"/>
    <cellStyle name="Odstotek 3" xfId="47"/>
    <cellStyle name="Odstotek 4" xfId="68"/>
    <cellStyle name="Odstotek 5" xfId="52"/>
    <cellStyle name="Opomba" xfId="57" builtinId="10" customBuiltin="1"/>
    <cellStyle name="Opomba 2" xfId="45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/>
    <cellStyle name="Vejica 2" xfId="48"/>
    <cellStyle name="Vejica 3" xfId="64"/>
    <cellStyle name="Vejica 4" xfId="51"/>
    <cellStyle name="Vejica 5" xfId="66"/>
    <cellStyle name="Vejica 6" xfId="70"/>
    <cellStyle name="Vejica 7" xfId="79"/>
    <cellStyle name="Vejica 8" xfId="80"/>
    <cellStyle name="Vejica 9" xfId="82"/>
    <cellStyle name="Vnos" xfId="7" builtinId="20" customBuiltin="1"/>
    <cellStyle name="Vsota" xfId="14" builtinId="25" customBuiltin="1"/>
  </cellStyles>
  <dxfs count="30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TEDNIH'!$L$27:$L$79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TEDNIH'!$M$27:$M$79</c:f>
              <c:numCache>
                <c:formatCode>General</c:formatCode>
                <c:ptCount val="53"/>
                <c:pt idx="0">
                  <c:v>323.79000000000002</c:v>
                </c:pt>
                <c:pt idx="1">
                  <c:v>315.22000000000003</c:v>
                </c:pt>
                <c:pt idx="2">
                  <c:v>320.66000000000003</c:v>
                </c:pt>
                <c:pt idx="3">
                  <c:v>324.55</c:v>
                </c:pt>
                <c:pt idx="4">
                  <c:v>323.06</c:v>
                </c:pt>
                <c:pt idx="5">
                  <c:v>327.99</c:v>
                </c:pt>
                <c:pt idx="6" formatCode="0.00">
                  <c:v>325.20000000000005</c:v>
                </c:pt>
                <c:pt idx="7">
                  <c:v>318.92</c:v>
                </c:pt>
                <c:pt idx="8" formatCode="#,##0.00\ _€">
                  <c:v>329.58000000000004</c:v>
                </c:pt>
                <c:pt idx="9" formatCode="#,##0.00\ _€">
                  <c:v>330.95000000000005</c:v>
                </c:pt>
                <c:pt idx="10" formatCode="#,##0.00\ _€">
                  <c:v>324.98</c:v>
                </c:pt>
                <c:pt idx="11" formatCode="#,##0.00\ _€">
                  <c:v>330.16</c:v>
                </c:pt>
                <c:pt idx="12" formatCode="#,##0.00\ _€">
                  <c:v>327.71000000000004</c:v>
                </c:pt>
                <c:pt idx="13">
                  <c:v>329.43</c:v>
                </c:pt>
                <c:pt idx="14">
                  <c:v>327.42</c:v>
                </c:pt>
                <c:pt idx="15" formatCode="#,##0.00\ _€">
                  <c:v>327.51000000000005</c:v>
                </c:pt>
                <c:pt idx="16" formatCode="#,##0.00\ _€">
                  <c:v>328.88</c:v>
                </c:pt>
                <c:pt idx="17">
                  <c:v>330.65000000000003</c:v>
                </c:pt>
                <c:pt idx="18">
                  <c:v>326.92</c:v>
                </c:pt>
                <c:pt idx="19" formatCode="0.00">
                  <c:v>328.90000000000003</c:v>
                </c:pt>
                <c:pt idx="20" formatCode="0.00">
                  <c:v>331.53000000000003</c:v>
                </c:pt>
                <c:pt idx="21" formatCode="#,##0.00\ _€">
                  <c:v>332.72</c:v>
                </c:pt>
                <c:pt idx="22" formatCode="#,##0.00\ _€">
                  <c:v>332.47</c:v>
                </c:pt>
                <c:pt idx="23" formatCode="#,##0.00\ _€">
                  <c:v>329.49</c:v>
                </c:pt>
                <c:pt idx="24" formatCode="#,##0.00\ _€">
                  <c:v>332.86</c:v>
                </c:pt>
                <c:pt idx="25" formatCode="#,##0.00\ _€">
                  <c:v>335.53000000000003</c:v>
                </c:pt>
                <c:pt idx="26" formatCode="#,##0.00\ _€">
                  <c:v>332.18</c:v>
                </c:pt>
                <c:pt idx="27" formatCode="#,##0.00\ _€">
                  <c:v>335.33000000000004</c:v>
                </c:pt>
                <c:pt idx="28" formatCode="#,##0.00\ _€">
                  <c:v>330.96000000000004</c:v>
                </c:pt>
                <c:pt idx="29" formatCode="#,##0.00\ _€">
                  <c:v>336.59000000000003</c:v>
                </c:pt>
                <c:pt idx="30" formatCode="#,##0.00\ _€">
                  <c:v>340.93</c:v>
                </c:pt>
                <c:pt idx="31" formatCode="#,##0.00\ _€">
                  <c:v>330.59000000000003</c:v>
                </c:pt>
                <c:pt idx="32" formatCode="#,##0.00\ _€">
                  <c:v>340.3</c:v>
                </c:pt>
                <c:pt idx="33" formatCode="#,##0.00\ _€">
                  <c:v>342.42</c:v>
                </c:pt>
                <c:pt idx="34" formatCode="#,##0.00\ _€">
                  <c:v>344.27000000000004</c:v>
                </c:pt>
                <c:pt idx="35" formatCode="#,##0.00\ _€">
                  <c:v>346.04</c:v>
                </c:pt>
                <c:pt idx="36" formatCode="#,##0.00\ _€">
                  <c:v>349.94</c:v>
                </c:pt>
                <c:pt idx="37" formatCode="#,##0.00\ _€">
                  <c:v>360.16</c:v>
                </c:pt>
                <c:pt idx="38" formatCode="#,##0.00\ _€">
                  <c:v>356.59000000000003</c:v>
                </c:pt>
                <c:pt idx="39" formatCode="#,##0.00\ _€">
                  <c:v>360.5</c:v>
                </c:pt>
                <c:pt idx="40" formatCode="#,##0.00\ _€">
                  <c:v>373.24</c:v>
                </c:pt>
                <c:pt idx="41" formatCode="#,##0.00\ _€">
                  <c:v>369.34000000000003</c:v>
                </c:pt>
                <c:pt idx="42">
                  <c:v>373.91</c:v>
                </c:pt>
                <c:pt idx="43" formatCode="#,##0.00\ _€">
                  <c:v>370.8</c:v>
                </c:pt>
                <c:pt idx="44" formatCode="#,##0.00\ _€">
                  <c:v>372.46000000000004</c:v>
                </c:pt>
                <c:pt idx="45" formatCode="#,##0.00\ _€">
                  <c:v>386.74</c:v>
                </c:pt>
                <c:pt idx="46" formatCode="#,##0.00\ _€">
                  <c:v>382.64000000000004</c:v>
                </c:pt>
                <c:pt idx="47" formatCode="#,##0.00\ _€">
                  <c:v>386.43</c:v>
                </c:pt>
                <c:pt idx="48" formatCode="0.00">
                  <c:v>390.32</c:v>
                </c:pt>
                <c:pt idx="49" formatCode="0.00">
                  <c:v>398.59000000000003</c:v>
                </c:pt>
                <c:pt idx="50" formatCode="0.00">
                  <c:v>388.65000000000003</c:v>
                </c:pt>
                <c:pt idx="51">
                  <c:v>394.27000000000004</c:v>
                </c:pt>
                <c:pt idx="52">
                  <c:v>390.22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TEDNIH'!$L$27:$L$79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TEDNIH'!$N$27:$N$79</c:f>
              <c:numCache>
                <c:formatCode>General</c:formatCode>
                <c:ptCount val="53"/>
                <c:pt idx="0">
                  <c:v>314.77000000000004</c:v>
                </c:pt>
                <c:pt idx="1">
                  <c:v>297.53000000000003</c:v>
                </c:pt>
                <c:pt idx="2">
                  <c:v>313.52000000000004</c:v>
                </c:pt>
                <c:pt idx="3">
                  <c:v>320.44</c:v>
                </c:pt>
                <c:pt idx="4">
                  <c:v>321.24</c:v>
                </c:pt>
                <c:pt idx="5">
                  <c:v>321.36</c:v>
                </c:pt>
                <c:pt idx="6" formatCode="0.00">
                  <c:v>318.40000000000003</c:v>
                </c:pt>
                <c:pt idx="7">
                  <c:v>323.79000000000002</c:v>
                </c:pt>
                <c:pt idx="8" formatCode="#,##0.00\ _€">
                  <c:v>324.32</c:v>
                </c:pt>
                <c:pt idx="9" formatCode="#,##0.00\ _€">
                  <c:v>322.84000000000003</c:v>
                </c:pt>
                <c:pt idx="10" formatCode="#,##0.00\ _€">
                  <c:v>330.45000000000005</c:v>
                </c:pt>
                <c:pt idx="11" formatCode="#,##0.00\ _€">
                  <c:v>309.01000000000005</c:v>
                </c:pt>
                <c:pt idx="12" formatCode="#,##0.00\ _€">
                  <c:v>319.76000000000005</c:v>
                </c:pt>
                <c:pt idx="13">
                  <c:v>324.37</c:v>
                </c:pt>
                <c:pt idx="14">
                  <c:v>323.78000000000003</c:v>
                </c:pt>
                <c:pt idx="15" formatCode="#,##0.00\ _€">
                  <c:v>323.35000000000002</c:v>
                </c:pt>
                <c:pt idx="16" formatCode="#,##0.00\ _€">
                  <c:v>321.52000000000004</c:v>
                </c:pt>
                <c:pt idx="17">
                  <c:v>329.12</c:v>
                </c:pt>
                <c:pt idx="18">
                  <c:v>326.85000000000002</c:v>
                </c:pt>
                <c:pt idx="19" formatCode="0.00">
                  <c:v>325.20000000000005</c:v>
                </c:pt>
                <c:pt idx="20" formatCode="0.00">
                  <c:v>325.31</c:v>
                </c:pt>
                <c:pt idx="21" formatCode="#,##0.00\ _€">
                  <c:v>329.11</c:v>
                </c:pt>
                <c:pt idx="22" formatCode="#,##0.00\ _€">
                  <c:v>331.98</c:v>
                </c:pt>
                <c:pt idx="23" formatCode="#,##0.00\ _€">
                  <c:v>337.75</c:v>
                </c:pt>
                <c:pt idx="24" formatCode="#,##0.00\ _€">
                  <c:v>327.28000000000003</c:v>
                </c:pt>
                <c:pt idx="25" formatCode="#,##0.00\ _€">
                  <c:v>326.29000000000002</c:v>
                </c:pt>
                <c:pt idx="26" formatCode="#,##0.00\ _€">
                  <c:v>314.11</c:v>
                </c:pt>
                <c:pt idx="27" formatCode="#,##0.00\ _€">
                  <c:v>308.09000000000003</c:v>
                </c:pt>
                <c:pt idx="28" formatCode="#,##0.00\ _€">
                  <c:v>333.49</c:v>
                </c:pt>
                <c:pt idx="29" formatCode="#,##0.00\ _€">
                  <c:v>329.14000000000004</c:v>
                </c:pt>
                <c:pt idx="30" formatCode="#,##0.00\ _€">
                  <c:v>321.97000000000003</c:v>
                </c:pt>
                <c:pt idx="31" formatCode="#,##0.00\ _€">
                  <c:v>330.09000000000003</c:v>
                </c:pt>
                <c:pt idx="32" formatCode="#,##0.00\ _€">
                  <c:v>318.43</c:v>
                </c:pt>
                <c:pt idx="33" formatCode="#,##0.00\ _€">
                  <c:v>337.71000000000004</c:v>
                </c:pt>
                <c:pt idx="34" formatCode="#,##0.00\ _€">
                  <c:v>335.28000000000003</c:v>
                </c:pt>
                <c:pt idx="35" formatCode="#,##0.00\ _€">
                  <c:v>309.20000000000005</c:v>
                </c:pt>
                <c:pt idx="36" formatCode="#,##0.00\ _€">
                  <c:v>347.51000000000005</c:v>
                </c:pt>
                <c:pt idx="37" formatCode="#,##0.00\ _€">
                  <c:v>337.20000000000005</c:v>
                </c:pt>
                <c:pt idx="38" formatCode="#,##0.00\ _€">
                  <c:v>346.92</c:v>
                </c:pt>
                <c:pt idx="39" formatCode="#,##0.00\ _€">
                  <c:v>338.38</c:v>
                </c:pt>
                <c:pt idx="40" formatCode="#,##0.00\ _€">
                  <c:v>333.72</c:v>
                </c:pt>
                <c:pt idx="41" formatCode="#,##0.00\ _€">
                  <c:v>344.46000000000004</c:v>
                </c:pt>
                <c:pt idx="42">
                  <c:v>348.33000000000004</c:v>
                </c:pt>
                <c:pt idx="43" formatCode="#,##0.00\ _€">
                  <c:v>375.99</c:v>
                </c:pt>
                <c:pt idx="44" formatCode="#,##0.00\ _€">
                  <c:v>377.76000000000005</c:v>
                </c:pt>
                <c:pt idx="45" formatCode="#,##0.00\ _€">
                  <c:v>350.78000000000003</c:v>
                </c:pt>
                <c:pt idx="46" formatCode="#,##0.00\ _€">
                  <c:v>369.57</c:v>
                </c:pt>
                <c:pt idx="47" formatCode="#,##0.00\ _€">
                  <c:v>392.52000000000004</c:v>
                </c:pt>
                <c:pt idx="48">
                  <c:v>382.48</c:v>
                </c:pt>
                <c:pt idx="49" formatCode="0.00">
                  <c:v>410.12</c:v>
                </c:pt>
                <c:pt idx="50" formatCode="0.00">
                  <c:v>352.51000000000005</c:v>
                </c:pt>
                <c:pt idx="51">
                  <c:v>357.04</c:v>
                </c:pt>
                <c:pt idx="52">
                  <c:v>389.38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TEDNIH'!$L$27:$L$79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TEDNIH'!$O$27:$O$79</c:f>
              <c:numCache>
                <c:formatCode>General</c:formatCode>
                <c:ptCount val="53"/>
                <c:pt idx="9" formatCode="#,##0.00\ _€">
                  <c:v>321.54000000000002</c:v>
                </c:pt>
                <c:pt idx="10" formatCode="#,##0.00\ _€">
                  <c:v>321.54000000000002</c:v>
                </c:pt>
                <c:pt idx="11" formatCode="#,##0.00\ _€">
                  <c:v>314.24</c:v>
                </c:pt>
                <c:pt idx="19" formatCode="0.00">
                  <c:v>326.54000000000002</c:v>
                </c:pt>
                <c:pt idx="24" formatCode="#,##0.00\ _€">
                  <c:v>291.54000000000002</c:v>
                </c:pt>
                <c:pt idx="25" formatCode="#,##0.00\ _€">
                  <c:v>316.54000000000002</c:v>
                </c:pt>
                <c:pt idx="35" formatCode="#,##0.00\ _€">
                  <c:v>346.54</c:v>
                </c:pt>
                <c:pt idx="40" formatCode="#,##0.00\ _€">
                  <c:v>366.54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TEDNIH'!$L$27:$L$79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TEDNIH'!$P$27:$P$79</c:f>
              <c:numCache>
                <c:formatCode>General</c:formatCode>
                <c:ptCount val="53"/>
                <c:pt idx="0">
                  <c:v>203.91</c:v>
                </c:pt>
                <c:pt idx="1">
                  <c:v>206.42</c:v>
                </c:pt>
                <c:pt idx="2">
                  <c:v>210.29</c:v>
                </c:pt>
                <c:pt idx="3">
                  <c:v>206.25</c:v>
                </c:pt>
                <c:pt idx="4">
                  <c:v>203.13</c:v>
                </c:pt>
                <c:pt idx="5">
                  <c:v>229.54</c:v>
                </c:pt>
                <c:pt idx="6">
                  <c:v>225.95999999999998</c:v>
                </c:pt>
                <c:pt idx="7">
                  <c:v>205.73999999999998</c:v>
                </c:pt>
                <c:pt idx="8" formatCode="#,##0.00\ _€">
                  <c:v>230.48</c:v>
                </c:pt>
                <c:pt idx="9" formatCode="#,##0.00\ _€">
                  <c:v>236.72</c:v>
                </c:pt>
                <c:pt idx="10" formatCode="#,##0.00\ _€">
                  <c:v>218.79999999999998</c:v>
                </c:pt>
                <c:pt idx="11" formatCode="#,##0.00\ _€">
                  <c:v>231.95</c:v>
                </c:pt>
                <c:pt idx="12" formatCode="#,##0.00\ _€">
                  <c:v>225.66</c:v>
                </c:pt>
                <c:pt idx="13">
                  <c:v>237.32999999999998</c:v>
                </c:pt>
                <c:pt idx="14">
                  <c:v>236.37</c:v>
                </c:pt>
                <c:pt idx="15" formatCode="#,##0.00\ _€">
                  <c:v>228.01</c:v>
                </c:pt>
                <c:pt idx="16" formatCode="#,##0.00\ _€">
                  <c:v>231.26999999999998</c:v>
                </c:pt>
                <c:pt idx="17">
                  <c:v>233.44</c:v>
                </c:pt>
                <c:pt idx="18">
                  <c:v>245.45</c:v>
                </c:pt>
                <c:pt idx="19" formatCode="0.00">
                  <c:v>253.15</c:v>
                </c:pt>
                <c:pt idx="20" formatCode="0.00">
                  <c:v>263.88</c:v>
                </c:pt>
                <c:pt idx="21" formatCode="#,##0.00\ _€">
                  <c:v>261.52</c:v>
                </c:pt>
                <c:pt idx="22" formatCode="#,##0.00\ _€">
                  <c:v>269.21000000000004</c:v>
                </c:pt>
                <c:pt idx="23" formatCode="#,##0.00\ _€">
                  <c:v>259.76</c:v>
                </c:pt>
                <c:pt idx="24" formatCode="#,##0.00\ _€">
                  <c:v>240.28</c:v>
                </c:pt>
                <c:pt idx="25" formatCode="#,##0.00\ _€">
                  <c:v>260.48</c:v>
                </c:pt>
                <c:pt idx="26" formatCode="#,##0.00\ _€">
                  <c:v>258.64</c:v>
                </c:pt>
                <c:pt idx="27" formatCode="#,##0.00\ _€">
                  <c:v>260.32</c:v>
                </c:pt>
                <c:pt idx="28" formatCode="#,##0.00\ _€">
                  <c:v>261.94</c:v>
                </c:pt>
                <c:pt idx="29" formatCode="#,##0.00\ _€">
                  <c:v>230.62</c:v>
                </c:pt>
                <c:pt idx="30" formatCode="#,##0.00\ _€">
                  <c:v>250.73</c:v>
                </c:pt>
                <c:pt idx="31" formatCode="#,##0.00\ _€">
                  <c:v>246.67</c:v>
                </c:pt>
                <c:pt idx="32" formatCode="#,##0.00\ _€">
                  <c:v>253.17</c:v>
                </c:pt>
                <c:pt idx="33" formatCode="#,##0.00\ _€">
                  <c:v>256.17</c:v>
                </c:pt>
                <c:pt idx="34" formatCode="#,##0.00\ _€">
                  <c:v>255.35999999999999</c:v>
                </c:pt>
                <c:pt idx="35" formatCode="#,##0.00\ _€">
                  <c:v>254.09</c:v>
                </c:pt>
                <c:pt idx="36" formatCode="#,##0.00\ _€">
                  <c:v>251.29999999999998</c:v>
                </c:pt>
                <c:pt idx="37" formatCode="#,##0.00\ _€">
                  <c:v>256.54000000000002</c:v>
                </c:pt>
                <c:pt idx="38" formatCode="#,##0.00\ _€">
                  <c:v>258.78000000000003</c:v>
                </c:pt>
                <c:pt idx="39" formatCode="#,##0.00\ _€">
                  <c:v>249.67999999999998</c:v>
                </c:pt>
                <c:pt idx="40" formatCode="#,##0.00\ _€">
                  <c:v>263.87</c:v>
                </c:pt>
                <c:pt idx="41" formatCode="#,##0.00\ _€">
                  <c:v>257.19</c:v>
                </c:pt>
                <c:pt idx="42">
                  <c:v>278.16000000000003</c:v>
                </c:pt>
                <c:pt idx="43" formatCode="#,##0.00\ _€">
                  <c:v>260.84000000000003</c:v>
                </c:pt>
                <c:pt idx="44" formatCode="#,##0.00\ _€">
                  <c:v>278.88</c:v>
                </c:pt>
                <c:pt idx="45" formatCode="#,##0.00\ _€">
                  <c:v>258.17</c:v>
                </c:pt>
                <c:pt idx="46" formatCode="#,##0.00\ _€">
                  <c:v>260.44</c:v>
                </c:pt>
                <c:pt idx="47" formatCode="#,##0.00\ _€">
                  <c:v>261.82</c:v>
                </c:pt>
                <c:pt idx="48">
                  <c:v>266.36</c:v>
                </c:pt>
                <c:pt idx="49" formatCode="0.00">
                  <c:v>268.15000000000003</c:v>
                </c:pt>
                <c:pt idx="50" formatCode="0.00">
                  <c:v>246.53</c:v>
                </c:pt>
                <c:pt idx="51">
                  <c:v>275.18</c:v>
                </c:pt>
                <c:pt idx="52" formatCode="0.00">
                  <c:v>279.3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TEDNIH'!$L$27:$L$79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TEDNIH'!$Q$27:$Q$79</c:f>
              <c:numCache>
                <c:formatCode>General</c:formatCode>
                <c:ptCount val="53"/>
                <c:pt idx="0">
                  <c:v>305.89000000000004</c:v>
                </c:pt>
                <c:pt idx="1">
                  <c:v>307.66000000000003</c:v>
                </c:pt>
                <c:pt idx="2">
                  <c:v>308.04000000000002</c:v>
                </c:pt>
                <c:pt idx="3">
                  <c:v>314.46000000000004</c:v>
                </c:pt>
                <c:pt idx="4">
                  <c:v>314.04000000000002</c:v>
                </c:pt>
                <c:pt idx="5">
                  <c:v>304.26000000000005</c:v>
                </c:pt>
                <c:pt idx="6">
                  <c:v>308.73</c:v>
                </c:pt>
                <c:pt idx="7">
                  <c:v>303.75</c:v>
                </c:pt>
                <c:pt idx="8" formatCode="#,##0.00\ _€">
                  <c:v>319.13</c:v>
                </c:pt>
                <c:pt idx="9" formatCode="#,##0.00\ _€">
                  <c:v>304.8</c:v>
                </c:pt>
                <c:pt idx="10" formatCode="#,##0.00\ _€">
                  <c:v>314.13</c:v>
                </c:pt>
                <c:pt idx="11" formatCode="#,##0.00\ _€">
                  <c:v>313.33000000000004</c:v>
                </c:pt>
                <c:pt idx="12" formatCode="#,##0.00\ _€">
                  <c:v>312.12</c:v>
                </c:pt>
                <c:pt idx="13">
                  <c:v>312.63</c:v>
                </c:pt>
                <c:pt idx="14">
                  <c:v>313.51000000000005</c:v>
                </c:pt>
                <c:pt idx="15" formatCode="#,##0.00\ _€">
                  <c:v>314.94</c:v>
                </c:pt>
                <c:pt idx="16" formatCode="#,##0.00\ _€">
                  <c:v>313.08000000000004</c:v>
                </c:pt>
                <c:pt idx="17">
                  <c:v>322.01000000000005</c:v>
                </c:pt>
                <c:pt idx="18">
                  <c:v>325.29000000000002</c:v>
                </c:pt>
                <c:pt idx="19" formatCode="0.00">
                  <c:v>333.32</c:v>
                </c:pt>
                <c:pt idx="20" formatCode="0.00">
                  <c:v>328.65000000000003</c:v>
                </c:pt>
                <c:pt idx="21" formatCode="#,##0.00\ _€">
                  <c:v>325.94</c:v>
                </c:pt>
                <c:pt idx="22" formatCode="#,##0.00\ _€">
                  <c:v>319.82</c:v>
                </c:pt>
                <c:pt idx="23" formatCode="#,##0.00\ _€">
                  <c:v>328.19</c:v>
                </c:pt>
                <c:pt idx="24" formatCode="#,##0.00\ _€">
                  <c:v>325.98</c:v>
                </c:pt>
                <c:pt idx="25" formatCode="#,##0.00\ _€">
                  <c:v>319.36</c:v>
                </c:pt>
                <c:pt idx="26" formatCode="#,##0.00\ _€">
                  <c:v>326.61</c:v>
                </c:pt>
                <c:pt idx="27" formatCode="#,##0.00\ _€">
                  <c:v>329.76000000000005</c:v>
                </c:pt>
                <c:pt idx="28" formatCode="#,##0.00\ _€">
                  <c:v>323.27000000000004</c:v>
                </c:pt>
                <c:pt idx="29" formatCode="#,##0.00\ _€">
                  <c:v>339.85</c:v>
                </c:pt>
                <c:pt idx="30" formatCode="#,##0.00\ _€">
                  <c:v>340.02000000000004</c:v>
                </c:pt>
                <c:pt idx="31" formatCode="#,##0.00\ _€">
                  <c:v>335.63</c:v>
                </c:pt>
                <c:pt idx="32" formatCode="#,##0.00\ _€">
                  <c:v>322.27000000000004</c:v>
                </c:pt>
                <c:pt idx="33" formatCode="#,##0.00\ _€">
                  <c:v>336.24</c:v>
                </c:pt>
                <c:pt idx="34" formatCode="#,##0.00\ _€">
                  <c:v>337.67</c:v>
                </c:pt>
                <c:pt idx="35" formatCode="#,##0.00\ _€">
                  <c:v>333.34000000000003</c:v>
                </c:pt>
                <c:pt idx="36" formatCode="#,##0.00\ _€">
                  <c:v>336.72</c:v>
                </c:pt>
                <c:pt idx="37" formatCode="#,##0.00\ _€">
                  <c:v>342.08000000000004</c:v>
                </c:pt>
                <c:pt idx="38" formatCode="#,##0.00\ _€">
                  <c:v>338.56</c:v>
                </c:pt>
                <c:pt idx="39" formatCode="#,##0.00\ _€">
                  <c:v>335.54</c:v>
                </c:pt>
                <c:pt idx="40" formatCode="#,##0.00\ _€">
                  <c:v>343.34000000000003</c:v>
                </c:pt>
                <c:pt idx="41" formatCode="#,##0.00\ _€">
                  <c:v>348.93</c:v>
                </c:pt>
                <c:pt idx="42">
                  <c:v>348.16</c:v>
                </c:pt>
                <c:pt idx="43" formatCode="#,##0.00\ _€">
                  <c:v>362.94</c:v>
                </c:pt>
                <c:pt idx="44" formatCode="#,##0.00\ _€">
                  <c:v>361.51000000000005</c:v>
                </c:pt>
                <c:pt idx="45" formatCode="#,##0.00\ _€">
                  <c:v>363.1</c:v>
                </c:pt>
                <c:pt idx="46" formatCode="#,##0.00\ _€">
                  <c:v>368.8</c:v>
                </c:pt>
                <c:pt idx="47" formatCode="#,##0.00\ _€">
                  <c:v>358.32</c:v>
                </c:pt>
                <c:pt idx="48" formatCode="0.00">
                  <c:v>375.59000000000003</c:v>
                </c:pt>
                <c:pt idx="49" formatCode="0.00">
                  <c:v>379.61</c:v>
                </c:pt>
                <c:pt idx="50" formatCode="0.00">
                  <c:v>373.38</c:v>
                </c:pt>
                <c:pt idx="51">
                  <c:v>352.24</c:v>
                </c:pt>
                <c:pt idx="52">
                  <c:v>357.84000000000003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'CENE PO TEDNIH'!$L$27:$L$79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TEDNIH'!$R$27:$R$79</c:f>
              <c:numCache>
                <c:formatCode>General</c:formatCode>
                <c:ptCount val="53"/>
                <c:pt idx="16" formatCode="#,##0.00\ _€">
                  <c:v>331.54</c:v>
                </c:pt>
                <c:pt idx="19" formatCode="0.00">
                  <c:v>176.54</c:v>
                </c:pt>
                <c:pt idx="42">
                  <c:v>316.54000000000002</c:v>
                </c:pt>
                <c:pt idx="45" formatCode="#,##0.00\ _€">
                  <c:v>286.54000000000002</c:v>
                </c:pt>
                <c:pt idx="48">
                  <c:v>246.54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201960"/>
        <c:axId val="549201176"/>
      </c:lineChart>
      <c:catAx>
        <c:axId val="549201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</a:p>
            </c:rich>
          </c:tx>
          <c:layout>
            <c:manualLayout>
              <c:xMode val="edge"/>
              <c:yMode val="edge"/>
              <c:x val="0.46807976086322545"/>
              <c:y val="0.84937634216177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9201176"/>
        <c:crosses val="autoZero"/>
        <c:auto val="1"/>
        <c:lblAlgn val="ctr"/>
        <c:lblOffset val="100"/>
        <c:noMultiLvlLbl val="0"/>
      </c:catAx>
      <c:valAx>
        <c:axId val="549201176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9201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TEDNIH'!$C$7:$C$59</c:f>
              <c:numCache>
                <c:formatCode>#,##0\ \k\g</c:formatCode>
                <c:ptCount val="53"/>
                <c:pt idx="0">
                  <c:v>301</c:v>
                </c:pt>
                <c:pt idx="2">
                  <c:v>172</c:v>
                </c:pt>
                <c:pt idx="3">
                  <c:v>952</c:v>
                </c:pt>
                <c:pt idx="4">
                  <c:v>254</c:v>
                </c:pt>
                <c:pt idx="5">
                  <c:v>247</c:v>
                </c:pt>
                <c:pt idx="6">
                  <c:v>364</c:v>
                </c:pt>
                <c:pt idx="7">
                  <c:v>399</c:v>
                </c:pt>
                <c:pt idx="8">
                  <c:v>634</c:v>
                </c:pt>
                <c:pt idx="9">
                  <c:v>399</c:v>
                </c:pt>
                <c:pt idx="10">
                  <c:v>503</c:v>
                </c:pt>
                <c:pt idx="11">
                  <c:v>115</c:v>
                </c:pt>
                <c:pt idx="12">
                  <c:v>407</c:v>
                </c:pt>
                <c:pt idx="13">
                  <c:v>229</c:v>
                </c:pt>
                <c:pt idx="14">
                  <c:v>193</c:v>
                </c:pt>
                <c:pt idx="15">
                  <c:v>994</c:v>
                </c:pt>
                <c:pt idx="16">
                  <c:v>807</c:v>
                </c:pt>
                <c:pt idx="17">
                  <c:v>1150</c:v>
                </c:pt>
                <c:pt idx="18">
                  <c:v>478</c:v>
                </c:pt>
                <c:pt idx="19">
                  <c:v>631</c:v>
                </c:pt>
                <c:pt idx="21">
                  <c:v>217</c:v>
                </c:pt>
                <c:pt idx="22">
                  <c:v>729</c:v>
                </c:pt>
                <c:pt idx="23">
                  <c:v>0</c:v>
                </c:pt>
                <c:pt idx="24">
                  <c:v>1036</c:v>
                </c:pt>
                <c:pt idx="25">
                  <c:v>609</c:v>
                </c:pt>
                <c:pt idx="26">
                  <c:v>902</c:v>
                </c:pt>
                <c:pt idx="27">
                  <c:v>330</c:v>
                </c:pt>
                <c:pt idx="28">
                  <c:v>839</c:v>
                </c:pt>
                <c:pt idx="29">
                  <c:v>112</c:v>
                </c:pt>
                <c:pt idx="30">
                  <c:v>969</c:v>
                </c:pt>
                <c:pt idx="31">
                  <c:v>389</c:v>
                </c:pt>
                <c:pt idx="32">
                  <c:v>799</c:v>
                </c:pt>
                <c:pt idx="33">
                  <c:v>450</c:v>
                </c:pt>
                <c:pt idx="34">
                  <c:v>369</c:v>
                </c:pt>
                <c:pt idx="35">
                  <c:v>551</c:v>
                </c:pt>
                <c:pt idx="36">
                  <c:v>386</c:v>
                </c:pt>
                <c:pt idx="37">
                  <c:v>540</c:v>
                </c:pt>
                <c:pt idx="38">
                  <c:v>448</c:v>
                </c:pt>
                <c:pt idx="39">
                  <c:v>624</c:v>
                </c:pt>
                <c:pt idx="40">
                  <c:v>720</c:v>
                </c:pt>
                <c:pt idx="41">
                  <c:v>402</c:v>
                </c:pt>
                <c:pt idx="42">
                  <c:v>567</c:v>
                </c:pt>
                <c:pt idx="43">
                  <c:v>219</c:v>
                </c:pt>
                <c:pt idx="44">
                  <c:v>279</c:v>
                </c:pt>
                <c:pt idx="45">
                  <c:v>718</c:v>
                </c:pt>
                <c:pt idx="46">
                  <c:v>179</c:v>
                </c:pt>
                <c:pt idx="47">
                  <c:v>1420</c:v>
                </c:pt>
                <c:pt idx="48">
                  <c:v>393</c:v>
                </c:pt>
                <c:pt idx="49">
                  <c:v>287</c:v>
                </c:pt>
                <c:pt idx="50">
                  <c:v>129</c:v>
                </c:pt>
                <c:pt idx="51">
                  <c:v>456</c:v>
                </c:pt>
                <c:pt idx="52">
                  <c:v>631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TEDNIH'!$D$7:$D$59</c:f>
              <c:numCache>
                <c:formatCode>#,##0\ \k\g</c:formatCode>
                <c:ptCount val="53"/>
                <c:pt idx="0">
                  <c:v>136340</c:v>
                </c:pt>
                <c:pt idx="1">
                  <c:v>122845</c:v>
                </c:pt>
                <c:pt idx="2">
                  <c:v>122134</c:v>
                </c:pt>
                <c:pt idx="3">
                  <c:v>122964</c:v>
                </c:pt>
                <c:pt idx="4">
                  <c:v>111944</c:v>
                </c:pt>
                <c:pt idx="5">
                  <c:v>137143</c:v>
                </c:pt>
                <c:pt idx="6">
                  <c:v>129645</c:v>
                </c:pt>
                <c:pt idx="7">
                  <c:v>137808</c:v>
                </c:pt>
                <c:pt idx="8">
                  <c:v>146128</c:v>
                </c:pt>
                <c:pt idx="9">
                  <c:v>141365</c:v>
                </c:pt>
                <c:pt idx="10">
                  <c:v>101810</c:v>
                </c:pt>
                <c:pt idx="11">
                  <c:v>134747</c:v>
                </c:pt>
                <c:pt idx="12">
                  <c:v>141911</c:v>
                </c:pt>
                <c:pt idx="13">
                  <c:v>143726</c:v>
                </c:pt>
                <c:pt idx="14">
                  <c:v>115096</c:v>
                </c:pt>
                <c:pt idx="15">
                  <c:v>109057</c:v>
                </c:pt>
                <c:pt idx="16">
                  <c:v>141917</c:v>
                </c:pt>
                <c:pt idx="17">
                  <c:v>125436</c:v>
                </c:pt>
                <c:pt idx="18">
                  <c:v>117148</c:v>
                </c:pt>
                <c:pt idx="19">
                  <c:v>141669</c:v>
                </c:pt>
                <c:pt idx="20">
                  <c:v>135245</c:v>
                </c:pt>
                <c:pt idx="21">
                  <c:v>152208</c:v>
                </c:pt>
                <c:pt idx="22">
                  <c:v>149435</c:v>
                </c:pt>
                <c:pt idx="23">
                  <c:v>149825</c:v>
                </c:pt>
                <c:pt idx="24">
                  <c:v>134849</c:v>
                </c:pt>
                <c:pt idx="25">
                  <c:v>115716</c:v>
                </c:pt>
                <c:pt idx="26">
                  <c:v>133113</c:v>
                </c:pt>
                <c:pt idx="27">
                  <c:v>136366</c:v>
                </c:pt>
                <c:pt idx="28">
                  <c:v>109667</c:v>
                </c:pt>
                <c:pt idx="29">
                  <c:v>143922</c:v>
                </c:pt>
                <c:pt idx="30">
                  <c:v>131539</c:v>
                </c:pt>
                <c:pt idx="31">
                  <c:v>122720</c:v>
                </c:pt>
                <c:pt idx="32">
                  <c:v>134945</c:v>
                </c:pt>
                <c:pt idx="33">
                  <c:v>97906</c:v>
                </c:pt>
                <c:pt idx="34">
                  <c:v>129904</c:v>
                </c:pt>
                <c:pt idx="35">
                  <c:v>137216</c:v>
                </c:pt>
                <c:pt idx="36">
                  <c:v>139689</c:v>
                </c:pt>
                <c:pt idx="37">
                  <c:v>135844</c:v>
                </c:pt>
                <c:pt idx="38">
                  <c:v>133761</c:v>
                </c:pt>
                <c:pt idx="39">
                  <c:v>132599</c:v>
                </c:pt>
                <c:pt idx="40">
                  <c:v>107888</c:v>
                </c:pt>
                <c:pt idx="41">
                  <c:v>122780</c:v>
                </c:pt>
                <c:pt idx="42">
                  <c:v>119621</c:v>
                </c:pt>
                <c:pt idx="43">
                  <c:v>115845</c:v>
                </c:pt>
                <c:pt idx="44">
                  <c:v>110318</c:v>
                </c:pt>
                <c:pt idx="45">
                  <c:v>132689</c:v>
                </c:pt>
                <c:pt idx="46">
                  <c:v>136759</c:v>
                </c:pt>
                <c:pt idx="47">
                  <c:v>151368</c:v>
                </c:pt>
                <c:pt idx="48">
                  <c:v>145489</c:v>
                </c:pt>
                <c:pt idx="49">
                  <c:v>97823</c:v>
                </c:pt>
                <c:pt idx="50">
                  <c:v>122879</c:v>
                </c:pt>
                <c:pt idx="51">
                  <c:v>120246</c:v>
                </c:pt>
                <c:pt idx="52">
                  <c:v>124927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TEDNIH'!$E$7:$E$59</c:f>
              <c:numCache>
                <c:formatCode>#,##0\ \k\g</c:formatCode>
                <c:ptCount val="53"/>
                <c:pt idx="0">
                  <c:v>5293</c:v>
                </c:pt>
                <c:pt idx="1">
                  <c:v>5984</c:v>
                </c:pt>
                <c:pt idx="2">
                  <c:v>5705</c:v>
                </c:pt>
                <c:pt idx="3">
                  <c:v>6605</c:v>
                </c:pt>
                <c:pt idx="4">
                  <c:v>3362</c:v>
                </c:pt>
                <c:pt idx="5">
                  <c:v>8537</c:v>
                </c:pt>
                <c:pt idx="6">
                  <c:v>8152</c:v>
                </c:pt>
                <c:pt idx="7">
                  <c:v>8314</c:v>
                </c:pt>
                <c:pt idx="8">
                  <c:v>7930</c:v>
                </c:pt>
                <c:pt idx="9">
                  <c:v>10856</c:v>
                </c:pt>
                <c:pt idx="10">
                  <c:v>4655</c:v>
                </c:pt>
                <c:pt idx="11">
                  <c:v>5533</c:v>
                </c:pt>
                <c:pt idx="12">
                  <c:v>11704</c:v>
                </c:pt>
                <c:pt idx="13">
                  <c:v>12088</c:v>
                </c:pt>
                <c:pt idx="14">
                  <c:v>7270</c:v>
                </c:pt>
                <c:pt idx="15">
                  <c:v>9320</c:v>
                </c:pt>
                <c:pt idx="16">
                  <c:v>12277</c:v>
                </c:pt>
                <c:pt idx="17">
                  <c:v>11988</c:v>
                </c:pt>
                <c:pt idx="18">
                  <c:v>10771</c:v>
                </c:pt>
                <c:pt idx="19">
                  <c:v>9851</c:v>
                </c:pt>
                <c:pt idx="20">
                  <c:v>9218</c:v>
                </c:pt>
                <c:pt idx="21">
                  <c:v>8685</c:v>
                </c:pt>
                <c:pt idx="22">
                  <c:v>12217</c:v>
                </c:pt>
                <c:pt idx="23">
                  <c:v>6710</c:v>
                </c:pt>
                <c:pt idx="24">
                  <c:v>6401</c:v>
                </c:pt>
                <c:pt idx="25">
                  <c:v>9262</c:v>
                </c:pt>
                <c:pt idx="26">
                  <c:v>16679</c:v>
                </c:pt>
                <c:pt idx="27">
                  <c:v>10473</c:v>
                </c:pt>
                <c:pt idx="28">
                  <c:v>11645</c:v>
                </c:pt>
                <c:pt idx="29">
                  <c:v>14589</c:v>
                </c:pt>
                <c:pt idx="30">
                  <c:v>8800</c:v>
                </c:pt>
                <c:pt idx="31">
                  <c:v>9376</c:v>
                </c:pt>
                <c:pt idx="32">
                  <c:v>13435</c:v>
                </c:pt>
                <c:pt idx="33">
                  <c:v>16362</c:v>
                </c:pt>
                <c:pt idx="34">
                  <c:v>6029</c:v>
                </c:pt>
                <c:pt idx="35">
                  <c:v>9744</c:v>
                </c:pt>
                <c:pt idx="36">
                  <c:v>6401</c:v>
                </c:pt>
                <c:pt idx="37">
                  <c:v>12428</c:v>
                </c:pt>
                <c:pt idx="38">
                  <c:v>12989</c:v>
                </c:pt>
                <c:pt idx="39">
                  <c:v>11240</c:v>
                </c:pt>
                <c:pt idx="40">
                  <c:v>11767</c:v>
                </c:pt>
                <c:pt idx="41">
                  <c:v>11639</c:v>
                </c:pt>
                <c:pt idx="42">
                  <c:v>4657</c:v>
                </c:pt>
                <c:pt idx="43">
                  <c:v>7463</c:v>
                </c:pt>
                <c:pt idx="44">
                  <c:v>5445</c:v>
                </c:pt>
                <c:pt idx="45">
                  <c:v>11687</c:v>
                </c:pt>
                <c:pt idx="46">
                  <c:v>7166</c:v>
                </c:pt>
                <c:pt idx="47">
                  <c:v>10635</c:v>
                </c:pt>
                <c:pt idx="48">
                  <c:v>3168</c:v>
                </c:pt>
                <c:pt idx="49">
                  <c:v>3254</c:v>
                </c:pt>
                <c:pt idx="50">
                  <c:v>4079</c:v>
                </c:pt>
                <c:pt idx="51">
                  <c:v>4394</c:v>
                </c:pt>
                <c:pt idx="52">
                  <c:v>6451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TEDNIH'!$F$7:$F$59</c:f>
              <c:numCache>
                <c:formatCode>#,##0\ \k\g</c:formatCode>
                <c:ptCount val="53"/>
                <c:pt idx="3">
                  <c:v>0</c:v>
                </c:pt>
                <c:pt idx="4">
                  <c:v>0</c:v>
                </c:pt>
                <c:pt idx="5">
                  <c:v>427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792</c:v>
                </c:pt>
                <c:pt idx="10">
                  <c:v>1793</c:v>
                </c:pt>
                <c:pt idx="11">
                  <c:v>950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335</c:v>
                </c:pt>
                <c:pt idx="20">
                  <c:v>361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860</c:v>
                </c:pt>
                <c:pt idx="25">
                  <c:v>345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1603</c:v>
                </c:pt>
                <c:pt idx="36">
                  <c:v>335</c:v>
                </c:pt>
                <c:pt idx="37">
                  <c:v>0</c:v>
                </c:pt>
                <c:pt idx="38">
                  <c:v>0</c:v>
                </c:pt>
                <c:pt idx="39">
                  <c:v>328</c:v>
                </c:pt>
                <c:pt idx="40">
                  <c:v>307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TEDNIH'!$G$7:$G$59</c:f>
              <c:numCache>
                <c:formatCode>#,##0\ \k\g</c:formatCode>
                <c:ptCount val="53"/>
                <c:pt idx="0">
                  <c:v>48286</c:v>
                </c:pt>
                <c:pt idx="1">
                  <c:v>43902</c:v>
                </c:pt>
                <c:pt idx="2">
                  <c:v>42608</c:v>
                </c:pt>
                <c:pt idx="3">
                  <c:v>56168</c:v>
                </c:pt>
                <c:pt idx="4">
                  <c:v>49209</c:v>
                </c:pt>
                <c:pt idx="5">
                  <c:v>42616</c:v>
                </c:pt>
                <c:pt idx="6">
                  <c:v>54460</c:v>
                </c:pt>
                <c:pt idx="7">
                  <c:v>54929</c:v>
                </c:pt>
                <c:pt idx="8">
                  <c:v>39221</c:v>
                </c:pt>
                <c:pt idx="9">
                  <c:v>39608</c:v>
                </c:pt>
                <c:pt idx="10">
                  <c:v>42225</c:v>
                </c:pt>
                <c:pt idx="11">
                  <c:v>41089</c:v>
                </c:pt>
                <c:pt idx="12">
                  <c:v>59380</c:v>
                </c:pt>
                <c:pt idx="13">
                  <c:v>38414</c:v>
                </c:pt>
                <c:pt idx="14">
                  <c:v>47808</c:v>
                </c:pt>
                <c:pt idx="15">
                  <c:v>45615</c:v>
                </c:pt>
                <c:pt idx="16">
                  <c:v>38828</c:v>
                </c:pt>
                <c:pt idx="17">
                  <c:v>51793</c:v>
                </c:pt>
                <c:pt idx="18">
                  <c:v>33011</c:v>
                </c:pt>
                <c:pt idx="19">
                  <c:v>49865</c:v>
                </c:pt>
                <c:pt idx="20">
                  <c:v>39246</c:v>
                </c:pt>
                <c:pt idx="21">
                  <c:v>46000</c:v>
                </c:pt>
                <c:pt idx="22">
                  <c:v>45074</c:v>
                </c:pt>
                <c:pt idx="23">
                  <c:v>47644</c:v>
                </c:pt>
                <c:pt idx="24">
                  <c:v>24722</c:v>
                </c:pt>
                <c:pt idx="25">
                  <c:v>59907</c:v>
                </c:pt>
                <c:pt idx="26">
                  <c:v>39195</c:v>
                </c:pt>
                <c:pt idx="27">
                  <c:v>65806</c:v>
                </c:pt>
                <c:pt idx="28">
                  <c:v>41176</c:v>
                </c:pt>
                <c:pt idx="29">
                  <c:v>60904</c:v>
                </c:pt>
                <c:pt idx="30">
                  <c:v>41341</c:v>
                </c:pt>
                <c:pt idx="31">
                  <c:v>63726</c:v>
                </c:pt>
                <c:pt idx="32">
                  <c:v>56258</c:v>
                </c:pt>
                <c:pt idx="33">
                  <c:v>52908</c:v>
                </c:pt>
                <c:pt idx="34">
                  <c:v>58754</c:v>
                </c:pt>
                <c:pt idx="35">
                  <c:v>60998</c:v>
                </c:pt>
                <c:pt idx="36">
                  <c:v>49706</c:v>
                </c:pt>
                <c:pt idx="37">
                  <c:v>67334</c:v>
                </c:pt>
                <c:pt idx="38">
                  <c:v>69916</c:v>
                </c:pt>
                <c:pt idx="39">
                  <c:v>53790</c:v>
                </c:pt>
                <c:pt idx="40">
                  <c:v>56651</c:v>
                </c:pt>
                <c:pt idx="41">
                  <c:v>73547</c:v>
                </c:pt>
                <c:pt idx="42">
                  <c:v>72614</c:v>
                </c:pt>
                <c:pt idx="43">
                  <c:v>64215</c:v>
                </c:pt>
                <c:pt idx="44">
                  <c:v>54941</c:v>
                </c:pt>
                <c:pt idx="45">
                  <c:v>67244</c:v>
                </c:pt>
                <c:pt idx="46">
                  <c:v>63685</c:v>
                </c:pt>
                <c:pt idx="47">
                  <c:v>71226</c:v>
                </c:pt>
                <c:pt idx="48">
                  <c:v>28026</c:v>
                </c:pt>
                <c:pt idx="49">
                  <c:v>37494</c:v>
                </c:pt>
                <c:pt idx="50">
                  <c:v>64600</c:v>
                </c:pt>
                <c:pt idx="51">
                  <c:v>51433</c:v>
                </c:pt>
                <c:pt idx="52">
                  <c:v>46262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TEDNIH'!$H$7:$H$59</c:f>
              <c:numCache>
                <c:formatCode>#,##0\ \k\g</c:formatCode>
                <c:ptCount val="53"/>
                <c:pt idx="0">
                  <c:v>41678</c:v>
                </c:pt>
                <c:pt idx="1">
                  <c:v>35222</c:v>
                </c:pt>
                <c:pt idx="2">
                  <c:v>45420</c:v>
                </c:pt>
                <c:pt idx="3">
                  <c:v>48468</c:v>
                </c:pt>
                <c:pt idx="4">
                  <c:v>36963</c:v>
                </c:pt>
                <c:pt idx="5">
                  <c:v>33477</c:v>
                </c:pt>
                <c:pt idx="6">
                  <c:v>42334</c:v>
                </c:pt>
                <c:pt idx="7">
                  <c:v>42046</c:v>
                </c:pt>
                <c:pt idx="8">
                  <c:v>39912</c:v>
                </c:pt>
                <c:pt idx="9">
                  <c:v>40763</c:v>
                </c:pt>
                <c:pt idx="10">
                  <c:v>31219</c:v>
                </c:pt>
                <c:pt idx="11">
                  <c:v>44112</c:v>
                </c:pt>
                <c:pt idx="12">
                  <c:v>61398</c:v>
                </c:pt>
                <c:pt idx="13">
                  <c:v>52327</c:v>
                </c:pt>
                <c:pt idx="14">
                  <c:v>42709</c:v>
                </c:pt>
                <c:pt idx="15">
                  <c:v>54388</c:v>
                </c:pt>
                <c:pt idx="16">
                  <c:v>47265</c:v>
                </c:pt>
                <c:pt idx="17">
                  <c:v>48555</c:v>
                </c:pt>
                <c:pt idx="18">
                  <c:v>59093</c:v>
                </c:pt>
                <c:pt idx="19">
                  <c:v>46108</c:v>
                </c:pt>
                <c:pt idx="20">
                  <c:v>63858</c:v>
                </c:pt>
                <c:pt idx="21">
                  <c:v>47212</c:v>
                </c:pt>
                <c:pt idx="22">
                  <c:v>48229</c:v>
                </c:pt>
                <c:pt idx="23">
                  <c:v>51477</c:v>
                </c:pt>
                <c:pt idx="24">
                  <c:v>57566</c:v>
                </c:pt>
                <c:pt idx="25">
                  <c:v>48629</c:v>
                </c:pt>
                <c:pt idx="26">
                  <c:v>44689</c:v>
                </c:pt>
                <c:pt idx="27">
                  <c:v>48605</c:v>
                </c:pt>
                <c:pt idx="28">
                  <c:v>40743</c:v>
                </c:pt>
                <c:pt idx="29">
                  <c:v>58568</c:v>
                </c:pt>
                <c:pt idx="30">
                  <c:v>36733</c:v>
                </c:pt>
                <c:pt idx="31">
                  <c:v>56171</c:v>
                </c:pt>
                <c:pt idx="32">
                  <c:v>60262</c:v>
                </c:pt>
                <c:pt idx="33">
                  <c:v>54925</c:v>
                </c:pt>
                <c:pt idx="34">
                  <c:v>63712</c:v>
                </c:pt>
                <c:pt idx="35">
                  <c:v>47339</c:v>
                </c:pt>
                <c:pt idx="36">
                  <c:v>55824</c:v>
                </c:pt>
                <c:pt idx="37">
                  <c:v>50273</c:v>
                </c:pt>
                <c:pt idx="38">
                  <c:v>44765</c:v>
                </c:pt>
                <c:pt idx="39">
                  <c:v>52484</c:v>
                </c:pt>
                <c:pt idx="40">
                  <c:v>36404</c:v>
                </c:pt>
                <c:pt idx="41">
                  <c:v>48346</c:v>
                </c:pt>
                <c:pt idx="42">
                  <c:v>55760</c:v>
                </c:pt>
                <c:pt idx="43">
                  <c:v>47705</c:v>
                </c:pt>
                <c:pt idx="44">
                  <c:v>44807</c:v>
                </c:pt>
                <c:pt idx="45">
                  <c:v>64180</c:v>
                </c:pt>
                <c:pt idx="46">
                  <c:v>41030</c:v>
                </c:pt>
                <c:pt idx="47">
                  <c:v>41186</c:v>
                </c:pt>
                <c:pt idx="48">
                  <c:v>37836</c:v>
                </c:pt>
                <c:pt idx="49">
                  <c:v>28345</c:v>
                </c:pt>
                <c:pt idx="50">
                  <c:v>36268</c:v>
                </c:pt>
                <c:pt idx="51">
                  <c:v>43507</c:v>
                </c:pt>
                <c:pt idx="52">
                  <c:v>35941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7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TEDNIH'!$I$7:$I$59</c:f>
              <c:numCache>
                <c:formatCode>#,##0\ \k\g</c:formatCode>
                <c:ptCount val="53"/>
                <c:pt idx="0">
                  <c:v>6720</c:v>
                </c:pt>
                <c:pt idx="1">
                  <c:v>7021</c:v>
                </c:pt>
                <c:pt idx="2">
                  <c:v>7254</c:v>
                </c:pt>
                <c:pt idx="3">
                  <c:v>9617</c:v>
                </c:pt>
                <c:pt idx="4">
                  <c:v>7110</c:v>
                </c:pt>
                <c:pt idx="5">
                  <c:v>7943</c:v>
                </c:pt>
                <c:pt idx="6">
                  <c:v>7473</c:v>
                </c:pt>
                <c:pt idx="7">
                  <c:v>8755</c:v>
                </c:pt>
                <c:pt idx="8">
                  <c:v>7591</c:v>
                </c:pt>
                <c:pt idx="9">
                  <c:v>9051</c:v>
                </c:pt>
                <c:pt idx="10">
                  <c:v>6446</c:v>
                </c:pt>
                <c:pt idx="11">
                  <c:v>9982</c:v>
                </c:pt>
                <c:pt idx="12">
                  <c:v>7302</c:v>
                </c:pt>
                <c:pt idx="13">
                  <c:v>7322</c:v>
                </c:pt>
                <c:pt idx="14">
                  <c:v>7453</c:v>
                </c:pt>
                <c:pt idx="15">
                  <c:v>9387</c:v>
                </c:pt>
                <c:pt idx="16">
                  <c:v>7704</c:v>
                </c:pt>
                <c:pt idx="17">
                  <c:v>7380</c:v>
                </c:pt>
                <c:pt idx="18">
                  <c:v>8000</c:v>
                </c:pt>
                <c:pt idx="19">
                  <c:v>0</c:v>
                </c:pt>
                <c:pt idx="20">
                  <c:v>9745</c:v>
                </c:pt>
                <c:pt idx="21">
                  <c:v>7801</c:v>
                </c:pt>
                <c:pt idx="22">
                  <c:v>7053</c:v>
                </c:pt>
                <c:pt idx="23">
                  <c:v>9672</c:v>
                </c:pt>
                <c:pt idx="24">
                  <c:v>8059</c:v>
                </c:pt>
                <c:pt idx="25">
                  <c:v>9212</c:v>
                </c:pt>
                <c:pt idx="26">
                  <c:v>8403</c:v>
                </c:pt>
                <c:pt idx="27">
                  <c:v>6774</c:v>
                </c:pt>
                <c:pt idx="28">
                  <c:v>8797</c:v>
                </c:pt>
                <c:pt idx="29">
                  <c:v>9434</c:v>
                </c:pt>
                <c:pt idx="30">
                  <c:v>7919</c:v>
                </c:pt>
                <c:pt idx="31">
                  <c:v>8135</c:v>
                </c:pt>
                <c:pt idx="32">
                  <c:v>9278</c:v>
                </c:pt>
                <c:pt idx="33">
                  <c:v>8868</c:v>
                </c:pt>
                <c:pt idx="34">
                  <c:v>12256</c:v>
                </c:pt>
                <c:pt idx="35">
                  <c:v>9161</c:v>
                </c:pt>
                <c:pt idx="36">
                  <c:v>6291</c:v>
                </c:pt>
                <c:pt idx="37">
                  <c:v>8917</c:v>
                </c:pt>
                <c:pt idx="38">
                  <c:v>8100</c:v>
                </c:pt>
                <c:pt idx="39">
                  <c:v>11118</c:v>
                </c:pt>
                <c:pt idx="40">
                  <c:v>8336</c:v>
                </c:pt>
                <c:pt idx="41">
                  <c:v>7741</c:v>
                </c:pt>
                <c:pt idx="42">
                  <c:v>10168</c:v>
                </c:pt>
                <c:pt idx="43">
                  <c:v>8489</c:v>
                </c:pt>
                <c:pt idx="44">
                  <c:v>7879</c:v>
                </c:pt>
                <c:pt idx="45">
                  <c:v>8707</c:v>
                </c:pt>
                <c:pt idx="46">
                  <c:v>11844</c:v>
                </c:pt>
                <c:pt idx="47">
                  <c:v>17510</c:v>
                </c:pt>
                <c:pt idx="48">
                  <c:v>7347</c:v>
                </c:pt>
                <c:pt idx="49">
                  <c:v>5780</c:v>
                </c:pt>
                <c:pt idx="50">
                  <c:v>9860</c:v>
                </c:pt>
                <c:pt idx="51">
                  <c:v>7944</c:v>
                </c:pt>
                <c:pt idx="52">
                  <c:v>8985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C0-4A90-9A9E-0CB1D0E12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200784"/>
        <c:axId val="545362800"/>
      </c:lineChart>
      <c:catAx>
        <c:axId val="549200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5362800"/>
        <c:crosses val="autoZero"/>
        <c:auto val="1"/>
        <c:lblAlgn val="ctr"/>
        <c:lblOffset val="100"/>
        <c:noMultiLvlLbl val="0"/>
      </c:catAx>
      <c:valAx>
        <c:axId val="545362800"/>
        <c:scaling>
          <c:orientation val="minMax"/>
          <c:max val="20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920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2005583899888"/>
          <c:y val="4.3281992159581534E-2"/>
          <c:w val="0.85412400081249329"/>
          <c:h val="0.75799670102610939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R3'!$B$82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R3'!$E$81:$BD$81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24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cat>
          <c:val>
            <c:numRef>
              <c:f>'EU CENE R3'!$E$82:$BD$82</c:f>
              <c:numCache>
                <c:formatCode>0.00</c:formatCode>
                <c:ptCount val="52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229.072</c:v>
                </c:pt>
                <c:pt idx="20">
                  <c:v>229.07</c:v>
                </c:pt>
                <c:pt idx="21">
                  <c:v>229.07</c:v>
                </c:pt>
                <c:pt idx="22" formatCode="General">
                  <c:v>229.07</c:v>
                </c:pt>
                <c:pt idx="23" formatCode="General">
                  <c:v>229.07</c:v>
                </c:pt>
                <c:pt idx="24" formatCode="General">
                  <c:v>229.07</c:v>
                </c:pt>
                <c:pt idx="25" formatCode="General">
                  <c:v>229.07</c:v>
                </c:pt>
                <c:pt idx="26">
                  <c:v>229.07</c:v>
                </c:pt>
                <c:pt idx="27">
                  <c:v>229.07</c:v>
                </c:pt>
                <c:pt idx="28">
                  <c:v>229.07</c:v>
                </c:pt>
                <c:pt idx="29">
                  <c:v>229.07</c:v>
                </c:pt>
                <c:pt idx="30">
                  <c:v>229.07</c:v>
                </c:pt>
                <c:pt idx="31">
                  <c:v>229.07</c:v>
                </c:pt>
                <c:pt idx="32">
                  <c:v>229.07</c:v>
                </c:pt>
                <c:pt idx="33">
                  <c:v>229.07</c:v>
                </c:pt>
                <c:pt idx="34">
                  <c:v>229.07</c:v>
                </c:pt>
                <c:pt idx="35">
                  <c:v>229.07</c:v>
                </c:pt>
                <c:pt idx="36">
                  <c:v>229.07</c:v>
                </c:pt>
                <c:pt idx="37">
                  <c:v>229.07</c:v>
                </c:pt>
                <c:pt idx="38">
                  <c:v>229.07</c:v>
                </c:pt>
                <c:pt idx="39">
                  <c:v>229.07</c:v>
                </c:pt>
                <c:pt idx="40">
                  <c:v>229.07</c:v>
                </c:pt>
                <c:pt idx="41">
                  <c:v>229.07</c:v>
                </c:pt>
                <c:pt idx="42">
                  <c:v>229.07</c:v>
                </c:pt>
                <c:pt idx="43">
                  <c:v>229.07</c:v>
                </c:pt>
                <c:pt idx="44">
                  <c:v>229.07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R3'!$E$81:$BD$81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24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cat>
          <c:val>
            <c:numRef>
              <c:f>'EU CENE R3'!$E$83:$BD$83</c:f>
              <c:numCache>
                <c:formatCode>0.00</c:formatCode>
                <c:ptCount val="52"/>
                <c:pt idx="0">
                  <c:v>364.62619999999998</c:v>
                </c:pt>
                <c:pt idx="1">
                  <c:v>367.30619999999999</c:v>
                </c:pt>
                <c:pt idx="2">
                  <c:v>367.98829999999998</c:v>
                </c:pt>
                <c:pt idx="3">
                  <c:v>369.28449999999998</c:v>
                </c:pt>
                <c:pt idx="4">
                  <c:v>370.2998</c:v>
                </c:pt>
                <c:pt idx="5">
                  <c:v>369.11</c:v>
                </c:pt>
                <c:pt idx="6">
                  <c:v>368.73009999999999</c:v>
                </c:pt>
                <c:pt idx="7">
                  <c:v>370.0727</c:v>
                </c:pt>
                <c:pt idx="8">
                  <c:v>370.5215</c:v>
                </c:pt>
                <c:pt idx="9">
                  <c:v>370.34320000000002</c:v>
                </c:pt>
                <c:pt idx="10">
                  <c:v>369.83269999999999</c:v>
                </c:pt>
                <c:pt idx="11">
                  <c:v>372.2704</c:v>
                </c:pt>
                <c:pt idx="12">
                  <c:v>373.60980000000001</c:v>
                </c:pt>
                <c:pt idx="13">
                  <c:v>374.96570000000003</c:v>
                </c:pt>
                <c:pt idx="14">
                  <c:v>374.95049999999998</c:v>
                </c:pt>
                <c:pt idx="15">
                  <c:v>374.26769999999999</c:v>
                </c:pt>
                <c:pt idx="16">
                  <c:v>374.19630000000001</c:v>
                </c:pt>
                <c:pt idx="17">
                  <c:v>375.00209999999998</c:v>
                </c:pt>
                <c:pt idx="18">
                  <c:v>376.66</c:v>
                </c:pt>
                <c:pt idx="19">
                  <c:v>377.5573</c:v>
                </c:pt>
                <c:pt idx="20">
                  <c:v>378.61</c:v>
                </c:pt>
                <c:pt idx="21">
                  <c:v>378.99130000000002</c:v>
                </c:pt>
                <c:pt idx="22" formatCode="General">
                  <c:v>378.99130000000002</c:v>
                </c:pt>
                <c:pt idx="23" formatCode="General">
                  <c:v>379.76400000000001</c:v>
                </c:pt>
                <c:pt idx="24" formatCode="General">
                  <c:v>380.78469999999999</c:v>
                </c:pt>
                <c:pt idx="25" formatCode="General">
                  <c:v>379.92939999999999</c:v>
                </c:pt>
                <c:pt idx="26">
                  <c:v>381.2602</c:v>
                </c:pt>
                <c:pt idx="27">
                  <c:v>383.43279999999999</c:v>
                </c:pt>
                <c:pt idx="28">
                  <c:v>386.63959999999997</c:v>
                </c:pt>
                <c:pt idx="29">
                  <c:v>386.63959999999997</c:v>
                </c:pt>
                <c:pt idx="30">
                  <c:v>388.31799999999998</c:v>
                </c:pt>
                <c:pt idx="31">
                  <c:v>389.09840000000003</c:v>
                </c:pt>
                <c:pt idx="32">
                  <c:v>391.71530000000001</c:v>
                </c:pt>
                <c:pt idx="33">
                  <c:v>394.43060000000003</c:v>
                </c:pt>
                <c:pt idx="34">
                  <c:v>396.11169999999998</c:v>
                </c:pt>
                <c:pt idx="35">
                  <c:v>398.34750000000003</c:v>
                </c:pt>
                <c:pt idx="36">
                  <c:v>403.29930000000002</c:v>
                </c:pt>
                <c:pt idx="37">
                  <c:v>407.18729999999999</c:v>
                </c:pt>
                <c:pt idx="38">
                  <c:v>410.64550000000003</c:v>
                </c:pt>
                <c:pt idx="39">
                  <c:v>409.92669999999998</c:v>
                </c:pt>
                <c:pt idx="40">
                  <c:v>416.80990000000003</c:v>
                </c:pt>
                <c:pt idx="41">
                  <c:v>420.13479999999998</c:v>
                </c:pt>
                <c:pt idx="42">
                  <c:v>421.47609999999997</c:v>
                </c:pt>
                <c:pt idx="43">
                  <c:v>427.86309999999997</c:v>
                </c:pt>
                <c:pt idx="44">
                  <c:v>431.33080000000001</c:v>
                </c:pt>
                <c:pt idx="45">
                  <c:v>431.19549999999998</c:v>
                </c:pt>
                <c:pt idx="46">
                  <c:v>429.66609999999997</c:v>
                </c:pt>
                <c:pt idx="47">
                  <c:v>426.27069999999998</c:v>
                </c:pt>
                <c:pt idx="48">
                  <c:v>434.3972</c:v>
                </c:pt>
                <c:pt idx="49">
                  <c:v>429.63339999999999</c:v>
                </c:pt>
                <c:pt idx="50">
                  <c:v>436.56240000000003</c:v>
                </c:pt>
                <c:pt idx="51">
                  <c:v>441.06099999999998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R3'!$E$81:$BD$81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24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cat>
          <c:val>
            <c:numRef>
              <c:f>'EU CENE R3'!$E$84:$BD$84</c:f>
              <c:numCache>
                <c:formatCode>0.00</c:formatCode>
                <c:ptCount val="52"/>
                <c:pt idx="0">
                  <c:v>458.25459999999998</c:v>
                </c:pt>
                <c:pt idx="1">
                  <c:v>459.06240000000003</c:v>
                </c:pt>
                <c:pt idx="2">
                  <c:v>457.77870000000001</c:v>
                </c:pt>
                <c:pt idx="3">
                  <c:v>468.4178</c:v>
                </c:pt>
                <c:pt idx="4">
                  <c:v>468.72379999999998</c:v>
                </c:pt>
                <c:pt idx="5">
                  <c:v>464.39</c:v>
                </c:pt>
                <c:pt idx="6">
                  <c:v>464.27730000000003</c:v>
                </c:pt>
                <c:pt idx="7">
                  <c:v>469.18520000000001</c:v>
                </c:pt>
                <c:pt idx="8">
                  <c:v>467.029</c:v>
                </c:pt>
                <c:pt idx="9">
                  <c:v>464.86</c:v>
                </c:pt>
                <c:pt idx="10">
                  <c:v>465.67090000000002</c:v>
                </c:pt>
                <c:pt idx="11">
                  <c:v>472.33640000000003</c:v>
                </c:pt>
                <c:pt idx="12">
                  <c:v>474.08819999999997</c:v>
                </c:pt>
                <c:pt idx="13">
                  <c:v>474.9751</c:v>
                </c:pt>
                <c:pt idx="14">
                  <c:v>471.74</c:v>
                </c:pt>
                <c:pt idx="15">
                  <c:v>469.02569999999997</c:v>
                </c:pt>
                <c:pt idx="16">
                  <c:v>475.18830000000003</c:v>
                </c:pt>
                <c:pt idx="17">
                  <c:v>472.39890000000003</c:v>
                </c:pt>
                <c:pt idx="18">
                  <c:v>473.59</c:v>
                </c:pt>
                <c:pt idx="19">
                  <c:v>471.86239999999998</c:v>
                </c:pt>
                <c:pt idx="20">
                  <c:v>475.39929999999998</c:v>
                </c:pt>
                <c:pt idx="21">
                  <c:v>477.0496</c:v>
                </c:pt>
                <c:pt idx="22" formatCode="General">
                  <c:v>477.0496</c:v>
                </c:pt>
                <c:pt idx="23" formatCode="General">
                  <c:v>473.31939999999997</c:v>
                </c:pt>
                <c:pt idx="24" formatCode="General">
                  <c:v>472.24130000000002</c:v>
                </c:pt>
                <c:pt idx="25" formatCode="General">
                  <c:v>467.45549999999997</c:v>
                </c:pt>
                <c:pt idx="26">
                  <c:v>467.03609999999998</c:v>
                </c:pt>
                <c:pt idx="27">
                  <c:v>468.5489</c:v>
                </c:pt>
                <c:pt idx="28">
                  <c:v>471.37090000000001</c:v>
                </c:pt>
                <c:pt idx="29">
                  <c:v>471.37090000000001</c:v>
                </c:pt>
                <c:pt idx="30">
                  <c:v>467.18959999999998</c:v>
                </c:pt>
                <c:pt idx="31">
                  <c:v>474.25490000000002</c:v>
                </c:pt>
                <c:pt idx="32">
                  <c:v>475.20940000000002</c:v>
                </c:pt>
                <c:pt idx="33">
                  <c:v>474.6438</c:v>
                </c:pt>
                <c:pt idx="34">
                  <c:v>471.19240000000002</c:v>
                </c:pt>
                <c:pt idx="35">
                  <c:v>472.8913</c:v>
                </c:pt>
                <c:pt idx="36">
                  <c:v>478.79059999999998</c:v>
                </c:pt>
                <c:pt idx="37">
                  <c:v>477.12959999999998</c:v>
                </c:pt>
                <c:pt idx="38">
                  <c:v>482.04259999999999</c:v>
                </c:pt>
                <c:pt idx="39">
                  <c:v>482.28289999999998</c:v>
                </c:pt>
                <c:pt idx="40">
                  <c:v>492.85079999999999</c:v>
                </c:pt>
                <c:pt idx="41">
                  <c:v>484.60500000000002</c:v>
                </c:pt>
                <c:pt idx="42">
                  <c:v>480.58589999999998</c:v>
                </c:pt>
                <c:pt idx="43">
                  <c:v>475.73469999999998</c:v>
                </c:pt>
                <c:pt idx="44">
                  <c:v>466.62369999999999</c:v>
                </c:pt>
                <c:pt idx="45">
                  <c:v>473.01889999999997</c:v>
                </c:pt>
                <c:pt idx="46">
                  <c:v>467.77589999999998</c:v>
                </c:pt>
                <c:pt idx="47">
                  <c:v>471.06330000000003</c:v>
                </c:pt>
                <c:pt idx="48">
                  <c:v>468.93290000000002</c:v>
                </c:pt>
                <c:pt idx="49">
                  <c:v>478.78820000000002</c:v>
                </c:pt>
                <c:pt idx="50">
                  <c:v>482.85550000000001</c:v>
                </c:pt>
                <c:pt idx="51">
                  <c:v>486.51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R3'!$E$81:$BD$81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24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cat>
          <c:val>
            <c:numRef>
              <c:f>'EU CENE R3'!$E$85:$BD$85</c:f>
              <c:numCache>
                <c:formatCode>0.00</c:formatCode>
                <c:ptCount val="52"/>
                <c:pt idx="0">
                  <c:v>237.00290000000001</c:v>
                </c:pt>
                <c:pt idx="1">
                  <c:v>236.76339999999999</c:v>
                </c:pt>
                <c:pt idx="2">
                  <c:v>203.63489999999999</c:v>
                </c:pt>
                <c:pt idx="3">
                  <c:v>277.54680000000002</c:v>
                </c:pt>
                <c:pt idx="4">
                  <c:v>173.38489999999999</c:v>
                </c:pt>
                <c:pt idx="5">
                  <c:v>202.89</c:v>
                </c:pt>
                <c:pt idx="6">
                  <c:v>289.30739999999997</c:v>
                </c:pt>
                <c:pt idx="7">
                  <c:v>210.55420000000001</c:v>
                </c:pt>
                <c:pt idx="8">
                  <c:v>191.91489999999999</c:v>
                </c:pt>
                <c:pt idx="9">
                  <c:v>202.08</c:v>
                </c:pt>
                <c:pt idx="10">
                  <c:v>209.4563</c:v>
                </c:pt>
                <c:pt idx="11">
                  <c:v>190.40950000000001</c:v>
                </c:pt>
                <c:pt idx="12">
                  <c:v>204.0489</c:v>
                </c:pt>
                <c:pt idx="13">
                  <c:v>202.30879999999999</c:v>
                </c:pt>
                <c:pt idx="14">
                  <c:v>216.32339999999999</c:v>
                </c:pt>
                <c:pt idx="15">
                  <c:v>265.9717</c:v>
                </c:pt>
                <c:pt idx="16">
                  <c:v>256.74419999999998</c:v>
                </c:pt>
                <c:pt idx="17">
                  <c:v>255.37889999999999</c:v>
                </c:pt>
                <c:pt idx="18">
                  <c:v>251.39</c:v>
                </c:pt>
                <c:pt idx="19">
                  <c:v>259.59609999999998</c:v>
                </c:pt>
                <c:pt idx="20">
                  <c:v>223.60169999999999</c:v>
                </c:pt>
                <c:pt idx="21">
                  <c:v>188.62620000000001</c:v>
                </c:pt>
                <c:pt idx="22" formatCode="General">
                  <c:v>188.62620000000001</c:v>
                </c:pt>
                <c:pt idx="23" formatCode="General">
                  <c:v>168.99019999999999</c:v>
                </c:pt>
                <c:pt idx="24" formatCode="General">
                  <c:v>304.97559999999999</c:v>
                </c:pt>
                <c:pt idx="25" formatCode="General">
                  <c:v>193.07589999999999</c:v>
                </c:pt>
                <c:pt idx="26">
                  <c:v>304.4966</c:v>
                </c:pt>
                <c:pt idx="27">
                  <c:v>196.64269999999999</c:v>
                </c:pt>
                <c:pt idx="28">
                  <c:v>257.55840000000001</c:v>
                </c:pt>
                <c:pt idx="29">
                  <c:v>257.55840000000001</c:v>
                </c:pt>
                <c:pt idx="30">
                  <c:v>196.5479</c:v>
                </c:pt>
                <c:pt idx="31">
                  <c:v>195.05770000000001</c:v>
                </c:pt>
                <c:pt idx="32">
                  <c:v>187.9102</c:v>
                </c:pt>
                <c:pt idx="33">
                  <c:v>217.50829999999999</c:v>
                </c:pt>
                <c:pt idx="34">
                  <c:v>212.8955</c:v>
                </c:pt>
                <c:pt idx="35">
                  <c:v>211.4006</c:v>
                </c:pt>
                <c:pt idx="36">
                  <c:v>211.80940000000001</c:v>
                </c:pt>
                <c:pt idx="37">
                  <c:v>285.27370000000002</c:v>
                </c:pt>
                <c:pt idx="38">
                  <c:v>202.4776</c:v>
                </c:pt>
                <c:pt idx="39">
                  <c:v>206.91470000000001</c:v>
                </c:pt>
                <c:pt idx="40">
                  <c:v>180.17949999999999</c:v>
                </c:pt>
                <c:pt idx="41">
                  <c:v>202.39869999999999</c:v>
                </c:pt>
                <c:pt idx="42">
                  <c:v>174.70849999999999</c:v>
                </c:pt>
                <c:pt idx="43">
                  <c:v>298.33499999999998</c:v>
                </c:pt>
                <c:pt idx="44">
                  <c:v>306.57220000000001</c:v>
                </c:pt>
                <c:pt idx="45">
                  <c:v>186.4924</c:v>
                </c:pt>
                <c:pt idx="46">
                  <c:v>178.42320000000001</c:v>
                </c:pt>
                <c:pt idx="47">
                  <c:v>177.7799</c:v>
                </c:pt>
                <c:pt idx="48">
                  <c:v>177.32740000000001</c:v>
                </c:pt>
                <c:pt idx="49">
                  <c:v>252.22659999999999</c:v>
                </c:pt>
                <c:pt idx="50">
                  <c:v>304.87790000000001</c:v>
                </c:pt>
                <c:pt idx="51">
                  <c:v>314.25119999999998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R3'!$B$86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R3'!$E$81:$BD$81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24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cat>
          <c:val>
            <c:numRef>
              <c:f>'EU CENE R3'!$E$86:$BD$86</c:f>
              <c:numCache>
                <c:formatCode>0.00</c:formatCode>
                <c:ptCount val="52"/>
                <c:pt idx="0">
                  <c:v>313.0908</c:v>
                </c:pt>
                <c:pt idx="1">
                  <c:v>314.58690000000001</c:v>
                </c:pt>
                <c:pt idx="2">
                  <c:v>308.85579999999999</c:v>
                </c:pt>
                <c:pt idx="3">
                  <c:v>317.37799999999999</c:v>
                </c:pt>
                <c:pt idx="4">
                  <c:v>318.85270000000003</c:v>
                </c:pt>
                <c:pt idx="5">
                  <c:v>324.55</c:v>
                </c:pt>
                <c:pt idx="6">
                  <c:v>326.60770000000002</c:v>
                </c:pt>
                <c:pt idx="7">
                  <c:v>328.2457</c:v>
                </c:pt>
                <c:pt idx="8">
                  <c:v>322.90460000000002</c:v>
                </c:pt>
                <c:pt idx="9">
                  <c:v>325.59910000000002</c:v>
                </c:pt>
                <c:pt idx="10">
                  <c:v>327.26859999999999</c:v>
                </c:pt>
                <c:pt idx="11">
                  <c:v>319.52210000000002</c:v>
                </c:pt>
                <c:pt idx="12">
                  <c:v>323.3605</c:v>
                </c:pt>
                <c:pt idx="13">
                  <c:v>325.04349999999999</c:v>
                </c:pt>
                <c:pt idx="14">
                  <c:v>320.37759999999997</c:v>
                </c:pt>
                <c:pt idx="15">
                  <c:v>320.12189999999998</c:v>
                </c:pt>
                <c:pt idx="16">
                  <c:v>314.43970000000002</c:v>
                </c:pt>
                <c:pt idx="17">
                  <c:v>322.65069999999997</c:v>
                </c:pt>
                <c:pt idx="18">
                  <c:v>322.35000000000002</c:v>
                </c:pt>
                <c:pt idx="19">
                  <c:v>320.4461</c:v>
                </c:pt>
                <c:pt idx="20">
                  <c:v>320.50650000000002</c:v>
                </c:pt>
                <c:pt idx="21">
                  <c:v>318.54899999999998</c:v>
                </c:pt>
                <c:pt idx="22" formatCode="General">
                  <c:v>318.54899999999998</c:v>
                </c:pt>
                <c:pt idx="23" formatCode="General">
                  <c:v>330.714</c:v>
                </c:pt>
                <c:pt idx="24" formatCode="General">
                  <c:v>326.6832</c:v>
                </c:pt>
                <c:pt idx="25" formatCode="General">
                  <c:v>323.70760000000001</c:v>
                </c:pt>
                <c:pt idx="26">
                  <c:v>331.59519999999998</c:v>
                </c:pt>
                <c:pt idx="27">
                  <c:v>326.86779999999999</c:v>
                </c:pt>
                <c:pt idx="28">
                  <c:v>321.32479999999998</c:v>
                </c:pt>
                <c:pt idx="29">
                  <c:v>321.32479999999998</c:v>
                </c:pt>
                <c:pt idx="30">
                  <c:v>324.99079999999998</c:v>
                </c:pt>
                <c:pt idx="31">
                  <c:v>334.84219999999999</c:v>
                </c:pt>
                <c:pt idx="32">
                  <c:v>336.93990000000002</c:v>
                </c:pt>
                <c:pt idx="33">
                  <c:v>338.87979999999999</c:v>
                </c:pt>
                <c:pt idx="34">
                  <c:v>344.21789999999999</c:v>
                </c:pt>
                <c:pt idx="35">
                  <c:v>345.93439999999998</c:v>
                </c:pt>
                <c:pt idx="36">
                  <c:v>341.48250000000002</c:v>
                </c:pt>
                <c:pt idx="37">
                  <c:v>347.75920000000002</c:v>
                </c:pt>
                <c:pt idx="38">
                  <c:v>357.5016</c:v>
                </c:pt>
                <c:pt idx="39">
                  <c:v>363.2242</c:v>
                </c:pt>
                <c:pt idx="40">
                  <c:v>370.47710000000001</c:v>
                </c:pt>
                <c:pt idx="41">
                  <c:v>369.7269</c:v>
                </c:pt>
                <c:pt idx="42">
                  <c:v>366.7765</c:v>
                </c:pt>
                <c:pt idx="43">
                  <c:v>372.73270000000002</c:v>
                </c:pt>
                <c:pt idx="44">
                  <c:v>372.97919999999999</c:v>
                </c:pt>
                <c:pt idx="45">
                  <c:v>381.85879999999997</c:v>
                </c:pt>
                <c:pt idx="46">
                  <c:v>380.31700000000001</c:v>
                </c:pt>
                <c:pt idx="47">
                  <c:v>385.90050000000002</c:v>
                </c:pt>
                <c:pt idx="48">
                  <c:v>384.04259999999999</c:v>
                </c:pt>
                <c:pt idx="49">
                  <c:v>386.80450000000002</c:v>
                </c:pt>
                <c:pt idx="50">
                  <c:v>381.95800000000003</c:v>
                </c:pt>
                <c:pt idx="51">
                  <c:v>374.58109999999999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364368"/>
        <c:axId val="545360840"/>
      </c:lineChart>
      <c:catAx>
        <c:axId val="545364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5360840"/>
        <c:crosses val="autoZero"/>
        <c:auto val="1"/>
        <c:lblAlgn val="ctr"/>
        <c:lblOffset val="100"/>
        <c:noMultiLvlLbl val="0"/>
      </c:catAx>
      <c:valAx>
        <c:axId val="545360840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536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60598435859"/>
          <c:y val="0.92844121439629346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3</xdr:row>
      <xdr:rowOff>19049</xdr:rowOff>
    </xdr:from>
    <xdr:to>
      <xdr:col>21</xdr:col>
      <xdr:colOff>19049</xdr:colOff>
      <xdr:row>19</xdr:row>
      <xdr:rowOff>180974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605963</xdr:colOff>
      <xdr:row>3</xdr:row>
      <xdr:rowOff>33251</xdr:rowOff>
    </xdr:from>
    <xdr:to>
      <xdr:col>25</xdr:col>
      <xdr:colOff>110663</xdr:colOff>
      <xdr:row>22</xdr:row>
      <xdr:rowOff>71350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xmlns="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1040422</xdr:colOff>
      <xdr:row>51</xdr:row>
      <xdr:rowOff>117414</xdr:rowOff>
    </xdr:from>
    <xdr:to>
      <xdr:col>13</xdr:col>
      <xdr:colOff>335782</xdr:colOff>
      <xdr:row>73</xdr:row>
      <xdr:rowOff>32264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A13" sqref="A13"/>
    </sheetView>
  </sheetViews>
  <sheetFormatPr defaultRowHeight="15.05" x14ac:dyDescent="0.3"/>
  <cols>
    <col min="1" max="1" width="41.33203125" customWidth="1"/>
    <col min="2" max="2" width="142.6640625" customWidth="1"/>
  </cols>
  <sheetData>
    <row r="1" spans="1:2" x14ac:dyDescent="0.3">
      <c r="A1" s="79" t="s">
        <v>0</v>
      </c>
      <c r="B1" s="80"/>
    </row>
    <row r="2" spans="1:2" ht="26.2" x14ac:dyDescent="0.3">
      <c r="A2" s="81" t="s">
        <v>1</v>
      </c>
      <c r="B2" s="18" t="s">
        <v>10</v>
      </c>
    </row>
    <row r="3" spans="1:2" x14ac:dyDescent="0.3">
      <c r="A3" s="82" t="s">
        <v>2</v>
      </c>
      <c r="B3" s="80"/>
    </row>
    <row r="4" spans="1:2" x14ac:dyDescent="0.3">
      <c r="A4" s="82" t="s">
        <v>3</v>
      </c>
      <c r="B4" s="80"/>
    </row>
    <row r="5" spans="1:2" x14ac:dyDescent="0.3">
      <c r="A5" s="82" t="s">
        <v>4</v>
      </c>
      <c r="B5" s="80"/>
    </row>
    <row r="6" spans="1:2" x14ac:dyDescent="0.3">
      <c r="A6" s="83" t="s">
        <v>5</v>
      </c>
      <c r="B6" s="80"/>
    </row>
    <row r="7" spans="1:2" x14ac:dyDescent="0.3">
      <c r="A7" s="80"/>
      <c r="B7" s="80"/>
    </row>
    <row r="8" spans="1:2" x14ac:dyDescent="0.3">
      <c r="A8" s="84" t="s">
        <v>6</v>
      </c>
      <c r="B8" s="80"/>
    </row>
    <row r="9" spans="1:2" x14ac:dyDescent="0.3">
      <c r="A9" s="84" t="s">
        <v>7</v>
      </c>
      <c r="B9" s="80"/>
    </row>
    <row r="10" spans="1:2" x14ac:dyDescent="0.3">
      <c r="A10" s="84" t="s">
        <v>8</v>
      </c>
      <c r="B10" s="80"/>
    </row>
    <row r="11" spans="1:2" x14ac:dyDescent="0.3">
      <c r="A11" s="80"/>
      <c r="B11" s="80"/>
    </row>
    <row r="12" spans="1:2" x14ac:dyDescent="0.3">
      <c r="A12" s="80"/>
      <c r="B12" s="80"/>
    </row>
    <row r="13" spans="1:2" x14ac:dyDescent="0.3">
      <c r="A13" s="85" t="s">
        <v>186</v>
      </c>
      <c r="B13" s="80"/>
    </row>
    <row r="14" spans="1:2" ht="26.2" x14ac:dyDescent="0.3">
      <c r="A14" s="84" t="s">
        <v>185</v>
      </c>
      <c r="B14" s="81" t="s">
        <v>147</v>
      </c>
    </row>
    <row r="15" spans="1:2" x14ac:dyDescent="0.3">
      <c r="A15" s="84" t="s">
        <v>184</v>
      </c>
      <c r="B15" s="81" t="s">
        <v>141</v>
      </c>
    </row>
    <row r="16" spans="1:2" x14ac:dyDescent="0.3">
      <c r="A16" s="80"/>
      <c r="B16" s="80"/>
    </row>
    <row r="17" spans="1:2" x14ac:dyDescent="0.3">
      <c r="A17" s="80"/>
      <c r="B17" s="80"/>
    </row>
    <row r="18" spans="1:2" x14ac:dyDescent="0.3">
      <c r="A18" s="80"/>
      <c r="B18" s="81" t="s">
        <v>9</v>
      </c>
    </row>
    <row r="19" spans="1:2" x14ac:dyDescent="0.3">
      <c r="A19" s="80"/>
      <c r="B19" s="80"/>
    </row>
    <row r="20" spans="1:2" x14ac:dyDescent="0.3">
      <c r="A20" s="80"/>
      <c r="B20" s="8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Normal="100" workbookViewId="0">
      <selection activeCell="M51" sqref="M51"/>
    </sheetView>
  </sheetViews>
  <sheetFormatPr defaultRowHeight="15.05" x14ac:dyDescent="0.3"/>
  <cols>
    <col min="1" max="1" width="9.109375" style="59"/>
    <col min="2" max="2" width="11.44140625" customWidth="1"/>
    <col min="3" max="3" width="12.44140625" customWidth="1"/>
    <col min="4" max="4" width="15.88671875" customWidth="1"/>
    <col min="5" max="5" width="13.88671875" customWidth="1"/>
    <col min="6" max="6" width="13.44140625" customWidth="1"/>
    <col min="7" max="7" width="13" customWidth="1"/>
    <col min="8" max="8" width="10.44140625" customWidth="1"/>
    <col min="9" max="9" width="13.109375" customWidth="1"/>
    <col min="10" max="10" width="12.6640625" customWidth="1"/>
    <col min="13" max="13" width="9.109375" style="138"/>
    <col min="14" max="14" width="11" style="138" customWidth="1"/>
    <col min="15" max="15" width="14.33203125" style="331" customWidth="1"/>
  </cols>
  <sheetData>
    <row r="1" spans="2:16" x14ac:dyDescent="0.3">
      <c r="C1" s="19"/>
    </row>
    <row r="2" spans="2:16" x14ac:dyDescent="0.3">
      <c r="B2" t="s">
        <v>145</v>
      </c>
      <c r="C2" s="23" t="s">
        <v>170</v>
      </c>
      <c r="E2" t="str">
        <f>'OSNOVNO POROČILO'!A13</f>
        <v>4. teden (24. 1. 2022 - 30.1 2022)</v>
      </c>
      <c r="M2" s="138" t="s">
        <v>146</v>
      </c>
    </row>
    <row r="3" spans="2:16" ht="15.75" thickBot="1" x14ac:dyDescent="0.35"/>
    <row r="4" spans="2:16" ht="27.5" thickBot="1" x14ac:dyDescent="0.35">
      <c r="B4" s="3" t="s">
        <v>11</v>
      </c>
      <c r="C4" s="17"/>
      <c r="D4" s="16"/>
      <c r="E4" s="9"/>
      <c r="F4" s="9" t="s">
        <v>12</v>
      </c>
      <c r="G4" s="9"/>
      <c r="H4" s="9"/>
      <c r="I4" s="10"/>
      <c r="J4" s="11"/>
      <c r="M4" s="342"/>
      <c r="N4" s="343" t="s">
        <v>40</v>
      </c>
      <c r="O4" s="344" t="s">
        <v>38</v>
      </c>
    </row>
    <row r="5" spans="2:16" ht="15.75" thickBot="1" x14ac:dyDescent="0.35">
      <c r="B5" s="14"/>
      <c r="C5" s="137"/>
      <c r="D5" s="114" t="s">
        <v>13</v>
      </c>
      <c r="E5" s="115" t="s">
        <v>14</v>
      </c>
      <c r="F5" s="114" t="s">
        <v>15</v>
      </c>
      <c r="G5" s="114" t="s">
        <v>16</v>
      </c>
      <c r="H5" s="116" t="s">
        <v>17</v>
      </c>
      <c r="I5" s="116" t="s">
        <v>18</v>
      </c>
      <c r="J5" s="117" t="s">
        <v>19</v>
      </c>
      <c r="M5" s="340"/>
      <c r="N5" s="340"/>
      <c r="O5" s="341"/>
    </row>
    <row r="6" spans="2:16" ht="15.75" thickBot="1" x14ac:dyDescent="0.35">
      <c r="B6" s="3" t="s">
        <v>21</v>
      </c>
      <c r="C6" s="4" t="s">
        <v>20</v>
      </c>
      <c r="D6" s="274" t="s">
        <v>142</v>
      </c>
      <c r="E6" s="275">
        <v>61</v>
      </c>
      <c r="F6" s="276"/>
      <c r="G6" s="275" t="s">
        <v>142</v>
      </c>
      <c r="H6" s="276"/>
      <c r="I6" s="275">
        <v>2</v>
      </c>
      <c r="J6" s="277"/>
      <c r="M6" s="333" t="s">
        <v>13</v>
      </c>
      <c r="N6" s="334" t="s">
        <v>21</v>
      </c>
      <c r="O6" s="332" t="s">
        <v>142</v>
      </c>
    </row>
    <row r="7" spans="2:16" ht="15.75" thickBot="1" x14ac:dyDescent="0.35">
      <c r="B7" s="2" t="s">
        <v>21</v>
      </c>
      <c r="C7" s="5" t="s">
        <v>22</v>
      </c>
      <c r="D7" s="274" t="s">
        <v>142</v>
      </c>
      <c r="E7" s="278">
        <v>24134</v>
      </c>
      <c r="F7" s="279"/>
      <c r="G7" s="275" t="s">
        <v>142</v>
      </c>
      <c r="H7" s="280"/>
      <c r="I7" s="281">
        <v>563</v>
      </c>
      <c r="J7" s="282"/>
      <c r="M7" s="335" t="s">
        <v>13</v>
      </c>
      <c r="N7" s="139" t="s">
        <v>24</v>
      </c>
      <c r="O7" s="336" t="s">
        <v>142</v>
      </c>
    </row>
    <row r="8" spans="2:16" ht="15.75" thickBot="1" x14ac:dyDescent="0.35">
      <c r="B8" s="14" t="s">
        <v>21</v>
      </c>
      <c r="C8" s="6" t="s">
        <v>23</v>
      </c>
      <c r="D8" s="274" t="s">
        <v>142</v>
      </c>
      <c r="E8" s="283">
        <v>402.84000000000003</v>
      </c>
      <c r="F8" s="284"/>
      <c r="G8" s="275" t="s">
        <v>142</v>
      </c>
      <c r="H8" s="284"/>
      <c r="I8" s="283">
        <v>381.74</v>
      </c>
      <c r="J8" s="285"/>
      <c r="M8" s="335" t="s">
        <v>13</v>
      </c>
      <c r="N8" s="139" t="s">
        <v>27</v>
      </c>
      <c r="O8" s="336">
        <v>312.61</v>
      </c>
    </row>
    <row r="9" spans="2:16" ht="15.75" thickBot="1" x14ac:dyDescent="0.35">
      <c r="B9" s="3" t="s">
        <v>24</v>
      </c>
      <c r="C9" s="4" t="s">
        <v>20</v>
      </c>
      <c r="D9" s="274" t="s">
        <v>142</v>
      </c>
      <c r="E9" s="275">
        <v>73</v>
      </c>
      <c r="F9" s="276"/>
      <c r="G9" s="275" t="s">
        <v>142</v>
      </c>
      <c r="H9" s="276"/>
      <c r="I9" s="275">
        <v>12</v>
      </c>
      <c r="J9" s="277"/>
      <c r="M9" s="335" t="s">
        <v>13</v>
      </c>
      <c r="N9" s="139" t="s">
        <v>28</v>
      </c>
      <c r="O9" s="336" t="s">
        <v>142</v>
      </c>
    </row>
    <row r="10" spans="2:16" ht="15.75" thickBot="1" x14ac:dyDescent="0.35">
      <c r="B10" s="2" t="s">
        <v>24</v>
      </c>
      <c r="C10" s="5" t="s">
        <v>22</v>
      </c>
      <c r="D10" s="274" t="s">
        <v>142</v>
      </c>
      <c r="E10" s="281">
        <v>31467</v>
      </c>
      <c r="F10" s="279"/>
      <c r="G10" s="275" t="s">
        <v>142</v>
      </c>
      <c r="H10" s="279"/>
      <c r="I10" s="281">
        <v>4094</v>
      </c>
      <c r="J10" s="282"/>
      <c r="M10" s="335" t="s">
        <v>13</v>
      </c>
      <c r="N10" s="139" t="s">
        <v>31</v>
      </c>
      <c r="O10" s="336" t="s">
        <v>142</v>
      </c>
    </row>
    <row r="11" spans="2:16" ht="15.75" thickBot="1" x14ac:dyDescent="0.35">
      <c r="B11" s="14" t="s">
        <v>24</v>
      </c>
      <c r="C11" s="8" t="s">
        <v>23</v>
      </c>
      <c r="D11" s="274" t="s">
        <v>142</v>
      </c>
      <c r="E11" s="286">
        <v>402.08000000000004</v>
      </c>
      <c r="F11" s="284"/>
      <c r="G11" s="275" t="s">
        <v>142</v>
      </c>
      <c r="H11" s="284"/>
      <c r="I11" s="286">
        <v>389.29</v>
      </c>
      <c r="J11" s="285"/>
      <c r="M11" s="335" t="s">
        <v>13</v>
      </c>
      <c r="N11" s="139" t="s">
        <v>32</v>
      </c>
      <c r="O11" s="336" t="s">
        <v>142</v>
      </c>
      <c r="P11" s="243"/>
    </row>
    <row r="12" spans="2:16" ht="15.75" thickBot="1" x14ac:dyDescent="0.35">
      <c r="B12" s="3" t="s">
        <v>25</v>
      </c>
      <c r="C12" s="4" t="s">
        <v>20</v>
      </c>
      <c r="D12" s="287"/>
      <c r="E12" s="276"/>
      <c r="F12" s="288"/>
      <c r="G12" s="275" t="s">
        <v>142</v>
      </c>
      <c r="H12" s="287"/>
      <c r="I12" s="289">
        <v>13</v>
      </c>
      <c r="J12" s="290"/>
      <c r="M12" s="335" t="s">
        <v>14</v>
      </c>
      <c r="N12" s="139" t="s">
        <v>21</v>
      </c>
      <c r="O12" s="336">
        <v>402.84000000000003</v>
      </c>
    </row>
    <row r="13" spans="2:16" ht="15.75" thickBot="1" x14ac:dyDescent="0.35">
      <c r="B13" s="2" t="s">
        <v>25</v>
      </c>
      <c r="C13" s="5" t="s">
        <v>22</v>
      </c>
      <c r="D13" s="291"/>
      <c r="E13" s="280"/>
      <c r="F13" s="292"/>
      <c r="G13" s="275" t="s">
        <v>142</v>
      </c>
      <c r="H13" s="293"/>
      <c r="I13" s="294">
        <v>4724</v>
      </c>
      <c r="J13" s="295"/>
      <c r="M13" s="335" t="s">
        <v>14</v>
      </c>
      <c r="N13" s="139" t="s">
        <v>24</v>
      </c>
      <c r="O13" s="336">
        <v>402.08000000000004</v>
      </c>
    </row>
    <row r="14" spans="2:16" ht="15.75" thickBot="1" x14ac:dyDescent="0.35">
      <c r="B14" s="2" t="s">
        <v>25</v>
      </c>
      <c r="C14" s="6" t="s">
        <v>23</v>
      </c>
      <c r="D14" s="296"/>
      <c r="E14" s="297"/>
      <c r="F14" s="298"/>
      <c r="G14" s="275" t="s">
        <v>142</v>
      </c>
      <c r="H14" s="299"/>
      <c r="I14" s="300">
        <v>381.74</v>
      </c>
      <c r="J14" s="301"/>
      <c r="M14" s="335" t="s">
        <v>14</v>
      </c>
      <c r="N14" s="139" t="s">
        <v>27</v>
      </c>
      <c r="O14" s="336">
        <v>379.78000000000003</v>
      </c>
    </row>
    <row r="15" spans="2:16" x14ac:dyDescent="0.3">
      <c r="B15" s="3" t="s">
        <v>26</v>
      </c>
      <c r="C15" s="4" t="s">
        <v>20</v>
      </c>
      <c r="D15" s="287"/>
      <c r="E15" s="276"/>
      <c r="F15" s="302"/>
      <c r="G15" s="287"/>
      <c r="H15" s="287"/>
      <c r="I15" s="280"/>
      <c r="J15" s="275">
        <v>8</v>
      </c>
      <c r="M15" s="335" t="s">
        <v>14</v>
      </c>
      <c r="N15" s="139" t="s">
        <v>28</v>
      </c>
      <c r="O15" s="336">
        <v>390.22</v>
      </c>
    </row>
    <row r="16" spans="2:16" x14ac:dyDescent="0.3">
      <c r="B16" s="2" t="s">
        <v>26</v>
      </c>
      <c r="C16" s="5" t="s">
        <v>22</v>
      </c>
      <c r="D16" s="303"/>
      <c r="E16" s="280"/>
      <c r="F16" s="304"/>
      <c r="G16" s="291"/>
      <c r="H16" s="303"/>
      <c r="I16" s="279"/>
      <c r="J16" s="281">
        <v>787</v>
      </c>
      <c r="M16" s="335" t="s">
        <v>14</v>
      </c>
      <c r="N16" s="139" t="s">
        <v>31</v>
      </c>
      <c r="O16" s="336">
        <v>350.44</v>
      </c>
    </row>
    <row r="17" spans="2:15" ht="15.75" thickBot="1" x14ac:dyDescent="0.35">
      <c r="B17" s="14" t="s">
        <v>26</v>
      </c>
      <c r="C17" s="8" t="s">
        <v>23</v>
      </c>
      <c r="D17" s="299"/>
      <c r="E17" s="284"/>
      <c r="F17" s="305"/>
      <c r="G17" s="306"/>
      <c r="H17" s="299"/>
      <c r="I17" s="284"/>
      <c r="J17" s="283">
        <v>452.31</v>
      </c>
      <c r="M17" s="335" t="s">
        <v>14</v>
      </c>
      <c r="N17" s="139" t="s">
        <v>32</v>
      </c>
      <c r="O17" s="336">
        <v>374.8</v>
      </c>
    </row>
    <row r="18" spans="2:15" ht="14.25" customHeight="1" x14ac:dyDescent="0.3">
      <c r="B18" s="3" t="s">
        <v>27</v>
      </c>
      <c r="C18" s="4" t="s">
        <v>20</v>
      </c>
      <c r="D18" s="275">
        <v>4</v>
      </c>
      <c r="E18" s="307">
        <v>103</v>
      </c>
      <c r="F18" s="287"/>
      <c r="G18" s="287"/>
      <c r="H18" s="276"/>
      <c r="I18" s="275">
        <v>16</v>
      </c>
      <c r="J18" s="275">
        <v>17</v>
      </c>
      <c r="M18" s="335" t="s">
        <v>15</v>
      </c>
      <c r="N18" s="139" t="s">
        <v>28</v>
      </c>
      <c r="O18" s="336">
        <v>389.38</v>
      </c>
    </row>
    <row r="19" spans="2:15" x14ac:dyDescent="0.3">
      <c r="B19" s="2" t="s">
        <v>27</v>
      </c>
      <c r="C19" s="5" t="s">
        <v>22</v>
      </c>
      <c r="D19" s="281">
        <v>631</v>
      </c>
      <c r="E19" s="281">
        <v>35172</v>
      </c>
      <c r="F19" s="303"/>
      <c r="G19" s="303"/>
      <c r="H19" s="279"/>
      <c r="I19" s="281">
        <v>4427</v>
      </c>
      <c r="J19" s="281">
        <v>2874</v>
      </c>
      <c r="M19" s="335" t="s">
        <v>16</v>
      </c>
      <c r="N19" s="139" t="s">
        <v>21</v>
      </c>
      <c r="O19" s="336" t="s">
        <v>142</v>
      </c>
    </row>
    <row r="20" spans="2:15" ht="15.75" thickBot="1" x14ac:dyDescent="0.35">
      <c r="B20" s="14" t="s">
        <v>27</v>
      </c>
      <c r="C20" s="6" t="s">
        <v>23</v>
      </c>
      <c r="D20" s="283">
        <v>312.61</v>
      </c>
      <c r="E20" s="283">
        <v>379.78000000000003</v>
      </c>
      <c r="F20" s="299"/>
      <c r="G20" s="299"/>
      <c r="H20" s="284"/>
      <c r="I20" s="283">
        <v>357.43</v>
      </c>
      <c r="J20" s="283">
        <v>373.91</v>
      </c>
      <c r="M20" s="335" t="s">
        <v>16</v>
      </c>
      <c r="N20" s="139" t="s">
        <v>24</v>
      </c>
      <c r="O20" s="336" t="s">
        <v>142</v>
      </c>
    </row>
    <row r="21" spans="2:15" ht="15.75" thickBot="1" x14ac:dyDescent="0.35">
      <c r="B21" s="3" t="s">
        <v>28</v>
      </c>
      <c r="C21" s="4" t="s">
        <v>20</v>
      </c>
      <c r="D21" s="274" t="s">
        <v>142</v>
      </c>
      <c r="E21" s="275">
        <v>41</v>
      </c>
      <c r="F21" s="307">
        <v>16</v>
      </c>
      <c r="G21" s="275" t="s">
        <v>142</v>
      </c>
      <c r="H21" s="275">
        <v>40</v>
      </c>
      <c r="I21" s="275">
        <v>42</v>
      </c>
      <c r="J21" s="277"/>
      <c r="M21" s="335" t="s">
        <v>16</v>
      </c>
      <c r="N21" s="139" t="s">
        <v>25</v>
      </c>
      <c r="O21" s="336" t="s">
        <v>142</v>
      </c>
    </row>
    <row r="22" spans="2:15" ht="15.75" thickBot="1" x14ac:dyDescent="0.35">
      <c r="B22" s="2" t="s">
        <v>28</v>
      </c>
      <c r="C22" s="5" t="s">
        <v>22</v>
      </c>
      <c r="D22" s="274" t="s">
        <v>142</v>
      </c>
      <c r="E22" s="278">
        <v>15383</v>
      </c>
      <c r="F22" s="281">
        <v>6451</v>
      </c>
      <c r="G22" s="275" t="s">
        <v>142</v>
      </c>
      <c r="H22" s="281">
        <v>13667</v>
      </c>
      <c r="I22" s="294">
        <v>12506</v>
      </c>
      <c r="J22" s="282"/>
      <c r="M22" s="335" t="s">
        <v>16</v>
      </c>
      <c r="N22" s="139" t="s">
        <v>28</v>
      </c>
      <c r="O22" s="336" t="s">
        <v>142</v>
      </c>
    </row>
    <row r="23" spans="2:15" ht="15.75" thickBot="1" x14ac:dyDescent="0.35">
      <c r="B23" s="14" t="s">
        <v>28</v>
      </c>
      <c r="C23" s="6" t="s">
        <v>23</v>
      </c>
      <c r="D23" s="274" t="s">
        <v>142</v>
      </c>
      <c r="E23" s="286">
        <v>390.22</v>
      </c>
      <c r="F23" s="286">
        <v>389.38</v>
      </c>
      <c r="G23" s="275" t="s">
        <v>142</v>
      </c>
      <c r="H23" s="283">
        <v>286.87</v>
      </c>
      <c r="I23" s="300">
        <v>357.84000000000003</v>
      </c>
      <c r="J23" s="282"/>
      <c r="M23" s="335" t="s">
        <v>16</v>
      </c>
      <c r="N23" s="139" t="s">
        <v>29</v>
      </c>
      <c r="O23" s="336" t="s">
        <v>142</v>
      </c>
    </row>
    <row r="24" spans="2:15" ht="15.75" thickBot="1" x14ac:dyDescent="0.35">
      <c r="B24" s="3" t="s">
        <v>29</v>
      </c>
      <c r="C24" s="4" t="s">
        <v>20</v>
      </c>
      <c r="D24" s="287"/>
      <c r="E24" s="276"/>
      <c r="F24" s="288"/>
      <c r="G24" s="275" t="s">
        <v>142</v>
      </c>
      <c r="H24" s="275">
        <v>3</v>
      </c>
      <c r="I24" s="275">
        <v>13</v>
      </c>
      <c r="J24" s="277"/>
      <c r="M24" s="335" t="s">
        <v>16</v>
      </c>
      <c r="N24" s="139" t="s">
        <v>32</v>
      </c>
      <c r="O24" s="336" t="s">
        <v>142</v>
      </c>
    </row>
    <row r="25" spans="2:15" ht="15.75" thickBot="1" x14ac:dyDescent="0.35">
      <c r="B25" s="2" t="s">
        <v>29</v>
      </c>
      <c r="C25" s="5" t="s">
        <v>22</v>
      </c>
      <c r="D25" s="303"/>
      <c r="E25" s="280"/>
      <c r="F25" s="308"/>
      <c r="G25" s="275" t="s">
        <v>142</v>
      </c>
      <c r="H25" s="281">
        <v>1104</v>
      </c>
      <c r="I25" s="309">
        <v>4586</v>
      </c>
      <c r="J25" s="282"/>
      <c r="M25" s="335" t="s">
        <v>16</v>
      </c>
      <c r="N25" s="139" t="s">
        <v>34</v>
      </c>
      <c r="O25" s="336" t="s">
        <v>142</v>
      </c>
    </row>
    <row r="26" spans="2:15" ht="15.75" thickBot="1" x14ac:dyDescent="0.35">
      <c r="B26" s="14" t="s">
        <v>29</v>
      </c>
      <c r="C26" s="6" t="s">
        <v>23</v>
      </c>
      <c r="D26" s="306"/>
      <c r="E26" s="284"/>
      <c r="F26" s="310"/>
      <c r="G26" s="275" t="s">
        <v>142</v>
      </c>
      <c r="H26" s="286">
        <v>304.94</v>
      </c>
      <c r="I26" s="311">
        <v>352.20000000000005</v>
      </c>
      <c r="J26" s="285"/>
      <c r="M26" s="335" t="s">
        <v>17</v>
      </c>
      <c r="N26" s="139" t="s">
        <v>28</v>
      </c>
      <c r="O26" s="336">
        <v>286.87</v>
      </c>
    </row>
    <row r="27" spans="2:15" x14ac:dyDescent="0.3">
      <c r="B27" s="3" t="s">
        <v>30</v>
      </c>
      <c r="C27" s="4" t="s">
        <v>20</v>
      </c>
      <c r="D27" s="287"/>
      <c r="E27" s="276"/>
      <c r="F27" s="302"/>
      <c r="G27" s="287"/>
      <c r="H27" s="287"/>
      <c r="I27" s="312"/>
      <c r="J27" s="313">
        <v>11</v>
      </c>
      <c r="M27" s="335" t="s">
        <v>17</v>
      </c>
      <c r="N27" s="139" t="s">
        <v>29</v>
      </c>
      <c r="O27" s="336">
        <v>304.94</v>
      </c>
    </row>
    <row r="28" spans="2:15" x14ac:dyDescent="0.3">
      <c r="B28" s="2" t="s">
        <v>30</v>
      </c>
      <c r="C28" s="5" t="s">
        <v>22</v>
      </c>
      <c r="D28" s="291"/>
      <c r="E28" s="280"/>
      <c r="F28" s="304"/>
      <c r="G28" s="303"/>
      <c r="H28" s="291"/>
      <c r="I28" s="314"/>
      <c r="J28" s="281">
        <v>991</v>
      </c>
      <c r="M28" s="335" t="s">
        <v>17</v>
      </c>
      <c r="N28" s="139" t="s">
        <v>31</v>
      </c>
      <c r="O28" s="336">
        <v>234.62</v>
      </c>
    </row>
    <row r="29" spans="2:15" ht="15.75" thickBot="1" x14ac:dyDescent="0.35">
      <c r="B29" s="14" t="s">
        <v>30</v>
      </c>
      <c r="C29" s="6" t="s">
        <v>23</v>
      </c>
      <c r="D29" s="299"/>
      <c r="E29" s="284"/>
      <c r="F29" s="305"/>
      <c r="G29" s="299"/>
      <c r="H29" s="299"/>
      <c r="I29" s="315"/>
      <c r="J29" s="283">
        <v>426.99</v>
      </c>
      <c r="M29" s="335" t="s">
        <v>17</v>
      </c>
      <c r="N29" s="139" t="s">
        <v>32</v>
      </c>
      <c r="O29" s="336">
        <v>279.3</v>
      </c>
    </row>
    <row r="30" spans="2:15" ht="15.75" thickBot="1" x14ac:dyDescent="0.35">
      <c r="B30" s="3" t="s">
        <v>31</v>
      </c>
      <c r="C30" s="4" t="s">
        <v>20</v>
      </c>
      <c r="D30" s="274" t="s">
        <v>142</v>
      </c>
      <c r="E30" s="307">
        <v>40</v>
      </c>
      <c r="F30" s="287"/>
      <c r="G30" s="276"/>
      <c r="H30" s="307">
        <v>45</v>
      </c>
      <c r="I30" s="313">
        <v>9</v>
      </c>
      <c r="J30" s="313">
        <v>39</v>
      </c>
      <c r="M30" s="335" t="s">
        <v>17</v>
      </c>
      <c r="N30" s="139" t="s">
        <v>34</v>
      </c>
      <c r="O30" s="336">
        <v>279.79000000000002</v>
      </c>
    </row>
    <row r="31" spans="2:15" ht="15.75" thickBot="1" x14ac:dyDescent="0.35">
      <c r="B31" s="2" t="s">
        <v>31</v>
      </c>
      <c r="C31" s="5" t="s">
        <v>22</v>
      </c>
      <c r="D31" s="274" t="s">
        <v>142</v>
      </c>
      <c r="E31" s="278">
        <v>11603</v>
      </c>
      <c r="F31" s="303"/>
      <c r="G31" s="279"/>
      <c r="H31" s="281">
        <v>12149</v>
      </c>
      <c r="I31" s="281">
        <v>2055</v>
      </c>
      <c r="J31" s="281">
        <v>4154</v>
      </c>
      <c r="M31" s="335" t="s">
        <v>17</v>
      </c>
      <c r="N31" s="139" t="s">
        <v>35</v>
      </c>
      <c r="O31" s="336">
        <v>254.48999999999998</v>
      </c>
    </row>
    <row r="32" spans="2:15" ht="15.75" thickBot="1" x14ac:dyDescent="0.35">
      <c r="B32" s="14" t="s">
        <v>31</v>
      </c>
      <c r="C32" s="6" t="s">
        <v>23</v>
      </c>
      <c r="D32" s="274" t="s">
        <v>142</v>
      </c>
      <c r="E32" s="286">
        <v>350.44</v>
      </c>
      <c r="F32" s="299"/>
      <c r="G32" s="284"/>
      <c r="H32" s="283">
        <v>234.62</v>
      </c>
      <c r="I32" s="283">
        <v>278.14000000000004</v>
      </c>
      <c r="J32" s="283">
        <v>424.78000000000003</v>
      </c>
      <c r="M32" s="335" t="s">
        <v>17</v>
      </c>
      <c r="N32" s="139" t="s">
        <v>36</v>
      </c>
      <c r="O32" s="336">
        <v>261.94</v>
      </c>
    </row>
    <row r="33" spans="2:15" ht="15.75" thickBot="1" x14ac:dyDescent="0.35">
      <c r="B33" s="3" t="s">
        <v>32</v>
      </c>
      <c r="C33" s="4" t="s">
        <v>20</v>
      </c>
      <c r="D33" s="274" t="s">
        <v>142</v>
      </c>
      <c r="E33" s="289">
        <v>21</v>
      </c>
      <c r="F33" s="276"/>
      <c r="G33" s="275" t="s">
        <v>142</v>
      </c>
      <c r="H33" s="275">
        <v>24</v>
      </c>
      <c r="I33" s="313">
        <v>9</v>
      </c>
      <c r="J33" s="277"/>
      <c r="M33" s="335" t="s">
        <v>18</v>
      </c>
      <c r="N33" s="139" t="s">
        <v>21</v>
      </c>
      <c r="O33" s="336">
        <v>381.74</v>
      </c>
    </row>
    <row r="34" spans="2:15" ht="15.75" thickBot="1" x14ac:dyDescent="0.35">
      <c r="B34" s="2" t="s">
        <v>32</v>
      </c>
      <c r="C34" s="5" t="s">
        <v>22</v>
      </c>
      <c r="D34" s="274" t="s">
        <v>142</v>
      </c>
      <c r="E34" s="316">
        <v>7168</v>
      </c>
      <c r="F34" s="279"/>
      <c r="G34" s="275" t="s">
        <v>142</v>
      </c>
      <c r="H34" s="281">
        <v>7323</v>
      </c>
      <c r="I34" s="316">
        <v>2687</v>
      </c>
      <c r="J34" s="282"/>
      <c r="M34" s="335" t="s">
        <v>18</v>
      </c>
      <c r="N34" s="139" t="s">
        <v>24</v>
      </c>
      <c r="O34" s="336">
        <v>389.29</v>
      </c>
    </row>
    <row r="35" spans="2:15" ht="15.75" thickBot="1" x14ac:dyDescent="0.35">
      <c r="B35" s="14" t="s">
        <v>32</v>
      </c>
      <c r="C35" s="6" t="s">
        <v>33</v>
      </c>
      <c r="D35" s="274" t="s">
        <v>142</v>
      </c>
      <c r="E35" s="317">
        <v>374.8</v>
      </c>
      <c r="F35" s="284"/>
      <c r="G35" s="275" t="s">
        <v>142</v>
      </c>
      <c r="H35" s="283">
        <v>279.3</v>
      </c>
      <c r="I35" s="318">
        <v>335.14000000000004</v>
      </c>
      <c r="J35" s="282"/>
      <c r="M35" s="335" t="s">
        <v>18</v>
      </c>
      <c r="N35" s="139" t="s">
        <v>25</v>
      </c>
      <c r="O35" s="336">
        <v>381.74</v>
      </c>
    </row>
    <row r="36" spans="2:15" ht="15.75" thickBot="1" x14ac:dyDescent="0.35">
      <c r="B36" s="3" t="s">
        <v>34</v>
      </c>
      <c r="C36" s="4" t="s">
        <v>20</v>
      </c>
      <c r="D36" s="287"/>
      <c r="E36" s="276"/>
      <c r="F36" s="288"/>
      <c r="G36" s="275" t="s">
        <v>142</v>
      </c>
      <c r="H36" s="275">
        <v>3</v>
      </c>
      <c r="I36" s="289">
        <v>1</v>
      </c>
      <c r="J36" s="277"/>
      <c r="M36" s="335" t="s">
        <v>18</v>
      </c>
      <c r="N36" s="139" t="s">
        <v>27</v>
      </c>
      <c r="O36" s="336">
        <v>357.43</v>
      </c>
    </row>
    <row r="37" spans="2:15" ht="15.75" thickBot="1" x14ac:dyDescent="0.35">
      <c r="B37" s="2" t="s">
        <v>34</v>
      </c>
      <c r="C37" s="5" t="s">
        <v>22</v>
      </c>
      <c r="D37" s="291"/>
      <c r="E37" s="280"/>
      <c r="F37" s="308"/>
      <c r="G37" s="275" t="s">
        <v>142</v>
      </c>
      <c r="H37" s="278">
        <v>1074</v>
      </c>
      <c r="I37" s="281">
        <v>299</v>
      </c>
      <c r="J37" s="282"/>
      <c r="M37" s="335" t="s">
        <v>18</v>
      </c>
      <c r="N37" s="139" t="s">
        <v>28</v>
      </c>
      <c r="O37" s="336">
        <v>357.84000000000003</v>
      </c>
    </row>
    <row r="38" spans="2:15" ht="15.75" thickBot="1" x14ac:dyDescent="0.35">
      <c r="B38" s="14" t="s">
        <v>34</v>
      </c>
      <c r="C38" s="6" t="s">
        <v>23</v>
      </c>
      <c r="D38" s="299"/>
      <c r="E38" s="284"/>
      <c r="F38" s="310"/>
      <c r="G38" s="275" t="s">
        <v>142</v>
      </c>
      <c r="H38" s="286">
        <v>279.79000000000002</v>
      </c>
      <c r="I38" s="300">
        <v>356.54</v>
      </c>
      <c r="J38" s="282"/>
      <c r="M38" s="335" t="s">
        <v>18</v>
      </c>
      <c r="N38" s="139" t="s">
        <v>29</v>
      </c>
      <c r="O38" s="336">
        <v>352.20000000000005</v>
      </c>
    </row>
    <row r="39" spans="2:15" x14ac:dyDescent="0.3">
      <c r="B39" s="3" t="s">
        <v>39</v>
      </c>
      <c r="C39" s="26" t="s">
        <v>20</v>
      </c>
      <c r="D39" s="287"/>
      <c r="E39" s="276"/>
      <c r="F39" s="302"/>
      <c r="G39" s="287"/>
      <c r="H39" s="287"/>
      <c r="I39" s="287"/>
      <c r="J39" s="289">
        <v>1</v>
      </c>
      <c r="M39" s="335" t="s">
        <v>18</v>
      </c>
      <c r="N39" s="139" t="s">
        <v>31</v>
      </c>
      <c r="O39" s="336">
        <v>278.14000000000004</v>
      </c>
    </row>
    <row r="40" spans="2:15" x14ac:dyDescent="0.3">
      <c r="B40" s="2" t="s">
        <v>39</v>
      </c>
      <c r="C40" s="27" t="s">
        <v>22</v>
      </c>
      <c r="D40" s="291"/>
      <c r="E40" s="280"/>
      <c r="F40" s="304"/>
      <c r="G40" s="303"/>
      <c r="H40" s="291"/>
      <c r="I40" s="291"/>
      <c r="J40" s="294">
        <v>95</v>
      </c>
      <c r="M40" s="335" t="s">
        <v>18</v>
      </c>
      <c r="N40" s="139" t="s">
        <v>32</v>
      </c>
      <c r="O40" s="336">
        <v>335.14000000000004</v>
      </c>
    </row>
    <row r="41" spans="2:15" ht="15.75" thickBot="1" x14ac:dyDescent="0.35">
      <c r="B41" s="14" t="s">
        <v>39</v>
      </c>
      <c r="C41" s="28" t="s">
        <v>23</v>
      </c>
      <c r="D41" s="299"/>
      <c r="E41" s="284"/>
      <c r="F41" s="305"/>
      <c r="G41" s="299"/>
      <c r="H41" s="299"/>
      <c r="I41" s="319"/>
      <c r="J41" s="320">
        <v>436.54</v>
      </c>
      <c r="M41" s="335" t="s">
        <v>18</v>
      </c>
      <c r="N41" s="139" t="s">
        <v>34</v>
      </c>
      <c r="O41" s="336">
        <v>356.54</v>
      </c>
    </row>
    <row r="42" spans="2:15" x14ac:dyDescent="0.3">
      <c r="B42" s="3" t="s">
        <v>35</v>
      </c>
      <c r="C42" s="4" t="s">
        <v>20</v>
      </c>
      <c r="D42" s="287"/>
      <c r="E42" s="276"/>
      <c r="F42" s="302"/>
      <c r="G42" s="276"/>
      <c r="H42" s="321">
        <v>32</v>
      </c>
      <c r="I42" s="312"/>
      <c r="J42" s="322">
        <v>1</v>
      </c>
      <c r="M42" s="335" t="s">
        <v>19</v>
      </c>
      <c r="N42" s="139" t="s">
        <v>26</v>
      </c>
      <c r="O42" s="336">
        <v>452.31</v>
      </c>
    </row>
    <row r="43" spans="2:15" x14ac:dyDescent="0.3">
      <c r="B43" s="2" t="s">
        <v>35</v>
      </c>
      <c r="C43" s="5" t="s">
        <v>22</v>
      </c>
      <c r="D43" s="291"/>
      <c r="E43" s="280"/>
      <c r="F43" s="304"/>
      <c r="G43" s="279"/>
      <c r="H43" s="323">
        <v>8103</v>
      </c>
      <c r="I43" s="314"/>
      <c r="J43" s="278">
        <v>84</v>
      </c>
      <c r="M43" s="335" t="s">
        <v>19</v>
      </c>
      <c r="N43" s="139" t="s">
        <v>27</v>
      </c>
      <c r="O43" s="336">
        <v>373.91</v>
      </c>
    </row>
    <row r="44" spans="2:15" ht="15.75" thickBot="1" x14ac:dyDescent="0.35">
      <c r="B44" s="14" t="s">
        <v>35</v>
      </c>
      <c r="C44" s="6" t="s">
        <v>23</v>
      </c>
      <c r="D44" s="299"/>
      <c r="E44" s="284"/>
      <c r="F44" s="305"/>
      <c r="G44" s="284"/>
      <c r="H44" s="324">
        <v>254.48999999999998</v>
      </c>
      <c r="I44" s="315"/>
      <c r="J44" s="300">
        <v>411.54</v>
      </c>
      <c r="M44" s="335" t="s">
        <v>19</v>
      </c>
      <c r="N44" s="139" t="s">
        <v>30</v>
      </c>
      <c r="O44" s="336">
        <v>426.99</v>
      </c>
    </row>
    <row r="45" spans="2:15" x14ac:dyDescent="0.3">
      <c r="B45" s="2" t="s">
        <v>36</v>
      </c>
      <c r="C45" s="4" t="s">
        <v>20</v>
      </c>
      <c r="D45" s="287"/>
      <c r="E45" s="276"/>
      <c r="F45" s="302"/>
      <c r="G45" s="276"/>
      <c r="H45" s="274">
        <v>10</v>
      </c>
      <c r="I45" s="312"/>
      <c r="J45" s="295"/>
      <c r="M45" s="335" t="s">
        <v>19</v>
      </c>
      <c r="N45" s="139" t="s">
        <v>31</v>
      </c>
      <c r="O45" s="336">
        <v>424.78000000000003</v>
      </c>
    </row>
    <row r="46" spans="2:15" x14ac:dyDescent="0.3">
      <c r="B46" s="2" t="s">
        <v>36</v>
      </c>
      <c r="C46" s="5" t="s">
        <v>22</v>
      </c>
      <c r="D46" s="291"/>
      <c r="E46" s="280"/>
      <c r="F46" s="304"/>
      <c r="G46" s="279"/>
      <c r="H46" s="323">
        <v>2842</v>
      </c>
      <c r="I46" s="314"/>
      <c r="J46" s="295"/>
      <c r="M46" s="335" t="s">
        <v>19</v>
      </c>
      <c r="N46" s="139" t="s">
        <v>35</v>
      </c>
      <c r="O46" s="336">
        <v>411.54</v>
      </c>
    </row>
    <row r="47" spans="2:15" ht="15.75" thickBot="1" x14ac:dyDescent="0.35">
      <c r="B47" s="2" t="s">
        <v>36</v>
      </c>
      <c r="C47" s="6" t="s">
        <v>23</v>
      </c>
      <c r="D47" s="299"/>
      <c r="E47" s="284"/>
      <c r="F47" s="305"/>
      <c r="G47" s="351"/>
      <c r="H47" s="324">
        <v>261.94</v>
      </c>
      <c r="I47" s="315"/>
      <c r="J47" s="301"/>
      <c r="M47" s="337" t="s">
        <v>19</v>
      </c>
      <c r="N47" s="338" t="s">
        <v>39</v>
      </c>
      <c r="O47" s="339">
        <v>436.54</v>
      </c>
    </row>
    <row r="48" spans="2:15" x14ac:dyDescent="0.3">
      <c r="B48" s="3"/>
      <c r="C48" s="7" t="s">
        <v>20</v>
      </c>
      <c r="D48" s="325">
        <v>4</v>
      </c>
      <c r="E48" s="326">
        <v>339</v>
      </c>
      <c r="F48" s="345">
        <v>16</v>
      </c>
      <c r="G48" s="326" t="s">
        <v>142</v>
      </c>
      <c r="H48" s="348">
        <v>157</v>
      </c>
      <c r="I48" s="326">
        <v>117</v>
      </c>
      <c r="J48" s="326">
        <v>77</v>
      </c>
    </row>
    <row r="49" spans="2:10" x14ac:dyDescent="0.3">
      <c r="B49" s="2" t="s">
        <v>37</v>
      </c>
      <c r="C49" s="12" t="s">
        <v>22</v>
      </c>
      <c r="D49" s="327">
        <v>631</v>
      </c>
      <c r="E49" s="327">
        <v>124927</v>
      </c>
      <c r="F49" s="346">
        <v>6451</v>
      </c>
      <c r="G49" s="352" t="s">
        <v>142</v>
      </c>
      <c r="H49" s="349">
        <v>46262</v>
      </c>
      <c r="I49" s="327">
        <v>35941</v>
      </c>
      <c r="J49" s="328">
        <v>8985</v>
      </c>
    </row>
    <row r="50" spans="2:10" ht="15.75" thickBot="1" x14ac:dyDescent="0.35">
      <c r="B50" s="13"/>
      <c r="C50" s="8" t="s">
        <v>23</v>
      </c>
      <c r="D50" s="329">
        <v>312.61</v>
      </c>
      <c r="E50" s="329">
        <v>388.1265864064614</v>
      </c>
      <c r="F50" s="347">
        <v>389.38</v>
      </c>
      <c r="G50" s="353" t="s">
        <v>142</v>
      </c>
      <c r="H50" s="350">
        <v>265.01402317236608</v>
      </c>
      <c r="I50" s="329">
        <v>357.90311427061016</v>
      </c>
      <c r="J50" s="330">
        <v>411.16407122982753</v>
      </c>
    </row>
    <row r="52" spans="2:10" x14ac:dyDescent="0.3">
      <c r="B52" t="s">
        <v>180</v>
      </c>
    </row>
  </sheetData>
  <conditionalFormatting sqref="J39:J41">
    <cfRule type="cellIs" dxfId="29" priority="21" stopIfTrue="1" operator="equal">
      <formula>#REF!</formula>
    </cfRule>
    <cfRule type="cellIs" dxfId="28" priority="22" stopIfTrue="1" operator="equal">
      <formula>#REF!</formula>
    </cfRule>
  </conditionalFormatting>
  <conditionalFormatting sqref="I12:I13">
    <cfRule type="cellIs" dxfId="27" priority="19" stopIfTrue="1" operator="equal">
      <formula>#REF!</formula>
    </cfRule>
    <cfRule type="cellIs" dxfId="26" priority="20" stopIfTrue="1" operator="equal">
      <formula>#REF!</formula>
    </cfRule>
  </conditionalFormatting>
  <conditionalFormatting sqref="I22">
    <cfRule type="cellIs" dxfId="25" priority="17" stopIfTrue="1" operator="equal">
      <formula>#REF!</formula>
    </cfRule>
    <cfRule type="cellIs" dxfId="24" priority="18" stopIfTrue="1" operator="equal">
      <formula>#REF!</formula>
    </cfRule>
  </conditionalFormatting>
  <conditionalFormatting sqref="I34">
    <cfRule type="cellIs" dxfId="23" priority="15" stopIfTrue="1" operator="equal">
      <formula>#REF!</formula>
    </cfRule>
    <cfRule type="cellIs" dxfId="22" priority="16" stopIfTrue="1" operator="equal">
      <formula>#REF!</formula>
    </cfRule>
  </conditionalFormatting>
  <conditionalFormatting sqref="I42:I43">
    <cfRule type="cellIs" dxfId="21" priority="13" stopIfTrue="1" operator="equal">
      <formula>#REF!</formula>
    </cfRule>
    <cfRule type="cellIs" dxfId="20" priority="14" stopIfTrue="1" operator="equal">
      <formula>#REF!</formula>
    </cfRule>
  </conditionalFormatting>
  <conditionalFormatting sqref="I36">
    <cfRule type="cellIs" dxfId="19" priority="11" stopIfTrue="1" operator="equal">
      <formula>#REF!</formula>
    </cfRule>
    <cfRule type="cellIs" dxfId="18" priority="12" stopIfTrue="1" operator="equal">
      <formula>#REF!</formula>
    </cfRule>
  </conditionalFormatting>
  <conditionalFormatting sqref="I35">
    <cfRule type="cellIs" dxfId="17" priority="9" stopIfTrue="1" operator="equal">
      <formula>#REF!</formula>
    </cfRule>
    <cfRule type="cellIs" dxfId="16" priority="10" stopIfTrue="1" operator="equal">
      <formula>#REF!</formula>
    </cfRule>
  </conditionalFormatting>
  <conditionalFormatting sqref="E33:E34">
    <cfRule type="cellIs" dxfId="15" priority="7" stopIfTrue="1" operator="equal">
      <formula>#REF!</formula>
    </cfRule>
    <cfRule type="cellIs" dxfId="14" priority="8" stopIfTrue="1" operator="equal">
      <formula>#REF!</formula>
    </cfRule>
  </conditionalFormatting>
  <conditionalFormatting sqref="E35">
    <cfRule type="cellIs" dxfId="13" priority="5" stopIfTrue="1" operator="equal">
      <formula>#REF!</formula>
    </cfRule>
    <cfRule type="cellIs" dxfId="12" priority="6" stopIfTrue="1" operator="equal">
      <formula>#REF!</formula>
    </cfRule>
  </conditionalFormatting>
  <conditionalFormatting sqref="I45:I46">
    <cfRule type="cellIs" dxfId="11" priority="3" stopIfTrue="1" operator="equal">
      <formula>#REF!</formula>
    </cfRule>
    <cfRule type="cellIs" dxfId="10" priority="4" stopIfTrue="1" operator="equal">
      <formula>#REF!</formula>
    </cfRule>
  </conditionalFormatting>
  <conditionalFormatting sqref="I27:I28">
    <cfRule type="cellIs" dxfId="9" priority="1" stopIfTrue="1" operator="equal">
      <formula>#REF!</formula>
    </cfRule>
    <cfRule type="cellIs" dxfId="8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7"/>
  <sheetViews>
    <sheetView zoomScaleNormal="100" workbookViewId="0">
      <selection activeCell="I20" sqref="I20"/>
    </sheetView>
  </sheetViews>
  <sheetFormatPr defaultRowHeight="15.05" x14ac:dyDescent="0.3"/>
  <cols>
    <col min="1" max="1" width="12.88671875" style="19" customWidth="1"/>
    <col min="2" max="3" width="15.5546875" style="18" customWidth="1"/>
    <col min="4" max="4" width="13.6640625" customWidth="1"/>
    <col min="5" max="5" width="12.33203125" customWidth="1"/>
    <col min="6" max="7" width="13.6640625" customWidth="1"/>
    <col min="9" max="9" width="14.6640625" customWidth="1"/>
    <col min="10" max="10" width="12.88671875" customWidth="1"/>
    <col min="13" max="13" width="12.33203125" customWidth="1"/>
    <col min="16" max="16" width="11.88671875" customWidth="1"/>
    <col min="19" max="19" width="10.5546875" customWidth="1"/>
    <col min="22" max="22" width="12.44140625" customWidth="1"/>
    <col min="25" max="25" width="12.109375" customWidth="1"/>
    <col min="28" max="28" width="12.6640625" customWidth="1"/>
    <col min="31" max="31" width="11.6640625" customWidth="1"/>
    <col min="34" max="34" width="11.44140625" customWidth="1"/>
    <col min="37" max="37" width="13.33203125" customWidth="1"/>
    <col min="40" max="40" width="15.109375" customWidth="1"/>
  </cols>
  <sheetData>
    <row r="2" spans="2:10" x14ac:dyDescent="0.3">
      <c r="B2" s="23" t="s">
        <v>171</v>
      </c>
      <c r="C2"/>
      <c r="G2" t="str">
        <f>'OSNOVNO POROČILO'!A13</f>
        <v>4. teden (24. 1. 2022 - 30.1 2022)</v>
      </c>
      <c r="J2" t="s">
        <v>182</v>
      </c>
    </row>
    <row r="3" spans="2:10" ht="15.75" thickBot="1" x14ac:dyDescent="0.35">
      <c r="B3" s="23"/>
      <c r="C3"/>
    </row>
    <row r="4" spans="2:10" ht="35.35" x14ac:dyDescent="0.3">
      <c r="B4" s="46"/>
      <c r="C4" s="47"/>
      <c r="D4" s="48" t="s">
        <v>52</v>
      </c>
      <c r="E4" s="48"/>
      <c r="F4" s="48" t="s">
        <v>165</v>
      </c>
      <c r="G4" s="49" t="s">
        <v>166</v>
      </c>
    </row>
    <row r="5" spans="2:10" ht="24.25" thickBot="1" x14ac:dyDescent="0.35">
      <c r="B5" s="102" t="s">
        <v>139</v>
      </c>
      <c r="C5" s="103" t="s">
        <v>11</v>
      </c>
      <c r="D5" s="262">
        <v>3</v>
      </c>
      <c r="E5" s="262">
        <v>4</v>
      </c>
      <c r="F5" s="262"/>
      <c r="G5" s="263"/>
    </row>
    <row r="6" spans="2:10" x14ac:dyDescent="0.3">
      <c r="B6" s="101" t="s">
        <v>13</v>
      </c>
      <c r="C6" s="109" t="s">
        <v>21</v>
      </c>
      <c r="D6" s="113" t="s">
        <v>167</v>
      </c>
      <c r="E6" s="113"/>
      <c r="F6" s="113"/>
      <c r="G6" s="261"/>
    </row>
    <row r="7" spans="2:10" x14ac:dyDescent="0.3">
      <c r="B7" s="90" t="s">
        <v>13</v>
      </c>
      <c r="C7" s="110" t="s">
        <v>24</v>
      </c>
      <c r="D7" s="104" t="s">
        <v>167</v>
      </c>
      <c r="E7" s="104"/>
      <c r="F7" s="104"/>
      <c r="G7" s="195"/>
    </row>
    <row r="8" spans="2:10" x14ac:dyDescent="0.3">
      <c r="B8" s="90" t="s">
        <v>13</v>
      </c>
      <c r="C8" s="110" t="s">
        <v>27</v>
      </c>
      <c r="D8" s="105">
        <v>289.54000000000002</v>
      </c>
      <c r="E8" s="104">
        <v>312.61</v>
      </c>
      <c r="F8" s="105">
        <v>23.069999999999993</v>
      </c>
      <c r="G8" s="106">
        <v>7.9678110105684929E-2</v>
      </c>
    </row>
    <row r="9" spans="2:10" x14ac:dyDescent="0.3">
      <c r="B9" s="90" t="s">
        <v>13</v>
      </c>
      <c r="C9" s="110" t="s">
        <v>28</v>
      </c>
      <c r="D9" s="104" t="s">
        <v>167</v>
      </c>
      <c r="E9" s="104"/>
      <c r="F9" s="105"/>
      <c r="G9" s="106"/>
    </row>
    <row r="10" spans="2:10" x14ac:dyDescent="0.3">
      <c r="B10" s="90" t="s">
        <v>13</v>
      </c>
      <c r="C10" s="110" t="s">
        <v>31</v>
      </c>
      <c r="D10" s="107">
        <v>426.54</v>
      </c>
      <c r="E10" s="104" t="s">
        <v>167</v>
      </c>
      <c r="F10" s="105"/>
      <c r="G10" s="106"/>
    </row>
    <row r="11" spans="2:10" x14ac:dyDescent="0.3">
      <c r="B11" s="90" t="s">
        <v>13</v>
      </c>
      <c r="C11" s="110" t="s">
        <v>32</v>
      </c>
      <c r="D11" s="104" t="s">
        <v>167</v>
      </c>
      <c r="E11" s="104"/>
      <c r="F11" s="105"/>
      <c r="G11" s="106"/>
    </row>
    <row r="12" spans="2:10" x14ac:dyDescent="0.3">
      <c r="B12" s="90" t="s">
        <v>14</v>
      </c>
      <c r="C12" s="110" t="s">
        <v>21</v>
      </c>
      <c r="D12" s="108">
        <v>396.01000000000005</v>
      </c>
      <c r="E12" s="104">
        <v>402.84000000000003</v>
      </c>
      <c r="F12" s="105">
        <v>6.8299999999999841</v>
      </c>
      <c r="G12" s="106">
        <v>1.7247039216181426E-2</v>
      </c>
    </row>
    <row r="13" spans="2:10" x14ac:dyDescent="0.3">
      <c r="B13" s="90" t="s">
        <v>14</v>
      </c>
      <c r="C13" s="110" t="s">
        <v>24</v>
      </c>
      <c r="D13" s="107">
        <v>393.91</v>
      </c>
      <c r="E13" s="104">
        <v>402.08000000000004</v>
      </c>
      <c r="F13" s="105">
        <v>8.1700000000000159</v>
      </c>
      <c r="G13" s="106">
        <v>2.074077835038457E-2</v>
      </c>
    </row>
    <row r="14" spans="2:10" x14ac:dyDescent="0.3">
      <c r="B14" s="90" t="s">
        <v>14</v>
      </c>
      <c r="C14" s="110" t="s">
        <v>27</v>
      </c>
      <c r="D14" s="107">
        <v>375.91</v>
      </c>
      <c r="E14" s="104">
        <v>379.78000000000003</v>
      </c>
      <c r="F14" s="105">
        <v>3.8700000000000045</v>
      </c>
      <c r="G14" s="106">
        <v>1.0295017424383435E-2</v>
      </c>
    </row>
    <row r="15" spans="2:10" ht="15.75" customHeight="1" x14ac:dyDescent="0.3">
      <c r="B15" s="90" t="s">
        <v>14</v>
      </c>
      <c r="C15" s="110" t="s">
        <v>28</v>
      </c>
      <c r="D15" s="107">
        <v>394.27000000000004</v>
      </c>
      <c r="E15" s="104">
        <v>390.22</v>
      </c>
      <c r="F15" s="190">
        <v>-4.0500000000000114</v>
      </c>
      <c r="G15" s="191">
        <v>-1.0272148527658786E-2</v>
      </c>
    </row>
    <row r="16" spans="2:10" x14ac:dyDescent="0.3">
      <c r="B16" s="90" t="s">
        <v>14</v>
      </c>
      <c r="C16" s="110" t="s">
        <v>31</v>
      </c>
      <c r="D16" s="107">
        <v>362.97</v>
      </c>
      <c r="E16" s="104">
        <v>350.44</v>
      </c>
      <c r="F16" s="190">
        <v>-12.53000000000003</v>
      </c>
      <c r="G16" s="191">
        <v>-3.4520759291401526E-2</v>
      </c>
    </row>
    <row r="17" spans="2:18" x14ac:dyDescent="0.3">
      <c r="B17" s="90" t="s">
        <v>14</v>
      </c>
      <c r="C17" s="110" t="s">
        <v>32</v>
      </c>
      <c r="D17" s="107">
        <v>377.63</v>
      </c>
      <c r="E17" s="104">
        <v>374.8</v>
      </c>
      <c r="F17" s="190">
        <v>-2.8299999999999841</v>
      </c>
      <c r="G17" s="191">
        <v>-7.4941079893016127E-3</v>
      </c>
      <c r="I17" s="56"/>
    </row>
    <row r="18" spans="2:18" x14ac:dyDescent="0.3">
      <c r="B18" s="90" t="s">
        <v>15</v>
      </c>
      <c r="C18" s="110" t="s">
        <v>28</v>
      </c>
      <c r="D18" s="107">
        <v>357.04</v>
      </c>
      <c r="E18" s="104">
        <v>389.38</v>
      </c>
      <c r="F18" s="190">
        <v>32.339999999999975</v>
      </c>
      <c r="G18" s="191">
        <v>9.0578086488908749E-2</v>
      </c>
    </row>
    <row r="19" spans="2:18" x14ac:dyDescent="0.3">
      <c r="B19" s="90" t="s">
        <v>16</v>
      </c>
      <c r="C19" s="110" t="s">
        <v>21</v>
      </c>
      <c r="D19" s="104" t="s">
        <v>167</v>
      </c>
      <c r="E19" s="104"/>
      <c r="F19" s="105"/>
      <c r="G19" s="106"/>
    </row>
    <row r="20" spans="2:18" x14ac:dyDescent="0.3">
      <c r="B20" s="90" t="s">
        <v>16</v>
      </c>
      <c r="C20" s="110" t="s">
        <v>24</v>
      </c>
      <c r="D20" s="104" t="s">
        <v>167</v>
      </c>
      <c r="E20" s="104"/>
      <c r="F20" s="105"/>
      <c r="G20" s="106"/>
    </row>
    <row r="21" spans="2:18" x14ac:dyDescent="0.3">
      <c r="B21" s="90" t="s">
        <v>16</v>
      </c>
      <c r="C21" s="110" t="s">
        <v>25</v>
      </c>
      <c r="D21" s="104" t="s">
        <v>167</v>
      </c>
      <c r="E21" s="104"/>
      <c r="F21" s="105"/>
      <c r="G21" s="106"/>
    </row>
    <row r="22" spans="2:18" ht="15.75" thickBot="1" x14ac:dyDescent="0.35">
      <c r="B22" s="90" t="s">
        <v>16</v>
      </c>
      <c r="C22" s="110" t="s">
        <v>28</v>
      </c>
      <c r="D22" s="104" t="s">
        <v>167</v>
      </c>
      <c r="E22" s="104"/>
      <c r="F22" s="105"/>
      <c r="G22" s="106"/>
      <c r="L22" t="s">
        <v>149</v>
      </c>
    </row>
    <row r="23" spans="2:18" ht="15.75" thickBot="1" x14ac:dyDescent="0.35">
      <c r="B23" s="90" t="s">
        <v>16</v>
      </c>
      <c r="C23" s="110" t="s">
        <v>29</v>
      </c>
      <c r="D23" s="104" t="s">
        <v>167</v>
      </c>
      <c r="E23" s="104"/>
      <c r="F23" s="105"/>
      <c r="G23" s="106"/>
      <c r="J23" s="59"/>
      <c r="K23" s="59"/>
      <c r="L23" s="60" t="s">
        <v>148</v>
      </c>
      <c r="M23" s="62" t="s">
        <v>41</v>
      </c>
      <c r="N23" s="62" t="s">
        <v>42</v>
      </c>
      <c r="O23" s="62" t="s">
        <v>43</v>
      </c>
      <c r="P23" s="62" t="s">
        <v>44</v>
      </c>
      <c r="Q23" s="62" t="s">
        <v>45</v>
      </c>
      <c r="R23" s="63" t="s">
        <v>46</v>
      </c>
    </row>
    <row r="24" spans="2:18" x14ac:dyDescent="0.3">
      <c r="B24" s="90" t="s">
        <v>16</v>
      </c>
      <c r="C24" s="110" t="s">
        <v>32</v>
      </c>
      <c r="D24" s="104" t="s">
        <v>167</v>
      </c>
      <c r="E24" s="192"/>
      <c r="F24" s="105"/>
      <c r="G24" s="106"/>
      <c r="J24" s="59"/>
      <c r="K24" s="61">
        <v>2021</v>
      </c>
      <c r="L24" s="91">
        <v>1</v>
      </c>
      <c r="M24" s="92">
        <v>322.70999999999998</v>
      </c>
      <c r="N24" s="92">
        <v>313.69</v>
      </c>
      <c r="O24" s="92"/>
      <c r="P24" s="92">
        <v>206.39</v>
      </c>
      <c r="Q24" s="92">
        <v>299.54000000000002</v>
      </c>
      <c r="R24" s="89"/>
    </row>
    <row r="25" spans="2:18" x14ac:dyDescent="0.3">
      <c r="B25" s="90" t="s">
        <v>16</v>
      </c>
      <c r="C25" s="110" t="s">
        <v>34</v>
      </c>
      <c r="D25" s="192" t="s">
        <v>167</v>
      </c>
      <c r="E25" s="192"/>
      <c r="F25" s="105"/>
      <c r="G25" s="106"/>
      <c r="J25" s="59"/>
      <c r="K25" s="59"/>
      <c r="L25" s="93">
        <v>2</v>
      </c>
      <c r="M25" s="66">
        <v>322.49</v>
      </c>
      <c r="N25" s="66">
        <v>311.77</v>
      </c>
      <c r="O25" s="66"/>
      <c r="P25" s="66">
        <v>216.23</v>
      </c>
      <c r="Q25" s="66">
        <v>307.14999999999998</v>
      </c>
      <c r="R25" s="94"/>
    </row>
    <row r="26" spans="2:18" x14ac:dyDescent="0.3">
      <c r="B26" s="90" t="s">
        <v>17</v>
      </c>
      <c r="C26" s="110" t="s">
        <v>28</v>
      </c>
      <c r="D26" s="107">
        <v>294.64000000000004</v>
      </c>
      <c r="E26" s="107">
        <v>286.87</v>
      </c>
      <c r="F26" s="190">
        <v>-7.7700000000000387</v>
      </c>
      <c r="G26" s="191">
        <v>-2.6371164811295311E-2</v>
      </c>
      <c r="J26" s="59"/>
      <c r="K26" s="59"/>
      <c r="L26" s="93">
        <v>3</v>
      </c>
      <c r="M26" s="66">
        <v>321.08</v>
      </c>
      <c r="N26" s="66">
        <v>310.05</v>
      </c>
      <c r="O26" s="66"/>
      <c r="P26" s="66">
        <v>205.76</v>
      </c>
      <c r="Q26" s="65">
        <v>305.39999999999998</v>
      </c>
      <c r="R26" s="94"/>
    </row>
    <row r="27" spans="2:18" x14ac:dyDescent="0.3">
      <c r="B27" s="90" t="s">
        <v>17</v>
      </c>
      <c r="C27" s="110" t="s">
        <v>29</v>
      </c>
      <c r="D27" s="107">
        <v>294.39000000000004</v>
      </c>
      <c r="E27" s="107">
        <v>304.94</v>
      </c>
      <c r="F27" s="105">
        <v>10.549999999999955</v>
      </c>
      <c r="G27" s="106">
        <v>3.5836815109208775E-2</v>
      </c>
      <c r="J27" s="59"/>
      <c r="K27" s="59"/>
      <c r="L27" s="93">
        <v>4</v>
      </c>
      <c r="M27" s="66">
        <v>323.79000000000002</v>
      </c>
      <c r="N27" s="66">
        <v>314.77000000000004</v>
      </c>
      <c r="O27" s="66"/>
      <c r="P27" s="66">
        <v>203.91</v>
      </c>
      <c r="Q27" s="66">
        <v>305.89000000000004</v>
      </c>
      <c r="R27" s="94"/>
    </row>
    <row r="28" spans="2:18" x14ac:dyDescent="0.3">
      <c r="B28" s="90" t="s">
        <v>17</v>
      </c>
      <c r="C28" s="110" t="s">
        <v>31</v>
      </c>
      <c r="D28" s="107">
        <v>291</v>
      </c>
      <c r="E28" s="107">
        <v>234.62</v>
      </c>
      <c r="F28" s="190">
        <v>-56.379999999999995</v>
      </c>
      <c r="G28" s="191">
        <v>-0.19374570446735395</v>
      </c>
      <c r="J28" s="59"/>
      <c r="K28" s="59"/>
      <c r="L28" s="93">
        <v>5</v>
      </c>
      <c r="M28" s="66">
        <v>315.22000000000003</v>
      </c>
      <c r="N28" s="66">
        <v>297.53000000000003</v>
      </c>
      <c r="O28" s="66"/>
      <c r="P28" s="66">
        <v>206.42</v>
      </c>
      <c r="Q28" s="66">
        <v>307.66000000000003</v>
      </c>
      <c r="R28" s="94"/>
    </row>
    <row r="29" spans="2:18" x14ac:dyDescent="0.3">
      <c r="B29" s="90" t="s">
        <v>17</v>
      </c>
      <c r="C29" s="110" t="s">
        <v>32</v>
      </c>
      <c r="D29" s="107">
        <v>275.18</v>
      </c>
      <c r="E29" s="107">
        <v>279.3</v>
      </c>
      <c r="F29" s="105">
        <v>4.1200000000000045</v>
      </c>
      <c r="G29" s="106">
        <v>1.4972018315284608E-2</v>
      </c>
      <c r="J29" s="59"/>
      <c r="L29" s="93">
        <v>6</v>
      </c>
      <c r="M29" s="66">
        <v>320.66000000000003</v>
      </c>
      <c r="N29" s="66">
        <v>313.52000000000004</v>
      </c>
      <c r="O29" s="66"/>
      <c r="P29" s="66">
        <v>210.29</v>
      </c>
      <c r="Q29" s="66">
        <v>308.04000000000002</v>
      </c>
      <c r="R29" s="94"/>
    </row>
    <row r="30" spans="2:18" x14ac:dyDescent="0.3">
      <c r="B30" s="90" t="s">
        <v>17</v>
      </c>
      <c r="C30" s="110" t="s">
        <v>34</v>
      </c>
      <c r="D30" s="105">
        <v>282.85000000000002</v>
      </c>
      <c r="E30" s="105">
        <v>279.79000000000002</v>
      </c>
      <c r="F30" s="190">
        <v>-3.0600000000000023</v>
      </c>
      <c r="G30" s="191">
        <v>-1.0818455011490147E-2</v>
      </c>
      <c r="J30" s="59"/>
      <c r="K30" s="59"/>
      <c r="L30" s="93">
        <v>7</v>
      </c>
      <c r="M30" s="66">
        <v>324.55</v>
      </c>
      <c r="N30" s="66">
        <v>320.44</v>
      </c>
      <c r="O30" s="66"/>
      <c r="P30" s="66">
        <v>206.25</v>
      </c>
      <c r="Q30" s="66">
        <v>314.46000000000004</v>
      </c>
      <c r="R30" s="94"/>
    </row>
    <row r="31" spans="2:18" x14ac:dyDescent="0.3">
      <c r="B31" s="90" t="s">
        <v>17</v>
      </c>
      <c r="C31" s="110" t="s">
        <v>35</v>
      </c>
      <c r="D31" s="107">
        <v>222.04999999999998</v>
      </c>
      <c r="E31" s="107">
        <v>254.48999999999998</v>
      </c>
      <c r="F31" s="105">
        <v>32.44</v>
      </c>
      <c r="G31" s="106">
        <v>0.14609322224724153</v>
      </c>
      <c r="J31" s="59"/>
      <c r="L31" s="93">
        <v>8</v>
      </c>
      <c r="M31" s="66">
        <v>323.06</v>
      </c>
      <c r="N31" s="66">
        <v>321.24</v>
      </c>
      <c r="O31" s="66"/>
      <c r="P31" s="66">
        <v>203.13</v>
      </c>
      <c r="Q31" s="66">
        <v>314.04000000000002</v>
      </c>
      <c r="R31" s="94"/>
    </row>
    <row r="32" spans="2:18" x14ac:dyDescent="0.3">
      <c r="B32" s="90" t="s">
        <v>17</v>
      </c>
      <c r="C32" s="110" t="s">
        <v>36</v>
      </c>
      <c r="D32" s="107">
        <v>171.63</v>
      </c>
      <c r="E32" s="192">
        <v>261.94</v>
      </c>
      <c r="F32" s="105">
        <v>90.31</v>
      </c>
      <c r="G32" s="106">
        <v>0.52619006001281821</v>
      </c>
      <c r="J32" s="59"/>
      <c r="L32" s="93">
        <v>9</v>
      </c>
      <c r="M32" s="66">
        <v>327.99</v>
      </c>
      <c r="N32" s="66">
        <v>321.36</v>
      </c>
      <c r="O32" s="66"/>
      <c r="P32" s="66">
        <v>229.54</v>
      </c>
      <c r="Q32" s="66">
        <v>304.26000000000005</v>
      </c>
      <c r="R32" s="94"/>
    </row>
    <row r="33" spans="2:18" x14ac:dyDescent="0.3">
      <c r="B33" s="90" t="s">
        <v>18</v>
      </c>
      <c r="C33" s="110" t="s">
        <v>21</v>
      </c>
      <c r="D33" s="108">
        <v>296.54000000000002</v>
      </c>
      <c r="E33" s="192">
        <v>381.74</v>
      </c>
      <c r="F33" s="105">
        <v>85.199999999999989</v>
      </c>
      <c r="G33" s="106">
        <v>0.28731368449450323</v>
      </c>
      <c r="J33" s="59"/>
      <c r="L33" s="93">
        <v>10</v>
      </c>
      <c r="M33" s="65">
        <v>325.20000000000005</v>
      </c>
      <c r="N33" s="65">
        <v>318.40000000000003</v>
      </c>
      <c r="O33" s="66"/>
      <c r="P33" s="66">
        <v>225.95999999999998</v>
      </c>
      <c r="Q33" s="66">
        <v>308.73</v>
      </c>
      <c r="R33" s="94"/>
    </row>
    <row r="34" spans="2:18" x14ac:dyDescent="0.3">
      <c r="B34" s="90" t="s">
        <v>18</v>
      </c>
      <c r="C34" s="110" t="s">
        <v>24</v>
      </c>
      <c r="D34" s="107">
        <v>350.16</v>
      </c>
      <c r="E34" s="107">
        <v>389.29</v>
      </c>
      <c r="F34" s="105">
        <v>39.129999999999995</v>
      </c>
      <c r="G34" s="106">
        <v>0.11174891478181403</v>
      </c>
      <c r="J34" s="59"/>
      <c r="L34" s="93">
        <v>11</v>
      </c>
      <c r="M34" s="66">
        <v>318.92</v>
      </c>
      <c r="N34" s="66">
        <v>323.79000000000002</v>
      </c>
      <c r="O34" s="66"/>
      <c r="P34" s="66">
        <v>205.73999999999998</v>
      </c>
      <c r="Q34" s="66">
        <v>303.75</v>
      </c>
      <c r="R34" s="94"/>
    </row>
    <row r="35" spans="2:18" x14ac:dyDescent="0.3">
      <c r="B35" s="90" t="s">
        <v>18</v>
      </c>
      <c r="C35" s="110" t="s">
        <v>25</v>
      </c>
      <c r="D35" s="107">
        <v>381.33000000000004</v>
      </c>
      <c r="E35" s="107">
        <v>381.74</v>
      </c>
      <c r="F35" s="105">
        <v>0.40999999999996817</v>
      </c>
      <c r="G35" s="106">
        <v>1.0751842236382814E-3</v>
      </c>
      <c r="J35" s="59"/>
      <c r="L35" s="93">
        <v>12</v>
      </c>
      <c r="M35" s="67">
        <v>329.58000000000004</v>
      </c>
      <c r="N35" s="67">
        <v>324.32</v>
      </c>
      <c r="O35" s="67"/>
      <c r="P35" s="67">
        <v>230.48</v>
      </c>
      <c r="Q35" s="67">
        <v>319.13</v>
      </c>
      <c r="R35" s="95"/>
    </row>
    <row r="36" spans="2:18" x14ac:dyDescent="0.3">
      <c r="B36" s="90" t="s">
        <v>18</v>
      </c>
      <c r="C36" s="110" t="s">
        <v>27</v>
      </c>
      <c r="D36" s="107">
        <v>361.29</v>
      </c>
      <c r="E36" s="107">
        <v>357.43</v>
      </c>
      <c r="F36" s="190">
        <v>-3.8600000000000136</v>
      </c>
      <c r="G36" s="191">
        <v>-1.0683938110659041E-2</v>
      </c>
      <c r="J36" s="59"/>
      <c r="L36" s="93">
        <v>13</v>
      </c>
      <c r="M36" s="67">
        <v>330.95000000000005</v>
      </c>
      <c r="N36" s="67">
        <v>322.84000000000003</v>
      </c>
      <c r="O36" s="67">
        <v>321.54000000000002</v>
      </c>
      <c r="P36" s="67">
        <v>236.72</v>
      </c>
      <c r="Q36" s="67">
        <v>304.8</v>
      </c>
      <c r="R36" s="95"/>
    </row>
    <row r="37" spans="2:18" x14ac:dyDescent="0.3">
      <c r="B37" s="90" t="s">
        <v>18</v>
      </c>
      <c r="C37" s="110" t="s">
        <v>28</v>
      </c>
      <c r="D37" s="107">
        <v>352.24</v>
      </c>
      <c r="E37" s="107">
        <v>357.84000000000003</v>
      </c>
      <c r="F37" s="105">
        <v>5.6000000000000227</v>
      </c>
      <c r="G37" s="106">
        <v>1.5898251192368873E-2</v>
      </c>
      <c r="J37" s="59"/>
      <c r="K37" s="59"/>
      <c r="L37" s="93">
        <v>14</v>
      </c>
      <c r="M37" s="67">
        <v>324.98</v>
      </c>
      <c r="N37" s="67">
        <v>330.45000000000005</v>
      </c>
      <c r="O37" s="67">
        <v>321.54000000000002</v>
      </c>
      <c r="P37" s="67">
        <v>218.79999999999998</v>
      </c>
      <c r="Q37" s="67">
        <v>314.13</v>
      </c>
      <c r="R37" s="95"/>
    </row>
    <row r="38" spans="2:18" x14ac:dyDescent="0.3">
      <c r="B38" s="90" t="s">
        <v>18</v>
      </c>
      <c r="C38" s="110" t="s">
        <v>29</v>
      </c>
      <c r="D38" s="107">
        <v>353.34000000000003</v>
      </c>
      <c r="E38" s="107">
        <v>352.20000000000005</v>
      </c>
      <c r="F38" s="190">
        <v>-1.1399999999999864</v>
      </c>
      <c r="G38" s="191">
        <v>-3.2263542197317197E-3</v>
      </c>
      <c r="J38" s="59"/>
      <c r="L38" s="93">
        <v>15</v>
      </c>
      <c r="M38" s="67">
        <v>330.16</v>
      </c>
      <c r="N38" s="67">
        <v>309.01000000000005</v>
      </c>
      <c r="O38" s="67">
        <v>314.24</v>
      </c>
      <c r="P38" s="67">
        <v>231.95</v>
      </c>
      <c r="Q38" s="67">
        <v>313.33000000000004</v>
      </c>
      <c r="R38" s="95"/>
    </row>
    <row r="39" spans="2:18" x14ac:dyDescent="0.3">
      <c r="B39" s="90" t="s">
        <v>18</v>
      </c>
      <c r="C39" s="110" t="s">
        <v>31</v>
      </c>
      <c r="D39" s="107">
        <v>308.29000000000002</v>
      </c>
      <c r="E39" s="107">
        <v>278.14000000000004</v>
      </c>
      <c r="F39" s="190">
        <v>-30.149999999999977</v>
      </c>
      <c r="G39" s="191">
        <v>-9.7797528301274639E-2</v>
      </c>
      <c r="J39" s="59"/>
      <c r="L39" s="93">
        <v>16</v>
      </c>
      <c r="M39" s="67">
        <v>327.71000000000004</v>
      </c>
      <c r="N39" s="67">
        <v>319.76000000000005</v>
      </c>
      <c r="O39" s="67"/>
      <c r="P39" s="67">
        <v>225.66</v>
      </c>
      <c r="Q39" s="67">
        <v>312.12</v>
      </c>
      <c r="R39" s="95"/>
    </row>
    <row r="40" spans="2:18" x14ac:dyDescent="0.3">
      <c r="B40" s="90" t="s">
        <v>18</v>
      </c>
      <c r="C40" s="110" t="s">
        <v>32</v>
      </c>
      <c r="D40" s="107">
        <v>348.54</v>
      </c>
      <c r="E40" s="107">
        <v>335.14000000000004</v>
      </c>
      <c r="F40" s="190">
        <v>-13.399999999999977</v>
      </c>
      <c r="G40" s="272">
        <v>-3.8446089401503292E-2</v>
      </c>
      <c r="J40" s="59"/>
      <c r="L40" s="93">
        <v>17</v>
      </c>
      <c r="M40" s="66">
        <v>329.43</v>
      </c>
      <c r="N40" s="66">
        <v>324.37</v>
      </c>
      <c r="O40" s="66"/>
      <c r="P40" s="66">
        <v>237.32999999999998</v>
      </c>
      <c r="Q40" s="66">
        <v>312.63</v>
      </c>
      <c r="R40" s="94"/>
    </row>
    <row r="41" spans="2:18" x14ac:dyDescent="0.3">
      <c r="B41" s="90" t="s">
        <v>18</v>
      </c>
      <c r="C41" s="110" t="s">
        <v>34</v>
      </c>
      <c r="D41" s="105">
        <v>324.72000000000003</v>
      </c>
      <c r="E41" s="192">
        <v>356.54</v>
      </c>
      <c r="F41" s="273">
        <v>31.819999999999993</v>
      </c>
      <c r="G41" s="106">
        <v>9.7992116284799202E-2</v>
      </c>
      <c r="J41" s="59"/>
      <c r="L41" s="93">
        <v>18</v>
      </c>
      <c r="M41" s="66">
        <v>327.42</v>
      </c>
      <c r="N41" s="66">
        <v>323.78000000000003</v>
      </c>
      <c r="O41" s="66"/>
      <c r="P41" s="66">
        <v>236.37</v>
      </c>
      <c r="Q41" s="66">
        <v>313.51000000000005</v>
      </c>
      <c r="R41" s="94"/>
    </row>
    <row r="42" spans="2:18" x14ac:dyDescent="0.3">
      <c r="B42" s="90" t="s">
        <v>19</v>
      </c>
      <c r="C42" s="110" t="s">
        <v>26</v>
      </c>
      <c r="D42" s="193">
        <v>440.73</v>
      </c>
      <c r="E42" s="193">
        <v>452.31</v>
      </c>
      <c r="F42" s="193">
        <v>11.579999999999984</v>
      </c>
      <c r="G42" s="259">
        <v>2.6274589884963451E-2</v>
      </c>
      <c r="J42" s="59"/>
      <c r="L42" s="93">
        <v>19</v>
      </c>
      <c r="M42" s="67">
        <v>327.51000000000005</v>
      </c>
      <c r="N42" s="67">
        <v>323.35000000000002</v>
      </c>
      <c r="O42" s="67"/>
      <c r="P42" s="67">
        <v>228.01</v>
      </c>
      <c r="Q42" s="67">
        <v>314.94</v>
      </c>
      <c r="R42" s="95"/>
    </row>
    <row r="43" spans="2:18" x14ac:dyDescent="0.3">
      <c r="B43" s="90" t="s">
        <v>19</v>
      </c>
      <c r="C43" s="110" t="s">
        <v>27</v>
      </c>
      <c r="D43" s="105">
        <v>417.55</v>
      </c>
      <c r="E43" s="105">
        <v>373.91</v>
      </c>
      <c r="F43" s="258">
        <v>-43.639999999999986</v>
      </c>
      <c r="G43" s="194">
        <v>-0.1045144294096515</v>
      </c>
      <c r="J43" s="59"/>
      <c r="L43" s="93">
        <v>20</v>
      </c>
      <c r="M43" s="67">
        <v>328.88</v>
      </c>
      <c r="N43" s="67">
        <v>321.52000000000004</v>
      </c>
      <c r="O43" s="67"/>
      <c r="P43" s="67">
        <v>231.26999999999998</v>
      </c>
      <c r="Q43" s="67">
        <v>313.08000000000004</v>
      </c>
      <c r="R43" s="95">
        <v>331.54</v>
      </c>
    </row>
    <row r="44" spans="2:18" x14ac:dyDescent="0.3">
      <c r="B44" s="90" t="s">
        <v>19</v>
      </c>
      <c r="C44" s="110" t="s">
        <v>30</v>
      </c>
      <c r="D44" s="105">
        <v>424</v>
      </c>
      <c r="E44" s="105">
        <v>426.99</v>
      </c>
      <c r="F44" s="190">
        <v>2.9900000000000091</v>
      </c>
      <c r="G44" s="191">
        <v>7.0518867924529438E-3</v>
      </c>
      <c r="J44" s="59"/>
      <c r="L44" s="93">
        <v>21</v>
      </c>
      <c r="M44" s="66">
        <v>330.65000000000003</v>
      </c>
      <c r="N44" s="66">
        <v>329.12</v>
      </c>
      <c r="O44" s="66"/>
      <c r="P44" s="66">
        <v>233.44</v>
      </c>
      <c r="Q44" s="66">
        <v>322.01000000000005</v>
      </c>
      <c r="R44" s="94"/>
    </row>
    <row r="45" spans="2:18" x14ac:dyDescent="0.3">
      <c r="B45" s="90" t="s">
        <v>19</v>
      </c>
      <c r="C45" s="110" t="s">
        <v>31</v>
      </c>
      <c r="D45" s="105">
        <v>431.23</v>
      </c>
      <c r="E45" s="105">
        <v>424.78000000000003</v>
      </c>
      <c r="F45" s="190">
        <v>-6.4499999999999886</v>
      </c>
      <c r="G45" s="191">
        <v>-1.4957215407091273E-2</v>
      </c>
      <c r="H45" s="24"/>
      <c r="I45" s="18"/>
      <c r="J45" s="59"/>
      <c r="K45" s="59"/>
      <c r="L45" s="93">
        <v>22</v>
      </c>
      <c r="M45" s="66">
        <v>326.92</v>
      </c>
      <c r="N45" s="66">
        <v>326.85000000000002</v>
      </c>
      <c r="O45" s="66"/>
      <c r="P45" s="66">
        <v>245.45</v>
      </c>
      <c r="Q45" s="66">
        <v>325.29000000000002</v>
      </c>
      <c r="R45" s="94"/>
    </row>
    <row r="46" spans="2:18" x14ac:dyDescent="0.3">
      <c r="B46" s="90" t="s">
        <v>19</v>
      </c>
      <c r="C46" s="110" t="s">
        <v>35</v>
      </c>
      <c r="D46" s="105">
        <v>416.54</v>
      </c>
      <c r="E46" s="192">
        <v>411.54</v>
      </c>
      <c r="F46" s="190">
        <v>-5</v>
      </c>
      <c r="G46" s="191">
        <v>-1.2003649109329273E-2</v>
      </c>
      <c r="H46" s="24"/>
      <c r="I46" s="18"/>
      <c r="J46" s="59"/>
      <c r="K46" s="59"/>
      <c r="L46" s="93">
        <v>23</v>
      </c>
      <c r="M46" s="65">
        <v>328.90000000000003</v>
      </c>
      <c r="N46" s="65">
        <v>325.20000000000005</v>
      </c>
      <c r="O46" s="65">
        <v>326.54000000000002</v>
      </c>
      <c r="P46" s="65">
        <v>253.15</v>
      </c>
      <c r="Q46" s="65">
        <v>333.32</v>
      </c>
      <c r="R46" s="64">
        <v>176.54</v>
      </c>
    </row>
    <row r="47" spans="2:18" x14ac:dyDescent="0.3">
      <c r="B47" s="90" t="s">
        <v>19</v>
      </c>
      <c r="C47" s="110" t="s">
        <v>39</v>
      </c>
      <c r="D47" s="192">
        <v>405.82</v>
      </c>
      <c r="E47" s="192">
        <v>436.54</v>
      </c>
      <c r="F47" s="192">
        <v>30.720000000000027</v>
      </c>
      <c r="G47" s="260">
        <v>7.5698585579813793E-2</v>
      </c>
      <c r="H47" s="24"/>
      <c r="I47" s="18"/>
      <c r="J47" s="59"/>
      <c r="K47" s="59"/>
      <c r="L47" s="93">
        <v>24</v>
      </c>
      <c r="M47" s="65">
        <v>331.53000000000003</v>
      </c>
      <c r="N47" s="65">
        <v>325.31</v>
      </c>
      <c r="O47" s="65"/>
      <c r="P47" s="65">
        <v>263.88</v>
      </c>
      <c r="Q47" s="65">
        <v>328.65000000000003</v>
      </c>
      <c r="R47" s="64"/>
    </row>
    <row r="48" spans="2:18" x14ac:dyDescent="0.3">
      <c r="B48" s="24"/>
      <c r="D48" s="59"/>
      <c r="H48" s="24"/>
      <c r="I48" s="18"/>
      <c r="J48" s="59"/>
      <c r="K48" s="59"/>
      <c r="L48" s="93">
        <v>25</v>
      </c>
      <c r="M48" s="67">
        <v>332.72</v>
      </c>
      <c r="N48" s="67">
        <v>329.11</v>
      </c>
      <c r="O48" s="67"/>
      <c r="P48" s="67">
        <v>261.52</v>
      </c>
      <c r="Q48" s="67">
        <v>325.94</v>
      </c>
      <c r="R48" s="95"/>
    </row>
    <row r="49" spans="2:18" x14ac:dyDescent="0.3">
      <c r="B49" s="24"/>
      <c r="H49" s="24"/>
      <c r="I49" s="18"/>
      <c r="J49" s="59"/>
      <c r="K49" s="59"/>
      <c r="L49" s="93">
        <v>26</v>
      </c>
      <c r="M49" s="67">
        <v>332.47</v>
      </c>
      <c r="N49" s="67">
        <v>331.98</v>
      </c>
      <c r="O49" s="67"/>
      <c r="P49" s="67">
        <v>269.21000000000004</v>
      </c>
      <c r="Q49" s="67">
        <v>319.82</v>
      </c>
      <c r="R49" s="95"/>
    </row>
    <row r="50" spans="2:18" x14ac:dyDescent="0.3">
      <c r="B50" s="24" t="s">
        <v>168</v>
      </c>
      <c r="H50" s="24"/>
      <c r="I50" s="18"/>
      <c r="J50" s="59"/>
      <c r="K50" s="59"/>
      <c r="L50" s="93">
        <v>27</v>
      </c>
      <c r="M50" s="67">
        <v>329.49</v>
      </c>
      <c r="N50" s="67">
        <v>337.75</v>
      </c>
      <c r="O50" s="67"/>
      <c r="P50" s="67">
        <v>259.76</v>
      </c>
      <c r="Q50" s="67">
        <v>328.19</v>
      </c>
      <c r="R50" s="95"/>
    </row>
    <row r="51" spans="2:18" x14ac:dyDescent="0.3">
      <c r="B51" s="24" t="s">
        <v>169</v>
      </c>
      <c r="J51" s="59"/>
      <c r="L51" s="93">
        <v>28</v>
      </c>
      <c r="M51" s="67">
        <v>332.86</v>
      </c>
      <c r="N51" s="67">
        <v>327.28000000000003</v>
      </c>
      <c r="O51" s="67">
        <v>291.54000000000002</v>
      </c>
      <c r="P51" s="67">
        <v>240.28</v>
      </c>
      <c r="Q51" s="67">
        <v>325.98</v>
      </c>
      <c r="R51" s="95"/>
    </row>
    <row r="52" spans="2:18" x14ac:dyDescent="0.3">
      <c r="B52" s="24" t="s">
        <v>47</v>
      </c>
      <c r="J52" s="59"/>
      <c r="K52" s="59"/>
      <c r="L52" s="93">
        <v>29</v>
      </c>
      <c r="M52" s="67">
        <v>335.53000000000003</v>
      </c>
      <c r="N52" s="67">
        <v>326.29000000000002</v>
      </c>
      <c r="O52" s="67">
        <v>316.54000000000002</v>
      </c>
      <c r="P52" s="67">
        <v>260.48</v>
      </c>
      <c r="Q52" s="67">
        <v>319.36</v>
      </c>
      <c r="R52" s="95"/>
    </row>
    <row r="53" spans="2:18" x14ac:dyDescent="0.3">
      <c r="B53" s="24" t="s">
        <v>48</v>
      </c>
      <c r="J53" s="59"/>
      <c r="K53" s="59"/>
      <c r="L53" s="93">
        <v>30</v>
      </c>
      <c r="M53" s="67">
        <v>332.18</v>
      </c>
      <c r="N53" s="67">
        <v>314.11</v>
      </c>
      <c r="O53" s="67"/>
      <c r="P53" s="67">
        <v>258.64</v>
      </c>
      <c r="Q53" s="67">
        <v>326.61</v>
      </c>
      <c r="R53" s="95"/>
    </row>
    <row r="54" spans="2:18" x14ac:dyDescent="0.3">
      <c r="B54" s="24" t="s">
        <v>49</v>
      </c>
      <c r="J54" s="59"/>
      <c r="K54" s="59"/>
      <c r="L54" s="93">
        <v>31</v>
      </c>
      <c r="M54" s="67">
        <v>335.33000000000004</v>
      </c>
      <c r="N54" s="67">
        <v>308.09000000000003</v>
      </c>
      <c r="O54" s="67"/>
      <c r="P54" s="67">
        <v>260.32</v>
      </c>
      <c r="Q54" s="67">
        <v>329.76000000000005</v>
      </c>
      <c r="R54" s="95"/>
    </row>
    <row r="55" spans="2:18" x14ac:dyDescent="0.3">
      <c r="B55" s="24" t="s">
        <v>50</v>
      </c>
      <c r="J55" s="59"/>
      <c r="K55" s="59"/>
      <c r="L55" s="93">
        <v>32</v>
      </c>
      <c r="M55" s="67">
        <v>330.96000000000004</v>
      </c>
      <c r="N55" s="67">
        <v>333.49</v>
      </c>
      <c r="O55" s="67"/>
      <c r="P55" s="67">
        <v>261.94</v>
      </c>
      <c r="Q55" s="67">
        <v>323.27000000000004</v>
      </c>
      <c r="R55" s="95"/>
    </row>
    <row r="56" spans="2:18" x14ac:dyDescent="0.3">
      <c r="J56" s="59"/>
      <c r="K56" s="59"/>
      <c r="L56" s="93">
        <v>33</v>
      </c>
      <c r="M56" s="67">
        <v>336.59000000000003</v>
      </c>
      <c r="N56" s="67">
        <v>329.14000000000004</v>
      </c>
      <c r="O56" s="67"/>
      <c r="P56" s="67">
        <v>230.62</v>
      </c>
      <c r="Q56" s="67">
        <v>339.85</v>
      </c>
      <c r="R56" s="95"/>
    </row>
    <row r="57" spans="2:18" x14ac:dyDescent="0.3">
      <c r="J57" s="59"/>
      <c r="K57" s="59"/>
      <c r="L57" s="93">
        <v>34</v>
      </c>
      <c r="M57" s="67">
        <v>340.93</v>
      </c>
      <c r="N57" s="67">
        <v>321.97000000000003</v>
      </c>
      <c r="O57" s="67"/>
      <c r="P57" s="67">
        <v>250.73</v>
      </c>
      <c r="Q57" s="67">
        <v>340.02000000000004</v>
      </c>
      <c r="R57" s="95"/>
    </row>
    <row r="58" spans="2:18" x14ac:dyDescent="0.3">
      <c r="J58" s="59"/>
      <c r="K58" s="59"/>
      <c r="L58" s="93">
        <v>35</v>
      </c>
      <c r="M58" s="67">
        <v>330.59000000000003</v>
      </c>
      <c r="N58" s="67">
        <v>330.09000000000003</v>
      </c>
      <c r="O58" s="67"/>
      <c r="P58" s="67">
        <v>246.67</v>
      </c>
      <c r="Q58" s="67">
        <v>335.63</v>
      </c>
      <c r="R58" s="95"/>
    </row>
    <row r="59" spans="2:18" x14ac:dyDescent="0.3">
      <c r="J59" s="59"/>
      <c r="K59" s="59"/>
      <c r="L59" s="93">
        <v>36</v>
      </c>
      <c r="M59" s="67">
        <v>340.3</v>
      </c>
      <c r="N59" s="67">
        <v>318.43</v>
      </c>
      <c r="O59" s="67"/>
      <c r="P59" s="67">
        <v>253.17</v>
      </c>
      <c r="Q59" s="67">
        <v>322.27000000000004</v>
      </c>
      <c r="R59" s="95"/>
    </row>
    <row r="60" spans="2:18" x14ac:dyDescent="0.3">
      <c r="L60" s="93">
        <v>37</v>
      </c>
      <c r="M60" s="67">
        <v>342.42</v>
      </c>
      <c r="N60" s="67">
        <v>337.71000000000004</v>
      </c>
      <c r="O60" s="67"/>
      <c r="P60" s="67">
        <v>256.17</v>
      </c>
      <c r="Q60" s="67">
        <v>336.24</v>
      </c>
      <c r="R60" s="95"/>
    </row>
    <row r="61" spans="2:18" x14ac:dyDescent="0.3">
      <c r="L61" s="93">
        <v>38</v>
      </c>
      <c r="M61" s="67">
        <v>344.27000000000004</v>
      </c>
      <c r="N61" s="67">
        <v>335.28000000000003</v>
      </c>
      <c r="O61" s="67"/>
      <c r="P61" s="67">
        <v>255.35999999999999</v>
      </c>
      <c r="Q61" s="67">
        <v>337.67</v>
      </c>
      <c r="R61" s="95"/>
    </row>
    <row r="62" spans="2:18" x14ac:dyDescent="0.3">
      <c r="L62" s="93">
        <v>39</v>
      </c>
      <c r="M62" s="67">
        <v>346.04</v>
      </c>
      <c r="N62" s="67">
        <v>309.20000000000005</v>
      </c>
      <c r="O62" s="67">
        <v>346.54</v>
      </c>
      <c r="P62" s="67">
        <v>254.09</v>
      </c>
      <c r="Q62" s="67">
        <v>333.34000000000003</v>
      </c>
      <c r="R62" s="95"/>
    </row>
    <row r="63" spans="2:18" x14ac:dyDescent="0.3">
      <c r="L63" s="93">
        <v>40</v>
      </c>
      <c r="M63" s="67">
        <v>349.94</v>
      </c>
      <c r="N63" s="67">
        <v>347.51000000000005</v>
      </c>
      <c r="O63" s="67"/>
      <c r="P63" s="67">
        <v>251.29999999999998</v>
      </c>
      <c r="Q63" s="67">
        <v>336.72</v>
      </c>
      <c r="R63" s="95"/>
    </row>
    <row r="64" spans="2:18" x14ac:dyDescent="0.3">
      <c r="L64" s="93">
        <v>41</v>
      </c>
      <c r="M64" s="67">
        <v>360.16</v>
      </c>
      <c r="N64" s="67">
        <v>337.20000000000005</v>
      </c>
      <c r="O64" s="67"/>
      <c r="P64" s="67">
        <v>256.54000000000002</v>
      </c>
      <c r="Q64" s="67">
        <v>342.08000000000004</v>
      </c>
      <c r="R64" s="95"/>
    </row>
    <row r="65" spans="11:18" x14ac:dyDescent="0.3">
      <c r="L65" s="93">
        <v>42</v>
      </c>
      <c r="M65" s="67">
        <v>356.59000000000003</v>
      </c>
      <c r="N65" s="67">
        <v>346.92</v>
      </c>
      <c r="O65" s="67"/>
      <c r="P65" s="67">
        <v>258.78000000000003</v>
      </c>
      <c r="Q65" s="67">
        <v>338.56</v>
      </c>
      <c r="R65" s="95"/>
    </row>
    <row r="66" spans="11:18" x14ac:dyDescent="0.3">
      <c r="L66" s="93">
        <v>43</v>
      </c>
      <c r="M66" s="67">
        <v>360.5</v>
      </c>
      <c r="N66" s="67">
        <v>338.38</v>
      </c>
      <c r="O66" s="67"/>
      <c r="P66" s="67">
        <v>249.67999999999998</v>
      </c>
      <c r="Q66" s="67">
        <v>335.54</v>
      </c>
      <c r="R66" s="95"/>
    </row>
    <row r="67" spans="11:18" x14ac:dyDescent="0.3">
      <c r="L67" s="93">
        <v>44</v>
      </c>
      <c r="M67" s="67">
        <v>373.24</v>
      </c>
      <c r="N67" s="67">
        <v>333.72</v>
      </c>
      <c r="O67" s="67">
        <v>366.54</v>
      </c>
      <c r="P67" s="67">
        <v>263.87</v>
      </c>
      <c r="Q67" s="67">
        <v>343.34000000000003</v>
      </c>
      <c r="R67" s="95"/>
    </row>
    <row r="68" spans="11:18" x14ac:dyDescent="0.3">
      <c r="L68" s="93">
        <v>45</v>
      </c>
      <c r="M68" s="67">
        <v>369.34000000000003</v>
      </c>
      <c r="N68" s="67">
        <v>344.46000000000004</v>
      </c>
      <c r="O68" s="67"/>
      <c r="P68" s="67">
        <v>257.19</v>
      </c>
      <c r="Q68" s="67">
        <v>348.93</v>
      </c>
      <c r="R68" s="95"/>
    </row>
    <row r="69" spans="11:18" x14ac:dyDescent="0.3">
      <c r="L69" s="93">
        <v>46</v>
      </c>
      <c r="M69" s="66">
        <v>373.91</v>
      </c>
      <c r="N69" s="66">
        <v>348.33000000000004</v>
      </c>
      <c r="O69" s="66"/>
      <c r="P69" s="66">
        <v>278.16000000000003</v>
      </c>
      <c r="Q69" s="66">
        <v>348.16</v>
      </c>
      <c r="R69" s="94">
        <v>316.54000000000002</v>
      </c>
    </row>
    <row r="70" spans="11:18" x14ac:dyDescent="0.3">
      <c r="L70" s="93">
        <v>47</v>
      </c>
      <c r="M70" s="67">
        <v>370.8</v>
      </c>
      <c r="N70" s="67">
        <v>375.99</v>
      </c>
      <c r="O70" s="67"/>
      <c r="P70" s="67">
        <v>260.84000000000003</v>
      </c>
      <c r="Q70" s="67">
        <v>362.94</v>
      </c>
      <c r="R70" s="95"/>
    </row>
    <row r="71" spans="11:18" x14ac:dyDescent="0.3">
      <c r="L71" s="93">
        <v>48</v>
      </c>
      <c r="M71" s="67">
        <v>372.46000000000004</v>
      </c>
      <c r="N71" s="67">
        <v>377.76000000000005</v>
      </c>
      <c r="O71" s="67"/>
      <c r="P71" s="67">
        <v>278.88</v>
      </c>
      <c r="Q71" s="67">
        <v>361.51000000000005</v>
      </c>
      <c r="R71" s="95"/>
    </row>
    <row r="72" spans="11:18" x14ac:dyDescent="0.3">
      <c r="L72" s="93">
        <v>49</v>
      </c>
      <c r="M72" s="67">
        <v>386.74</v>
      </c>
      <c r="N72" s="67">
        <v>350.78000000000003</v>
      </c>
      <c r="O72" s="67"/>
      <c r="P72" s="67">
        <v>258.17</v>
      </c>
      <c r="Q72" s="67">
        <v>363.1</v>
      </c>
      <c r="R72" s="95">
        <v>286.54000000000002</v>
      </c>
    </row>
    <row r="73" spans="11:18" x14ac:dyDescent="0.3">
      <c r="L73" s="93">
        <v>50</v>
      </c>
      <c r="M73" s="67">
        <v>382.64000000000004</v>
      </c>
      <c r="N73" s="67">
        <v>369.57</v>
      </c>
      <c r="O73" s="67"/>
      <c r="P73" s="67">
        <v>260.44</v>
      </c>
      <c r="Q73" s="67">
        <v>368.8</v>
      </c>
      <c r="R73" s="95"/>
    </row>
    <row r="74" spans="11:18" x14ac:dyDescent="0.3">
      <c r="L74" s="93">
        <v>51</v>
      </c>
      <c r="M74" s="67">
        <v>386.43</v>
      </c>
      <c r="N74" s="67">
        <v>392.52000000000004</v>
      </c>
      <c r="O74" s="67"/>
      <c r="P74" s="67">
        <v>261.82</v>
      </c>
      <c r="Q74" s="67">
        <v>358.32</v>
      </c>
      <c r="R74" s="95"/>
    </row>
    <row r="75" spans="11:18" ht="15.75" thickBot="1" x14ac:dyDescent="0.35">
      <c r="L75" s="247">
        <v>52</v>
      </c>
      <c r="M75" s="244">
        <v>390.32</v>
      </c>
      <c r="N75" s="245">
        <v>382.48</v>
      </c>
      <c r="O75" s="245"/>
      <c r="P75" s="245">
        <v>266.36</v>
      </c>
      <c r="Q75" s="244">
        <v>375.59000000000003</v>
      </c>
      <c r="R75" s="246">
        <v>246.54</v>
      </c>
    </row>
    <row r="76" spans="11:18" x14ac:dyDescent="0.3">
      <c r="K76" s="140">
        <v>2022</v>
      </c>
      <c r="L76" s="141">
        <v>1</v>
      </c>
      <c r="M76" s="92">
        <v>398.59000000000003</v>
      </c>
      <c r="N76" s="92">
        <v>410.12</v>
      </c>
      <c r="O76" s="92"/>
      <c r="P76" s="92">
        <v>268.15000000000003</v>
      </c>
      <c r="Q76" s="92">
        <v>379.61</v>
      </c>
      <c r="R76" s="89"/>
    </row>
    <row r="77" spans="11:18" x14ac:dyDescent="0.3">
      <c r="K77" s="149"/>
      <c r="L77" s="142">
        <v>2</v>
      </c>
      <c r="M77" s="65">
        <v>388.65000000000003</v>
      </c>
      <c r="N77" s="65">
        <v>352.51000000000005</v>
      </c>
      <c r="O77" s="65"/>
      <c r="P77" s="65">
        <v>246.53</v>
      </c>
      <c r="Q77" s="65">
        <v>373.38</v>
      </c>
      <c r="R77" s="64"/>
    </row>
    <row r="78" spans="11:18" x14ac:dyDescent="0.3">
      <c r="K78" s="149"/>
      <c r="L78" s="142">
        <v>3</v>
      </c>
      <c r="M78" s="66">
        <v>394.27000000000004</v>
      </c>
      <c r="N78" s="66">
        <v>357.04</v>
      </c>
      <c r="O78" s="66"/>
      <c r="P78" s="66">
        <v>275.18</v>
      </c>
      <c r="Q78" s="66">
        <v>352.24</v>
      </c>
      <c r="R78" s="94"/>
    </row>
    <row r="79" spans="11:18" x14ac:dyDescent="0.3">
      <c r="K79" s="149"/>
      <c r="L79" s="142">
        <v>4</v>
      </c>
      <c r="M79" s="66">
        <v>390.22</v>
      </c>
      <c r="N79" s="66">
        <v>389.38</v>
      </c>
      <c r="O79" s="66"/>
      <c r="P79" s="65">
        <v>279.3</v>
      </c>
      <c r="Q79" s="66">
        <v>357.84000000000003</v>
      </c>
      <c r="R79" s="94"/>
    </row>
    <row r="80" spans="11:18" x14ac:dyDescent="0.3">
      <c r="K80" s="149"/>
      <c r="L80" s="142">
        <v>5</v>
      </c>
      <c r="M80" s="66"/>
      <c r="N80" s="66"/>
      <c r="O80" s="66"/>
      <c r="P80" s="66"/>
      <c r="Q80" s="66"/>
      <c r="R80" s="94"/>
    </row>
    <row r="81" spans="11:18" x14ac:dyDescent="0.3">
      <c r="K81" s="149"/>
      <c r="L81" s="142">
        <v>6</v>
      </c>
      <c r="M81" s="66"/>
      <c r="N81" s="66"/>
      <c r="O81" s="66"/>
      <c r="P81" s="66"/>
      <c r="Q81" s="66"/>
      <c r="R81" s="94"/>
    </row>
    <row r="82" spans="11:18" x14ac:dyDescent="0.3">
      <c r="K82" s="149"/>
      <c r="L82" s="142">
        <v>7</v>
      </c>
      <c r="M82" s="66"/>
      <c r="N82" s="66"/>
      <c r="O82" s="66"/>
      <c r="P82" s="66"/>
      <c r="Q82" s="66"/>
      <c r="R82" s="94"/>
    </row>
    <row r="83" spans="11:18" x14ac:dyDescent="0.3">
      <c r="K83" s="149"/>
      <c r="L83" s="142">
        <v>8</v>
      </c>
      <c r="M83" s="66"/>
      <c r="N83" s="66"/>
      <c r="O83" s="66"/>
      <c r="P83" s="66"/>
      <c r="Q83" s="66"/>
      <c r="R83" s="94"/>
    </row>
    <row r="84" spans="11:18" x14ac:dyDescent="0.3">
      <c r="K84" s="149"/>
      <c r="L84" s="142">
        <v>9</v>
      </c>
      <c r="M84" s="66"/>
      <c r="N84" s="66"/>
      <c r="O84" s="66"/>
      <c r="P84" s="66"/>
      <c r="Q84" s="66"/>
      <c r="R84" s="94"/>
    </row>
    <row r="85" spans="11:18" x14ac:dyDescent="0.3">
      <c r="K85" s="149"/>
      <c r="L85" s="142">
        <v>10</v>
      </c>
      <c r="M85" s="65"/>
      <c r="N85" s="65"/>
      <c r="O85" s="65"/>
      <c r="P85" s="65"/>
      <c r="Q85" s="65"/>
      <c r="R85" s="94"/>
    </row>
    <row r="86" spans="11:18" x14ac:dyDescent="0.3">
      <c r="K86" s="149"/>
      <c r="L86" s="142">
        <v>11</v>
      </c>
      <c r="M86" s="66"/>
      <c r="N86" s="66"/>
      <c r="O86" s="66"/>
      <c r="P86" s="66"/>
      <c r="Q86" s="66"/>
      <c r="R86" s="94"/>
    </row>
    <row r="87" spans="11:18" x14ac:dyDescent="0.3">
      <c r="K87" s="149"/>
      <c r="L87" s="142">
        <v>12</v>
      </c>
      <c r="M87" s="67"/>
      <c r="N87" s="67"/>
      <c r="O87" s="67"/>
      <c r="P87" s="67"/>
      <c r="Q87" s="67"/>
      <c r="R87" s="95"/>
    </row>
    <row r="88" spans="11:18" x14ac:dyDescent="0.3">
      <c r="K88" s="149"/>
      <c r="L88" s="142">
        <v>13</v>
      </c>
      <c r="M88" s="67"/>
      <c r="N88" s="67"/>
      <c r="O88" s="67"/>
      <c r="P88" s="67"/>
      <c r="Q88" s="67"/>
      <c r="R88" s="95"/>
    </row>
    <row r="89" spans="11:18" x14ac:dyDescent="0.3">
      <c r="K89" s="149"/>
      <c r="L89" s="142">
        <v>14</v>
      </c>
      <c r="M89" s="67"/>
      <c r="N89" s="67"/>
      <c r="O89" s="67"/>
      <c r="P89" s="67"/>
      <c r="Q89" s="67"/>
      <c r="R89" s="95"/>
    </row>
    <row r="90" spans="11:18" x14ac:dyDescent="0.3">
      <c r="K90" s="149"/>
      <c r="L90" s="142">
        <v>15</v>
      </c>
      <c r="M90" s="67"/>
      <c r="N90" s="67"/>
      <c r="O90" s="67"/>
      <c r="P90" s="67"/>
      <c r="Q90" s="67"/>
      <c r="R90" s="95"/>
    </row>
    <row r="91" spans="11:18" x14ac:dyDescent="0.3">
      <c r="K91" s="149"/>
      <c r="L91" s="142">
        <v>16</v>
      </c>
      <c r="M91" s="67"/>
      <c r="N91" s="67"/>
      <c r="O91" s="67"/>
      <c r="P91" s="67"/>
      <c r="Q91" s="67"/>
      <c r="R91" s="95"/>
    </row>
    <row r="92" spans="11:18" x14ac:dyDescent="0.3">
      <c r="K92" s="149"/>
      <c r="L92" s="142">
        <v>17</v>
      </c>
      <c r="M92" s="66"/>
      <c r="N92" s="66"/>
      <c r="O92" s="66"/>
      <c r="P92" s="66"/>
      <c r="Q92" s="66"/>
      <c r="R92" s="94"/>
    </row>
    <row r="93" spans="11:18" x14ac:dyDescent="0.3">
      <c r="K93" s="149"/>
      <c r="L93" s="142">
        <v>18</v>
      </c>
      <c r="M93" s="66"/>
      <c r="N93" s="66"/>
      <c r="O93" s="66"/>
      <c r="P93" s="66"/>
      <c r="Q93" s="66"/>
      <c r="R93" s="94"/>
    </row>
    <row r="94" spans="11:18" x14ac:dyDescent="0.3">
      <c r="K94" s="149"/>
      <c r="L94" s="142">
        <v>19</v>
      </c>
      <c r="M94" s="67"/>
      <c r="N94" s="67"/>
      <c r="O94" s="67"/>
      <c r="P94" s="67"/>
      <c r="Q94" s="67"/>
      <c r="R94" s="95"/>
    </row>
    <row r="95" spans="11:18" x14ac:dyDescent="0.3">
      <c r="K95" s="149"/>
      <c r="L95" s="142">
        <v>20</v>
      </c>
      <c r="M95" s="67"/>
      <c r="N95" s="67"/>
      <c r="O95" s="67"/>
      <c r="P95" s="67"/>
      <c r="Q95" s="67"/>
      <c r="R95" s="95"/>
    </row>
    <row r="96" spans="11:18" x14ac:dyDescent="0.3">
      <c r="K96" s="149"/>
      <c r="L96" s="142">
        <v>21</v>
      </c>
      <c r="M96" s="66"/>
      <c r="N96" s="66"/>
      <c r="O96" s="66"/>
      <c r="P96" s="66"/>
      <c r="Q96" s="66"/>
      <c r="R96" s="94"/>
    </row>
    <row r="97" spans="11:18" x14ac:dyDescent="0.3">
      <c r="K97" s="149"/>
      <c r="L97" s="142">
        <v>22</v>
      </c>
      <c r="M97" s="66"/>
      <c r="N97" s="66"/>
      <c r="O97" s="66"/>
      <c r="P97" s="66"/>
      <c r="Q97" s="66"/>
      <c r="R97" s="94"/>
    </row>
    <row r="98" spans="11:18" x14ac:dyDescent="0.3">
      <c r="K98" s="149"/>
      <c r="L98" s="142">
        <v>23</v>
      </c>
      <c r="M98" s="65"/>
      <c r="N98" s="65"/>
      <c r="O98" s="65"/>
      <c r="P98" s="65"/>
      <c r="Q98" s="65"/>
      <c r="R98" s="64"/>
    </row>
    <row r="99" spans="11:18" x14ac:dyDescent="0.3">
      <c r="K99" s="149"/>
      <c r="L99" s="142">
        <v>24</v>
      </c>
      <c r="M99" s="65"/>
      <c r="N99" s="65"/>
      <c r="O99" s="65"/>
      <c r="P99" s="65"/>
      <c r="Q99" s="65"/>
      <c r="R99" s="64"/>
    </row>
    <row r="100" spans="11:18" x14ac:dyDescent="0.3">
      <c r="K100" s="149"/>
      <c r="L100" s="142">
        <v>25</v>
      </c>
      <c r="M100" s="67"/>
      <c r="N100" s="67"/>
      <c r="O100" s="67"/>
      <c r="P100" s="67"/>
      <c r="Q100" s="67"/>
      <c r="R100" s="95"/>
    </row>
    <row r="101" spans="11:18" x14ac:dyDescent="0.3">
      <c r="K101" s="149"/>
      <c r="L101" s="142">
        <v>26</v>
      </c>
      <c r="M101" s="67"/>
      <c r="N101" s="67"/>
      <c r="O101" s="67"/>
      <c r="P101" s="67"/>
      <c r="Q101" s="67"/>
      <c r="R101" s="95"/>
    </row>
    <row r="102" spans="11:18" x14ac:dyDescent="0.3">
      <c r="K102" s="149"/>
      <c r="L102" s="142">
        <v>27</v>
      </c>
      <c r="M102" s="67"/>
      <c r="N102" s="67"/>
      <c r="O102" s="67"/>
      <c r="P102" s="67"/>
      <c r="Q102" s="67"/>
      <c r="R102" s="95"/>
    </row>
    <row r="103" spans="11:18" x14ac:dyDescent="0.3">
      <c r="K103" s="149"/>
      <c r="L103" s="142">
        <v>28</v>
      </c>
      <c r="M103" s="67"/>
      <c r="N103" s="67"/>
      <c r="O103" s="67"/>
      <c r="P103" s="67"/>
      <c r="Q103" s="67"/>
      <c r="R103" s="95"/>
    </row>
    <row r="104" spans="11:18" x14ac:dyDescent="0.3">
      <c r="K104" s="149"/>
      <c r="L104" s="142">
        <v>29</v>
      </c>
      <c r="M104" s="67"/>
      <c r="N104" s="67"/>
      <c r="O104" s="67"/>
      <c r="P104" s="67"/>
      <c r="Q104" s="67"/>
      <c r="R104" s="95"/>
    </row>
    <row r="105" spans="11:18" x14ac:dyDescent="0.3">
      <c r="K105" s="149"/>
      <c r="L105" s="142">
        <v>30</v>
      </c>
      <c r="M105" s="67"/>
      <c r="N105" s="67"/>
      <c r="O105" s="67"/>
      <c r="P105" s="67"/>
      <c r="Q105" s="67"/>
      <c r="R105" s="95"/>
    </row>
    <row r="106" spans="11:18" x14ac:dyDescent="0.3">
      <c r="K106" s="149"/>
      <c r="L106" s="142">
        <v>31</v>
      </c>
      <c r="M106" s="67"/>
      <c r="N106" s="67"/>
      <c r="O106" s="67"/>
      <c r="P106" s="67"/>
      <c r="Q106" s="67"/>
      <c r="R106" s="95"/>
    </row>
    <row r="107" spans="11:18" x14ac:dyDescent="0.3">
      <c r="K107" s="149"/>
      <c r="L107" s="142">
        <v>32</v>
      </c>
      <c r="M107" s="67"/>
      <c r="N107" s="67"/>
      <c r="O107" s="67"/>
      <c r="P107" s="67"/>
      <c r="Q107" s="67"/>
      <c r="R107" s="95"/>
    </row>
    <row r="108" spans="11:18" x14ac:dyDescent="0.3">
      <c r="K108" s="149"/>
      <c r="L108" s="142">
        <v>33</v>
      </c>
      <c r="M108" s="67"/>
      <c r="N108" s="67"/>
      <c r="O108" s="67"/>
      <c r="P108" s="67"/>
      <c r="Q108" s="67"/>
      <c r="R108" s="95"/>
    </row>
    <row r="109" spans="11:18" x14ac:dyDescent="0.3">
      <c r="K109" s="149"/>
      <c r="L109" s="142">
        <v>34</v>
      </c>
      <c r="M109" s="67"/>
      <c r="N109" s="67"/>
      <c r="O109" s="67"/>
      <c r="P109" s="67"/>
      <c r="Q109" s="67"/>
      <c r="R109" s="95"/>
    </row>
    <row r="110" spans="11:18" x14ac:dyDescent="0.3">
      <c r="K110" s="149"/>
      <c r="L110" s="142">
        <v>35</v>
      </c>
      <c r="M110" s="67"/>
      <c r="N110" s="67"/>
      <c r="O110" s="67"/>
      <c r="P110" s="67"/>
      <c r="Q110" s="67"/>
      <c r="R110" s="95"/>
    </row>
    <row r="111" spans="11:18" x14ac:dyDescent="0.3">
      <c r="K111" s="149"/>
      <c r="L111" s="142">
        <v>36</v>
      </c>
      <c r="M111" s="67"/>
      <c r="N111" s="67"/>
      <c r="O111" s="67"/>
      <c r="P111" s="67"/>
      <c r="Q111" s="67"/>
      <c r="R111" s="95"/>
    </row>
    <row r="112" spans="11:18" x14ac:dyDescent="0.3">
      <c r="K112" s="149"/>
      <c r="L112" s="142">
        <v>37</v>
      </c>
      <c r="M112" s="67"/>
      <c r="N112" s="67"/>
      <c r="O112" s="67"/>
      <c r="P112" s="67"/>
      <c r="Q112" s="67"/>
      <c r="R112" s="95"/>
    </row>
    <row r="113" spans="11:18" x14ac:dyDescent="0.3">
      <c r="K113" s="149"/>
      <c r="L113" s="142">
        <v>38</v>
      </c>
      <c r="M113" s="67"/>
      <c r="N113" s="67"/>
      <c r="O113" s="67"/>
      <c r="P113" s="67"/>
      <c r="Q113" s="67"/>
      <c r="R113" s="95"/>
    </row>
    <row r="114" spans="11:18" x14ac:dyDescent="0.3">
      <c r="K114" s="149"/>
      <c r="L114" s="142">
        <v>39</v>
      </c>
      <c r="M114" s="67"/>
      <c r="N114" s="67"/>
      <c r="O114" s="67"/>
      <c r="P114" s="67"/>
      <c r="Q114" s="67"/>
      <c r="R114" s="95"/>
    </row>
    <row r="115" spans="11:18" x14ac:dyDescent="0.3">
      <c r="K115" s="149"/>
      <c r="L115" s="142">
        <v>40</v>
      </c>
      <c r="M115" s="67"/>
      <c r="N115" s="67"/>
      <c r="O115" s="67"/>
      <c r="P115" s="67"/>
      <c r="Q115" s="67"/>
      <c r="R115" s="95"/>
    </row>
    <row r="116" spans="11:18" x14ac:dyDescent="0.3">
      <c r="K116" s="149"/>
      <c r="L116" s="142">
        <v>41</v>
      </c>
      <c r="M116" s="67"/>
      <c r="N116" s="67"/>
      <c r="O116" s="67"/>
      <c r="P116" s="67"/>
      <c r="Q116" s="67"/>
      <c r="R116" s="95"/>
    </row>
    <row r="117" spans="11:18" x14ac:dyDescent="0.3">
      <c r="K117" s="149"/>
      <c r="L117" s="142">
        <v>42</v>
      </c>
      <c r="M117" s="67"/>
      <c r="N117" s="67"/>
      <c r="O117" s="67"/>
      <c r="P117" s="67"/>
      <c r="Q117" s="67"/>
      <c r="R117" s="95"/>
    </row>
    <row r="118" spans="11:18" x14ac:dyDescent="0.3">
      <c r="K118" s="149"/>
      <c r="L118" s="142">
        <v>43</v>
      </c>
      <c r="M118" s="67"/>
      <c r="N118" s="67"/>
      <c r="O118" s="67"/>
      <c r="P118" s="67"/>
      <c r="Q118" s="67"/>
      <c r="R118" s="95"/>
    </row>
    <row r="119" spans="11:18" x14ac:dyDescent="0.3">
      <c r="K119" s="149"/>
      <c r="L119" s="142">
        <v>44</v>
      </c>
      <c r="M119" s="67"/>
      <c r="N119" s="67"/>
      <c r="O119" s="67"/>
      <c r="P119" s="67"/>
      <c r="Q119" s="67"/>
      <c r="R119" s="95"/>
    </row>
    <row r="120" spans="11:18" x14ac:dyDescent="0.3">
      <c r="K120" s="149"/>
      <c r="L120" s="142">
        <v>45</v>
      </c>
      <c r="M120" s="67"/>
      <c r="N120" s="67"/>
      <c r="O120" s="67"/>
      <c r="P120" s="67"/>
      <c r="Q120" s="67"/>
      <c r="R120" s="95"/>
    </row>
    <row r="121" spans="11:18" x14ac:dyDescent="0.3">
      <c r="K121" s="149"/>
      <c r="L121" s="142">
        <v>46</v>
      </c>
      <c r="M121" s="67"/>
      <c r="N121" s="67"/>
      <c r="O121" s="67"/>
      <c r="P121" s="67"/>
      <c r="Q121" s="67"/>
      <c r="R121" s="95"/>
    </row>
    <row r="122" spans="11:18" x14ac:dyDescent="0.3">
      <c r="K122" s="149"/>
      <c r="L122" s="142">
        <v>47</v>
      </c>
      <c r="M122" s="67"/>
      <c r="N122" s="67"/>
      <c r="O122" s="67"/>
      <c r="P122" s="67"/>
      <c r="Q122" s="67"/>
      <c r="R122" s="95"/>
    </row>
    <row r="123" spans="11:18" x14ac:dyDescent="0.3">
      <c r="K123" s="149"/>
      <c r="L123" s="142">
        <v>48</v>
      </c>
      <c r="M123" s="67"/>
      <c r="N123" s="67"/>
      <c r="O123" s="67"/>
      <c r="P123" s="67"/>
      <c r="Q123" s="67"/>
      <c r="R123" s="95"/>
    </row>
    <row r="124" spans="11:18" x14ac:dyDescent="0.3">
      <c r="K124" s="149"/>
      <c r="L124" s="142">
        <v>49</v>
      </c>
      <c r="M124" s="67"/>
      <c r="N124" s="67"/>
      <c r="O124" s="67"/>
      <c r="P124" s="67"/>
      <c r="Q124" s="67"/>
      <c r="R124" s="95"/>
    </row>
    <row r="125" spans="11:18" x14ac:dyDescent="0.3">
      <c r="K125" s="149"/>
      <c r="L125" s="142">
        <v>50</v>
      </c>
      <c r="M125" s="67"/>
      <c r="N125" s="67"/>
      <c r="O125" s="67"/>
      <c r="P125" s="67"/>
      <c r="Q125" s="67"/>
      <c r="R125" s="95"/>
    </row>
    <row r="126" spans="11:18" x14ac:dyDescent="0.3">
      <c r="K126" s="149"/>
      <c r="L126" s="142">
        <v>51</v>
      </c>
      <c r="M126" s="67"/>
      <c r="N126" s="67"/>
      <c r="O126" s="67"/>
      <c r="P126" s="67"/>
      <c r="Q126" s="67"/>
      <c r="R126" s="95"/>
    </row>
    <row r="127" spans="11:18" ht="15.75" thickBot="1" x14ac:dyDescent="0.35">
      <c r="K127" s="149"/>
      <c r="L127" s="143">
        <v>52</v>
      </c>
      <c r="M127" s="144"/>
      <c r="N127" s="144"/>
      <c r="O127" s="144"/>
      <c r="P127" s="144"/>
      <c r="Q127" s="144"/>
      <c r="R127" s="14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workbookViewId="0">
      <selection activeCell="O50" sqref="O50"/>
    </sheetView>
  </sheetViews>
  <sheetFormatPr defaultRowHeight="15.05" x14ac:dyDescent="0.3"/>
  <cols>
    <col min="1" max="1" width="9.109375" style="59"/>
    <col min="10" max="10" width="13.5546875" customWidth="1"/>
    <col min="11" max="11" width="9.109375" style="15"/>
  </cols>
  <sheetData>
    <row r="1" spans="2:13" x14ac:dyDescent="0.3">
      <c r="B1" s="23" t="s">
        <v>144</v>
      </c>
      <c r="C1" s="23" t="s">
        <v>53</v>
      </c>
      <c r="E1" s="19"/>
      <c r="F1" s="19"/>
      <c r="G1" s="19"/>
      <c r="H1" s="19"/>
    </row>
    <row r="2" spans="2:13" ht="15.75" thickBot="1" x14ac:dyDescent="0.35"/>
    <row r="3" spans="2:13" ht="15.75" thickBot="1" x14ac:dyDescent="0.35">
      <c r="B3" s="52" t="s">
        <v>52</v>
      </c>
      <c r="C3" s="25" t="s">
        <v>13</v>
      </c>
      <c r="D3" s="53" t="s">
        <v>14</v>
      </c>
      <c r="E3" s="54" t="s">
        <v>15</v>
      </c>
      <c r="F3" s="54" t="s">
        <v>16</v>
      </c>
      <c r="G3" s="54" t="s">
        <v>17</v>
      </c>
      <c r="H3" s="55" t="s">
        <v>18</v>
      </c>
      <c r="I3" s="25" t="s">
        <v>19</v>
      </c>
      <c r="J3" s="25" t="s">
        <v>51</v>
      </c>
      <c r="M3" t="s">
        <v>183</v>
      </c>
    </row>
    <row r="4" spans="2:13" x14ac:dyDescent="0.3">
      <c r="B4" s="96">
        <v>1</v>
      </c>
      <c r="C4" s="97">
        <v>59</v>
      </c>
      <c r="D4" s="97">
        <v>128133</v>
      </c>
      <c r="E4" s="97">
        <v>5151</v>
      </c>
      <c r="F4" s="97"/>
      <c r="G4" s="97">
        <v>47802</v>
      </c>
      <c r="H4" s="97">
        <v>37322</v>
      </c>
      <c r="I4" s="97">
        <v>4317</v>
      </c>
      <c r="J4" s="100">
        <v>222784</v>
      </c>
      <c r="K4" s="196">
        <v>2021</v>
      </c>
    </row>
    <row r="5" spans="2:13" x14ac:dyDescent="0.3">
      <c r="B5" s="98">
        <v>2</v>
      </c>
      <c r="C5" s="57">
        <v>120</v>
      </c>
      <c r="D5" s="57">
        <v>140095</v>
      </c>
      <c r="E5" s="57">
        <v>8655</v>
      </c>
      <c r="F5" s="57">
        <v>641</v>
      </c>
      <c r="G5" s="57">
        <v>34975</v>
      </c>
      <c r="H5" s="57">
        <v>42587</v>
      </c>
      <c r="I5" s="57">
        <v>6816</v>
      </c>
      <c r="J5" s="21">
        <f>SUM(C5:I5)</f>
        <v>233889</v>
      </c>
      <c r="K5" s="150"/>
    </row>
    <row r="6" spans="2:13" x14ac:dyDescent="0.3">
      <c r="B6" s="98">
        <v>3</v>
      </c>
      <c r="C6" s="57"/>
      <c r="D6" s="57">
        <v>140138</v>
      </c>
      <c r="E6" s="57">
        <v>7309</v>
      </c>
      <c r="F6" s="57"/>
      <c r="G6" s="57">
        <v>52683</v>
      </c>
      <c r="H6" s="57">
        <v>38491</v>
      </c>
      <c r="I6" s="57">
        <v>7091</v>
      </c>
      <c r="J6" s="21">
        <f>SUM(C6:I6)</f>
        <v>245712</v>
      </c>
      <c r="K6"/>
    </row>
    <row r="7" spans="2:13" x14ac:dyDescent="0.3">
      <c r="B7" s="98">
        <v>4</v>
      </c>
      <c r="C7" s="57">
        <v>301</v>
      </c>
      <c r="D7" s="57">
        <v>136340</v>
      </c>
      <c r="E7" s="57">
        <v>5293</v>
      </c>
      <c r="F7" s="57"/>
      <c r="G7" s="57">
        <v>48286</v>
      </c>
      <c r="H7" s="57">
        <v>41678</v>
      </c>
      <c r="I7" s="57">
        <v>6720</v>
      </c>
      <c r="J7" s="21">
        <f>SUM(C7:I7)</f>
        <v>238618</v>
      </c>
      <c r="K7"/>
    </row>
    <row r="8" spans="2:13" x14ac:dyDescent="0.3">
      <c r="B8" s="98">
        <v>5</v>
      </c>
      <c r="C8" s="57"/>
      <c r="D8" s="57">
        <v>122845</v>
      </c>
      <c r="E8" s="57">
        <v>5984</v>
      </c>
      <c r="F8" s="57"/>
      <c r="G8" s="57">
        <v>43902</v>
      </c>
      <c r="H8" s="57">
        <v>35222</v>
      </c>
      <c r="I8" s="57">
        <v>7021</v>
      </c>
      <c r="J8" s="21">
        <v>214974</v>
      </c>
      <c r="K8"/>
    </row>
    <row r="9" spans="2:13" x14ac:dyDescent="0.3">
      <c r="B9" s="98">
        <v>6</v>
      </c>
      <c r="C9" s="57">
        <v>172</v>
      </c>
      <c r="D9" s="57">
        <v>122134</v>
      </c>
      <c r="E9" s="57">
        <v>5705</v>
      </c>
      <c r="F9" s="57"/>
      <c r="G9" s="57">
        <v>42608</v>
      </c>
      <c r="H9" s="57">
        <v>45420</v>
      </c>
      <c r="I9" s="57">
        <v>7254</v>
      </c>
      <c r="J9" s="21">
        <f t="shared" ref="J9" si="0">SUM(C9:I9)</f>
        <v>223293</v>
      </c>
      <c r="K9"/>
    </row>
    <row r="10" spans="2:13" x14ac:dyDescent="0.3">
      <c r="B10" s="98">
        <v>7</v>
      </c>
      <c r="C10" s="57">
        <v>952</v>
      </c>
      <c r="D10" s="57">
        <v>122964</v>
      </c>
      <c r="E10" s="57">
        <v>6605</v>
      </c>
      <c r="F10" s="57" t="s">
        <v>142</v>
      </c>
      <c r="G10" s="57">
        <v>56168</v>
      </c>
      <c r="H10" s="57">
        <v>48468</v>
      </c>
      <c r="I10" s="57">
        <v>9617</v>
      </c>
      <c r="J10" s="21">
        <v>244774</v>
      </c>
    </row>
    <row r="11" spans="2:13" x14ac:dyDescent="0.3">
      <c r="B11" s="98">
        <v>8</v>
      </c>
      <c r="C11" s="57">
        <v>254</v>
      </c>
      <c r="D11" s="57">
        <v>111944</v>
      </c>
      <c r="E11" s="57">
        <v>3362</v>
      </c>
      <c r="F11" s="57" t="s">
        <v>142</v>
      </c>
      <c r="G11" s="57">
        <v>49209</v>
      </c>
      <c r="H11" s="57">
        <v>36963</v>
      </c>
      <c r="I11" s="57">
        <v>7110</v>
      </c>
      <c r="J11" s="21">
        <f t="shared" ref="J11" si="1">SUM(C11:I11)</f>
        <v>208842</v>
      </c>
      <c r="K11"/>
    </row>
    <row r="12" spans="2:13" x14ac:dyDescent="0.3">
      <c r="B12" s="98">
        <v>9</v>
      </c>
      <c r="C12" s="57">
        <v>247</v>
      </c>
      <c r="D12" s="57">
        <v>137143</v>
      </c>
      <c r="E12" s="57">
        <v>8537</v>
      </c>
      <c r="F12" s="57">
        <v>427</v>
      </c>
      <c r="G12" s="57">
        <v>42616</v>
      </c>
      <c r="H12" s="57">
        <v>33477</v>
      </c>
      <c r="I12" s="57">
        <v>7943</v>
      </c>
      <c r="J12" s="21">
        <v>230390</v>
      </c>
      <c r="K12"/>
    </row>
    <row r="13" spans="2:13" x14ac:dyDescent="0.3">
      <c r="B13" s="98">
        <v>10</v>
      </c>
      <c r="C13" s="57">
        <v>364</v>
      </c>
      <c r="D13" s="57">
        <v>129645</v>
      </c>
      <c r="E13" s="57">
        <v>8152</v>
      </c>
      <c r="F13" s="57" t="s">
        <v>142</v>
      </c>
      <c r="G13" s="57">
        <v>54460</v>
      </c>
      <c r="H13" s="57">
        <v>42334</v>
      </c>
      <c r="I13" s="57">
        <v>7473</v>
      </c>
      <c r="J13" s="21">
        <f t="shared" ref="J13" si="2">SUM(C13:I13)</f>
        <v>242428</v>
      </c>
      <c r="K13"/>
    </row>
    <row r="14" spans="2:13" x14ac:dyDescent="0.3">
      <c r="B14" s="98">
        <v>11</v>
      </c>
      <c r="C14" s="57">
        <v>399</v>
      </c>
      <c r="D14" s="57">
        <v>137808</v>
      </c>
      <c r="E14" s="57">
        <v>8314</v>
      </c>
      <c r="F14" s="57" t="s">
        <v>142</v>
      </c>
      <c r="G14" s="57">
        <v>54929</v>
      </c>
      <c r="H14" s="57">
        <v>42046</v>
      </c>
      <c r="I14" s="57">
        <v>8755</v>
      </c>
      <c r="J14" s="21">
        <f>SUM(C14:I14)</f>
        <v>252251</v>
      </c>
      <c r="K14"/>
    </row>
    <row r="15" spans="2:13" x14ac:dyDescent="0.3">
      <c r="B15" s="98">
        <v>12</v>
      </c>
      <c r="C15" s="57">
        <v>634</v>
      </c>
      <c r="D15" s="57">
        <v>146128</v>
      </c>
      <c r="E15" s="57">
        <v>7930</v>
      </c>
      <c r="F15" s="57" t="s">
        <v>142</v>
      </c>
      <c r="G15" s="57">
        <v>39221</v>
      </c>
      <c r="H15" s="57">
        <v>39912</v>
      </c>
      <c r="I15" s="57">
        <v>7591</v>
      </c>
      <c r="J15" s="21">
        <f>SUM(C15:I15)</f>
        <v>241416</v>
      </c>
      <c r="K15"/>
    </row>
    <row r="16" spans="2:13" x14ac:dyDescent="0.3">
      <c r="B16" s="98">
        <v>13</v>
      </c>
      <c r="C16" s="57">
        <v>399</v>
      </c>
      <c r="D16" s="57">
        <v>141365</v>
      </c>
      <c r="E16" s="57">
        <v>10856</v>
      </c>
      <c r="F16" s="57">
        <v>792</v>
      </c>
      <c r="G16" s="57">
        <v>39608</v>
      </c>
      <c r="H16" s="57">
        <v>40763</v>
      </c>
      <c r="I16" s="57">
        <v>9051</v>
      </c>
      <c r="J16" s="21">
        <f t="shared" ref="J16" si="3">SUM(C16:I16)</f>
        <v>242834</v>
      </c>
    </row>
    <row r="17" spans="2:11" x14ac:dyDescent="0.3">
      <c r="B17" s="98">
        <v>14</v>
      </c>
      <c r="C17" s="57">
        <v>503</v>
      </c>
      <c r="D17" s="57">
        <v>101810</v>
      </c>
      <c r="E17" s="57">
        <v>4655</v>
      </c>
      <c r="F17" s="57">
        <v>1793</v>
      </c>
      <c r="G17" s="57">
        <v>42225</v>
      </c>
      <c r="H17" s="57">
        <v>31219</v>
      </c>
      <c r="I17" s="57">
        <v>6446</v>
      </c>
      <c r="J17" s="21">
        <v>188651</v>
      </c>
    </row>
    <row r="18" spans="2:11" x14ac:dyDescent="0.3">
      <c r="B18" s="98">
        <v>15</v>
      </c>
      <c r="C18" s="57">
        <v>115</v>
      </c>
      <c r="D18" s="57">
        <v>134747</v>
      </c>
      <c r="E18" s="57">
        <v>5533</v>
      </c>
      <c r="F18" s="57">
        <v>950</v>
      </c>
      <c r="G18" s="57">
        <v>41089</v>
      </c>
      <c r="H18" s="57">
        <v>44112</v>
      </c>
      <c r="I18" s="57">
        <v>9982</v>
      </c>
      <c r="J18" s="21">
        <v>236528</v>
      </c>
    </row>
    <row r="19" spans="2:11" x14ac:dyDescent="0.3">
      <c r="B19" s="98">
        <v>16</v>
      </c>
      <c r="C19" s="57">
        <v>407</v>
      </c>
      <c r="D19" s="57">
        <v>141911</v>
      </c>
      <c r="E19" s="57">
        <v>11704</v>
      </c>
      <c r="F19" s="57" t="s">
        <v>167</v>
      </c>
      <c r="G19" s="57">
        <v>59380</v>
      </c>
      <c r="H19" s="57">
        <v>61398</v>
      </c>
      <c r="I19" s="57">
        <v>7302</v>
      </c>
      <c r="J19" s="21">
        <v>282102</v>
      </c>
    </row>
    <row r="20" spans="2:11" x14ac:dyDescent="0.3">
      <c r="B20" s="98">
        <v>17</v>
      </c>
      <c r="C20" s="57">
        <v>229</v>
      </c>
      <c r="D20" s="57">
        <v>143726</v>
      </c>
      <c r="E20" s="57">
        <v>12088</v>
      </c>
      <c r="F20" s="57" t="s">
        <v>142</v>
      </c>
      <c r="G20" s="57">
        <v>38414</v>
      </c>
      <c r="H20" s="57">
        <v>52327</v>
      </c>
      <c r="I20" s="57">
        <v>7322</v>
      </c>
      <c r="J20" s="21">
        <v>254106</v>
      </c>
    </row>
    <row r="21" spans="2:11" x14ac:dyDescent="0.3">
      <c r="B21" s="98">
        <v>18</v>
      </c>
      <c r="C21" s="57">
        <v>193</v>
      </c>
      <c r="D21" s="57">
        <v>115096</v>
      </c>
      <c r="E21" s="57">
        <v>7270</v>
      </c>
      <c r="F21" s="57" t="s">
        <v>142</v>
      </c>
      <c r="G21" s="57">
        <v>47808</v>
      </c>
      <c r="H21" s="57">
        <v>42709</v>
      </c>
      <c r="I21" s="57">
        <v>7453</v>
      </c>
      <c r="J21" s="21">
        <v>220529</v>
      </c>
    </row>
    <row r="22" spans="2:11" x14ac:dyDescent="0.3">
      <c r="B22" s="98">
        <v>19</v>
      </c>
      <c r="C22" s="57">
        <v>994</v>
      </c>
      <c r="D22" s="57">
        <v>109057</v>
      </c>
      <c r="E22" s="57">
        <v>9320</v>
      </c>
      <c r="F22" s="57" t="s">
        <v>142</v>
      </c>
      <c r="G22" s="57">
        <v>45615</v>
      </c>
      <c r="H22" s="57">
        <v>54388</v>
      </c>
      <c r="I22" s="57">
        <v>9387</v>
      </c>
      <c r="J22" s="21">
        <f>SUM(C22:I22)</f>
        <v>228761</v>
      </c>
      <c r="K22"/>
    </row>
    <row r="23" spans="2:11" x14ac:dyDescent="0.3">
      <c r="B23" s="98">
        <v>20</v>
      </c>
      <c r="C23" s="57">
        <v>807</v>
      </c>
      <c r="D23" s="57">
        <v>141917</v>
      </c>
      <c r="E23" s="57">
        <v>12277</v>
      </c>
      <c r="F23" s="57" t="s">
        <v>142</v>
      </c>
      <c r="G23" s="57">
        <v>38828</v>
      </c>
      <c r="H23" s="57">
        <v>47265</v>
      </c>
      <c r="I23" s="57">
        <v>7704</v>
      </c>
      <c r="J23" s="21">
        <v>248798</v>
      </c>
      <c r="K23"/>
    </row>
    <row r="24" spans="2:11" x14ac:dyDescent="0.3">
      <c r="B24" s="98">
        <v>21</v>
      </c>
      <c r="C24" s="57">
        <v>1150</v>
      </c>
      <c r="D24" s="57">
        <v>125436</v>
      </c>
      <c r="E24" s="57">
        <v>11988</v>
      </c>
      <c r="F24" s="57" t="s">
        <v>142</v>
      </c>
      <c r="G24" s="57">
        <v>51793</v>
      </c>
      <c r="H24" s="57">
        <v>48555</v>
      </c>
      <c r="I24" s="57">
        <v>7380</v>
      </c>
      <c r="J24" s="21">
        <v>246302</v>
      </c>
      <c r="K24"/>
    </row>
    <row r="25" spans="2:11" x14ac:dyDescent="0.3">
      <c r="B25" s="98">
        <v>22</v>
      </c>
      <c r="C25" s="57">
        <v>478</v>
      </c>
      <c r="D25" s="57">
        <v>117148</v>
      </c>
      <c r="E25" s="57">
        <v>10771</v>
      </c>
      <c r="F25" s="57" t="s">
        <v>142</v>
      </c>
      <c r="G25" s="57">
        <v>33011</v>
      </c>
      <c r="H25" s="57">
        <v>59093</v>
      </c>
      <c r="I25" s="57">
        <v>8000</v>
      </c>
      <c r="J25" s="21">
        <v>228501</v>
      </c>
      <c r="K25"/>
    </row>
    <row r="26" spans="2:11" x14ac:dyDescent="0.3">
      <c r="B26" s="98">
        <v>23</v>
      </c>
      <c r="C26" s="57">
        <v>631</v>
      </c>
      <c r="D26" s="57">
        <v>141669</v>
      </c>
      <c r="E26" s="57">
        <v>9851</v>
      </c>
      <c r="F26" s="57">
        <v>335</v>
      </c>
      <c r="G26" s="57">
        <v>49865</v>
      </c>
      <c r="H26" s="57">
        <v>46108</v>
      </c>
      <c r="I26" s="57" t="s">
        <v>173</v>
      </c>
      <c r="J26" s="21">
        <v>248459</v>
      </c>
      <c r="K26"/>
    </row>
    <row r="27" spans="2:11" x14ac:dyDescent="0.3">
      <c r="B27" s="98">
        <v>24</v>
      </c>
      <c r="C27" s="57"/>
      <c r="D27" s="57">
        <v>135245</v>
      </c>
      <c r="E27" s="57">
        <v>9218</v>
      </c>
      <c r="F27" s="57">
        <v>361</v>
      </c>
      <c r="G27" s="57">
        <v>39246</v>
      </c>
      <c r="H27" s="57">
        <v>63858</v>
      </c>
      <c r="I27" s="57">
        <v>9745</v>
      </c>
      <c r="J27" s="21">
        <v>257673</v>
      </c>
      <c r="K27"/>
    </row>
    <row r="28" spans="2:11" x14ac:dyDescent="0.3">
      <c r="B28" s="98">
        <v>25</v>
      </c>
      <c r="C28" s="57">
        <v>217</v>
      </c>
      <c r="D28" s="57">
        <v>152208</v>
      </c>
      <c r="E28" s="57">
        <v>8685</v>
      </c>
      <c r="F28" s="57" t="s">
        <v>142</v>
      </c>
      <c r="G28" s="57">
        <v>46000</v>
      </c>
      <c r="H28" s="57">
        <v>47212</v>
      </c>
      <c r="I28" s="57">
        <v>7801</v>
      </c>
      <c r="J28" s="21">
        <v>262123</v>
      </c>
    </row>
    <row r="29" spans="2:11" x14ac:dyDescent="0.3">
      <c r="B29" s="98">
        <v>26</v>
      </c>
      <c r="C29" s="57">
        <v>729</v>
      </c>
      <c r="D29" s="57">
        <v>149435</v>
      </c>
      <c r="E29" s="57">
        <v>12217</v>
      </c>
      <c r="F29" s="57" t="s">
        <v>142</v>
      </c>
      <c r="G29" s="57">
        <v>45074</v>
      </c>
      <c r="H29" s="57">
        <v>48229</v>
      </c>
      <c r="I29" s="57">
        <v>7053</v>
      </c>
      <c r="J29" s="21">
        <v>262737</v>
      </c>
      <c r="K29"/>
    </row>
    <row r="30" spans="2:11" x14ac:dyDescent="0.3">
      <c r="B30" s="98">
        <v>27</v>
      </c>
      <c r="C30" s="57" t="s">
        <v>142</v>
      </c>
      <c r="D30" s="57">
        <v>149825</v>
      </c>
      <c r="E30" s="57">
        <v>6710</v>
      </c>
      <c r="F30" s="57" t="s">
        <v>142</v>
      </c>
      <c r="G30" s="57">
        <v>47644</v>
      </c>
      <c r="H30" s="57">
        <v>51477</v>
      </c>
      <c r="I30" s="57">
        <v>9672</v>
      </c>
      <c r="J30" s="21">
        <v>265328</v>
      </c>
      <c r="K30"/>
    </row>
    <row r="31" spans="2:11" x14ac:dyDescent="0.3">
      <c r="B31" s="98">
        <v>28</v>
      </c>
      <c r="C31" s="57">
        <v>1036</v>
      </c>
      <c r="D31" s="57">
        <v>134849</v>
      </c>
      <c r="E31" s="57">
        <v>6401</v>
      </c>
      <c r="F31" s="57">
        <v>860</v>
      </c>
      <c r="G31" s="57">
        <v>24722</v>
      </c>
      <c r="H31" s="57">
        <v>57566</v>
      </c>
      <c r="I31" s="57">
        <v>8059</v>
      </c>
      <c r="J31" s="21">
        <v>233493</v>
      </c>
      <c r="K31"/>
    </row>
    <row r="32" spans="2:11" x14ac:dyDescent="0.3">
      <c r="B32" s="98">
        <v>29</v>
      </c>
      <c r="C32" s="57">
        <v>609</v>
      </c>
      <c r="D32" s="57">
        <v>115716</v>
      </c>
      <c r="E32" s="57">
        <v>9262</v>
      </c>
      <c r="F32" s="57">
        <v>345</v>
      </c>
      <c r="G32" s="57">
        <v>59907</v>
      </c>
      <c r="H32" s="57">
        <v>48629</v>
      </c>
      <c r="I32" s="57">
        <v>9212</v>
      </c>
      <c r="J32" s="21">
        <v>243680</v>
      </c>
      <c r="K32"/>
    </row>
    <row r="33" spans="2:11" x14ac:dyDescent="0.3">
      <c r="B33" s="98">
        <v>30</v>
      </c>
      <c r="C33" s="57">
        <v>902</v>
      </c>
      <c r="D33" s="57">
        <v>133113</v>
      </c>
      <c r="E33" s="57">
        <v>16679</v>
      </c>
      <c r="F33" s="57" t="s">
        <v>142</v>
      </c>
      <c r="G33" s="57">
        <v>39195</v>
      </c>
      <c r="H33" s="57">
        <v>44689</v>
      </c>
      <c r="I33" s="57">
        <v>8403</v>
      </c>
      <c r="J33" s="21">
        <v>242981</v>
      </c>
      <c r="K33" s="22"/>
    </row>
    <row r="34" spans="2:11" x14ac:dyDescent="0.3">
      <c r="B34" s="98">
        <v>31</v>
      </c>
      <c r="C34" s="57">
        <v>330</v>
      </c>
      <c r="D34" s="57">
        <v>136366</v>
      </c>
      <c r="E34" s="57">
        <v>10473</v>
      </c>
      <c r="F34" s="57" t="s">
        <v>142</v>
      </c>
      <c r="G34" s="57">
        <v>65806</v>
      </c>
      <c r="H34" s="57">
        <v>48605</v>
      </c>
      <c r="I34" s="57">
        <v>6774</v>
      </c>
      <c r="J34" s="21">
        <v>268354</v>
      </c>
      <c r="K34" s="22"/>
    </row>
    <row r="35" spans="2:11" x14ac:dyDescent="0.3">
      <c r="B35" s="98">
        <v>32</v>
      </c>
      <c r="C35" s="57">
        <v>839</v>
      </c>
      <c r="D35" s="57">
        <v>109667</v>
      </c>
      <c r="E35" s="57">
        <v>11645</v>
      </c>
      <c r="F35" s="57" t="s">
        <v>142</v>
      </c>
      <c r="G35" s="57">
        <v>41176</v>
      </c>
      <c r="H35" s="57">
        <v>40743</v>
      </c>
      <c r="I35" s="57">
        <v>8797</v>
      </c>
      <c r="J35" s="21">
        <v>212867</v>
      </c>
      <c r="K35" s="22"/>
    </row>
    <row r="36" spans="2:11" x14ac:dyDescent="0.3">
      <c r="B36" s="98">
        <v>33</v>
      </c>
      <c r="C36" s="57">
        <v>112</v>
      </c>
      <c r="D36" s="57">
        <v>143922</v>
      </c>
      <c r="E36" s="57">
        <v>14589</v>
      </c>
      <c r="F36" s="57" t="s">
        <v>142</v>
      </c>
      <c r="G36" s="57">
        <v>60904</v>
      </c>
      <c r="H36" s="57">
        <v>58568</v>
      </c>
      <c r="I36" s="57">
        <v>9434</v>
      </c>
      <c r="J36" s="21">
        <v>287529</v>
      </c>
      <c r="K36" s="22"/>
    </row>
    <row r="37" spans="2:11" x14ac:dyDescent="0.3">
      <c r="B37" s="98">
        <v>34</v>
      </c>
      <c r="C37" s="57">
        <v>969</v>
      </c>
      <c r="D37" s="57">
        <v>131539</v>
      </c>
      <c r="E37" s="57">
        <v>8800</v>
      </c>
      <c r="F37" s="57" t="s">
        <v>142</v>
      </c>
      <c r="G37" s="57">
        <v>41341</v>
      </c>
      <c r="H37" s="57">
        <v>36733</v>
      </c>
      <c r="I37" s="57">
        <v>7919</v>
      </c>
      <c r="J37" s="21">
        <v>227301</v>
      </c>
      <c r="K37" s="22"/>
    </row>
    <row r="38" spans="2:11" x14ac:dyDescent="0.3">
      <c r="B38" s="98">
        <v>35</v>
      </c>
      <c r="C38" s="57">
        <v>389</v>
      </c>
      <c r="D38" s="57">
        <v>122720</v>
      </c>
      <c r="E38" s="57">
        <v>9376</v>
      </c>
      <c r="F38" s="57" t="s">
        <v>142</v>
      </c>
      <c r="G38" s="57">
        <v>63726</v>
      </c>
      <c r="H38" s="57">
        <v>56171</v>
      </c>
      <c r="I38" s="57">
        <v>8135</v>
      </c>
      <c r="J38" s="21">
        <v>260517</v>
      </c>
      <c r="K38" s="22"/>
    </row>
    <row r="39" spans="2:11" x14ac:dyDescent="0.3">
      <c r="B39" s="98">
        <v>36</v>
      </c>
      <c r="C39" s="57">
        <v>799</v>
      </c>
      <c r="D39" s="57">
        <v>134945</v>
      </c>
      <c r="E39" s="57">
        <v>13435</v>
      </c>
      <c r="F39" s="57" t="s">
        <v>142</v>
      </c>
      <c r="G39" s="57">
        <v>56258</v>
      </c>
      <c r="H39" s="57">
        <v>60262</v>
      </c>
      <c r="I39" s="57">
        <v>9278</v>
      </c>
      <c r="J39" s="21">
        <f>SUM(C39:I39)</f>
        <v>274977</v>
      </c>
      <c r="K39" s="22"/>
    </row>
    <row r="40" spans="2:11" x14ac:dyDescent="0.3">
      <c r="B40" s="98">
        <v>37</v>
      </c>
      <c r="C40" s="57">
        <v>450</v>
      </c>
      <c r="D40" s="57">
        <v>97906</v>
      </c>
      <c r="E40" s="57">
        <v>16362</v>
      </c>
      <c r="F40" s="57" t="s">
        <v>142</v>
      </c>
      <c r="G40" s="57">
        <v>52908</v>
      </c>
      <c r="H40" s="57">
        <v>54925</v>
      </c>
      <c r="I40" s="57">
        <v>8868</v>
      </c>
      <c r="J40" s="21">
        <v>231419</v>
      </c>
      <c r="K40" s="22"/>
    </row>
    <row r="41" spans="2:11" x14ac:dyDescent="0.3">
      <c r="B41" s="98">
        <v>38</v>
      </c>
      <c r="C41" s="57">
        <v>369</v>
      </c>
      <c r="D41" s="57">
        <v>129904</v>
      </c>
      <c r="E41" s="57">
        <v>6029</v>
      </c>
      <c r="F41" s="57" t="s">
        <v>142</v>
      </c>
      <c r="G41" s="57">
        <v>58754</v>
      </c>
      <c r="H41" s="57">
        <v>63712</v>
      </c>
      <c r="I41" s="57">
        <v>12256</v>
      </c>
      <c r="J41" s="21">
        <v>271024</v>
      </c>
      <c r="K41" s="22"/>
    </row>
    <row r="42" spans="2:11" x14ac:dyDescent="0.3">
      <c r="B42" s="98">
        <v>39</v>
      </c>
      <c r="C42" s="57">
        <v>551</v>
      </c>
      <c r="D42" s="57">
        <v>137216</v>
      </c>
      <c r="E42" s="57">
        <v>9744</v>
      </c>
      <c r="F42" s="57">
        <v>1603</v>
      </c>
      <c r="G42" s="57">
        <v>60998</v>
      </c>
      <c r="H42" s="57">
        <v>47339</v>
      </c>
      <c r="I42" s="57">
        <v>9161</v>
      </c>
      <c r="J42" s="21">
        <v>266612</v>
      </c>
      <c r="K42" s="22"/>
    </row>
    <row r="43" spans="2:11" x14ac:dyDescent="0.3">
      <c r="B43" s="98">
        <v>40</v>
      </c>
      <c r="C43" s="57">
        <v>386</v>
      </c>
      <c r="D43" s="57">
        <v>139689</v>
      </c>
      <c r="E43" s="57">
        <v>6401</v>
      </c>
      <c r="F43" s="57">
        <v>335</v>
      </c>
      <c r="G43" s="57">
        <v>49706</v>
      </c>
      <c r="H43" s="57">
        <v>55824</v>
      </c>
      <c r="I43" s="57">
        <v>6291</v>
      </c>
      <c r="J43" s="21">
        <v>258632</v>
      </c>
      <c r="K43" s="20"/>
    </row>
    <row r="44" spans="2:11" x14ac:dyDescent="0.3">
      <c r="B44" s="98">
        <v>41</v>
      </c>
      <c r="C44" s="57">
        <v>540</v>
      </c>
      <c r="D44" s="57">
        <v>135844</v>
      </c>
      <c r="E44" s="57">
        <v>12428</v>
      </c>
      <c r="F44" s="57" t="s">
        <v>142</v>
      </c>
      <c r="G44" s="57">
        <v>67334</v>
      </c>
      <c r="H44" s="57">
        <v>50273</v>
      </c>
      <c r="I44" s="57">
        <v>8917</v>
      </c>
      <c r="J44" s="21">
        <v>275336</v>
      </c>
      <c r="K44" s="20"/>
    </row>
    <row r="45" spans="2:11" x14ac:dyDescent="0.3">
      <c r="B45" s="98">
        <v>42</v>
      </c>
      <c r="C45" s="57">
        <v>448</v>
      </c>
      <c r="D45" s="57">
        <v>133761</v>
      </c>
      <c r="E45" s="57">
        <v>12989</v>
      </c>
      <c r="F45" s="57" t="s">
        <v>142</v>
      </c>
      <c r="G45" s="57">
        <v>69916</v>
      </c>
      <c r="H45" s="57">
        <v>44765</v>
      </c>
      <c r="I45" s="57">
        <v>8100</v>
      </c>
      <c r="J45" s="21">
        <v>269979</v>
      </c>
      <c r="K45" s="20"/>
    </row>
    <row r="46" spans="2:11" x14ac:dyDescent="0.3">
      <c r="B46" s="98">
        <v>43</v>
      </c>
      <c r="C46" s="57">
        <v>624</v>
      </c>
      <c r="D46" s="57">
        <v>132599</v>
      </c>
      <c r="E46" s="57">
        <v>11240</v>
      </c>
      <c r="F46" s="57">
        <v>328</v>
      </c>
      <c r="G46" s="57">
        <v>53790</v>
      </c>
      <c r="H46" s="57">
        <v>52484</v>
      </c>
      <c r="I46" s="57">
        <v>11118</v>
      </c>
      <c r="J46" s="21">
        <v>262183</v>
      </c>
      <c r="K46" s="20"/>
    </row>
    <row r="47" spans="2:11" x14ac:dyDescent="0.3">
      <c r="B47" s="98">
        <v>44</v>
      </c>
      <c r="C47" s="57">
        <v>720</v>
      </c>
      <c r="D47" s="57">
        <v>107888</v>
      </c>
      <c r="E47" s="57">
        <v>11767</v>
      </c>
      <c r="F47" s="57">
        <v>307</v>
      </c>
      <c r="G47" s="57">
        <v>56651</v>
      </c>
      <c r="H47" s="57">
        <v>36404</v>
      </c>
      <c r="I47" s="57">
        <v>8336</v>
      </c>
      <c r="J47" s="21">
        <v>222073</v>
      </c>
      <c r="K47" s="20"/>
    </row>
    <row r="48" spans="2:11" x14ac:dyDescent="0.3">
      <c r="B48" s="98">
        <v>45</v>
      </c>
      <c r="C48" s="57">
        <v>402</v>
      </c>
      <c r="D48" s="57">
        <v>122780</v>
      </c>
      <c r="E48" s="57">
        <v>11639</v>
      </c>
      <c r="F48" s="57" t="s">
        <v>142</v>
      </c>
      <c r="G48" s="57">
        <v>73547</v>
      </c>
      <c r="H48" s="57">
        <v>48346</v>
      </c>
      <c r="I48" s="57">
        <v>7741</v>
      </c>
      <c r="J48" s="21">
        <v>264455</v>
      </c>
      <c r="K48" s="20"/>
    </row>
    <row r="49" spans="2:11" x14ac:dyDescent="0.3">
      <c r="B49" s="98">
        <v>46</v>
      </c>
      <c r="C49" s="57">
        <v>567</v>
      </c>
      <c r="D49" s="57">
        <v>119621</v>
      </c>
      <c r="E49" s="57">
        <v>4657</v>
      </c>
      <c r="F49" s="57" t="s">
        <v>142</v>
      </c>
      <c r="G49" s="57">
        <v>72614</v>
      </c>
      <c r="H49" s="57">
        <v>55760</v>
      </c>
      <c r="I49" s="57">
        <v>10168</v>
      </c>
      <c r="J49" s="21">
        <v>263387</v>
      </c>
      <c r="K49" s="20"/>
    </row>
    <row r="50" spans="2:11" x14ac:dyDescent="0.3">
      <c r="B50" s="98">
        <v>47</v>
      </c>
      <c r="C50" s="57">
        <v>219</v>
      </c>
      <c r="D50" s="57">
        <v>115845</v>
      </c>
      <c r="E50" s="57">
        <v>7463</v>
      </c>
      <c r="F50" s="57" t="s">
        <v>142</v>
      </c>
      <c r="G50" s="57">
        <v>64215</v>
      </c>
      <c r="H50" s="57">
        <v>47705</v>
      </c>
      <c r="I50" s="57">
        <v>8489</v>
      </c>
      <c r="J50" s="21">
        <v>243936</v>
      </c>
      <c r="K50" s="20"/>
    </row>
    <row r="51" spans="2:11" x14ac:dyDescent="0.3">
      <c r="B51" s="98">
        <v>48</v>
      </c>
      <c r="C51" s="57">
        <v>279</v>
      </c>
      <c r="D51" s="57">
        <v>110318</v>
      </c>
      <c r="E51" s="57">
        <v>5445</v>
      </c>
      <c r="F51" s="57" t="s">
        <v>142</v>
      </c>
      <c r="G51" s="57">
        <v>54941</v>
      </c>
      <c r="H51" s="57">
        <v>44807</v>
      </c>
      <c r="I51" s="57">
        <v>7879</v>
      </c>
      <c r="J51" s="21">
        <v>223669</v>
      </c>
      <c r="K51" s="20"/>
    </row>
    <row r="52" spans="2:11" x14ac:dyDescent="0.3">
      <c r="B52" s="98">
        <v>49</v>
      </c>
      <c r="C52" s="57">
        <v>718</v>
      </c>
      <c r="D52" s="57">
        <v>132689</v>
      </c>
      <c r="E52" s="57">
        <v>11687</v>
      </c>
      <c r="F52" s="57" t="s">
        <v>142</v>
      </c>
      <c r="G52" s="57">
        <v>67244</v>
      </c>
      <c r="H52" s="57">
        <v>64180</v>
      </c>
      <c r="I52" s="57">
        <v>8707</v>
      </c>
      <c r="J52" s="21">
        <v>285225</v>
      </c>
      <c r="K52" s="20"/>
    </row>
    <row r="53" spans="2:11" x14ac:dyDescent="0.3">
      <c r="B53" s="98">
        <v>50</v>
      </c>
      <c r="C53" s="57">
        <v>179</v>
      </c>
      <c r="D53" s="57">
        <v>136759</v>
      </c>
      <c r="E53" s="57">
        <v>7166</v>
      </c>
      <c r="F53" s="57" t="s">
        <v>142</v>
      </c>
      <c r="G53" s="57">
        <v>63685</v>
      </c>
      <c r="H53" s="57">
        <v>41030</v>
      </c>
      <c r="I53" s="57">
        <v>11844</v>
      </c>
      <c r="J53" s="21">
        <v>260663</v>
      </c>
      <c r="K53" s="20"/>
    </row>
    <row r="54" spans="2:11" x14ac:dyDescent="0.3">
      <c r="B54" s="98">
        <v>51</v>
      </c>
      <c r="C54" s="57">
        <v>1420</v>
      </c>
      <c r="D54" s="57">
        <v>151368</v>
      </c>
      <c r="E54" s="57">
        <v>10635</v>
      </c>
      <c r="F54" s="57" t="s">
        <v>142</v>
      </c>
      <c r="G54" s="57">
        <v>71226</v>
      </c>
      <c r="H54" s="57">
        <v>41186</v>
      </c>
      <c r="I54" s="57">
        <v>17510</v>
      </c>
      <c r="J54" s="21">
        <v>293345</v>
      </c>
      <c r="K54" s="20"/>
    </row>
    <row r="55" spans="2:11" ht="15.75" thickBot="1" x14ac:dyDescent="0.35">
      <c r="B55" s="251">
        <v>52</v>
      </c>
      <c r="C55" s="248">
        <v>393</v>
      </c>
      <c r="D55" s="248">
        <v>145489</v>
      </c>
      <c r="E55" s="248">
        <v>3168</v>
      </c>
      <c r="F55" s="248" t="s">
        <v>142</v>
      </c>
      <c r="G55" s="248">
        <v>28026</v>
      </c>
      <c r="H55" s="248">
        <v>37836</v>
      </c>
      <c r="I55" s="248">
        <v>7347</v>
      </c>
      <c r="J55" s="249">
        <v>222259</v>
      </c>
      <c r="K55" s="20"/>
    </row>
    <row r="56" spans="2:11" x14ac:dyDescent="0.3">
      <c r="B56" s="253">
        <v>1</v>
      </c>
      <c r="C56" s="146">
        <v>287</v>
      </c>
      <c r="D56" s="146">
        <v>97823</v>
      </c>
      <c r="E56" s="146">
        <v>3254</v>
      </c>
      <c r="F56" s="146" t="s">
        <v>142</v>
      </c>
      <c r="G56" s="146">
        <v>37494</v>
      </c>
      <c r="H56" s="146">
        <v>28345</v>
      </c>
      <c r="I56" s="146">
        <v>5780</v>
      </c>
      <c r="J56" s="147">
        <v>172983</v>
      </c>
      <c r="K56" s="148">
        <v>2022</v>
      </c>
    </row>
    <row r="57" spans="2:11" x14ac:dyDescent="0.3">
      <c r="B57" s="254">
        <v>2</v>
      </c>
      <c r="C57" s="250">
        <v>129</v>
      </c>
      <c r="D57" s="250">
        <v>122879</v>
      </c>
      <c r="E57" s="250">
        <v>4079</v>
      </c>
      <c r="F57" s="250" t="s">
        <v>142</v>
      </c>
      <c r="G57" s="250">
        <v>64600</v>
      </c>
      <c r="H57" s="250">
        <v>36268</v>
      </c>
      <c r="I57" s="250">
        <v>9860</v>
      </c>
      <c r="J57" s="252">
        <v>237815</v>
      </c>
      <c r="K57" s="150"/>
    </row>
    <row r="58" spans="2:11" x14ac:dyDescent="0.3">
      <c r="B58" s="254">
        <v>3</v>
      </c>
      <c r="C58" s="250">
        <v>456</v>
      </c>
      <c r="D58" s="250">
        <v>120246</v>
      </c>
      <c r="E58" s="250">
        <v>4394</v>
      </c>
      <c r="F58" s="250" t="s">
        <v>142</v>
      </c>
      <c r="G58" s="250">
        <v>51433</v>
      </c>
      <c r="H58" s="250">
        <v>43507</v>
      </c>
      <c r="I58" s="250">
        <v>7944</v>
      </c>
      <c r="J58" s="252">
        <v>227980</v>
      </c>
      <c r="K58" s="59"/>
    </row>
    <row r="59" spans="2:11" x14ac:dyDescent="0.3">
      <c r="B59" s="254">
        <v>4</v>
      </c>
      <c r="C59" s="250">
        <v>631</v>
      </c>
      <c r="D59" s="250">
        <v>124927</v>
      </c>
      <c r="E59" s="250">
        <v>6451</v>
      </c>
      <c r="F59" s="250" t="s">
        <v>142</v>
      </c>
      <c r="G59" s="250">
        <v>46262</v>
      </c>
      <c r="H59" s="250">
        <v>35941</v>
      </c>
      <c r="I59" s="250">
        <v>8985</v>
      </c>
      <c r="J59" s="252">
        <v>223197</v>
      </c>
      <c r="K59" s="59"/>
    </row>
    <row r="60" spans="2:11" x14ac:dyDescent="0.3">
      <c r="B60" s="254">
        <v>5</v>
      </c>
      <c r="C60" s="250"/>
      <c r="D60" s="250"/>
      <c r="E60" s="250"/>
      <c r="F60" s="250"/>
      <c r="G60" s="250"/>
      <c r="H60" s="250"/>
      <c r="I60" s="250"/>
      <c r="J60" s="252"/>
      <c r="K60" s="59"/>
    </row>
    <row r="61" spans="2:11" x14ac:dyDescent="0.3">
      <c r="B61" s="254">
        <v>6</v>
      </c>
      <c r="C61" s="250"/>
      <c r="D61" s="250"/>
      <c r="E61" s="250"/>
      <c r="F61" s="250"/>
      <c r="G61" s="250"/>
      <c r="H61" s="250"/>
      <c r="I61" s="250"/>
      <c r="J61" s="252"/>
      <c r="K61" s="59"/>
    </row>
    <row r="62" spans="2:11" x14ac:dyDescent="0.3">
      <c r="B62" s="254">
        <v>7</v>
      </c>
      <c r="C62" s="250"/>
      <c r="D62" s="250"/>
      <c r="E62" s="250"/>
      <c r="F62" s="250"/>
      <c r="G62" s="250"/>
      <c r="H62" s="250"/>
      <c r="I62" s="250"/>
      <c r="J62" s="252"/>
    </row>
    <row r="63" spans="2:11" x14ac:dyDescent="0.3">
      <c r="B63" s="254">
        <v>8</v>
      </c>
      <c r="C63" s="250"/>
      <c r="D63" s="250"/>
      <c r="E63" s="250"/>
      <c r="F63" s="250"/>
      <c r="G63" s="250"/>
      <c r="H63" s="250"/>
      <c r="I63" s="250"/>
      <c r="J63" s="252"/>
      <c r="K63" s="59"/>
    </row>
    <row r="64" spans="2:11" x14ac:dyDescent="0.3">
      <c r="B64" s="254">
        <v>9</v>
      </c>
      <c r="C64" s="250"/>
      <c r="D64" s="250"/>
      <c r="E64" s="250"/>
      <c r="F64" s="250"/>
      <c r="G64" s="250"/>
      <c r="H64" s="250"/>
      <c r="I64" s="250"/>
      <c r="J64" s="252"/>
      <c r="K64" s="59"/>
    </row>
    <row r="65" spans="2:11" x14ac:dyDescent="0.3">
      <c r="B65" s="254">
        <v>10</v>
      </c>
      <c r="C65" s="250"/>
      <c r="D65" s="250"/>
      <c r="E65" s="250"/>
      <c r="F65" s="250"/>
      <c r="G65" s="250"/>
      <c r="H65" s="250"/>
      <c r="I65" s="250"/>
      <c r="J65" s="252"/>
      <c r="K65" s="59"/>
    </row>
    <row r="66" spans="2:11" x14ac:dyDescent="0.3">
      <c r="B66" s="254">
        <v>11</v>
      </c>
      <c r="C66" s="250"/>
      <c r="D66" s="250"/>
      <c r="E66" s="250"/>
      <c r="F66" s="250"/>
      <c r="G66" s="250"/>
      <c r="H66" s="250"/>
      <c r="I66" s="250"/>
      <c r="J66" s="252"/>
      <c r="K66" s="59"/>
    </row>
    <row r="67" spans="2:11" x14ac:dyDescent="0.3">
      <c r="B67" s="254">
        <v>12</v>
      </c>
      <c r="C67" s="250"/>
      <c r="D67" s="250"/>
      <c r="E67" s="250"/>
      <c r="F67" s="250"/>
      <c r="G67" s="250"/>
      <c r="H67" s="250"/>
      <c r="I67" s="250"/>
      <c r="J67" s="252"/>
      <c r="K67" s="59"/>
    </row>
    <row r="68" spans="2:11" x14ac:dyDescent="0.3">
      <c r="B68" s="254">
        <v>13</v>
      </c>
      <c r="C68" s="250"/>
      <c r="D68" s="250"/>
      <c r="E68" s="250"/>
      <c r="F68" s="250"/>
      <c r="G68" s="250"/>
      <c r="H68" s="250"/>
      <c r="I68" s="250"/>
      <c r="J68" s="252"/>
    </row>
    <row r="69" spans="2:11" x14ac:dyDescent="0.3">
      <c r="B69" s="254">
        <v>14</v>
      </c>
      <c r="C69" s="250"/>
      <c r="D69" s="250"/>
      <c r="E69" s="250"/>
      <c r="F69" s="250"/>
      <c r="G69" s="250"/>
      <c r="H69" s="250"/>
      <c r="I69" s="250"/>
      <c r="J69" s="252"/>
    </row>
    <row r="70" spans="2:11" x14ac:dyDescent="0.3">
      <c r="B70" s="254">
        <v>15</v>
      </c>
      <c r="C70" s="250"/>
      <c r="D70" s="250"/>
      <c r="E70" s="250"/>
      <c r="F70" s="250"/>
      <c r="G70" s="250"/>
      <c r="H70" s="250"/>
      <c r="I70" s="250"/>
      <c r="J70" s="252"/>
    </row>
    <row r="71" spans="2:11" x14ac:dyDescent="0.3">
      <c r="B71" s="254">
        <v>16</v>
      </c>
      <c r="C71" s="250"/>
      <c r="D71" s="250"/>
      <c r="E71" s="250"/>
      <c r="F71" s="250"/>
      <c r="G71" s="250"/>
      <c r="H71" s="250"/>
      <c r="I71" s="250"/>
      <c r="J71" s="252"/>
    </row>
    <row r="72" spans="2:11" x14ac:dyDescent="0.3">
      <c r="B72" s="254">
        <v>17</v>
      </c>
      <c r="C72" s="250"/>
      <c r="D72" s="250"/>
      <c r="E72" s="250"/>
      <c r="F72" s="250"/>
      <c r="G72" s="250"/>
      <c r="H72" s="250"/>
      <c r="I72" s="250"/>
      <c r="J72" s="252"/>
    </row>
    <row r="73" spans="2:11" x14ac:dyDescent="0.3">
      <c r="B73" s="254">
        <v>18</v>
      </c>
      <c r="C73" s="250"/>
      <c r="D73" s="250"/>
      <c r="E73" s="250"/>
      <c r="F73" s="250"/>
      <c r="G73" s="250"/>
      <c r="H73" s="250"/>
      <c r="I73" s="250"/>
      <c r="J73" s="252"/>
    </row>
    <row r="74" spans="2:11" x14ac:dyDescent="0.3">
      <c r="B74" s="254">
        <v>19</v>
      </c>
      <c r="C74" s="250"/>
      <c r="D74" s="250"/>
      <c r="E74" s="250"/>
      <c r="F74" s="250"/>
      <c r="G74" s="250"/>
      <c r="H74" s="250"/>
      <c r="I74" s="250"/>
      <c r="J74" s="252"/>
      <c r="K74" s="59"/>
    </row>
    <row r="75" spans="2:11" x14ac:dyDescent="0.3">
      <c r="B75" s="254">
        <v>20</v>
      </c>
      <c r="C75" s="250"/>
      <c r="D75" s="250"/>
      <c r="E75" s="250"/>
      <c r="F75" s="250"/>
      <c r="G75" s="250"/>
      <c r="H75" s="250"/>
      <c r="I75" s="250"/>
      <c r="J75" s="252"/>
      <c r="K75" s="59"/>
    </row>
    <row r="76" spans="2:11" x14ac:dyDescent="0.3">
      <c r="B76" s="254">
        <v>21</v>
      </c>
      <c r="C76" s="250"/>
      <c r="D76" s="250"/>
      <c r="E76" s="250"/>
      <c r="F76" s="250"/>
      <c r="G76" s="250"/>
      <c r="H76" s="250"/>
      <c r="I76" s="250"/>
      <c r="J76" s="252"/>
      <c r="K76" s="59"/>
    </row>
    <row r="77" spans="2:11" x14ac:dyDescent="0.3">
      <c r="B77" s="254">
        <v>22</v>
      </c>
      <c r="C77" s="250"/>
      <c r="D77" s="250"/>
      <c r="E77" s="250"/>
      <c r="F77" s="250"/>
      <c r="G77" s="250"/>
      <c r="H77" s="250"/>
      <c r="I77" s="250"/>
      <c r="J77" s="252"/>
      <c r="K77" s="59"/>
    </row>
    <row r="78" spans="2:11" x14ac:dyDescent="0.3">
      <c r="B78" s="254">
        <v>23</v>
      </c>
      <c r="C78" s="250"/>
      <c r="D78" s="250"/>
      <c r="E78" s="250"/>
      <c r="F78" s="250"/>
      <c r="G78" s="250"/>
      <c r="H78" s="250"/>
      <c r="I78" s="250"/>
      <c r="J78" s="252"/>
      <c r="K78" s="59"/>
    </row>
    <row r="79" spans="2:11" x14ac:dyDescent="0.3">
      <c r="B79" s="254">
        <v>24</v>
      </c>
      <c r="C79" s="250"/>
      <c r="D79" s="250"/>
      <c r="E79" s="250"/>
      <c r="F79" s="250"/>
      <c r="G79" s="250"/>
      <c r="H79" s="250"/>
      <c r="I79" s="250"/>
      <c r="J79" s="252"/>
      <c r="K79" s="59"/>
    </row>
    <row r="80" spans="2:11" x14ac:dyDescent="0.3">
      <c r="B80" s="254">
        <v>25</v>
      </c>
      <c r="C80" s="250"/>
      <c r="D80" s="250"/>
      <c r="E80" s="250"/>
      <c r="F80" s="250"/>
      <c r="G80" s="250"/>
      <c r="H80" s="250"/>
      <c r="I80" s="250"/>
      <c r="J80" s="252"/>
    </row>
    <row r="81" spans="2:11" x14ac:dyDescent="0.3">
      <c r="B81" s="254">
        <v>26</v>
      </c>
      <c r="C81" s="250"/>
      <c r="D81" s="250"/>
      <c r="E81" s="250"/>
      <c r="F81" s="250"/>
      <c r="G81" s="250"/>
      <c r="H81" s="250"/>
      <c r="I81" s="250"/>
      <c r="J81" s="252"/>
      <c r="K81" s="59"/>
    </row>
    <row r="82" spans="2:11" x14ac:dyDescent="0.3">
      <c r="B82" s="254">
        <v>27</v>
      </c>
      <c r="C82" s="250"/>
      <c r="D82" s="250"/>
      <c r="E82" s="250"/>
      <c r="F82" s="250"/>
      <c r="G82" s="250"/>
      <c r="H82" s="250"/>
      <c r="I82" s="250"/>
      <c r="J82" s="252"/>
      <c r="K82" s="59"/>
    </row>
    <row r="83" spans="2:11" x14ac:dyDescent="0.3">
      <c r="B83" s="254">
        <v>28</v>
      </c>
      <c r="C83" s="250"/>
      <c r="D83" s="250"/>
      <c r="E83" s="250"/>
      <c r="F83" s="250"/>
      <c r="G83" s="250"/>
      <c r="H83" s="250"/>
      <c r="I83" s="250"/>
      <c r="J83" s="252"/>
      <c r="K83" s="59"/>
    </row>
    <row r="84" spans="2:11" x14ac:dyDescent="0.3">
      <c r="B84" s="254">
        <v>29</v>
      </c>
      <c r="C84" s="250"/>
      <c r="D84" s="250"/>
      <c r="E84" s="250"/>
      <c r="F84" s="250"/>
      <c r="G84" s="250"/>
      <c r="H84" s="250"/>
      <c r="I84" s="250"/>
      <c r="J84" s="252"/>
      <c r="K84" s="59"/>
    </row>
    <row r="85" spans="2:11" x14ac:dyDescent="0.3">
      <c r="B85" s="254">
        <v>30</v>
      </c>
      <c r="C85" s="250"/>
      <c r="D85" s="250"/>
      <c r="E85" s="250"/>
      <c r="F85" s="250"/>
      <c r="G85" s="250"/>
      <c r="H85" s="250"/>
      <c r="I85" s="250"/>
      <c r="J85" s="252"/>
      <c r="K85" s="22"/>
    </row>
    <row r="86" spans="2:11" x14ac:dyDescent="0.3">
      <c r="B86" s="254">
        <v>31</v>
      </c>
      <c r="C86" s="250"/>
      <c r="D86" s="250"/>
      <c r="E86" s="250"/>
      <c r="F86" s="250"/>
      <c r="G86" s="250"/>
      <c r="H86" s="250"/>
      <c r="I86" s="250"/>
      <c r="J86" s="252"/>
      <c r="K86" s="22"/>
    </row>
    <row r="87" spans="2:11" x14ac:dyDescent="0.3">
      <c r="B87" s="254">
        <v>32</v>
      </c>
      <c r="C87" s="250"/>
      <c r="D87" s="250"/>
      <c r="E87" s="250"/>
      <c r="F87" s="250"/>
      <c r="G87" s="250"/>
      <c r="H87" s="250"/>
      <c r="I87" s="250"/>
      <c r="J87" s="252"/>
      <c r="K87" s="22"/>
    </row>
    <row r="88" spans="2:11" x14ac:dyDescent="0.3">
      <c r="B88" s="254">
        <v>33</v>
      </c>
      <c r="C88" s="250"/>
      <c r="D88" s="250"/>
      <c r="E88" s="250"/>
      <c r="F88" s="250"/>
      <c r="G88" s="250"/>
      <c r="H88" s="250"/>
      <c r="I88" s="250"/>
      <c r="J88" s="252"/>
      <c r="K88" s="22"/>
    </row>
    <row r="89" spans="2:11" x14ac:dyDescent="0.3">
      <c r="B89" s="254">
        <v>34</v>
      </c>
      <c r="C89" s="250"/>
      <c r="D89" s="250"/>
      <c r="E89" s="250"/>
      <c r="F89" s="250"/>
      <c r="G89" s="250"/>
      <c r="H89" s="250"/>
      <c r="I89" s="250"/>
      <c r="J89" s="252"/>
      <c r="K89" s="22"/>
    </row>
    <row r="90" spans="2:11" x14ac:dyDescent="0.3">
      <c r="B90" s="254">
        <v>35</v>
      </c>
      <c r="C90" s="250"/>
      <c r="D90" s="250"/>
      <c r="E90" s="250"/>
      <c r="F90" s="250"/>
      <c r="G90" s="250"/>
      <c r="H90" s="250"/>
      <c r="I90" s="250"/>
      <c r="J90" s="252"/>
      <c r="K90" s="22"/>
    </row>
    <row r="91" spans="2:11" x14ac:dyDescent="0.3">
      <c r="B91" s="254">
        <v>36</v>
      </c>
      <c r="C91" s="250"/>
      <c r="D91" s="250"/>
      <c r="E91" s="250"/>
      <c r="F91" s="250"/>
      <c r="G91" s="250"/>
      <c r="H91" s="250"/>
      <c r="I91" s="250"/>
      <c r="J91" s="252"/>
      <c r="K91" s="22"/>
    </row>
    <row r="92" spans="2:11" x14ac:dyDescent="0.3">
      <c r="B92" s="254">
        <v>37</v>
      </c>
      <c r="C92" s="250"/>
      <c r="D92" s="250"/>
      <c r="E92" s="250"/>
      <c r="F92" s="250"/>
      <c r="G92" s="250"/>
      <c r="H92" s="250"/>
      <c r="I92" s="250"/>
      <c r="J92" s="252"/>
      <c r="K92" s="22"/>
    </row>
    <row r="93" spans="2:11" x14ac:dyDescent="0.3">
      <c r="B93" s="254">
        <v>38</v>
      </c>
      <c r="C93" s="250"/>
      <c r="D93" s="250"/>
      <c r="E93" s="250"/>
      <c r="F93" s="250"/>
      <c r="G93" s="250"/>
      <c r="H93" s="250"/>
      <c r="I93" s="250"/>
      <c r="J93" s="252"/>
      <c r="K93" s="22"/>
    </row>
    <row r="94" spans="2:11" x14ac:dyDescent="0.3">
      <c r="B94" s="254">
        <v>39</v>
      </c>
      <c r="C94" s="250"/>
      <c r="D94" s="250"/>
      <c r="E94" s="250"/>
      <c r="F94" s="250"/>
      <c r="G94" s="250"/>
      <c r="H94" s="250"/>
      <c r="I94" s="250"/>
      <c r="J94" s="252"/>
      <c r="K94" s="22"/>
    </row>
    <row r="95" spans="2:11" x14ac:dyDescent="0.3">
      <c r="B95" s="254">
        <v>40</v>
      </c>
      <c r="C95" s="250"/>
      <c r="D95" s="250"/>
      <c r="E95" s="250"/>
      <c r="F95" s="250"/>
      <c r="G95" s="250"/>
      <c r="H95" s="250"/>
      <c r="I95" s="250"/>
      <c r="J95" s="252"/>
      <c r="K95" s="20"/>
    </row>
    <row r="96" spans="2:11" x14ac:dyDescent="0.3">
      <c r="B96" s="254">
        <v>41</v>
      </c>
      <c r="C96" s="250"/>
      <c r="D96" s="250"/>
      <c r="E96" s="250"/>
      <c r="F96" s="250"/>
      <c r="G96" s="250"/>
      <c r="H96" s="250"/>
      <c r="I96" s="250"/>
      <c r="J96" s="252"/>
      <c r="K96" s="20"/>
    </row>
    <row r="97" spans="2:11" x14ac:dyDescent="0.3">
      <c r="B97" s="254">
        <v>42</v>
      </c>
      <c r="C97" s="250"/>
      <c r="D97" s="250"/>
      <c r="E97" s="250"/>
      <c r="F97" s="250"/>
      <c r="G97" s="250"/>
      <c r="H97" s="250"/>
      <c r="I97" s="250"/>
      <c r="J97" s="252"/>
      <c r="K97" s="20"/>
    </row>
    <row r="98" spans="2:11" x14ac:dyDescent="0.3">
      <c r="B98" s="254">
        <v>43</v>
      </c>
      <c r="C98" s="250"/>
      <c r="D98" s="250"/>
      <c r="E98" s="250"/>
      <c r="F98" s="250"/>
      <c r="G98" s="250"/>
      <c r="H98" s="250"/>
      <c r="I98" s="250"/>
      <c r="J98" s="252"/>
      <c r="K98" s="20"/>
    </row>
    <row r="99" spans="2:11" x14ac:dyDescent="0.3">
      <c r="B99" s="254">
        <v>44</v>
      </c>
      <c r="C99" s="250"/>
      <c r="D99" s="250"/>
      <c r="E99" s="250"/>
      <c r="F99" s="250"/>
      <c r="G99" s="250"/>
      <c r="H99" s="250"/>
      <c r="I99" s="250"/>
      <c r="J99" s="252"/>
      <c r="K99" s="20"/>
    </row>
    <row r="100" spans="2:11" x14ac:dyDescent="0.3">
      <c r="B100" s="254">
        <v>45</v>
      </c>
      <c r="C100" s="250"/>
      <c r="D100" s="250"/>
      <c r="E100" s="250"/>
      <c r="F100" s="250"/>
      <c r="G100" s="250"/>
      <c r="H100" s="250"/>
      <c r="I100" s="250"/>
      <c r="J100" s="252"/>
      <c r="K100" s="20"/>
    </row>
    <row r="101" spans="2:11" x14ac:dyDescent="0.3">
      <c r="B101" s="254">
        <v>46</v>
      </c>
      <c r="C101" s="250"/>
      <c r="D101" s="250"/>
      <c r="E101" s="250"/>
      <c r="F101" s="250"/>
      <c r="G101" s="250"/>
      <c r="H101" s="250"/>
      <c r="I101" s="250"/>
      <c r="J101" s="252"/>
      <c r="K101" s="20"/>
    </row>
    <row r="102" spans="2:11" x14ac:dyDescent="0.3">
      <c r="B102" s="254">
        <v>47</v>
      </c>
      <c r="C102" s="250"/>
      <c r="D102" s="250"/>
      <c r="E102" s="250"/>
      <c r="F102" s="250"/>
      <c r="G102" s="250"/>
      <c r="H102" s="250"/>
      <c r="I102" s="250"/>
      <c r="J102" s="252"/>
      <c r="K102" s="20"/>
    </row>
    <row r="103" spans="2:11" x14ac:dyDescent="0.3">
      <c r="B103" s="254">
        <v>48</v>
      </c>
      <c r="C103" s="250"/>
      <c r="D103" s="250"/>
      <c r="E103" s="250"/>
      <c r="F103" s="250"/>
      <c r="G103" s="250"/>
      <c r="H103" s="250"/>
      <c r="I103" s="250"/>
      <c r="J103" s="252"/>
      <c r="K103" s="20"/>
    </row>
    <row r="104" spans="2:11" x14ac:dyDescent="0.3">
      <c r="B104" s="254">
        <v>49</v>
      </c>
      <c r="C104" s="250"/>
      <c r="D104" s="250"/>
      <c r="E104" s="250"/>
      <c r="F104" s="250"/>
      <c r="G104" s="250"/>
      <c r="H104" s="250"/>
      <c r="I104" s="250"/>
      <c r="J104" s="252"/>
      <c r="K104" s="20"/>
    </row>
    <row r="105" spans="2:11" x14ac:dyDescent="0.3">
      <c r="B105" s="254">
        <v>50</v>
      </c>
      <c r="C105" s="250"/>
      <c r="D105" s="250"/>
      <c r="E105" s="250"/>
      <c r="F105" s="250"/>
      <c r="G105" s="250"/>
      <c r="H105" s="250"/>
      <c r="I105" s="250"/>
      <c r="J105" s="252"/>
      <c r="K105" s="20"/>
    </row>
    <row r="106" spans="2:11" x14ac:dyDescent="0.3">
      <c r="B106" s="254">
        <v>51</v>
      </c>
      <c r="C106" s="250"/>
      <c r="D106" s="250"/>
      <c r="E106" s="250"/>
      <c r="F106" s="250"/>
      <c r="G106" s="250"/>
      <c r="H106" s="250"/>
      <c r="I106" s="250"/>
      <c r="J106" s="252"/>
      <c r="K106" s="20"/>
    </row>
    <row r="107" spans="2:11" ht="15.75" thickBot="1" x14ac:dyDescent="0.35">
      <c r="B107" s="255">
        <v>52</v>
      </c>
      <c r="C107" s="256"/>
      <c r="D107" s="256"/>
      <c r="E107" s="256"/>
      <c r="F107" s="256"/>
      <c r="G107" s="256"/>
      <c r="H107" s="256"/>
      <c r="I107" s="256"/>
      <c r="J107" s="257"/>
      <c r="K107" s="2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zoomScale="90" zoomScaleNormal="90" workbookViewId="0">
      <selection activeCell="D12" sqref="D12:AB42"/>
    </sheetView>
  </sheetViews>
  <sheetFormatPr defaultRowHeight="15.05" x14ac:dyDescent="0.3"/>
  <cols>
    <col min="1" max="1" width="9.109375" style="59"/>
    <col min="2" max="2" width="14.88671875" customWidth="1"/>
    <col min="5" max="5" width="9.109375" customWidth="1"/>
    <col min="26" max="26" width="11.44140625" customWidth="1"/>
  </cols>
  <sheetData>
    <row r="1" spans="2:28" x14ac:dyDescent="0.3">
      <c r="B1" s="99"/>
    </row>
    <row r="2" spans="2:28" x14ac:dyDescent="0.3">
      <c r="B2" s="30" t="s">
        <v>140</v>
      </c>
      <c r="C2" s="29"/>
      <c r="E2" s="30"/>
      <c r="F2" s="31"/>
      <c r="G2" s="31"/>
      <c r="H2" s="31"/>
      <c r="I2" s="31"/>
      <c r="J2" s="32"/>
      <c r="K2" s="31"/>
      <c r="L2" s="31"/>
      <c r="M2" s="31"/>
      <c r="P2" s="33"/>
      <c r="Q2" s="33"/>
      <c r="R2" s="33"/>
      <c r="S2" s="33"/>
      <c r="T2" s="33"/>
      <c r="U2" s="34"/>
      <c r="V2" s="35"/>
      <c r="W2" s="35"/>
      <c r="X2" s="35"/>
      <c r="Y2" s="35"/>
    </row>
    <row r="3" spans="2:28" x14ac:dyDescent="0.3">
      <c r="C3" s="3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7"/>
      <c r="R3" s="38"/>
      <c r="S3" s="35"/>
      <c r="T3" s="35"/>
      <c r="U3" s="35"/>
      <c r="V3" s="35"/>
      <c r="W3" s="35"/>
      <c r="X3" s="35"/>
      <c r="Y3" s="35"/>
    </row>
    <row r="4" spans="2:28" x14ac:dyDescent="0.3">
      <c r="B4" s="30" t="s">
        <v>143</v>
      </c>
      <c r="C4" s="39"/>
      <c r="D4" s="40"/>
      <c r="E4" s="40"/>
      <c r="F4" s="40"/>
      <c r="G4" s="40"/>
      <c r="H4" s="31"/>
      <c r="I4" s="31"/>
      <c r="J4" s="31"/>
      <c r="K4" s="31"/>
      <c r="L4" s="31"/>
      <c r="M4" s="31"/>
      <c r="N4" s="31"/>
      <c r="O4" s="31"/>
      <c r="P4" s="31"/>
      <c r="Q4" s="41"/>
      <c r="R4" s="42"/>
      <c r="S4" s="35"/>
      <c r="T4" s="35"/>
      <c r="U4" s="35"/>
      <c r="V4" s="35"/>
      <c r="W4" s="35"/>
      <c r="X4" s="35"/>
      <c r="Y4" s="35"/>
    </row>
    <row r="5" spans="2:28" x14ac:dyDescent="0.3">
      <c r="B5" s="88" t="s">
        <v>172</v>
      </c>
      <c r="C5" s="86" t="s">
        <v>187</v>
      </c>
      <c r="D5" s="87"/>
      <c r="E5" s="87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35"/>
      <c r="T5" s="35"/>
      <c r="U5" s="35"/>
      <c r="V5" s="35"/>
      <c r="W5" s="35"/>
      <c r="X5" s="35"/>
      <c r="Y5" s="35"/>
    </row>
    <row r="6" spans="2:28" x14ac:dyDescent="0.3">
      <c r="B6" s="111" t="s">
        <v>54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73"/>
      <c r="AA6" s="73"/>
      <c r="AB6" s="73"/>
    </row>
    <row r="7" spans="2:28" x14ac:dyDescent="0.3">
      <c r="B7" s="68"/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8"/>
      <c r="Z7" s="74"/>
      <c r="AA7" s="74"/>
      <c r="AB7" s="74"/>
    </row>
    <row r="8" spans="2:28" ht="15.75" thickBot="1" x14ac:dyDescent="0.35">
      <c r="B8" s="75"/>
      <c r="C8" s="75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5"/>
      <c r="Z8" s="74"/>
      <c r="AA8" s="74"/>
      <c r="AB8" s="74"/>
    </row>
    <row r="9" spans="2:28" ht="15.75" thickBot="1" x14ac:dyDescent="0.35">
      <c r="B9" s="118" t="s">
        <v>55</v>
      </c>
      <c r="C9" s="119"/>
      <c r="D9" s="356" t="s">
        <v>151</v>
      </c>
      <c r="E9" s="357"/>
      <c r="F9" s="357"/>
      <c r="G9" s="357"/>
      <c r="H9" s="358"/>
      <c r="I9" s="120"/>
      <c r="J9" s="74"/>
      <c r="K9" s="77"/>
      <c r="L9" s="121" t="s">
        <v>152</v>
      </c>
      <c r="M9" s="122"/>
      <c r="N9" s="123"/>
      <c r="O9" s="124"/>
      <c r="P9" s="74"/>
      <c r="Q9" s="74"/>
      <c r="R9" s="356" t="s">
        <v>153</v>
      </c>
      <c r="S9" s="357"/>
      <c r="T9" s="357"/>
      <c r="U9" s="357"/>
      <c r="V9" s="358"/>
      <c r="W9" s="120"/>
      <c r="X9" s="74"/>
      <c r="Y9" s="125"/>
      <c r="Z9" s="126" t="s">
        <v>85</v>
      </c>
      <c r="AA9" s="126"/>
      <c r="AB9" s="74"/>
    </row>
    <row r="10" spans="2:28" x14ac:dyDescent="0.3">
      <c r="B10" s="127"/>
      <c r="C10" s="119"/>
      <c r="D10" s="359" t="s">
        <v>154</v>
      </c>
      <c r="E10" s="361" t="s">
        <v>155</v>
      </c>
      <c r="F10" s="361" t="s">
        <v>156</v>
      </c>
      <c r="G10" s="363" t="s">
        <v>157</v>
      </c>
      <c r="H10" s="70" t="s">
        <v>158</v>
      </c>
      <c r="I10" s="120"/>
      <c r="J10" s="74"/>
      <c r="K10" s="359" t="s">
        <v>159</v>
      </c>
      <c r="L10" s="365" t="s">
        <v>160</v>
      </c>
      <c r="M10" s="366" t="s">
        <v>32</v>
      </c>
      <c r="N10" s="368" t="s">
        <v>157</v>
      </c>
      <c r="O10" s="72" t="s">
        <v>158</v>
      </c>
      <c r="P10" s="74"/>
      <c r="Q10" s="74"/>
      <c r="R10" s="359" t="s">
        <v>154</v>
      </c>
      <c r="S10" s="361" t="s">
        <v>155</v>
      </c>
      <c r="T10" s="361" t="s">
        <v>156</v>
      </c>
      <c r="U10" s="363" t="s">
        <v>157</v>
      </c>
      <c r="V10" s="70" t="s">
        <v>158</v>
      </c>
      <c r="W10" s="120"/>
      <c r="X10" s="74"/>
      <c r="Y10" s="354" t="s">
        <v>28</v>
      </c>
      <c r="Z10" s="128" t="s">
        <v>161</v>
      </c>
      <c r="AA10" s="72" t="s">
        <v>158</v>
      </c>
      <c r="AB10" s="74"/>
    </row>
    <row r="11" spans="2:28" ht="15.75" thickBot="1" x14ac:dyDescent="0.35">
      <c r="B11" s="74"/>
      <c r="C11" s="119"/>
      <c r="D11" s="360"/>
      <c r="E11" s="362"/>
      <c r="F11" s="362"/>
      <c r="G11" s="364"/>
      <c r="H11" s="71" t="s">
        <v>162</v>
      </c>
      <c r="I11" s="129" t="s">
        <v>56</v>
      </c>
      <c r="J11" s="74"/>
      <c r="K11" s="360"/>
      <c r="L11" s="362"/>
      <c r="M11" s="367"/>
      <c r="N11" s="364"/>
      <c r="O11" s="71" t="s">
        <v>162</v>
      </c>
      <c r="P11" s="78" t="s">
        <v>56</v>
      </c>
      <c r="Q11" s="74"/>
      <c r="R11" s="360"/>
      <c r="S11" s="362"/>
      <c r="T11" s="362"/>
      <c r="U11" s="364"/>
      <c r="V11" s="71" t="s">
        <v>162</v>
      </c>
      <c r="W11" s="129" t="s">
        <v>56</v>
      </c>
      <c r="X11" s="74"/>
      <c r="Y11" s="355"/>
      <c r="Z11" s="130" t="s">
        <v>163</v>
      </c>
      <c r="AA11" s="71" t="s">
        <v>162</v>
      </c>
      <c r="AB11" s="78" t="s">
        <v>56</v>
      </c>
    </row>
    <row r="12" spans="2:28" ht="15.75" thickBot="1" x14ac:dyDescent="0.35">
      <c r="B12" s="131" t="s">
        <v>57</v>
      </c>
      <c r="C12" s="132"/>
      <c r="D12" s="197">
        <v>449.66899999999998</v>
      </c>
      <c r="E12" s="198">
        <v>454.61599999999999</v>
      </c>
      <c r="F12" s="199"/>
      <c r="G12" s="200">
        <v>446.274</v>
      </c>
      <c r="H12" s="151">
        <v>5.867999999999995</v>
      </c>
      <c r="I12" s="152">
        <v>1.3324069154371232E-2</v>
      </c>
      <c r="J12" s="201"/>
      <c r="K12" s="197">
        <v>357.26799999999997</v>
      </c>
      <c r="L12" s="198">
        <v>437.5</v>
      </c>
      <c r="M12" s="199">
        <v>439.54599999999999</v>
      </c>
      <c r="N12" s="200">
        <v>434.68400000000003</v>
      </c>
      <c r="O12" s="151">
        <v>5.0440000000000396</v>
      </c>
      <c r="P12" s="152">
        <v>1.1740061446792849E-2</v>
      </c>
      <c r="Q12" s="202"/>
      <c r="R12" s="197">
        <v>434.05700000000002</v>
      </c>
      <c r="S12" s="198">
        <v>431.71499999999997</v>
      </c>
      <c r="T12" s="199"/>
      <c r="U12" s="200">
        <v>424.95</v>
      </c>
      <c r="V12" s="151">
        <v>-0.52100000000001501</v>
      </c>
      <c r="W12" s="152">
        <v>-1.2245252907954196E-3</v>
      </c>
      <c r="X12" s="202"/>
      <c r="Y12" s="203">
        <v>441.06099999999998</v>
      </c>
      <c r="Z12" s="153">
        <v>198.31879496402877</v>
      </c>
      <c r="AA12" s="151">
        <v>4.4616999999999507</v>
      </c>
      <c r="AB12" s="152">
        <v>1.0219210154482461E-2</v>
      </c>
    </row>
    <row r="13" spans="2:28" x14ac:dyDescent="0.3">
      <c r="B13" s="133"/>
      <c r="C13" s="132"/>
      <c r="D13" s="204"/>
      <c r="E13" s="205"/>
      <c r="F13" s="205"/>
      <c r="G13" s="205"/>
      <c r="H13" s="205"/>
      <c r="I13" s="154"/>
      <c r="J13" s="205"/>
      <c r="K13" s="205"/>
      <c r="L13" s="205"/>
      <c r="M13" s="205"/>
      <c r="N13" s="205"/>
      <c r="O13" s="205"/>
      <c r="P13" s="155"/>
      <c r="Q13" s="202"/>
      <c r="R13" s="204"/>
      <c r="S13" s="205"/>
      <c r="T13" s="205"/>
      <c r="U13" s="205"/>
      <c r="V13" s="205"/>
      <c r="W13" s="154"/>
      <c r="X13" s="202"/>
      <c r="Y13" s="206"/>
      <c r="Z13" s="207"/>
      <c r="AA13" s="204"/>
      <c r="AB13" s="204"/>
    </row>
    <row r="14" spans="2:28" x14ac:dyDescent="0.3">
      <c r="B14" s="134"/>
      <c r="C14" s="132"/>
      <c r="D14" s="208"/>
      <c r="E14" s="208"/>
      <c r="F14" s="208"/>
      <c r="G14" s="208"/>
      <c r="H14" s="156"/>
      <c r="I14" s="157"/>
      <c r="J14" s="208"/>
      <c r="K14" s="208"/>
      <c r="L14" s="208"/>
      <c r="M14" s="208"/>
      <c r="N14" s="208"/>
      <c r="O14" s="208"/>
      <c r="P14" s="158"/>
      <c r="Q14" s="208"/>
      <c r="R14" s="208"/>
      <c r="S14" s="208"/>
      <c r="T14" s="208"/>
      <c r="U14" s="208"/>
      <c r="V14" s="156"/>
      <c r="W14" s="157"/>
      <c r="X14" s="208"/>
      <c r="Y14" s="208"/>
      <c r="Z14" s="208"/>
      <c r="AA14" s="209"/>
      <c r="AB14" s="209"/>
    </row>
    <row r="15" spans="2:28" ht="15.75" thickBot="1" x14ac:dyDescent="0.35">
      <c r="B15" s="134"/>
      <c r="C15" s="132"/>
      <c r="D15" s="210" t="s">
        <v>176</v>
      </c>
      <c r="E15" s="210" t="s">
        <v>177</v>
      </c>
      <c r="F15" s="210" t="s">
        <v>178</v>
      </c>
      <c r="G15" s="210" t="s">
        <v>179</v>
      </c>
      <c r="H15" s="210"/>
      <c r="I15" s="159"/>
      <c r="J15" s="205"/>
      <c r="K15" s="210" t="s">
        <v>176</v>
      </c>
      <c r="L15" s="210" t="s">
        <v>177</v>
      </c>
      <c r="M15" s="210" t="s">
        <v>178</v>
      </c>
      <c r="N15" s="210" t="s">
        <v>179</v>
      </c>
      <c r="O15" s="211"/>
      <c r="P15" s="160"/>
      <c r="Q15" s="205"/>
      <c r="R15" s="210" t="s">
        <v>176</v>
      </c>
      <c r="S15" s="210" t="s">
        <v>177</v>
      </c>
      <c r="T15" s="210" t="s">
        <v>178</v>
      </c>
      <c r="U15" s="210" t="s">
        <v>179</v>
      </c>
      <c r="V15" s="210"/>
      <c r="W15" s="159"/>
      <c r="X15" s="202"/>
      <c r="Y15" s="212" t="s">
        <v>28</v>
      </c>
      <c r="Z15" s="205"/>
      <c r="AA15" s="209"/>
      <c r="AB15" s="209"/>
    </row>
    <row r="16" spans="2:28" x14ac:dyDescent="0.3">
      <c r="B16" s="135" t="s">
        <v>58</v>
      </c>
      <c r="C16" s="132"/>
      <c r="D16" s="213">
        <v>408.83330000000001</v>
      </c>
      <c r="E16" s="214">
        <v>359.6096</v>
      </c>
      <c r="F16" s="214" t="s">
        <v>174</v>
      </c>
      <c r="G16" s="215">
        <v>402.90390000000002</v>
      </c>
      <c r="H16" s="161">
        <v>1.1838000000000193</v>
      </c>
      <c r="I16" s="162">
        <v>2.9468279033089129E-3</v>
      </c>
      <c r="J16" s="216"/>
      <c r="K16" s="213" t="s">
        <v>174</v>
      </c>
      <c r="L16" s="214" t="s">
        <v>174</v>
      </c>
      <c r="M16" s="214" t="s">
        <v>174</v>
      </c>
      <c r="N16" s="215" t="s">
        <v>174</v>
      </c>
      <c r="O16" s="161"/>
      <c r="P16" s="162"/>
      <c r="Q16" s="202"/>
      <c r="R16" s="213" t="s">
        <v>174</v>
      </c>
      <c r="S16" s="214" t="s">
        <v>174</v>
      </c>
      <c r="T16" s="214" t="s">
        <v>174</v>
      </c>
      <c r="U16" s="215" t="s">
        <v>174</v>
      </c>
      <c r="V16" s="161" t="s">
        <v>174</v>
      </c>
      <c r="W16" s="163" t="s">
        <v>174</v>
      </c>
      <c r="X16" s="202"/>
      <c r="Y16" s="217">
        <v>402.90390000000002</v>
      </c>
      <c r="Z16" s="218"/>
      <c r="AA16" s="164">
        <v>1.1838000000000193</v>
      </c>
      <c r="AB16" s="163">
        <v>2.9468279033089129E-3</v>
      </c>
    </row>
    <row r="17" spans="2:28" x14ac:dyDescent="0.3">
      <c r="B17" s="136" t="s">
        <v>59</v>
      </c>
      <c r="C17" s="132"/>
      <c r="D17" s="219" t="s">
        <v>174</v>
      </c>
      <c r="E17" s="220" t="s">
        <v>174</v>
      </c>
      <c r="F17" s="220" t="s">
        <v>174</v>
      </c>
      <c r="G17" s="221" t="s">
        <v>174</v>
      </c>
      <c r="H17" s="165"/>
      <c r="I17" s="166" t="s">
        <v>174</v>
      </c>
      <c r="J17" s="216"/>
      <c r="K17" s="219" t="s">
        <v>174</v>
      </c>
      <c r="L17" s="220" t="s">
        <v>174</v>
      </c>
      <c r="M17" s="220" t="s">
        <v>174</v>
      </c>
      <c r="N17" s="221" t="s">
        <v>174</v>
      </c>
      <c r="O17" s="165" t="s">
        <v>174</v>
      </c>
      <c r="P17" s="167" t="s">
        <v>174</v>
      </c>
      <c r="Q17" s="202"/>
      <c r="R17" s="219" t="s">
        <v>174</v>
      </c>
      <c r="S17" s="220" t="s">
        <v>174</v>
      </c>
      <c r="T17" s="220" t="s">
        <v>174</v>
      </c>
      <c r="U17" s="221" t="s">
        <v>174</v>
      </c>
      <c r="V17" s="165" t="s">
        <v>174</v>
      </c>
      <c r="W17" s="167" t="s">
        <v>174</v>
      </c>
      <c r="X17" s="202"/>
      <c r="Y17" s="222" t="s">
        <v>174</v>
      </c>
      <c r="Z17" s="205"/>
      <c r="AA17" s="168" t="s">
        <v>174</v>
      </c>
      <c r="AB17" s="167" t="s">
        <v>174</v>
      </c>
    </row>
    <row r="18" spans="2:28" x14ac:dyDescent="0.3">
      <c r="B18" s="136" t="s">
        <v>60</v>
      </c>
      <c r="C18" s="132"/>
      <c r="D18" s="219">
        <v>392.42540000000002</v>
      </c>
      <c r="E18" s="220">
        <v>395.19209999999998</v>
      </c>
      <c r="F18" s="220">
        <v>396.28030000000001</v>
      </c>
      <c r="G18" s="221">
        <v>394.73180000000002</v>
      </c>
      <c r="H18" s="165">
        <v>6.6553000000000111</v>
      </c>
      <c r="I18" s="166">
        <v>1.7149453780375801E-2</v>
      </c>
      <c r="J18" s="216"/>
      <c r="K18" s="219" t="s">
        <v>174</v>
      </c>
      <c r="L18" s="220" t="s">
        <v>174</v>
      </c>
      <c r="M18" s="220" t="s">
        <v>174</v>
      </c>
      <c r="N18" s="221" t="s">
        <v>174</v>
      </c>
      <c r="O18" s="165" t="s">
        <v>174</v>
      </c>
      <c r="P18" s="167" t="s">
        <v>174</v>
      </c>
      <c r="Q18" s="202"/>
      <c r="R18" s="219" t="s">
        <v>174</v>
      </c>
      <c r="S18" s="220" t="s">
        <v>174</v>
      </c>
      <c r="T18" s="220" t="s">
        <v>174</v>
      </c>
      <c r="U18" s="221" t="s">
        <v>174</v>
      </c>
      <c r="V18" s="165" t="s">
        <v>174</v>
      </c>
      <c r="W18" s="167">
        <v>-1</v>
      </c>
      <c r="X18" s="202"/>
      <c r="Y18" s="222">
        <v>394.73180000000002</v>
      </c>
      <c r="Z18" s="205"/>
      <c r="AA18" s="168">
        <v>10.897100000000023</v>
      </c>
      <c r="AB18" s="167">
        <v>2.8390085628006156E-2</v>
      </c>
    </row>
    <row r="19" spans="2:28" x14ac:dyDescent="0.3">
      <c r="B19" s="136" t="s">
        <v>61</v>
      </c>
      <c r="C19" s="132"/>
      <c r="D19" s="219" t="s">
        <v>174</v>
      </c>
      <c r="E19" s="220">
        <v>401.9273</v>
      </c>
      <c r="F19" s="220">
        <v>385.6044</v>
      </c>
      <c r="G19" s="221">
        <v>391.39870000000002</v>
      </c>
      <c r="H19" s="165">
        <v>0.20010000000002037</v>
      </c>
      <c r="I19" s="166">
        <v>5.1150489802376242E-4</v>
      </c>
      <c r="J19" s="216"/>
      <c r="K19" s="219" t="s">
        <v>174</v>
      </c>
      <c r="L19" s="220" t="s">
        <v>174</v>
      </c>
      <c r="M19" s="220" t="s">
        <v>174</v>
      </c>
      <c r="N19" s="221" t="s">
        <v>174</v>
      </c>
      <c r="O19" s="165" t="s">
        <v>174</v>
      </c>
      <c r="P19" s="167" t="s">
        <v>174</v>
      </c>
      <c r="Q19" s="202"/>
      <c r="R19" s="219" t="s">
        <v>174</v>
      </c>
      <c r="S19" s="220">
        <v>404.87209999999999</v>
      </c>
      <c r="T19" s="220">
        <v>418.50880000000001</v>
      </c>
      <c r="U19" s="221">
        <v>415.3793</v>
      </c>
      <c r="V19" s="165">
        <v>1.1553000000000111</v>
      </c>
      <c r="W19" s="167">
        <v>2.789070647765568E-3</v>
      </c>
      <c r="X19" s="202"/>
      <c r="Y19" s="223">
        <v>407.50369999999998</v>
      </c>
      <c r="Z19" s="202"/>
      <c r="AA19" s="168">
        <v>0.84159999999997126</v>
      </c>
      <c r="AB19" s="167">
        <v>2.0695314365415385E-3</v>
      </c>
    </row>
    <row r="20" spans="2:28" x14ac:dyDescent="0.3">
      <c r="B20" s="136" t="s">
        <v>62</v>
      </c>
      <c r="C20" s="132"/>
      <c r="D20" s="219">
        <v>479.22710000000001</v>
      </c>
      <c r="E20" s="220">
        <v>494.7867</v>
      </c>
      <c r="F20" s="220" t="s">
        <v>174</v>
      </c>
      <c r="G20" s="221">
        <v>486.51</v>
      </c>
      <c r="H20" s="165">
        <v>3.6800000000000068</v>
      </c>
      <c r="I20" s="166">
        <v>7.6217302156038613E-3</v>
      </c>
      <c r="J20" s="216"/>
      <c r="K20" s="219" t="s">
        <v>174</v>
      </c>
      <c r="L20" s="220" t="s">
        <v>174</v>
      </c>
      <c r="M20" s="220" t="s">
        <v>174</v>
      </c>
      <c r="N20" s="221" t="s">
        <v>174</v>
      </c>
      <c r="O20" s="165" t="s">
        <v>174</v>
      </c>
      <c r="P20" s="167" t="s">
        <v>174</v>
      </c>
      <c r="Q20" s="202"/>
      <c r="R20" s="219" t="s">
        <v>174</v>
      </c>
      <c r="S20" s="220" t="s">
        <v>174</v>
      </c>
      <c r="T20" s="220" t="s">
        <v>174</v>
      </c>
      <c r="U20" s="221" t="s">
        <v>174</v>
      </c>
      <c r="V20" s="165" t="s">
        <v>174</v>
      </c>
      <c r="W20" s="167" t="s">
        <v>174</v>
      </c>
      <c r="X20" s="202"/>
      <c r="Y20" s="223">
        <v>486.51</v>
      </c>
      <c r="Z20" s="205"/>
      <c r="AA20" s="168">
        <v>3.6800000000000068</v>
      </c>
      <c r="AB20" s="167">
        <v>7.6217302156038613E-3</v>
      </c>
    </row>
    <row r="21" spans="2:28" x14ac:dyDescent="0.3">
      <c r="B21" s="136" t="s">
        <v>63</v>
      </c>
      <c r="C21" s="132"/>
      <c r="D21" s="219" t="s">
        <v>174</v>
      </c>
      <c r="E21" s="220" t="s">
        <v>175</v>
      </c>
      <c r="F21" s="220" t="s">
        <v>174</v>
      </c>
      <c r="G21" s="221" t="s">
        <v>175</v>
      </c>
      <c r="H21" s="169" t="s">
        <v>174</v>
      </c>
      <c r="I21" s="170" t="s">
        <v>174</v>
      </c>
      <c r="J21" s="216"/>
      <c r="K21" s="219" t="s">
        <v>174</v>
      </c>
      <c r="L21" s="220" t="s">
        <v>174</v>
      </c>
      <c r="M21" s="220" t="s">
        <v>174</v>
      </c>
      <c r="N21" s="221" t="s">
        <v>174</v>
      </c>
      <c r="O21" s="165" t="s">
        <v>174</v>
      </c>
      <c r="P21" s="167" t="s">
        <v>174</v>
      </c>
      <c r="Q21" s="202"/>
      <c r="R21" s="219" t="s">
        <v>174</v>
      </c>
      <c r="S21" s="220" t="s">
        <v>174</v>
      </c>
      <c r="T21" s="220" t="s">
        <v>174</v>
      </c>
      <c r="U21" s="221" t="s">
        <v>174</v>
      </c>
      <c r="V21" s="165" t="s">
        <v>174</v>
      </c>
      <c r="W21" s="167" t="s">
        <v>174</v>
      </c>
      <c r="X21" s="202"/>
      <c r="Y21" s="223" t="s">
        <v>175</v>
      </c>
      <c r="Z21" s="205"/>
      <c r="AA21" s="168"/>
      <c r="AB21" s="167"/>
    </row>
    <row r="22" spans="2:28" x14ac:dyDescent="0.3">
      <c r="B22" s="136" t="s">
        <v>64</v>
      </c>
      <c r="C22" s="132"/>
      <c r="D22" s="224" t="s">
        <v>174</v>
      </c>
      <c r="E22" s="225" t="s">
        <v>174</v>
      </c>
      <c r="F22" s="225" t="s">
        <v>174</v>
      </c>
      <c r="G22" s="226" t="s">
        <v>174</v>
      </c>
      <c r="H22" s="165"/>
      <c r="I22" s="166"/>
      <c r="J22" s="227"/>
      <c r="K22" s="224">
        <v>424.22340000000003</v>
      </c>
      <c r="L22" s="225">
        <v>438.66950000000003</v>
      </c>
      <c r="M22" s="225">
        <v>453.89679999999998</v>
      </c>
      <c r="N22" s="226">
        <v>442.42910000000001</v>
      </c>
      <c r="O22" s="165">
        <v>0.81049999999999045</v>
      </c>
      <c r="P22" s="167">
        <v>1.8352940750230307E-3</v>
      </c>
      <c r="Q22" s="202"/>
      <c r="R22" s="224" t="s">
        <v>174</v>
      </c>
      <c r="S22" s="225" t="s">
        <v>174</v>
      </c>
      <c r="T22" s="225" t="s">
        <v>174</v>
      </c>
      <c r="U22" s="226" t="s">
        <v>174</v>
      </c>
      <c r="V22" s="165" t="s">
        <v>174</v>
      </c>
      <c r="W22" s="167" t="s">
        <v>174</v>
      </c>
      <c r="X22" s="202"/>
      <c r="Y22" s="223">
        <v>442.42910000000001</v>
      </c>
      <c r="Z22" s="218"/>
      <c r="AA22" s="168">
        <v>0.81049999999999045</v>
      </c>
      <c r="AB22" s="167">
        <v>1.8352940750230307E-3</v>
      </c>
    </row>
    <row r="23" spans="2:28" x14ac:dyDescent="0.3">
      <c r="B23" s="136" t="s">
        <v>65</v>
      </c>
      <c r="C23" s="132"/>
      <c r="D23" s="219" t="s">
        <v>174</v>
      </c>
      <c r="E23" s="220">
        <v>409.71159999999998</v>
      </c>
      <c r="F23" s="220">
        <v>392.22840000000002</v>
      </c>
      <c r="G23" s="221">
        <v>401.7688</v>
      </c>
      <c r="H23" s="165">
        <v>0</v>
      </c>
      <c r="I23" s="166">
        <v>0</v>
      </c>
      <c r="J23" s="216"/>
      <c r="K23" s="219" t="s">
        <v>174</v>
      </c>
      <c r="L23" s="220" t="s">
        <v>174</v>
      </c>
      <c r="M23" s="220" t="s">
        <v>174</v>
      </c>
      <c r="N23" s="221" t="s">
        <v>174</v>
      </c>
      <c r="O23" s="165" t="s">
        <v>174</v>
      </c>
      <c r="P23" s="167" t="s">
        <v>174</v>
      </c>
      <c r="Q23" s="202"/>
      <c r="R23" s="219" t="s">
        <v>174</v>
      </c>
      <c r="S23" s="220" t="s">
        <v>174</v>
      </c>
      <c r="T23" s="220">
        <v>423.02300000000002</v>
      </c>
      <c r="U23" s="221">
        <v>423.02300000000002</v>
      </c>
      <c r="V23" s="165" t="s">
        <v>174</v>
      </c>
      <c r="W23" s="167" t="s">
        <v>174</v>
      </c>
      <c r="X23" s="202"/>
      <c r="Y23" s="223">
        <v>415.3913</v>
      </c>
      <c r="Z23" s="218"/>
      <c r="AA23" s="168" t="s">
        <v>174</v>
      </c>
      <c r="AB23" s="167" t="s">
        <v>174</v>
      </c>
    </row>
    <row r="24" spans="2:28" x14ac:dyDescent="0.3">
      <c r="B24" s="136" t="s">
        <v>66</v>
      </c>
      <c r="C24" s="132"/>
      <c r="D24" s="219">
        <v>422.71379999999999</v>
      </c>
      <c r="E24" s="220">
        <v>439.8039</v>
      </c>
      <c r="F24" s="220" t="s">
        <v>174</v>
      </c>
      <c r="G24" s="221">
        <v>429.16759999999999</v>
      </c>
      <c r="H24" s="165">
        <v>-0.9333000000000311</v>
      </c>
      <c r="I24" s="166">
        <v>-2.169955933596146E-3</v>
      </c>
      <c r="J24" s="216"/>
      <c r="K24" s="219" t="s">
        <v>174</v>
      </c>
      <c r="L24" s="220" t="s">
        <v>174</v>
      </c>
      <c r="M24" s="220" t="s">
        <v>174</v>
      </c>
      <c r="N24" s="221" t="s">
        <v>174</v>
      </c>
      <c r="O24" s="165" t="s">
        <v>174</v>
      </c>
      <c r="P24" s="167" t="s">
        <v>174</v>
      </c>
      <c r="Q24" s="202"/>
      <c r="R24" s="219">
        <v>427.64690000000002</v>
      </c>
      <c r="S24" s="220">
        <v>439.56709999999998</v>
      </c>
      <c r="T24" s="220">
        <v>423.02300000000002</v>
      </c>
      <c r="U24" s="221">
        <v>434.98840000000001</v>
      </c>
      <c r="V24" s="165">
        <v>0.69499999999999318</v>
      </c>
      <c r="W24" s="167">
        <v>1.6003006262585995E-3</v>
      </c>
      <c r="X24" s="202"/>
      <c r="Y24" s="223">
        <v>432.52249999999998</v>
      </c>
      <c r="Z24" s="218"/>
      <c r="AA24" s="168">
        <v>5.2000000000020918E-3</v>
      </c>
      <c r="AB24" s="167">
        <v>1.2022640481612612E-5</v>
      </c>
    </row>
    <row r="25" spans="2:28" x14ac:dyDescent="0.3">
      <c r="B25" s="136" t="s">
        <v>67</v>
      </c>
      <c r="C25" s="132"/>
      <c r="D25" s="224">
        <v>446.01749999999998</v>
      </c>
      <c r="E25" s="225">
        <v>443.8098</v>
      </c>
      <c r="F25" s="225">
        <v>396.68889999999999</v>
      </c>
      <c r="G25" s="226">
        <v>437.8064</v>
      </c>
      <c r="H25" s="165">
        <v>3.0996999999999844</v>
      </c>
      <c r="I25" s="166">
        <v>7.1305549235840537E-3</v>
      </c>
      <c r="J25" s="216"/>
      <c r="K25" s="224">
        <v>401.34100000000001</v>
      </c>
      <c r="L25" s="225">
        <v>424</v>
      </c>
      <c r="M25" s="225">
        <v>386.4119</v>
      </c>
      <c r="N25" s="226">
        <v>399.65710000000001</v>
      </c>
      <c r="O25" s="165">
        <v>24.195899999999995</v>
      </c>
      <c r="P25" s="167">
        <v>6.4443143525882318E-2</v>
      </c>
      <c r="Q25" s="202"/>
      <c r="R25" s="224" t="s">
        <v>174</v>
      </c>
      <c r="S25" s="225" t="s">
        <v>174</v>
      </c>
      <c r="T25" s="225" t="s">
        <v>174</v>
      </c>
      <c r="U25" s="226" t="s">
        <v>174</v>
      </c>
      <c r="V25" s="165" t="s">
        <v>174</v>
      </c>
      <c r="W25" s="167" t="s">
        <v>174</v>
      </c>
      <c r="X25" s="202"/>
      <c r="Y25" s="223">
        <v>431.85500000000002</v>
      </c>
      <c r="Z25" s="205"/>
      <c r="AA25" s="168">
        <v>6.390700000000038</v>
      </c>
      <c r="AB25" s="167">
        <v>1.5020531687382599E-2</v>
      </c>
    </row>
    <row r="26" spans="2:28" x14ac:dyDescent="0.3">
      <c r="B26" s="136" t="s">
        <v>68</v>
      </c>
      <c r="C26" s="132"/>
      <c r="D26" s="224">
        <v>391.18630000000002</v>
      </c>
      <c r="E26" s="225">
        <v>418.34480000000002</v>
      </c>
      <c r="F26" s="225" t="s">
        <v>174</v>
      </c>
      <c r="G26" s="226">
        <v>411.25459999999998</v>
      </c>
      <c r="H26" s="165">
        <v>3.8479999999999563</v>
      </c>
      <c r="I26" s="166">
        <v>9.4451096275807167E-3</v>
      </c>
      <c r="J26" s="216"/>
      <c r="K26" s="224" t="s">
        <v>174</v>
      </c>
      <c r="L26" s="225" t="s">
        <v>174</v>
      </c>
      <c r="M26" s="225" t="s">
        <v>174</v>
      </c>
      <c r="N26" s="226" t="s">
        <v>174</v>
      </c>
      <c r="O26" s="165" t="s">
        <v>174</v>
      </c>
      <c r="P26" s="167" t="s">
        <v>174</v>
      </c>
      <c r="Q26" s="202"/>
      <c r="R26" s="224" t="s">
        <v>174</v>
      </c>
      <c r="S26" s="225" t="s">
        <v>174</v>
      </c>
      <c r="T26" s="225" t="s">
        <v>174</v>
      </c>
      <c r="U26" s="226" t="s">
        <v>174</v>
      </c>
      <c r="V26" s="165" t="s">
        <v>174</v>
      </c>
      <c r="W26" s="167" t="s">
        <v>174</v>
      </c>
      <c r="X26" s="202"/>
      <c r="Y26" s="223">
        <v>411.25459999999998</v>
      </c>
      <c r="Z26" s="205"/>
      <c r="AA26" s="168">
        <v>3.8479999999999563</v>
      </c>
      <c r="AB26" s="167">
        <v>9.4451096275807167E-3</v>
      </c>
    </row>
    <row r="27" spans="2:28" x14ac:dyDescent="0.3">
      <c r="B27" s="136" t="s">
        <v>69</v>
      </c>
      <c r="C27" s="132"/>
      <c r="D27" s="219">
        <v>454.726</v>
      </c>
      <c r="E27" s="220">
        <v>409.91109999999998</v>
      </c>
      <c r="F27" s="220">
        <v>383.21429999999998</v>
      </c>
      <c r="G27" s="221">
        <v>448.00439999999998</v>
      </c>
      <c r="H27" s="171">
        <v>22.683999999999969</v>
      </c>
      <c r="I27" s="166">
        <v>5.3333910153380737E-2</v>
      </c>
      <c r="J27" s="216"/>
      <c r="K27" s="219" t="s">
        <v>174</v>
      </c>
      <c r="L27" s="220" t="s">
        <v>174</v>
      </c>
      <c r="M27" s="220" t="s">
        <v>174</v>
      </c>
      <c r="N27" s="221" t="s">
        <v>174</v>
      </c>
      <c r="O27" s="165" t="s">
        <v>174</v>
      </c>
      <c r="P27" s="167" t="s">
        <v>174</v>
      </c>
      <c r="Q27" s="202"/>
      <c r="R27" s="219">
        <v>508.96030000000002</v>
      </c>
      <c r="S27" s="220">
        <v>498.39060000000001</v>
      </c>
      <c r="T27" s="220">
        <v>405.32769999999999</v>
      </c>
      <c r="U27" s="221">
        <v>483.44369999999998</v>
      </c>
      <c r="V27" s="165">
        <v>-17.290999999999997</v>
      </c>
      <c r="W27" s="167">
        <v>-3.4531259766898525E-2</v>
      </c>
      <c r="X27" s="202"/>
      <c r="Y27" s="223">
        <v>449.86410000000001</v>
      </c>
      <c r="Z27" s="205"/>
      <c r="AA27" s="168">
        <v>20.586400000000026</v>
      </c>
      <c r="AB27" s="167">
        <v>4.7955903602726169E-2</v>
      </c>
    </row>
    <row r="28" spans="2:28" x14ac:dyDescent="0.3">
      <c r="B28" s="136" t="s">
        <v>70</v>
      </c>
      <c r="C28" s="132"/>
      <c r="D28" s="219" t="s">
        <v>174</v>
      </c>
      <c r="E28" s="220" t="s">
        <v>174</v>
      </c>
      <c r="F28" s="220" t="s">
        <v>174</v>
      </c>
      <c r="G28" s="221" t="s">
        <v>174</v>
      </c>
      <c r="H28" s="165">
        <v>0</v>
      </c>
      <c r="I28" s="166">
        <v>0</v>
      </c>
      <c r="J28" s="216"/>
      <c r="K28" s="219" t="s">
        <v>174</v>
      </c>
      <c r="L28" s="220" t="s">
        <v>174</v>
      </c>
      <c r="M28" s="220" t="s">
        <v>174</v>
      </c>
      <c r="N28" s="221" t="s">
        <v>174</v>
      </c>
      <c r="O28" s="165" t="s">
        <v>174</v>
      </c>
      <c r="P28" s="167" t="s">
        <v>174</v>
      </c>
      <c r="Q28" s="202"/>
      <c r="R28" s="219" t="s">
        <v>174</v>
      </c>
      <c r="S28" s="220" t="s">
        <v>174</v>
      </c>
      <c r="T28" s="220" t="s">
        <v>174</v>
      </c>
      <c r="U28" s="221" t="s">
        <v>174</v>
      </c>
      <c r="V28" s="165" t="s">
        <v>174</v>
      </c>
      <c r="W28" s="167" t="s">
        <v>174</v>
      </c>
      <c r="X28" s="202"/>
      <c r="Y28" s="223" t="s">
        <v>174</v>
      </c>
      <c r="Z28" s="218"/>
      <c r="AA28" s="168" t="s">
        <v>174</v>
      </c>
      <c r="AB28" s="167" t="s">
        <v>174</v>
      </c>
    </row>
    <row r="29" spans="2:28" x14ac:dyDescent="0.3">
      <c r="B29" s="136" t="s">
        <v>71</v>
      </c>
      <c r="C29" s="132"/>
      <c r="D29" s="219" t="s">
        <v>174</v>
      </c>
      <c r="E29" s="220">
        <v>357.96679999999998</v>
      </c>
      <c r="F29" s="220" t="s">
        <v>174</v>
      </c>
      <c r="G29" s="221">
        <v>357.96679999999998</v>
      </c>
      <c r="H29" s="165">
        <v>37.777299999999968</v>
      </c>
      <c r="I29" s="166">
        <v>0.11798419373527236</v>
      </c>
      <c r="J29" s="216"/>
      <c r="K29" s="219" t="s">
        <v>174</v>
      </c>
      <c r="L29" s="220" t="s">
        <v>174</v>
      </c>
      <c r="M29" s="220" t="s">
        <v>174</v>
      </c>
      <c r="N29" s="221" t="s">
        <v>174</v>
      </c>
      <c r="O29" s="165" t="s">
        <v>174</v>
      </c>
      <c r="P29" s="167" t="s">
        <v>174</v>
      </c>
      <c r="Q29" s="202"/>
      <c r="R29" s="219" t="s">
        <v>174</v>
      </c>
      <c r="S29" s="220">
        <v>262.90800000000002</v>
      </c>
      <c r="T29" s="220" t="s">
        <v>174</v>
      </c>
      <c r="U29" s="221">
        <v>262.90800000000002</v>
      </c>
      <c r="V29" s="165">
        <v>-19.523599999999988</v>
      </c>
      <c r="W29" s="167">
        <v>-6.9126825751792631E-2</v>
      </c>
      <c r="X29" s="202"/>
      <c r="Y29" s="223">
        <v>337.12540000000001</v>
      </c>
      <c r="Z29" s="218"/>
      <c r="AA29" s="168">
        <v>25.214200000000005</v>
      </c>
      <c r="AB29" s="167">
        <v>8.0837751257409218E-2</v>
      </c>
    </row>
    <row r="30" spans="2:28" x14ac:dyDescent="0.3">
      <c r="B30" s="136" t="s">
        <v>72</v>
      </c>
      <c r="C30" s="132"/>
      <c r="D30" s="219" t="s">
        <v>174</v>
      </c>
      <c r="E30" s="220">
        <v>364.27120000000002</v>
      </c>
      <c r="F30" s="220">
        <v>362.81259999999997</v>
      </c>
      <c r="G30" s="221">
        <v>363.20800000000003</v>
      </c>
      <c r="H30" s="165">
        <v>4.7051000000000158</v>
      </c>
      <c r="I30" s="166">
        <v>1.3124301086546275E-2</v>
      </c>
      <c r="J30" s="216"/>
      <c r="K30" s="219" t="s">
        <v>174</v>
      </c>
      <c r="L30" s="220" t="s">
        <v>174</v>
      </c>
      <c r="M30" s="220" t="s">
        <v>174</v>
      </c>
      <c r="N30" s="221" t="s">
        <v>174</v>
      </c>
      <c r="O30" s="165" t="s">
        <v>174</v>
      </c>
      <c r="P30" s="167" t="s">
        <v>174</v>
      </c>
      <c r="Q30" s="202"/>
      <c r="R30" s="219" t="s">
        <v>174</v>
      </c>
      <c r="S30" s="220" t="s">
        <v>175</v>
      </c>
      <c r="T30" s="220" t="s">
        <v>174</v>
      </c>
      <c r="U30" s="221" t="s">
        <v>175</v>
      </c>
      <c r="V30" s="165" t="s">
        <v>174</v>
      </c>
      <c r="W30" s="167" t="s">
        <v>174</v>
      </c>
      <c r="X30" s="202"/>
      <c r="Y30" s="223" t="s">
        <v>175</v>
      </c>
      <c r="Z30" s="218"/>
      <c r="AA30" s="168" t="s">
        <v>174</v>
      </c>
      <c r="AB30" s="167" t="s">
        <v>174</v>
      </c>
    </row>
    <row r="31" spans="2:28" x14ac:dyDescent="0.3">
      <c r="B31" s="136" t="s">
        <v>73</v>
      </c>
      <c r="C31" s="132"/>
      <c r="D31" s="219" t="s">
        <v>175</v>
      </c>
      <c r="E31" s="225" t="s">
        <v>175</v>
      </c>
      <c r="F31" s="225" t="s">
        <v>174</v>
      </c>
      <c r="G31" s="226" t="s">
        <v>175</v>
      </c>
      <c r="H31" s="165" t="s">
        <v>174</v>
      </c>
      <c r="I31" s="166" t="s">
        <v>174</v>
      </c>
      <c r="J31" s="216"/>
      <c r="K31" s="219" t="s">
        <v>174</v>
      </c>
      <c r="L31" s="225" t="s">
        <v>174</v>
      </c>
      <c r="M31" s="225" t="s">
        <v>174</v>
      </c>
      <c r="N31" s="226" t="s">
        <v>174</v>
      </c>
      <c r="O31" s="165" t="s">
        <v>174</v>
      </c>
      <c r="P31" s="167" t="s">
        <v>174</v>
      </c>
      <c r="Q31" s="202"/>
      <c r="R31" s="219" t="s">
        <v>174</v>
      </c>
      <c r="S31" s="225" t="s">
        <v>174</v>
      </c>
      <c r="T31" s="225" t="s">
        <v>174</v>
      </c>
      <c r="U31" s="226" t="s">
        <v>174</v>
      </c>
      <c r="V31" s="165" t="s">
        <v>174</v>
      </c>
      <c r="W31" s="167" t="s">
        <v>174</v>
      </c>
      <c r="X31" s="202"/>
      <c r="Y31" s="223" t="s">
        <v>175</v>
      </c>
      <c r="Z31" s="218"/>
      <c r="AA31" s="168" t="s">
        <v>174</v>
      </c>
      <c r="AB31" s="167" t="s">
        <v>174</v>
      </c>
    </row>
    <row r="32" spans="2:28" x14ac:dyDescent="0.3">
      <c r="B32" s="136" t="s">
        <v>74</v>
      </c>
      <c r="C32" s="132"/>
      <c r="D32" s="219" t="s">
        <v>174</v>
      </c>
      <c r="E32" s="225">
        <v>360.53730000000002</v>
      </c>
      <c r="F32" s="225" t="s">
        <v>174</v>
      </c>
      <c r="G32" s="226">
        <v>360.53730000000002</v>
      </c>
      <c r="H32" s="165">
        <v>8.0286000000000399</v>
      </c>
      <c r="I32" s="166">
        <v>2.2775608091374799E-2</v>
      </c>
      <c r="J32" s="216"/>
      <c r="K32" s="219" t="s">
        <v>174</v>
      </c>
      <c r="L32" s="225" t="s">
        <v>174</v>
      </c>
      <c r="M32" s="225" t="s">
        <v>174</v>
      </c>
      <c r="N32" s="226" t="s">
        <v>174</v>
      </c>
      <c r="O32" s="165" t="s">
        <v>174</v>
      </c>
      <c r="P32" s="167" t="s">
        <v>174</v>
      </c>
      <c r="Q32" s="202"/>
      <c r="R32" s="219" t="s">
        <v>174</v>
      </c>
      <c r="S32" s="225" t="s">
        <v>174</v>
      </c>
      <c r="T32" s="225" t="s">
        <v>174</v>
      </c>
      <c r="U32" s="226" t="s">
        <v>174</v>
      </c>
      <c r="V32" s="165" t="s">
        <v>174</v>
      </c>
      <c r="W32" s="167" t="s">
        <v>174</v>
      </c>
      <c r="X32" s="202"/>
      <c r="Y32" s="223">
        <v>360.53730000000002</v>
      </c>
      <c r="Z32" s="218"/>
      <c r="AA32" s="168">
        <v>8.0286000000000399</v>
      </c>
      <c r="AB32" s="167">
        <v>2.2775608091374799E-2</v>
      </c>
    </row>
    <row r="33" spans="2:28" x14ac:dyDescent="0.3">
      <c r="B33" s="136" t="s">
        <v>75</v>
      </c>
      <c r="C33" s="132"/>
      <c r="D33" s="219" t="s">
        <v>174</v>
      </c>
      <c r="E33" s="225" t="s">
        <v>174</v>
      </c>
      <c r="F33" s="225" t="s">
        <v>174</v>
      </c>
      <c r="G33" s="226" t="s">
        <v>174</v>
      </c>
      <c r="H33" s="165"/>
      <c r="I33" s="166" t="s">
        <v>174</v>
      </c>
      <c r="J33" s="216"/>
      <c r="K33" s="219" t="s">
        <v>174</v>
      </c>
      <c r="L33" s="225" t="s">
        <v>174</v>
      </c>
      <c r="M33" s="225" t="s">
        <v>174</v>
      </c>
      <c r="N33" s="226" t="s">
        <v>174</v>
      </c>
      <c r="O33" s="165" t="s">
        <v>174</v>
      </c>
      <c r="P33" s="167" t="s">
        <v>174</v>
      </c>
      <c r="Q33" s="202"/>
      <c r="R33" s="219" t="s">
        <v>174</v>
      </c>
      <c r="S33" s="225" t="s">
        <v>174</v>
      </c>
      <c r="T33" s="225" t="s">
        <v>174</v>
      </c>
      <c r="U33" s="226" t="s">
        <v>174</v>
      </c>
      <c r="V33" s="165" t="s">
        <v>174</v>
      </c>
      <c r="W33" s="167" t="s">
        <v>174</v>
      </c>
      <c r="X33" s="202"/>
      <c r="Y33" s="223" t="s">
        <v>174</v>
      </c>
      <c r="Z33" s="218"/>
      <c r="AA33" s="168" t="s">
        <v>174</v>
      </c>
      <c r="AB33" s="167" t="s">
        <v>174</v>
      </c>
    </row>
    <row r="34" spans="2:28" x14ac:dyDescent="0.3">
      <c r="B34" s="136" t="s">
        <v>76</v>
      </c>
      <c r="C34" s="132"/>
      <c r="D34" s="219" t="s">
        <v>174</v>
      </c>
      <c r="E34" s="220">
        <v>396.65249999999997</v>
      </c>
      <c r="F34" s="220">
        <v>431.75420000000003</v>
      </c>
      <c r="G34" s="221">
        <v>412.77300000000002</v>
      </c>
      <c r="H34" s="165">
        <v>-18.33359999999999</v>
      </c>
      <c r="I34" s="166">
        <v>-4.2526836749889663E-2</v>
      </c>
      <c r="J34" s="216"/>
      <c r="K34" s="219" t="s">
        <v>174</v>
      </c>
      <c r="L34" s="220" t="s">
        <v>174</v>
      </c>
      <c r="M34" s="220" t="s">
        <v>174</v>
      </c>
      <c r="N34" s="221" t="s">
        <v>174</v>
      </c>
      <c r="O34" s="165" t="s">
        <v>174</v>
      </c>
      <c r="P34" s="167" t="s">
        <v>174</v>
      </c>
      <c r="Q34" s="202"/>
      <c r="R34" s="219" t="s">
        <v>174</v>
      </c>
      <c r="S34" s="220">
        <v>415.44209999999998</v>
      </c>
      <c r="T34" s="220">
        <v>409.85579999999999</v>
      </c>
      <c r="U34" s="221">
        <v>410.6311</v>
      </c>
      <c r="V34" s="165">
        <v>-0.9626999999999839</v>
      </c>
      <c r="W34" s="167">
        <v>-2.3389565148940195E-3</v>
      </c>
      <c r="X34" s="202"/>
      <c r="Y34" s="223">
        <v>411.08839999999998</v>
      </c>
      <c r="Z34" s="205"/>
      <c r="AA34" s="168">
        <v>-4.6717000000000439</v>
      </c>
      <c r="AB34" s="167">
        <v>-1.123652798813557E-2</v>
      </c>
    </row>
    <row r="35" spans="2:28" x14ac:dyDescent="0.3">
      <c r="B35" s="136" t="s">
        <v>77</v>
      </c>
      <c r="C35" s="132"/>
      <c r="D35" s="219">
        <v>436.18349999999998</v>
      </c>
      <c r="E35" s="220">
        <v>440.20190000000002</v>
      </c>
      <c r="F35" s="220" t="s">
        <v>174</v>
      </c>
      <c r="G35" s="221">
        <v>437.5557</v>
      </c>
      <c r="H35" s="165">
        <v>6.2900000000000205</v>
      </c>
      <c r="I35" s="166">
        <v>1.4584976268690042E-2</v>
      </c>
      <c r="J35" s="216"/>
      <c r="K35" s="219" t="s">
        <v>174</v>
      </c>
      <c r="L35" s="220" t="s">
        <v>174</v>
      </c>
      <c r="M35" s="220" t="s">
        <v>174</v>
      </c>
      <c r="N35" s="221" t="s">
        <v>174</v>
      </c>
      <c r="O35" s="165" t="s">
        <v>174</v>
      </c>
      <c r="P35" s="167" t="s">
        <v>174</v>
      </c>
      <c r="Q35" s="202"/>
      <c r="R35" s="219">
        <v>496.85789999999997</v>
      </c>
      <c r="S35" s="220">
        <v>489.4171</v>
      </c>
      <c r="T35" s="220" t="s">
        <v>174</v>
      </c>
      <c r="U35" s="221">
        <v>493.81509999999997</v>
      </c>
      <c r="V35" s="165">
        <v>8.1946999999999548</v>
      </c>
      <c r="W35" s="167">
        <v>1.6874702957289101E-2</v>
      </c>
      <c r="X35" s="202"/>
      <c r="Y35" s="223">
        <v>438.97949999999997</v>
      </c>
      <c r="Z35" s="205"/>
      <c r="AA35" s="168">
        <v>6.3381999999999721</v>
      </c>
      <c r="AB35" s="167">
        <v>1.4650011452905565E-2</v>
      </c>
    </row>
    <row r="36" spans="2:28" x14ac:dyDescent="0.3">
      <c r="B36" s="136" t="s">
        <v>78</v>
      </c>
      <c r="C36" s="132"/>
      <c r="D36" s="219" t="s">
        <v>174</v>
      </c>
      <c r="E36" s="220">
        <v>450.48169999999999</v>
      </c>
      <c r="F36" s="220">
        <v>461.0609</v>
      </c>
      <c r="G36" s="221">
        <v>457.37900000000002</v>
      </c>
      <c r="H36" s="165">
        <v>3.5603000000000407</v>
      </c>
      <c r="I36" s="166">
        <v>7.8452033818792177E-3</v>
      </c>
      <c r="J36" s="216"/>
      <c r="K36" s="219" t="s">
        <v>174</v>
      </c>
      <c r="L36" s="220" t="s">
        <v>174</v>
      </c>
      <c r="M36" s="220" t="s">
        <v>174</v>
      </c>
      <c r="N36" s="221" t="s">
        <v>174</v>
      </c>
      <c r="O36" s="165" t="s">
        <v>174</v>
      </c>
      <c r="P36" s="167" t="s">
        <v>174</v>
      </c>
      <c r="Q36" s="202"/>
      <c r="R36" s="219" t="s">
        <v>174</v>
      </c>
      <c r="S36" s="220" t="s">
        <v>174</v>
      </c>
      <c r="T36" s="220">
        <v>432.66309999999999</v>
      </c>
      <c r="U36" s="221">
        <v>432.66379999999998</v>
      </c>
      <c r="V36" s="165">
        <v>-27.009700000000009</v>
      </c>
      <c r="W36" s="167">
        <v>-5.8758444852705205E-2</v>
      </c>
      <c r="X36" s="202"/>
      <c r="Y36" s="223">
        <v>457.21269999999998</v>
      </c>
      <c r="Z36" s="205"/>
      <c r="AA36" s="168">
        <v>3.3546000000000049</v>
      </c>
      <c r="AB36" s="167">
        <v>7.391296971454242E-3</v>
      </c>
    </row>
    <row r="37" spans="2:28" x14ac:dyDescent="0.3">
      <c r="B37" s="136" t="s">
        <v>79</v>
      </c>
      <c r="C37" s="132"/>
      <c r="D37" s="219">
        <v>425.82010000000002</v>
      </c>
      <c r="E37" s="220">
        <v>419.81270000000001</v>
      </c>
      <c r="F37" s="220" t="s">
        <v>174</v>
      </c>
      <c r="G37" s="221">
        <v>423.02929999999998</v>
      </c>
      <c r="H37" s="165">
        <v>2.7835999999999785</v>
      </c>
      <c r="I37" s="166">
        <v>6.6237441572869482E-3</v>
      </c>
      <c r="J37" s="216"/>
      <c r="K37" s="219" t="s">
        <v>174</v>
      </c>
      <c r="L37" s="220" t="s">
        <v>174</v>
      </c>
      <c r="M37" s="220" t="s">
        <v>174</v>
      </c>
      <c r="N37" s="221" t="s">
        <v>174</v>
      </c>
      <c r="O37" s="165" t="s">
        <v>174</v>
      </c>
      <c r="P37" s="167" t="s">
        <v>174</v>
      </c>
      <c r="Q37" s="202"/>
      <c r="R37" s="219">
        <v>423.66039999999998</v>
      </c>
      <c r="S37" s="220">
        <v>381.0326</v>
      </c>
      <c r="T37" s="220" t="s">
        <v>174</v>
      </c>
      <c r="U37" s="221">
        <v>387.10829999999999</v>
      </c>
      <c r="V37" s="165">
        <v>-10.802799999999991</v>
      </c>
      <c r="W37" s="167">
        <v>-2.7148777704366633E-2</v>
      </c>
      <c r="X37" s="202"/>
      <c r="Y37" s="223">
        <v>406.65690000000001</v>
      </c>
      <c r="Z37" s="205"/>
      <c r="AA37" s="168">
        <v>-3.4089000000000169</v>
      </c>
      <c r="AB37" s="167">
        <v>-8.3130560997771719E-3</v>
      </c>
    </row>
    <row r="38" spans="2:28" x14ac:dyDescent="0.3">
      <c r="B38" s="136" t="s">
        <v>80</v>
      </c>
      <c r="C38" s="132"/>
      <c r="D38" s="219" t="s">
        <v>174</v>
      </c>
      <c r="E38" s="220">
        <v>326.95499999999998</v>
      </c>
      <c r="F38" s="220">
        <v>323.15539999999999</v>
      </c>
      <c r="G38" s="221">
        <v>324.06</v>
      </c>
      <c r="H38" s="165">
        <v>0.59309999999999263</v>
      </c>
      <c r="I38" s="166">
        <v>1.8335724613554039E-3</v>
      </c>
      <c r="J38" s="216"/>
      <c r="K38" s="219" t="s">
        <v>174</v>
      </c>
      <c r="L38" s="220" t="s">
        <v>174</v>
      </c>
      <c r="M38" s="220" t="s">
        <v>174</v>
      </c>
      <c r="N38" s="221" t="s">
        <v>174</v>
      </c>
      <c r="O38" s="165" t="s">
        <v>174</v>
      </c>
      <c r="P38" s="167" t="s">
        <v>174</v>
      </c>
      <c r="Q38" s="202"/>
      <c r="R38" s="219" t="s">
        <v>174</v>
      </c>
      <c r="S38" s="220">
        <v>288.40960000000001</v>
      </c>
      <c r="T38" s="220">
        <v>312.40499999999997</v>
      </c>
      <c r="U38" s="221">
        <v>309.81920000000002</v>
      </c>
      <c r="V38" s="165">
        <v>13.340600000000052</v>
      </c>
      <c r="W38" s="167">
        <v>4.4996839569533931E-2</v>
      </c>
      <c r="X38" s="202"/>
      <c r="Y38" s="223">
        <v>314.25119999999998</v>
      </c>
      <c r="Z38" s="205"/>
      <c r="AA38" s="168">
        <v>9.373299999999972</v>
      </c>
      <c r="AB38" s="167">
        <v>3.074443900328605E-2</v>
      </c>
    </row>
    <row r="39" spans="2:28" x14ac:dyDescent="0.3">
      <c r="B39" s="136" t="s">
        <v>81</v>
      </c>
      <c r="C39" s="132"/>
      <c r="D39" s="219">
        <v>376.01280000000003</v>
      </c>
      <c r="E39" s="220">
        <v>378.48880000000003</v>
      </c>
      <c r="F39" s="220">
        <v>379.67570000000001</v>
      </c>
      <c r="G39" s="221">
        <v>377.81119999999999</v>
      </c>
      <c r="H39" s="165">
        <v>-2.4248000000000047</v>
      </c>
      <c r="I39" s="166">
        <v>-6.3770921217349841E-3</v>
      </c>
      <c r="J39" s="216"/>
      <c r="K39" s="219" t="s">
        <v>174</v>
      </c>
      <c r="L39" s="220" t="s">
        <v>174</v>
      </c>
      <c r="M39" s="220" t="s">
        <v>174</v>
      </c>
      <c r="N39" s="221" t="s">
        <v>174</v>
      </c>
      <c r="O39" s="165" t="s">
        <v>174</v>
      </c>
      <c r="P39" s="167" t="s">
        <v>174</v>
      </c>
      <c r="Q39" s="202"/>
      <c r="R39" s="219" t="s">
        <v>174</v>
      </c>
      <c r="S39" s="220">
        <v>285.2611</v>
      </c>
      <c r="T39" s="220">
        <v>446.17149999999998</v>
      </c>
      <c r="U39" s="221">
        <v>330.5</v>
      </c>
      <c r="V39" s="165">
        <v>-74.958100000000002</v>
      </c>
      <c r="W39" s="167">
        <v>-0.18487261692391888</v>
      </c>
      <c r="X39" s="202"/>
      <c r="Y39" s="223">
        <v>374.58109999999999</v>
      </c>
      <c r="Z39" s="205"/>
      <c r="AA39" s="168">
        <v>-7.3769000000000347</v>
      </c>
      <c r="AB39" s="167">
        <v>-1.9313380005131497E-2</v>
      </c>
    </row>
    <row r="40" spans="2:28" x14ac:dyDescent="0.3">
      <c r="B40" s="136" t="s">
        <v>82</v>
      </c>
      <c r="C40" s="132"/>
      <c r="D40" s="219" t="s">
        <v>174</v>
      </c>
      <c r="E40" s="220">
        <v>335.7636</v>
      </c>
      <c r="F40" s="220">
        <v>284.29590000000002</v>
      </c>
      <c r="G40" s="221">
        <v>308.7835</v>
      </c>
      <c r="H40" s="165">
        <v>-4.6449000000000069</v>
      </c>
      <c r="I40" s="166">
        <v>-1.4819652590511878E-2</v>
      </c>
      <c r="J40" s="216"/>
      <c r="K40" s="219" t="s">
        <v>174</v>
      </c>
      <c r="L40" s="220" t="s">
        <v>174</v>
      </c>
      <c r="M40" s="220" t="s">
        <v>174</v>
      </c>
      <c r="N40" s="221" t="s">
        <v>174</v>
      </c>
      <c r="O40" s="165" t="s">
        <v>174</v>
      </c>
      <c r="P40" s="167" t="s">
        <v>174</v>
      </c>
      <c r="Q40" s="202"/>
      <c r="R40" s="219" t="s">
        <v>174</v>
      </c>
      <c r="S40" s="220" t="s">
        <v>175</v>
      </c>
      <c r="T40" s="220" t="s">
        <v>174</v>
      </c>
      <c r="U40" s="221" t="s">
        <v>175</v>
      </c>
      <c r="V40" s="165" t="s">
        <v>174</v>
      </c>
      <c r="W40" s="167" t="s">
        <v>174</v>
      </c>
      <c r="X40" s="202"/>
      <c r="Y40" s="223" t="s">
        <v>175</v>
      </c>
      <c r="Z40" s="205"/>
      <c r="AA40" s="168" t="s">
        <v>174</v>
      </c>
      <c r="AB40" s="167" t="s">
        <v>174</v>
      </c>
    </row>
    <row r="41" spans="2:28" x14ac:dyDescent="0.3">
      <c r="B41" s="136" t="s">
        <v>83</v>
      </c>
      <c r="C41" s="132"/>
      <c r="D41" s="219" t="s">
        <v>174</v>
      </c>
      <c r="E41" s="220">
        <v>389.38690000000003</v>
      </c>
      <c r="F41" s="220">
        <v>382.31270000000001</v>
      </c>
      <c r="G41" s="221">
        <v>383.54469999999998</v>
      </c>
      <c r="H41" s="165">
        <v>2.9172999999999547</v>
      </c>
      <c r="I41" s="166">
        <v>7.6644508514098764E-3</v>
      </c>
      <c r="J41" s="216"/>
      <c r="K41" s="219" t="s">
        <v>174</v>
      </c>
      <c r="L41" s="220" t="s">
        <v>174</v>
      </c>
      <c r="M41" s="220" t="s">
        <v>174</v>
      </c>
      <c r="N41" s="221" t="s">
        <v>174</v>
      </c>
      <c r="O41" s="165" t="s">
        <v>174</v>
      </c>
      <c r="P41" s="167" t="s">
        <v>174</v>
      </c>
      <c r="Q41" s="202"/>
      <c r="R41" s="219" t="s">
        <v>174</v>
      </c>
      <c r="S41" s="220" t="s">
        <v>174</v>
      </c>
      <c r="T41" s="220" t="s">
        <v>174</v>
      </c>
      <c r="U41" s="221" t="s">
        <v>174</v>
      </c>
      <c r="V41" s="165" t="s">
        <v>174</v>
      </c>
      <c r="W41" s="167" t="s">
        <v>174</v>
      </c>
      <c r="X41" s="202"/>
      <c r="Y41" s="223">
        <v>383.54469999999998</v>
      </c>
      <c r="Z41" s="205"/>
      <c r="AA41" s="168">
        <v>2.9172999999999547</v>
      </c>
      <c r="AB41" s="167">
        <v>7.6644508514098764E-3</v>
      </c>
    </row>
    <row r="42" spans="2:28" ht="15.75" thickBot="1" x14ac:dyDescent="0.35">
      <c r="B42" s="232" t="s">
        <v>84</v>
      </c>
      <c r="C42" s="132"/>
      <c r="D42" s="228" t="s">
        <v>174</v>
      </c>
      <c r="E42" s="229">
        <v>462.19779999999997</v>
      </c>
      <c r="F42" s="229">
        <v>480.08679999999998</v>
      </c>
      <c r="G42" s="230">
        <v>472.7106</v>
      </c>
      <c r="H42" s="172">
        <v>-2.2683000000000106</v>
      </c>
      <c r="I42" s="173">
        <v>-4.7755805573679311E-3</v>
      </c>
      <c r="J42" s="216"/>
      <c r="K42" s="228" t="s">
        <v>174</v>
      </c>
      <c r="L42" s="229" t="s">
        <v>174</v>
      </c>
      <c r="M42" s="229" t="s">
        <v>174</v>
      </c>
      <c r="N42" s="230" t="s">
        <v>174</v>
      </c>
      <c r="O42" s="172" t="s">
        <v>174</v>
      </c>
      <c r="P42" s="174" t="s">
        <v>174</v>
      </c>
      <c r="Q42" s="202"/>
      <c r="R42" s="228" t="s">
        <v>174</v>
      </c>
      <c r="S42" s="229">
        <v>476.6404</v>
      </c>
      <c r="T42" s="229" t="s">
        <v>174</v>
      </c>
      <c r="U42" s="230">
        <v>476.6404</v>
      </c>
      <c r="V42" s="172">
        <v>-22.584000000000003</v>
      </c>
      <c r="W42" s="174">
        <v>-4.5238173454662856E-2</v>
      </c>
      <c r="X42" s="202"/>
      <c r="Y42" s="231">
        <v>472.98630000000003</v>
      </c>
      <c r="Z42" s="205"/>
      <c r="AA42" s="175">
        <v>-3.6934999999999718</v>
      </c>
      <c r="AB42" s="174">
        <v>-7.7483879115497478E-3</v>
      </c>
    </row>
    <row r="43" spans="2:28" x14ac:dyDescent="0.3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2:28" x14ac:dyDescent="0.3"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2:28" x14ac:dyDescent="0.3"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2:28" x14ac:dyDescent="0.3"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2:28" x14ac:dyDescent="0.3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2:28" x14ac:dyDescent="0.3"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</sheetData>
  <mergeCells count="15">
    <mergeCell ref="Y10:Y11"/>
    <mergeCell ref="D9:H9"/>
    <mergeCell ref="R9:V9"/>
    <mergeCell ref="D10:D11"/>
    <mergeCell ref="E10:E11"/>
    <mergeCell ref="F10:F11"/>
    <mergeCell ref="G10:G11"/>
    <mergeCell ref="K10:K11"/>
    <mergeCell ref="L10:L11"/>
    <mergeCell ref="M10:M11"/>
    <mergeCell ref="N10:N11"/>
    <mergeCell ref="R10:R11"/>
    <mergeCell ref="S10:S11"/>
    <mergeCell ref="T10:T11"/>
    <mergeCell ref="U10:U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8"/>
  <sheetViews>
    <sheetView zoomScale="95" zoomScaleNormal="95" workbookViewId="0">
      <selection activeCell="B4" sqref="B4:AF51"/>
    </sheetView>
  </sheetViews>
  <sheetFormatPr defaultRowHeight="15.05" x14ac:dyDescent="0.3"/>
  <cols>
    <col min="1" max="1" width="9.109375" style="59"/>
    <col min="2" max="2" width="25.88671875" customWidth="1"/>
    <col min="3" max="5" width="7.109375" bestFit="1" customWidth="1"/>
    <col min="6" max="6" width="7.109375" customWidth="1"/>
    <col min="7" max="19" width="7.109375" bestFit="1" customWidth="1"/>
    <col min="20" max="20" width="7.109375" customWidth="1"/>
    <col min="21" max="21" width="7.109375" bestFit="1" customWidth="1"/>
    <col min="22" max="23" width="7.109375" customWidth="1"/>
    <col min="24" max="30" width="7.109375" bestFit="1" customWidth="1"/>
    <col min="31" max="31" width="7.5546875" bestFit="1" customWidth="1"/>
    <col min="32" max="33" width="7.5546875" customWidth="1"/>
  </cols>
  <sheetData>
    <row r="1" spans="2:32" x14ac:dyDescent="0.3">
      <c r="B1" t="s">
        <v>140</v>
      </c>
      <c r="C1" s="19" t="s">
        <v>172</v>
      </c>
      <c r="D1" s="19" t="str">
        <f>'EVROPSKE CENE'!C5</f>
        <v>3. teden (17.1.2022 - 23.1.2022)</v>
      </c>
      <c r="E1" s="19"/>
      <c r="F1" s="19"/>
      <c r="G1" s="19"/>
    </row>
    <row r="2" spans="2:32" x14ac:dyDescent="0.3">
      <c r="B2" s="112" t="s">
        <v>86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50"/>
    </row>
    <row r="3" spans="2:32" ht="15.75" thickBot="1" x14ac:dyDescent="0.35">
      <c r="B3" s="1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1"/>
      <c r="AC3" s="59"/>
      <c r="AD3" s="51"/>
      <c r="AE3" s="34"/>
      <c r="AF3" s="34"/>
    </row>
    <row r="4" spans="2:32" ht="15.05" customHeight="1" x14ac:dyDescent="0.3">
      <c r="B4" s="377" t="s">
        <v>87</v>
      </c>
      <c r="C4" s="379" t="s">
        <v>58</v>
      </c>
      <c r="D4" s="369" t="s">
        <v>59</v>
      </c>
      <c r="E4" s="369" t="s">
        <v>60</v>
      </c>
      <c r="F4" s="369" t="s">
        <v>61</v>
      </c>
      <c r="G4" s="369" t="s">
        <v>62</v>
      </c>
      <c r="H4" s="369" t="s">
        <v>63</v>
      </c>
      <c r="I4" s="369" t="s">
        <v>64</v>
      </c>
      <c r="J4" s="369" t="s">
        <v>65</v>
      </c>
      <c r="K4" s="369" t="s">
        <v>66</v>
      </c>
      <c r="L4" s="369" t="s">
        <v>67</v>
      </c>
      <c r="M4" s="369" t="s">
        <v>68</v>
      </c>
      <c r="N4" s="369" t="s">
        <v>69</v>
      </c>
      <c r="O4" s="369" t="s">
        <v>70</v>
      </c>
      <c r="P4" s="369" t="s">
        <v>71</v>
      </c>
      <c r="Q4" s="369" t="s">
        <v>72</v>
      </c>
      <c r="R4" s="369" t="s">
        <v>73</v>
      </c>
      <c r="S4" s="369" t="s">
        <v>74</v>
      </c>
      <c r="T4" s="369" t="s">
        <v>75</v>
      </c>
      <c r="U4" s="369" t="s">
        <v>76</v>
      </c>
      <c r="V4" s="369" t="s">
        <v>77</v>
      </c>
      <c r="W4" s="369" t="s">
        <v>78</v>
      </c>
      <c r="X4" s="369" t="s">
        <v>79</v>
      </c>
      <c r="Y4" s="369" t="s">
        <v>80</v>
      </c>
      <c r="Z4" s="369" t="s">
        <v>81</v>
      </c>
      <c r="AA4" s="369" t="s">
        <v>82</v>
      </c>
      <c r="AB4" s="369" t="s">
        <v>83</v>
      </c>
      <c r="AC4" s="369" t="s">
        <v>84</v>
      </c>
      <c r="AD4" s="371" t="s">
        <v>88</v>
      </c>
      <c r="AE4" s="373" t="s">
        <v>158</v>
      </c>
      <c r="AF4" s="375" t="s">
        <v>164</v>
      </c>
    </row>
    <row r="5" spans="2:32" ht="15.05" customHeight="1" thickBot="1" x14ac:dyDescent="0.35">
      <c r="B5" s="378"/>
      <c r="C5" s="38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2"/>
      <c r="AE5" s="374"/>
      <c r="AF5" s="376"/>
    </row>
    <row r="6" spans="2:32" ht="15.05" customHeight="1" x14ac:dyDescent="0.3">
      <c r="B6" s="264" t="s">
        <v>89</v>
      </c>
      <c r="C6" s="176" t="s">
        <v>174</v>
      </c>
      <c r="D6" s="177" t="s">
        <v>174</v>
      </c>
      <c r="E6" s="177" t="s">
        <v>174</v>
      </c>
      <c r="F6" s="177">
        <v>410.0883</v>
      </c>
      <c r="G6" s="177" t="s">
        <v>174</v>
      </c>
      <c r="H6" s="177" t="s">
        <v>174</v>
      </c>
      <c r="I6" s="177" t="s">
        <v>174</v>
      </c>
      <c r="J6" s="177" t="s">
        <v>174</v>
      </c>
      <c r="K6" s="177">
        <v>455.11</v>
      </c>
      <c r="L6" s="177" t="s">
        <v>174</v>
      </c>
      <c r="M6" s="177" t="s">
        <v>174</v>
      </c>
      <c r="N6" s="177">
        <v>538.48</v>
      </c>
      <c r="O6" s="177" t="s">
        <v>174</v>
      </c>
      <c r="P6" s="177" t="s">
        <v>174</v>
      </c>
      <c r="Q6" s="177" t="s">
        <v>174</v>
      </c>
      <c r="R6" s="177" t="s">
        <v>174</v>
      </c>
      <c r="S6" s="177" t="s">
        <v>174</v>
      </c>
      <c r="T6" s="177" t="s">
        <v>174</v>
      </c>
      <c r="U6" s="177">
        <v>417</v>
      </c>
      <c r="V6" s="177">
        <v>517.27</v>
      </c>
      <c r="W6" s="177" t="s">
        <v>174</v>
      </c>
      <c r="X6" s="177">
        <v>445.87</v>
      </c>
      <c r="Y6" s="177" t="s">
        <v>174</v>
      </c>
      <c r="Z6" s="177" t="s">
        <v>174</v>
      </c>
      <c r="AA6" s="177" t="s">
        <v>174</v>
      </c>
      <c r="AB6" s="177" t="s">
        <v>174</v>
      </c>
      <c r="AC6" s="177">
        <v>436.52449999999999</v>
      </c>
      <c r="AD6" s="178">
        <v>462.5213</v>
      </c>
      <c r="AE6" s="233">
        <v>5.7004999999999768</v>
      </c>
      <c r="AF6" s="234">
        <v>1.2478634948321021E-2</v>
      </c>
    </row>
    <row r="7" spans="2:32" ht="15.05" customHeight="1" x14ac:dyDescent="0.3">
      <c r="B7" s="264" t="s">
        <v>90</v>
      </c>
      <c r="C7" s="177" t="s">
        <v>174</v>
      </c>
      <c r="D7" s="177" t="s">
        <v>174</v>
      </c>
      <c r="E7" s="177" t="s">
        <v>174</v>
      </c>
      <c r="F7" s="177">
        <v>398.12959999999998</v>
      </c>
      <c r="G7" s="177" t="s">
        <v>174</v>
      </c>
      <c r="H7" s="177" t="s">
        <v>174</v>
      </c>
      <c r="I7" s="177" t="s">
        <v>174</v>
      </c>
      <c r="J7" s="177" t="s">
        <v>174</v>
      </c>
      <c r="K7" s="177">
        <v>444.29</v>
      </c>
      <c r="L7" s="177" t="s">
        <v>174</v>
      </c>
      <c r="M7" s="177" t="s">
        <v>174</v>
      </c>
      <c r="N7" s="177" t="s">
        <v>174</v>
      </c>
      <c r="O7" s="177" t="s">
        <v>174</v>
      </c>
      <c r="P7" s="177" t="s">
        <v>174</v>
      </c>
      <c r="Q7" s="177" t="s">
        <v>174</v>
      </c>
      <c r="R7" s="177" t="s">
        <v>174</v>
      </c>
      <c r="S7" s="177" t="s">
        <v>174</v>
      </c>
      <c r="T7" s="177" t="s">
        <v>174</v>
      </c>
      <c r="U7" s="177">
        <v>414</v>
      </c>
      <c r="V7" s="177">
        <v>526.4</v>
      </c>
      <c r="W7" s="177" t="s">
        <v>174</v>
      </c>
      <c r="X7" s="177">
        <v>447.76</v>
      </c>
      <c r="Y7" s="177" t="s">
        <v>174</v>
      </c>
      <c r="Z7" s="177" t="s">
        <v>174</v>
      </c>
      <c r="AA7" s="177" t="s">
        <v>174</v>
      </c>
      <c r="AB7" s="177" t="s">
        <v>174</v>
      </c>
      <c r="AC7" s="177">
        <v>427.53699999999998</v>
      </c>
      <c r="AD7" s="178">
        <v>444.22300000000001</v>
      </c>
      <c r="AE7" s="233">
        <v>7.5700000000040291E-2</v>
      </c>
      <c r="AF7" s="234">
        <v>1.7043895122181851E-4</v>
      </c>
    </row>
    <row r="8" spans="2:32" ht="15.05" customHeight="1" x14ac:dyDescent="0.3">
      <c r="B8" s="264" t="s">
        <v>91</v>
      </c>
      <c r="C8" s="177" t="s">
        <v>174</v>
      </c>
      <c r="D8" s="177" t="s">
        <v>174</v>
      </c>
      <c r="E8" s="177" t="s">
        <v>174</v>
      </c>
      <c r="F8" s="177">
        <v>408.20710000000003</v>
      </c>
      <c r="G8" s="177" t="s">
        <v>174</v>
      </c>
      <c r="H8" s="177" t="s">
        <v>174</v>
      </c>
      <c r="I8" s="177">
        <v>407.92</v>
      </c>
      <c r="J8" s="177" t="s">
        <v>174</v>
      </c>
      <c r="K8" s="177">
        <v>443.98</v>
      </c>
      <c r="L8" s="177" t="s">
        <v>174</v>
      </c>
      <c r="M8" s="177" t="s">
        <v>174</v>
      </c>
      <c r="N8" s="177">
        <v>515.13</v>
      </c>
      <c r="O8" s="177" t="s">
        <v>174</v>
      </c>
      <c r="P8" s="177">
        <v>260.52999999999997</v>
      </c>
      <c r="Q8" s="177" t="s">
        <v>175</v>
      </c>
      <c r="R8" s="177" t="s">
        <v>175</v>
      </c>
      <c r="S8" s="177" t="s">
        <v>174</v>
      </c>
      <c r="T8" s="177" t="s">
        <v>174</v>
      </c>
      <c r="U8" s="177">
        <v>420</v>
      </c>
      <c r="V8" s="177">
        <v>499.18</v>
      </c>
      <c r="W8" s="177" t="s">
        <v>174</v>
      </c>
      <c r="X8" s="177">
        <v>377.19</v>
      </c>
      <c r="Y8" s="177">
        <v>292.73570000000001</v>
      </c>
      <c r="Z8" s="177">
        <v>289.54000000000002</v>
      </c>
      <c r="AA8" s="177" t="s">
        <v>175</v>
      </c>
      <c r="AB8" s="177" t="s">
        <v>174</v>
      </c>
      <c r="AC8" s="177">
        <v>484.16820000000001</v>
      </c>
      <c r="AD8" s="178">
        <v>435.42180000000002</v>
      </c>
      <c r="AE8" s="233">
        <v>-5.546799999999962</v>
      </c>
      <c r="AF8" s="234">
        <v>-1.257867340214236E-2</v>
      </c>
    </row>
    <row r="9" spans="2:32" ht="15.75" customHeight="1" x14ac:dyDescent="0.3">
      <c r="B9" s="264" t="s">
        <v>92</v>
      </c>
      <c r="C9" s="179" t="s">
        <v>174</v>
      </c>
      <c r="D9" s="179" t="s">
        <v>174</v>
      </c>
      <c r="E9" s="179" t="s">
        <v>174</v>
      </c>
      <c r="F9" s="179">
        <v>406.72910000000002</v>
      </c>
      <c r="G9" s="179" t="s">
        <v>174</v>
      </c>
      <c r="H9" s="179" t="s">
        <v>174</v>
      </c>
      <c r="I9" s="179">
        <v>419.2</v>
      </c>
      <c r="J9" s="179" t="s">
        <v>174</v>
      </c>
      <c r="K9" s="179">
        <v>440.63</v>
      </c>
      <c r="L9" s="179" t="s">
        <v>174</v>
      </c>
      <c r="M9" s="179" t="s">
        <v>174</v>
      </c>
      <c r="N9" s="179">
        <v>372.06</v>
      </c>
      <c r="O9" s="179" t="s">
        <v>174</v>
      </c>
      <c r="P9" s="179">
        <v>307.01</v>
      </c>
      <c r="Q9" s="179" t="s">
        <v>174</v>
      </c>
      <c r="R9" s="179" t="s">
        <v>174</v>
      </c>
      <c r="S9" s="179" t="s">
        <v>174</v>
      </c>
      <c r="T9" s="179" t="s">
        <v>174</v>
      </c>
      <c r="U9" s="179">
        <v>416</v>
      </c>
      <c r="V9" s="179">
        <v>483.98</v>
      </c>
      <c r="W9" s="179" t="s">
        <v>174</v>
      </c>
      <c r="X9" s="179">
        <v>403.69</v>
      </c>
      <c r="Y9" s="179" t="s">
        <v>174</v>
      </c>
      <c r="Z9" s="179" t="s">
        <v>174</v>
      </c>
      <c r="AA9" s="179" t="s">
        <v>174</v>
      </c>
      <c r="AB9" s="179" t="s">
        <v>174</v>
      </c>
      <c r="AC9" s="179">
        <v>476.24369999999999</v>
      </c>
      <c r="AD9" s="180">
        <v>436.04739999999998</v>
      </c>
      <c r="AE9" s="181">
        <v>1.9523999999999546</v>
      </c>
      <c r="AF9" s="235">
        <v>4.4976330065997772E-3</v>
      </c>
    </row>
    <row r="10" spans="2:32" ht="15.75" customHeight="1" x14ac:dyDescent="0.3">
      <c r="B10" s="264" t="s">
        <v>93</v>
      </c>
      <c r="C10" s="177" t="s">
        <v>174</v>
      </c>
      <c r="D10" s="177" t="s">
        <v>174</v>
      </c>
      <c r="E10" s="177" t="s">
        <v>174</v>
      </c>
      <c r="F10" s="177">
        <v>394.7704</v>
      </c>
      <c r="G10" s="177">
        <v>386.54</v>
      </c>
      <c r="H10" s="177" t="s">
        <v>174</v>
      </c>
      <c r="I10" s="177">
        <v>393.36</v>
      </c>
      <c r="J10" s="177">
        <v>404.41</v>
      </c>
      <c r="K10" s="177">
        <v>402.58</v>
      </c>
      <c r="L10" s="177" t="s">
        <v>174</v>
      </c>
      <c r="M10" s="177" t="s">
        <v>174</v>
      </c>
      <c r="N10" s="177">
        <v>377.62</v>
      </c>
      <c r="O10" s="177" t="s">
        <v>174</v>
      </c>
      <c r="P10" s="177">
        <v>271.64999999999998</v>
      </c>
      <c r="Q10" s="177" t="s">
        <v>175</v>
      </c>
      <c r="R10" s="177" t="s">
        <v>174</v>
      </c>
      <c r="S10" s="177" t="s">
        <v>174</v>
      </c>
      <c r="T10" s="177" t="s">
        <v>174</v>
      </c>
      <c r="U10" s="177">
        <v>387</v>
      </c>
      <c r="V10" s="177">
        <v>308.17</v>
      </c>
      <c r="W10" s="177">
        <v>413.34539999999998</v>
      </c>
      <c r="X10" s="177">
        <v>359.78</v>
      </c>
      <c r="Y10" s="177">
        <v>298.6592</v>
      </c>
      <c r="Z10" s="177">
        <v>426.54</v>
      </c>
      <c r="AA10" s="177" t="s">
        <v>174</v>
      </c>
      <c r="AB10" s="177" t="s">
        <v>174</v>
      </c>
      <c r="AC10" s="177">
        <v>477.50009999999997</v>
      </c>
      <c r="AD10" s="178">
        <v>393.75659999999999</v>
      </c>
      <c r="AE10" s="233">
        <v>5.6120999999999981</v>
      </c>
      <c r="AF10" s="234">
        <v>1.4458790476227223E-2</v>
      </c>
    </row>
    <row r="11" spans="2:32" ht="15.05" customHeight="1" thickBot="1" x14ac:dyDescent="0.35">
      <c r="B11" s="264" t="s">
        <v>94</v>
      </c>
      <c r="C11" s="177" t="s">
        <v>174</v>
      </c>
      <c r="D11" s="177" t="s">
        <v>174</v>
      </c>
      <c r="E11" s="177" t="s">
        <v>174</v>
      </c>
      <c r="F11" s="177">
        <v>397.99520000000001</v>
      </c>
      <c r="G11" s="177" t="s">
        <v>174</v>
      </c>
      <c r="H11" s="177" t="s">
        <v>174</v>
      </c>
      <c r="I11" s="177">
        <v>386.51</v>
      </c>
      <c r="J11" s="177" t="s">
        <v>174</v>
      </c>
      <c r="K11" s="177">
        <v>395.09</v>
      </c>
      <c r="L11" s="177" t="s">
        <v>174</v>
      </c>
      <c r="M11" s="177" t="s">
        <v>174</v>
      </c>
      <c r="N11" s="177">
        <v>538.62</v>
      </c>
      <c r="O11" s="177" t="s">
        <v>174</v>
      </c>
      <c r="P11" s="177" t="s">
        <v>174</v>
      </c>
      <c r="Q11" s="177" t="s">
        <v>175</v>
      </c>
      <c r="R11" s="177" t="s">
        <v>174</v>
      </c>
      <c r="S11" s="177" t="s">
        <v>174</v>
      </c>
      <c r="T11" s="177" t="s">
        <v>174</v>
      </c>
      <c r="U11" s="177">
        <v>390</v>
      </c>
      <c r="V11" s="177" t="s">
        <v>174</v>
      </c>
      <c r="W11" s="177">
        <v>408.48770000000002</v>
      </c>
      <c r="X11" s="177">
        <v>380.46</v>
      </c>
      <c r="Y11" s="177" t="s">
        <v>174</v>
      </c>
      <c r="Z11" s="177" t="s">
        <v>174</v>
      </c>
      <c r="AA11" s="177" t="s">
        <v>174</v>
      </c>
      <c r="AB11" s="177" t="s">
        <v>174</v>
      </c>
      <c r="AC11" s="177">
        <v>499.05090000000001</v>
      </c>
      <c r="AD11" s="178">
        <v>394.61520000000002</v>
      </c>
      <c r="AE11" s="233">
        <v>-7.1979999999999791</v>
      </c>
      <c r="AF11" s="234">
        <v>-1.7913796759290057E-2</v>
      </c>
    </row>
    <row r="12" spans="2:32" ht="15.05" customHeight="1" thickBot="1" x14ac:dyDescent="0.35">
      <c r="B12" s="265" t="s">
        <v>95</v>
      </c>
      <c r="C12" s="182" t="s">
        <v>174</v>
      </c>
      <c r="D12" s="182" t="s">
        <v>174</v>
      </c>
      <c r="E12" s="182" t="s">
        <v>174</v>
      </c>
      <c r="F12" s="182">
        <v>399.33460000000002</v>
      </c>
      <c r="G12" s="182">
        <v>386.54</v>
      </c>
      <c r="H12" s="182" t="s">
        <v>174</v>
      </c>
      <c r="I12" s="182">
        <v>409.96949999999998</v>
      </c>
      <c r="J12" s="182">
        <v>404.41</v>
      </c>
      <c r="K12" s="182">
        <v>425.96469999999999</v>
      </c>
      <c r="L12" s="182" t="s">
        <v>174</v>
      </c>
      <c r="M12" s="182" t="s">
        <v>174</v>
      </c>
      <c r="N12" s="182">
        <v>494.48320000000001</v>
      </c>
      <c r="O12" s="182" t="s">
        <v>174</v>
      </c>
      <c r="P12" s="182">
        <v>270.4153</v>
      </c>
      <c r="Q12" s="182" t="s">
        <v>175</v>
      </c>
      <c r="R12" s="182" t="s">
        <v>175</v>
      </c>
      <c r="S12" s="182" t="s">
        <v>174</v>
      </c>
      <c r="T12" s="182" t="s">
        <v>174</v>
      </c>
      <c r="U12" s="182">
        <v>393.00529999999998</v>
      </c>
      <c r="V12" s="182">
        <v>504.95159999999998</v>
      </c>
      <c r="W12" s="182">
        <v>412.21960000000001</v>
      </c>
      <c r="X12" s="182">
        <v>374.24130000000002</v>
      </c>
      <c r="Y12" s="182">
        <v>298.02089999999998</v>
      </c>
      <c r="Z12" s="182">
        <v>328.0566</v>
      </c>
      <c r="AA12" s="182" t="s">
        <v>175</v>
      </c>
      <c r="AB12" s="182" t="s">
        <v>174</v>
      </c>
      <c r="AC12" s="182">
        <v>480.38389999999998</v>
      </c>
      <c r="AD12" s="183">
        <v>419.49610000000001</v>
      </c>
      <c r="AE12" s="184">
        <v>0.51589999999998781</v>
      </c>
      <c r="AF12" s="236">
        <v>1.2313231030964822E-3</v>
      </c>
    </row>
    <row r="13" spans="2:32" ht="15.05" customHeight="1" x14ac:dyDescent="0.3">
      <c r="B13" s="266" t="s">
        <v>96</v>
      </c>
      <c r="C13" s="176">
        <v>435.41</v>
      </c>
      <c r="D13" s="176" t="s">
        <v>174</v>
      </c>
      <c r="E13" s="176">
        <v>415.18610000000001</v>
      </c>
      <c r="F13" s="176">
        <v>420.03140000000002</v>
      </c>
      <c r="G13" s="176">
        <v>504.54</v>
      </c>
      <c r="H13" s="176" t="s">
        <v>175</v>
      </c>
      <c r="I13" s="176">
        <v>419.66</v>
      </c>
      <c r="J13" s="176">
        <v>428.33</v>
      </c>
      <c r="K13" s="176">
        <v>451.49</v>
      </c>
      <c r="L13" s="176">
        <v>477</v>
      </c>
      <c r="M13" s="176">
        <v>424.58229999999998</v>
      </c>
      <c r="N13" s="176">
        <v>486.54</v>
      </c>
      <c r="O13" s="176" t="s">
        <v>174</v>
      </c>
      <c r="P13" s="176">
        <v>396.54</v>
      </c>
      <c r="Q13" s="176">
        <v>375.09</v>
      </c>
      <c r="R13" s="176">
        <v>483.41</v>
      </c>
      <c r="S13" s="176" t="s">
        <v>174</v>
      </c>
      <c r="T13" s="176" t="s">
        <v>174</v>
      </c>
      <c r="U13" s="176">
        <v>331</v>
      </c>
      <c r="V13" s="176">
        <v>457.83</v>
      </c>
      <c r="W13" s="176">
        <v>453.31099999999998</v>
      </c>
      <c r="X13" s="176">
        <v>446</v>
      </c>
      <c r="Y13" s="176" t="s">
        <v>174</v>
      </c>
      <c r="Z13" s="176">
        <v>396.01</v>
      </c>
      <c r="AA13" s="176">
        <v>407.34</v>
      </c>
      <c r="AB13" s="176">
        <v>412.14</v>
      </c>
      <c r="AC13" s="176">
        <v>484.36149999999998</v>
      </c>
      <c r="AD13" s="178">
        <v>474.53559999999999</v>
      </c>
      <c r="AE13" s="233">
        <v>9.7676000000000158</v>
      </c>
      <c r="AF13" s="237">
        <v>2.1016076838336506E-2</v>
      </c>
    </row>
    <row r="14" spans="2:32" ht="15.05" customHeight="1" x14ac:dyDescent="0.3">
      <c r="B14" s="266" t="s">
        <v>97</v>
      </c>
      <c r="C14" s="177">
        <v>385.56</v>
      </c>
      <c r="D14" s="177" t="s">
        <v>174</v>
      </c>
      <c r="E14" s="177">
        <v>414.07859999999999</v>
      </c>
      <c r="F14" s="177">
        <v>428.76530000000002</v>
      </c>
      <c r="G14" s="177">
        <v>503.61</v>
      </c>
      <c r="H14" s="177" t="s">
        <v>174</v>
      </c>
      <c r="I14" s="177">
        <v>418.49</v>
      </c>
      <c r="J14" s="177">
        <v>438</v>
      </c>
      <c r="K14" s="177">
        <v>437.44</v>
      </c>
      <c r="L14" s="177">
        <v>462</v>
      </c>
      <c r="M14" s="177">
        <v>405.18040000000002</v>
      </c>
      <c r="N14" s="177">
        <v>428.03</v>
      </c>
      <c r="O14" s="177" t="s">
        <v>174</v>
      </c>
      <c r="P14" s="177">
        <v>331.23</v>
      </c>
      <c r="Q14" s="177">
        <v>367.49</v>
      </c>
      <c r="R14" s="177" t="s">
        <v>175</v>
      </c>
      <c r="S14" s="177" t="s">
        <v>174</v>
      </c>
      <c r="T14" s="177" t="s">
        <v>174</v>
      </c>
      <c r="U14" s="177">
        <v>285</v>
      </c>
      <c r="V14" s="177">
        <v>459.57</v>
      </c>
      <c r="W14" s="177">
        <v>448.45330000000001</v>
      </c>
      <c r="X14" s="177">
        <v>453.48</v>
      </c>
      <c r="Y14" s="177" t="s">
        <v>174</v>
      </c>
      <c r="Z14" s="177">
        <v>393.91</v>
      </c>
      <c r="AA14" s="177" t="s">
        <v>175</v>
      </c>
      <c r="AB14" s="177">
        <v>407.32</v>
      </c>
      <c r="AC14" s="177">
        <v>468.70580000000001</v>
      </c>
      <c r="AD14" s="178">
        <v>461.45819999999998</v>
      </c>
      <c r="AE14" s="233">
        <v>-1.7777000000000385</v>
      </c>
      <c r="AF14" s="237">
        <v>-3.837569583877376E-3</v>
      </c>
    </row>
    <row r="15" spans="2:32" ht="15.05" customHeight="1" x14ac:dyDescent="0.3">
      <c r="B15" s="266" t="s">
        <v>98</v>
      </c>
      <c r="C15" s="177">
        <v>369.03</v>
      </c>
      <c r="D15" s="177" t="s">
        <v>174</v>
      </c>
      <c r="E15" s="177">
        <v>398.94290000000001</v>
      </c>
      <c r="F15" s="177">
        <v>400.14510000000001</v>
      </c>
      <c r="G15" s="177">
        <v>500.76</v>
      </c>
      <c r="H15" s="177" t="s">
        <v>175</v>
      </c>
      <c r="I15" s="177">
        <v>410.61</v>
      </c>
      <c r="J15" s="177">
        <v>415.71</v>
      </c>
      <c r="K15" s="177">
        <v>442.74</v>
      </c>
      <c r="L15" s="177">
        <v>452</v>
      </c>
      <c r="M15" s="177">
        <v>430.96100000000001</v>
      </c>
      <c r="N15" s="177">
        <v>428.87</v>
      </c>
      <c r="O15" s="177" t="s">
        <v>174</v>
      </c>
      <c r="P15" s="177">
        <v>374.3</v>
      </c>
      <c r="Q15" s="177">
        <v>367.18</v>
      </c>
      <c r="R15" s="177">
        <v>440.45</v>
      </c>
      <c r="S15" s="177">
        <v>365.94540000000001</v>
      </c>
      <c r="T15" s="177" t="s">
        <v>174</v>
      </c>
      <c r="U15" s="177">
        <v>369</v>
      </c>
      <c r="V15" s="177">
        <v>442.74</v>
      </c>
      <c r="W15" s="177">
        <v>455.9606</v>
      </c>
      <c r="X15" s="177">
        <v>416.21</v>
      </c>
      <c r="Y15" s="177">
        <v>335.16090000000003</v>
      </c>
      <c r="Z15" s="177">
        <v>375.91</v>
      </c>
      <c r="AA15" s="177">
        <v>333.17</v>
      </c>
      <c r="AB15" s="177">
        <v>388.79</v>
      </c>
      <c r="AC15" s="177">
        <v>463.19729999999998</v>
      </c>
      <c r="AD15" s="178">
        <v>457.86040000000003</v>
      </c>
      <c r="AE15" s="233">
        <v>6.583500000000015</v>
      </c>
      <c r="AF15" s="237">
        <v>1.4588604025599361E-2</v>
      </c>
    </row>
    <row r="16" spans="2:32" ht="15.75" customHeight="1" x14ac:dyDescent="0.3">
      <c r="B16" s="267" t="s">
        <v>99</v>
      </c>
      <c r="C16" s="179">
        <v>333.68</v>
      </c>
      <c r="D16" s="179" t="s">
        <v>174</v>
      </c>
      <c r="E16" s="179">
        <v>404.84949999999998</v>
      </c>
      <c r="F16" s="179">
        <v>405.6542</v>
      </c>
      <c r="G16" s="179">
        <v>496.78</v>
      </c>
      <c r="H16" s="179" t="s">
        <v>174</v>
      </c>
      <c r="I16" s="179">
        <v>411.09</v>
      </c>
      <c r="J16" s="179">
        <v>410</v>
      </c>
      <c r="K16" s="179">
        <v>442.95</v>
      </c>
      <c r="L16" s="179">
        <v>443</v>
      </c>
      <c r="M16" s="179">
        <v>414.88139999999999</v>
      </c>
      <c r="N16" s="179">
        <v>333.48</v>
      </c>
      <c r="O16" s="179" t="s">
        <v>174</v>
      </c>
      <c r="P16" s="179">
        <v>269.57</v>
      </c>
      <c r="Q16" s="179">
        <v>366.15</v>
      </c>
      <c r="R16" s="179" t="s">
        <v>175</v>
      </c>
      <c r="S16" s="179" t="s">
        <v>174</v>
      </c>
      <c r="T16" s="179" t="s">
        <v>174</v>
      </c>
      <c r="U16" s="179">
        <v>424</v>
      </c>
      <c r="V16" s="179">
        <v>448.94</v>
      </c>
      <c r="W16" s="179">
        <v>452.20690000000002</v>
      </c>
      <c r="X16" s="179">
        <v>436.17</v>
      </c>
      <c r="Y16" s="179">
        <v>321.07909999999998</v>
      </c>
      <c r="Z16" s="179">
        <v>394.27</v>
      </c>
      <c r="AA16" s="179">
        <v>387.54</v>
      </c>
      <c r="AB16" s="179">
        <v>396.11</v>
      </c>
      <c r="AC16" s="179">
        <v>465.13010000000003</v>
      </c>
      <c r="AD16" s="180">
        <v>454.12079999999997</v>
      </c>
      <c r="AE16" s="238">
        <v>2.2116999999999507</v>
      </c>
      <c r="AF16" s="239">
        <v>4.8941258319425973E-3</v>
      </c>
    </row>
    <row r="17" spans="2:32" ht="15.75" customHeight="1" x14ac:dyDescent="0.3">
      <c r="B17" s="266" t="s">
        <v>100</v>
      </c>
      <c r="C17" s="177">
        <v>339.11</v>
      </c>
      <c r="D17" s="177">
        <v>334.72750000000002</v>
      </c>
      <c r="E17" s="177">
        <v>378.84399999999999</v>
      </c>
      <c r="F17" s="177">
        <v>359.43189999999998</v>
      </c>
      <c r="G17" s="177">
        <v>458.16</v>
      </c>
      <c r="H17" s="177">
        <v>323.99</v>
      </c>
      <c r="I17" s="177">
        <v>398.72</v>
      </c>
      <c r="J17" s="177">
        <v>396.25</v>
      </c>
      <c r="K17" s="177">
        <v>401</v>
      </c>
      <c r="L17" s="177">
        <v>382</v>
      </c>
      <c r="M17" s="177">
        <v>438.26990000000001</v>
      </c>
      <c r="N17" s="177">
        <v>366.29</v>
      </c>
      <c r="O17" s="177">
        <v>341</v>
      </c>
      <c r="P17" s="177">
        <v>312.82</v>
      </c>
      <c r="Q17" s="177">
        <v>342.01</v>
      </c>
      <c r="R17" s="177">
        <v>378.61</v>
      </c>
      <c r="S17" s="177">
        <v>231.53980000000001</v>
      </c>
      <c r="T17" s="177" t="s">
        <v>174</v>
      </c>
      <c r="U17" s="177">
        <v>406</v>
      </c>
      <c r="V17" s="177">
        <v>392.2</v>
      </c>
      <c r="W17" s="177">
        <v>439.84190000000001</v>
      </c>
      <c r="X17" s="177">
        <v>363.59</v>
      </c>
      <c r="Y17" s="177">
        <v>309.81450000000001</v>
      </c>
      <c r="Z17" s="177">
        <v>362.97</v>
      </c>
      <c r="AA17" s="177">
        <v>268.88</v>
      </c>
      <c r="AB17" s="177">
        <v>358.55</v>
      </c>
      <c r="AC17" s="177">
        <v>452.47019999999998</v>
      </c>
      <c r="AD17" s="178">
        <v>415.09300000000002</v>
      </c>
      <c r="AE17" s="233">
        <v>3.1827000000000112</v>
      </c>
      <c r="AF17" s="237">
        <v>7.7266822412549452E-3</v>
      </c>
    </row>
    <row r="18" spans="2:32" ht="15.75" customHeight="1" thickBot="1" x14ac:dyDescent="0.35">
      <c r="B18" s="266" t="s">
        <v>101</v>
      </c>
      <c r="C18" s="177">
        <v>301.91000000000003</v>
      </c>
      <c r="D18" s="177">
        <v>352.41840000000002</v>
      </c>
      <c r="E18" s="177">
        <v>385.53</v>
      </c>
      <c r="F18" s="177">
        <v>367.89699999999999</v>
      </c>
      <c r="G18" s="177">
        <v>465.66</v>
      </c>
      <c r="H18" s="177" t="s">
        <v>175</v>
      </c>
      <c r="I18" s="177">
        <v>399.6</v>
      </c>
      <c r="J18" s="177">
        <v>347</v>
      </c>
      <c r="K18" s="177">
        <v>409.44</v>
      </c>
      <c r="L18" s="177">
        <v>373</v>
      </c>
      <c r="M18" s="177">
        <v>407.43950000000001</v>
      </c>
      <c r="N18" s="177">
        <v>361.16</v>
      </c>
      <c r="O18" s="177" t="s">
        <v>174</v>
      </c>
      <c r="P18" s="177">
        <v>265.36</v>
      </c>
      <c r="Q18" s="177">
        <v>347.85</v>
      </c>
      <c r="R18" s="177" t="s">
        <v>175</v>
      </c>
      <c r="S18" s="177" t="s">
        <v>174</v>
      </c>
      <c r="T18" s="177" t="s">
        <v>174</v>
      </c>
      <c r="U18" s="177">
        <v>416</v>
      </c>
      <c r="V18" s="177">
        <v>405.7</v>
      </c>
      <c r="W18" s="177">
        <v>436.08819999999997</v>
      </c>
      <c r="X18" s="177">
        <v>368.2</v>
      </c>
      <c r="Y18" s="177">
        <v>299.65620000000001</v>
      </c>
      <c r="Z18" s="177">
        <v>377.63</v>
      </c>
      <c r="AA18" s="177">
        <v>314.04000000000002</v>
      </c>
      <c r="AB18" s="177">
        <v>370.05</v>
      </c>
      <c r="AC18" s="177">
        <v>457.49549999999999</v>
      </c>
      <c r="AD18" s="178">
        <v>420.029</v>
      </c>
      <c r="AE18" s="233">
        <v>2.0937999999999874</v>
      </c>
      <c r="AF18" s="237">
        <v>5.0098675584158148E-3</v>
      </c>
    </row>
    <row r="19" spans="2:32" ht="15.75" customHeight="1" thickBot="1" x14ac:dyDescent="0.35">
      <c r="B19" s="265" t="s">
        <v>102</v>
      </c>
      <c r="C19" s="182">
        <v>418.77640000000002</v>
      </c>
      <c r="D19" s="182">
        <v>341.41629999999998</v>
      </c>
      <c r="E19" s="182">
        <v>399.29059999999998</v>
      </c>
      <c r="F19" s="182">
        <v>389.17430000000002</v>
      </c>
      <c r="G19" s="182">
        <v>494.35210000000001</v>
      </c>
      <c r="H19" s="182" t="s">
        <v>175</v>
      </c>
      <c r="I19" s="182">
        <v>412.99619999999999</v>
      </c>
      <c r="J19" s="182">
        <v>420.10730000000001</v>
      </c>
      <c r="K19" s="182">
        <v>436.8904</v>
      </c>
      <c r="L19" s="182">
        <v>447.81630000000001</v>
      </c>
      <c r="M19" s="182">
        <v>419.42570000000001</v>
      </c>
      <c r="N19" s="182">
        <v>470.2808</v>
      </c>
      <c r="O19" s="182">
        <v>341</v>
      </c>
      <c r="P19" s="182">
        <v>325.59320000000002</v>
      </c>
      <c r="Q19" s="182">
        <v>352.36399999999998</v>
      </c>
      <c r="R19" s="182" t="s">
        <v>175</v>
      </c>
      <c r="S19" s="182">
        <v>259.75709999999998</v>
      </c>
      <c r="T19" s="182" t="s">
        <v>174</v>
      </c>
      <c r="U19" s="182">
        <v>348.73439999999999</v>
      </c>
      <c r="V19" s="182">
        <v>451.67610000000002</v>
      </c>
      <c r="W19" s="182">
        <v>444.63119999999998</v>
      </c>
      <c r="X19" s="182">
        <v>425.08479999999997</v>
      </c>
      <c r="Y19" s="182">
        <v>313.4581</v>
      </c>
      <c r="Z19" s="182">
        <v>383.6739</v>
      </c>
      <c r="AA19" s="182" t="s">
        <v>175</v>
      </c>
      <c r="AB19" s="182">
        <v>371.91050000000001</v>
      </c>
      <c r="AC19" s="182">
        <v>460.50659999999999</v>
      </c>
      <c r="AD19" s="183">
        <v>451.26260000000002</v>
      </c>
      <c r="AE19" s="240">
        <v>4.0064000000000419</v>
      </c>
      <c r="AF19" s="241">
        <v>8.9577293730083163E-3</v>
      </c>
    </row>
    <row r="20" spans="2:32" ht="15.05" customHeight="1" thickBot="1" x14ac:dyDescent="0.35">
      <c r="B20" s="266" t="s">
        <v>103</v>
      </c>
      <c r="C20" s="176" t="s">
        <v>174</v>
      </c>
      <c r="D20" s="176" t="s">
        <v>174</v>
      </c>
      <c r="E20" s="176">
        <v>392.62610000000001</v>
      </c>
      <c r="F20" s="176">
        <v>308.5068</v>
      </c>
      <c r="G20" s="176">
        <v>433.73</v>
      </c>
      <c r="H20" s="176" t="s">
        <v>174</v>
      </c>
      <c r="I20" s="176">
        <v>349.26</v>
      </c>
      <c r="J20" s="176" t="s">
        <v>174</v>
      </c>
      <c r="K20" s="176" t="s">
        <v>174</v>
      </c>
      <c r="L20" s="176">
        <v>348</v>
      </c>
      <c r="M20" s="176">
        <v>403.58569999999997</v>
      </c>
      <c r="N20" s="176">
        <v>358.96</v>
      </c>
      <c r="O20" s="176" t="s">
        <v>174</v>
      </c>
      <c r="P20" s="176">
        <v>371.01</v>
      </c>
      <c r="Q20" s="176">
        <v>349.22</v>
      </c>
      <c r="R20" s="176" t="s">
        <v>174</v>
      </c>
      <c r="S20" s="176" t="s">
        <v>174</v>
      </c>
      <c r="T20" s="176" t="s">
        <v>174</v>
      </c>
      <c r="U20" s="176" t="s">
        <v>174</v>
      </c>
      <c r="V20" s="176">
        <v>409.67</v>
      </c>
      <c r="W20" s="176">
        <v>452.20690000000002</v>
      </c>
      <c r="X20" s="176">
        <v>410.8</v>
      </c>
      <c r="Y20" s="176">
        <v>289.02260000000001</v>
      </c>
      <c r="Z20" s="176">
        <v>357.04</v>
      </c>
      <c r="AA20" s="176">
        <v>321.35000000000002</v>
      </c>
      <c r="AB20" s="176" t="s">
        <v>174</v>
      </c>
      <c r="AC20" s="176">
        <v>433.91520000000003</v>
      </c>
      <c r="AD20" s="178">
        <v>426.84350000000001</v>
      </c>
      <c r="AE20" s="233">
        <v>0.39940000000001419</v>
      </c>
      <c r="AF20" s="237">
        <v>9.3658230938120646E-4</v>
      </c>
    </row>
    <row r="21" spans="2:32" ht="15.05" customHeight="1" thickBot="1" x14ac:dyDescent="0.35">
      <c r="B21" s="265" t="s">
        <v>104</v>
      </c>
      <c r="C21" s="182" t="s">
        <v>174</v>
      </c>
      <c r="D21" s="182" t="s">
        <v>174</v>
      </c>
      <c r="E21" s="182">
        <v>392.62610000000001</v>
      </c>
      <c r="F21" s="182">
        <v>308.5068</v>
      </c>
      <c r="G21" s="182">
        <v>433.73</v>
      </c>
      <c r="H21" s="182" t="s">
        <v>174</v>
      </c>
      <c r="I21" s="182">
        <v>349.26</v>
      </c>
      <c r="J21" s="182" t="s">
        <v>174</v>
      </c>
      <c r="K21" s="182" t="s">
        <v>174</v>
      </c>
      <c r="L21" s="182">
        <v>348</v>
      </c>
      <c r="M21" s="182">
        <v>403.58569999999997</v>
      </c>
      <c r="N21" s="182">
        <v>358.96</v>
      </c>
      <c r="O21" s="182" t="s">
        <v>174</v>
      </c>
      <c r="P21" s="182">
        <v>371.01</v>
      </c>
      <c r="Q21" s="182">
        <v>349.22</v>
      </c>
      <c r="R21" s="182" t="s">
        <v>174</v>
      </c>
      <c r="S21" s="182" t="s">
        <v>174</v>
      </c>
      <c r="T21" s="182" t="s">
        <v>174</v>
      </c>
      <c r="U21" s="182" t="s">
        <v>174</v>
      </c>
      <c r="V21" s="182">
        <v>409.67</v>
      </c>
      <c r="W21" s="182">
        <v>452.20690000000002</v>
      </c>
      <c r="X21" s="182">
        <v>410.8</v>
      </c>
      <c r="Y21" s="182">
        <v>289.02260000000001</v>
      </c>
      <c r="Z21" s="182">
        <v>357.04</v>
      </c>
      <c r="AA21" s="182">
        <v>321.35000000000002</v>
      </c>
      <c r="AB21" s="182" t="s">
        <v>174</v>
      </c>
      <c r="AC21" s="182">
        <v>433.91520000000003</v>
      </c>
      <c r="AD21" s="183">
        <v>426.84350000000001</v>
      </c>
      <c r="AE21" s="240">
        <v>0.39940000000001419</v>
      </c>
      <c r="AF21" s="241">
        <v>9.3658230938120646E-4</v>
      </c>
    </row>
    <row r="22" spans="2:32" ht="15.05" customHeight="1" x14ac:dyDescent="0.3">
      <c r="B22" s="266" t="s">
        <v>105</v>
      </c>
      <c r="C22" s="176" t="s">
        <v>174</v>
      </c>
      <c r="D22" s="176" t="s">
        <v>174</v>
      </c>
      <c r="E22" s="176" t="s">
        <v>174</v>
      </c>
      <c r="F22" s="176" t="s">
        <v>174</v>
      </c>
      <c r="G22" s="176" t="s">
        <v>174</v>
      </c>
      <c r="H22" s="176" t="s">
        <v>174</v>
      </c>
      <c r="I22" s="176">
        <v>437.97</v>
      </c>
      <c r="J22" s="176" t="s">
        <v>174</v>
      </c>
      <c r="K22" s="176" t="s">
        <v>174</v>
      </c>
      <c r="L22" s="176" t="s">
        <v>174</v>
      </c>
      <c r="M22" s="176" t="s">
        <v>174</v>
      </c>
      <c r="N22" s="176" t="s">
        <v>174</v>
      </c>
      <c r="O22" s="176" t="s">
        <v>174</v>
      </c>
      <c r="P22" s="176" t="s">
        <v>174</v>
      </c>
      <c r="Q22" s="176" t="s">
        <v>174</v>
      </c>
      <c r="R22" s="176" t="s">
        <v>174</v>
      </c>
      <c r="S22" s="176" t="s">
        <v>174</v>
      </c>
      <c r="T22" s="176" t="s">
        <v>174</v>
      </c>
      <c r="U22" s="176" t="s">
        <v>174</v>
      </c>
      <c r="V22" s="176">
        <v>488.5</v>
      </c>
      <c r="W22" s="176" t="s">
        <v>174</v>
      </c>
      <c r="X22" s="176" t="s">
        <v>174</v>
      </c>
      <c r="Y22" s="176" t="s">
        <v>174</v>
      </c>
      <c r="Z22" s="176" t="s">
        <v>174</v>
      </c>
      <c r="AA22" s="176" t="s">
        <v>175</v>
      </c>
      <c r="AB22" s="176" t="s">
        <v>174</v>
      </c>
      <c r="AC22" s="176" t="s">
        <v>174</v>
      </c>
      <c r="AD22" s="178">
        <v>445.32</v>
      </c>
      <c r="AE22" s="233">
        <v>3.2923999999999864</v>
      </c>
      <c r="AF22" s="237">
        <v>7.4484036743407422E-3</v>
      </c>
    </row>
    <row r="23" spans="2:32" ht="15.05" customHeight="1" x14ac:dyDescent="0.3">
      <c r="B23" s="266" t="s">
        <v>106</v>
      </c>
      <c r="C23" s="177" t="s">
        <v>174</v>
      </c>
      <c r="D23" s="177" t="s">
        <v>174</v>
      </c>
      <c r="E23" s="177" t="s">
        <v>174</v>
      </c>
      <c r="F23" s="177">
        <v>434.54309999999998</v>
      </c>
      <c r="G23" s="177" t="s">
        <v>174</v>
      </c>
      <c r="H23" s="177" t="s">
        <v>174</v>
      </c>
      <c r="I23" s="177">
        <v>439.75</v>
      </c>
      <c r="J23" s="177" t="s">
        <v>174</v>
      </c>
      <c r="K23" s="177" t="s">
        <v>174</v>
      </c>
      <c r="L23" s="177">
        <v>419</v>
      </c>
      <c r="M23" s="177" t="s">
        <v>174</v>
      </c>
      <c r="N23" s="177">
        <v>593.20000000000005</v>
      </c>
      <c r="O23" s="177" t="s">
        <v>174</v>
      </c>
      <c r="P23" s="177" t="s">
        <v>174</v>
      </c>
      <c r="Q23" s="177" t="s">
        <v>174</v>
      </c>
      <c r="R23" s="177" t="s">
        <v>174</v>
      </c>
      <c r="S23" s="177" t="s">
        <v>174</v>
      </c>
      <c r="T23" s="177" t="s">
        <v>174</v>
      </c>
      <c r="U23" s="177" t="s">
        <v>174</v>
      </c>
      <c r="V23" s="177">
        <v>469.05</v>
      </c>
      <c r="W23" s="177" t="s">
        <v>174</v>
      </c>
      <c r="X23" s="177" t="s">
        <v>174</v>
      </c>
      <c r="Y23" s="177" t="s">
        <v>174</v>
      </c>
      <c r="Z23" s="177" t="s">
        <v>174</v>
      </c>
      <c r="AA23" s="177" t="s">
        <v>174</v>
      </c>
      <c r="AB23" s="177" t="s">
        <v>174</v>
      </c>
      <c r="AC23" s="177">
        <v>497.89120000000003</v>
      </c>
      <c r="AD23" s="178">
        <v>443.32909999999998</v>
      </c>
      <c r="AE23" s="233">
        <v>21.600899999999967</v>
      </c>
      <c r="AF23" s="237">
        <v>5.1219956360518459E-2</v>
      </c>
    </row>
    <row r="24" spans="2:32" ht="15.05" customHeight="1" x14ac:dyDescent="0.3">
      <c r="B24" s="266" t="s">
        <v>107</v>
      </c>
      <c r="C24" s="177" t="s">
        <v>174</v>
      </c>
      <c r="D24" s="177" t="s">
        <v>174</v>
      </c>
      <c r="E24" s="177" t="s">
        <v>174</v>
      </c>
      <c r="F24" s="177" t="s">
        <v>174</v>
      </c>
      <c r="G24" s="177" t="s">
        <v>174</v>
      </c>
      <c r="H24" s="177" t="s">
        <v>174</v>
      </c>
      <c r="I24" s="177">
        <v>434.21</v>
      </c>
      <c r="J24" s="177" t="s">
        <v>174</v>
      </c>
      <c r="K24" s="177" t="s">
        <v>174</v>
      </c>
      <c r="L24" s="177" t="s">
        <v>174</v>
      </c>
      <c r="M24" s="177" t="s">
        <v>174</v>
      </c>
      <c r="N24" s="177" t="s">
        <v>174</v>
      </c>
      <c r="O24" s="177" t="s">
        <v>174</v>
      </c>
      <c r="P24" s="177" t="s">
        <v>174</v>
      </c>
      <c r="Q24" s="177" t="s">
        <v>174</v>
      </c>
      <c r="R24" s="177" t="s">
        <v>174</v>
      </c>
      <c r="S24" s="177" t="s">
        <v>174</v>
      </c>
      <c r="T24" s="177" t="s">
        <v>174</v>
      </c>
      <c r="U24" s="177" t="s">
        <v>174</v>
      </c>
      <c r="V24" s="177">
        <v>458.92</v>
      </c>
      <c r="W24" s="177" t="s">
        <v>174</v>
      </c>
      <c r="X24" s="177" t="s">
        <v>174</v>
      </c>
      <c r="Y24" s="177" t="s">
        <v>174</v>
      </c>
      <c r="Z24" s="177" t="s">
        <v>174</v>
      </c>
      <c r="AA24" s="177" t="s">
        <v>174</v>
      </c>
      <c r="AB24" s="177" t="s">
        <v>174</v>
      </c>
      <c r="AC24" s="177">
        <v>488.03390000000002</v>
      </c>
      <c r="AD24" s="178">
        <v>436.4984</v>
      </c>
      <c r="AE24" s="233">
        <v>-0.6571999999999889</v>
      </c>
      <c r="AF24" s="237">
        <v>-1.5033548695246868E-3</v>
      </c>
    </row>
    <row r="25" spans="2:32" ht="15.05" customHeight="1" x14ac:dyDescent="0.3">
      <c r="B25" s="267" t="s">
        <v>108</v>
      </c>
      <c r="C25" s="179" t="s">
        <v>174</v>
      </c>
      <c r="D25" s="179" t="s">
        <v>174</v>
      </c>
      <c r="E25" s="179" t="s">
        <v>174</v>
      </c>
      <c r="F25" s="179">
        <v>445.96429999999998</v>
      </c>
      <c r="G25" s="179">
        <v>480.51</v>
      </c>
      <c r="H25" s="179" t="s">
        <v>174</v>
      </c>
      <c r="I25" s="179">
        <v>431.59</v>
      </c>
      <c r="J25" s="179" t="s">
        <v>174</v>
      </c>
      <c r="K25" s="179" t="s">
        <v>174</v>
      </c>
      <c r="L25" s="179">
        <v>424</v>
      </c>
      <c r="M25" s="179" t="s">
        <v>174</v>
      </c>
      <c r="N25" s="179">
        <v>253.82</v>
      </c>
      <c r="O25" s="179" t="s">
        <v>174</v>
      </c>
      <c r="P25" s="179" t="s">
        <v>174</v>
      </c>
      <c r="Q25" s="179" t="s">
        <v>174</v>
      </c>
      <c r="R25" s="179" t="s">
        <v>175</v>
      </c>
      <c r="S25" s="179" t="s">
        <v>174</v>
      </c>
      <c r="T25" s="179" t="s">
        <v>174</v>
      </c>
      <c r="U25" s="179" t="s">
        <v>174</v>
      </c>
      <c r="V25" s="179">
        <v>459.99</v>
      </c>
      <c r="W25" s="179" t="s">
        <v>174</v>
      </c>
      <c r="X25" s="179" t="s">
        <v>174</v>
      </c>
      <c r="Y25" s="179">
        <v>325.80340000000001</v>
      </c>
      <c r="Z25" s="179" t="s">
        <v>174</v>
      </c>
      <c r="AA25" s="179" t="s">
        <v>174</v>
      </c>
      <c r="AB25" s="179" t="s">
        <v>174</v>
      </c>
      <c r="AC25" s="179">
        <v>478.07990000000001</v>
      </c>
      <c r="AD25" s="180">
        <v>433.94970000000001</v>
      </c>
      <c r="AE25" s="238">
        <v>6.4911000000000172</v>
      </c>
      <c r="AF25" s="239">
        <v>1.5185330228471239E-2</v>
      </c>
    </row>
    <row r="26" spans="2:32" ht="15.75" customHeight="1" x14ac:dyDescent="0.3">
      <c r="B26" s="266" t="s">
        <v>109</v>
      </c>
      <c r="C26" s="177" t="s">
        <v>174</v>
      </c>
      <c r="D26" s="177" t="s">
        <v>174</v>
      </c>
      <c r="E26" s="177" t="s">
        <v>174</v>
      </c>
      <c r="F26" s="177" t="s">
        <v>174</v>
      </c>
      <c r="G26" s="177" t="s">
        <v>174</v>
      </c>
      <c r="H26" s="177" t="s">
        <v>174</v>
      </c>
      <c r="I26" s="177">
        <v>432.28</v>
      </c>
      <c r="J26" s="177" t="s">
        <v>174</v>
      </c>
      <c r="K26" s="177" t="s">
        <v>174</v>
      </c>
      <c r="L26" s="177" t="s">
        <v>174</v>
      </c>
      <c r="M26" s="177" t="s">
        <v>174</v>
      </c>
      <c r="N26" s="177" t="s">
        <v>174</v>
      </c>
      <c r="O26" s="177" t="s">
        <v>174</v>
      </c>
      <c r="P26" s="177" t="s">
        <v>174</v>
      </c>
      <c r="Q26" s="177" t="s">
        <v>174</v>
      </c>
      <c r="R26" s="177" t="s">
        <v>174</v>
      </c>
      <c r="S26" s="177" t="s">
        <v>174</v>
      </c>
      <c r="T26" s="177" t="s">
        <v>174</v>
      </c>
      <c r="U26" s="177" t="s">
        <v>174</v>
      </c>
      <c r="V26" s="177">
        <v>454.03</v>
      </c>
      <c r="W26" s="177" t="s">
        <v>174</v>
      </c>
      <c r="X26" s="177" t="s">
        <v>174</v>
      </c>
      <c r="Y26" s="177">
        <v>325.80340000000001</v>
      </c>
      <c r="Z26" s="177" t="s">
        <v>174</v>
      </c>
      <c r="AA26" s="177" t="s">
        <v>174</v>
      </c>
      <c r="AB26" s="177" t="s">
        <v>174</v>
      </c>
      <c r="AC26" s="177">
        <v>485.71449999999999</v>
      </c>
      <c r="AD26" s="178">
        <v>432.82060000000001</v>
      </c>
      <c r="AE26" s="233">
        <v>0.67400000000003502</v>
      </c>
      <c r="AF26" s="237">
        <v>1.5596559130628407E-3</v>
      </c>
    </row>
    <row r="27" spans="2:32" ht="15.75" customHeight="1" x14ac:dyDescent="0.3">
      <c r="B27" s="266" t="s">
        <v>110</v>
      </c>
      <c r="C27" s="176" t="s">
        <v>174</v>
      </c>
      <c r="D27" s="176" t="s">
        <v>174</v>
      </c>
      <c r="E27" s="176" t="s">
        <v>174</v>
      </c>
      <c r="F27" s="176">
        <v>459.40100000000001</v>
      </c>
      <c r="G27" s="176">
        <v>433.49</v>
      </c>
      <c r="H27" s="176" t="s">
        <v>174</v>
      </c>
      <c r="I27" s="176">
        <v>420.02</v>
      </c>
      <c r="J27" s="176" t="s">
        <v>174</v>
      </c>
      <c r="K27" s="176" t="s">
        <v>174</v>
      </c>
      <c r="L27" s="176">
        <v>364</v>
      </c>
      <c r="M27" s="176" t="s">
        <v>174</v>
      </c>
      <c r="N27" s="176" t="s">
        <v>174</v>
      </c>
      <c r="O27" s="176" t="s">
        <v>174</v>
      </c>
      <c r="P27" s="176" t="s">
        <v>174</v>
      </c>
      <c r="Q27" s="176" t="s">
        <v>174</v>
      </c>
      <c r="R27" s="176" t="s">
        <v>175</v>
      </c>
      <c r="S27" s="176" t="s">
        <v>174</v>
      </c>
      <c r="T27" s="176" t="s">
        <v>174</v>
      </c>
      <c r="U27" s="176" t="s">
        <v>174</v>
      </c>
      <c r="V27" s="176" t="s">
        <v>175</v>
      </c>
      <c r="W27" s="176" t="s">
        <v>174</v>
      </c>
      <c r="X27" s="176" t="s">
        <v>174</v>
      </c>
      <c r="Y27" s="176" t="s">
        <v>174</v>
      </c>
      <c r="Z27" s="176" t="s">
        <v>174</v>
      </c>
      <c r="AA27" s="176" t="s">
        <v>174</v>
      </c>
      <c r="AB27" s="176" t="s">
        <v>174</v>
      </c>
      <c r="AC27" s="176">
        <v>458.07530000000003</v>
      </c>
      <c r="AD27" s="178">
        <v>408.16370000000001</v>
      </c>
      <c r="AE27" s="233">
        <v>4.2955000000000041</v>
      </c>
      <c r="AF27" s="237">
        <v>1.0635895571872167E-2</v>
      </c>
    </row>
    <row r="28" spans="2:32" ht="15.05" customHeight="1" thickBot="1" x14ac:dyDescent="0.35">
      <c r="B28" s="266" t="s">
        <v>111</v>
      </c>
      <c r="C28" s="177" t="s">
        <v>174</v>
      </c>
      <c r="D28" s="177" t="s">
        <v>174</v>
      </c>
      <c r="E28" s="177" t="s">
        <v>174</v>
      </c>
      <c r="F28" s="177">
        <v>445.29239999999999</v>
      </c>
      <c r="G28" s="177" t="s">
        <v>174</v>
      </c>
      <c r="H28" s="177" t="s">
        <v>174</v>
      </c>
      <c r="I28" s="177">
        <v>421.88</v>
      </c>
      <c r="J28" s="177" t="s">
        <v>174</v>
      </c>
      <c r="K28" s="177" t="s">
        <v>174</v>
      </c>
      <c r="L28" s="177">
        <v>313</v>
      </c>
      <c r="M28" s="177" t="s">
        <v>174</v>
      </c>
      <c r="N28" s="177" t="s">
        <v>174</v>
      </c>
      <c r="O28" s="177" t="s">
        <v>174</v>
      </c>
      <c r="P28" s="177" t="s">
        <v>174</v>
      </c>
      <c r="Q28" s="177" t="s">
        <v>174</v>
      </c>
      <c r="R28" s="177" t="s">
        <v>174</v>
      </c>
      <c r="S28" s="177" t="s">
        <v>174</v>
      </c>
      <c r="T28" s="177" t="s">
        <v>174</v>
      </c>
      <c r="U28" s="177" t="s">
        <v>174</v>
      </c>
      <c r="V28" s="177" t="s">
        <v>175</v>
      </c>
      <c r="W28" s="177" t="s">
        <v>174</v>
      </c>
      <c r="X28" s="177" t="s">
        <v>174</v>
      </c>
      <c r="Y28" s="177" t="s">
        <v>174</v>
      </c>
      <c r="Z28" s="177" t="s">
        <v>174</v>
      </c>
      <c r="AA28" s="177" t="s">
        <v>174</v>
      </c>
      <c r="AB28" s="177" t="s">
        <v>174</v>
      </c>
      <c r="AC28" s="177">
        <v>431.49919999999997</v>
      </c>
      <c r="AD28" s="178">
        <v>418.4769</v>
      </c>
      <c r="AE28" s="233">
        <v>-3.322400000000016</v>
      </c>
      <c r="AF28" s="237">
        <v>-7.8767318959515054E-3</v>
      </c>
    </row>
    <row r="29" spans="2:32" ht="15.05" customHeight="1" thickBot="1" x14ac:dyDescent="0.35">
      <c r="B29" s="265" t="s">
        <v>112</v>
      </c>
      <c r="C29" s="182" t="s">
        <v>174</v>
      </c>
      <c r="D29" s="182" t="s">
        <v>174</v>
      </c>
      <c r="E29" s="182" t="s">
        <v>174</v>
      </c>
      <c r="F29" s="182">
        <v>454.22519999999997</v>
      </c>
      <c r="G29" s="182">
        <v>457.67189999999999</v>
      </c>
      <c r="H29" s="182" t="s">
        <v>174</v>
      </c>
      <c r="I29" s="182">
        <v>428.82589999999999</v>
      </c>
      <c r="J29" s="182" t="s">
        <v>174</v>
      </c>
      <c r="K29" s="182" t="s">
        <v>174</v>
      </c>
      <c r="L29" s="182">
        <v>385.80169999999998</v>
      </c>
      <c r="M29" s="182" t="s">
        <v>174</v>
      </c>
      <c r="N29" s="182">
        <v>490.83240000000001</v>
      </c>
      <c r="O29" s="182" t="s">
        <v>174</v>
      </c>
      <c r="P29" s="182" t="s">
        <v>174</v>
      </c>
      <c r="Q29" s="182" t="s">
        <v>174</v>
      </c>
      <c r="R29" s="182" t="s">
        <v>175</v>
      </c>
      <c r="S29" s="182" t="s">
        <v>174</v>
      </c>
      <c r="T29" s="182" t="s">
        <v>174</v>
      </c>
      <c r="U29" s="182" t="s">
        <v>174</v>
      </c>
      <c r="V29" s="182" t="s">
        <v>175</v>
      </c>
      <c r="W29" s="182" t="s">
        <v>174</v>
      </c>
      <c r="X29" s="182" t="s">
        <v>174</v>
      </c>
      <c r="Y29" s="182">
        <v>325.80340000000001</v>
      </c>
      <c r="Z29" s="182" t="s">
        <v>174</v>
      </c>
      <c r="AA29" s="182" t="s">
        <v>175</v>
      </c>
      <c r="AB29" s="182" t="s">
        <v>174</v>
      </c>
      <c r="AC29" s="182">
        <v>460.4092</v>
      </c>
      <c r="AD29" s="183">
        <v>426.40820000000002</v>
      </c>
      <c r="AE29" s="240">
        <v>4.1846000000000458</v>
      </c>
      <c r="AF29" s="241">
        <v>9.9108623961332576E-3</v>
      </c>
    </row>
    <row r="30" spans="2:32" ht="15.05" customHeight="1" x14ac:dyDescent="0.3">
      <c r="B30" s="266" t="s">
        <v>113</v>
      </c>
      <c r="C30" s="176" t="s">
        <v>174</v>
      </c>
      <c r="D30" s="176" t="s">
        <v>174</v>
      </c>
      <c r="E30" s="176" t="s">
        <v>174</v>
      </c>
      <c r="F30" s="176" t="s">
        <v>174</v>
      </c>
      <c r="G30" s="176" t="s">
        <v>174</v>
      </c>
      <c r="H30" s="176" t="s">
        <v>174</v>
      </c>
      <c r="I30" s="176" t="s">
        <v>174</v>
      </c>
      <c r="J30" s="176" t="s">
        <v>174</v>
      </c>
      <c r="K30" s="176" t="s">
        <v>174</v>
      </c>
      <c r="L30" s="176" t="s">
        <v>174</v>
      </c>
      <c r="M30" s="176" t="s">
        <v>174</v>
      </c>
      <c r="N30" s="176" t="s">
        <v>174</v>
      </c>
      <c r="O30" s="176" t="s">
        <v>174</v>
      </c>
      <c r="P30" s="176" t="s">
        <v>174</v>
      </c>
      <c r="Q30" s="176" t="s">
        <v>174</v>
      </c>
      <c r="R30" s="176" t="s">
        <v>174</v>
      </c>
      <c r="S30" s="176" t="s">
        <v>174</v>
      </c>
      <c r="T30" s="176" t="s">
        <v>174</v>
      </c>
      <c r="U30" s="176" t="s">
        <v>174</v>
      </c>
      <c r="V30" s="176" t="s">
        <v>174</v>
      </c>
      <c r="W30" s="176" t="s">
        <v>174</v>
      </c>
      <c r="X30" s="176" t="s">
        <v>174</v>
      </c>
      <c r="Y30" s="176" t="s">
        <v>174</v>
      </c>
      <c r="Z30" s="176" t="s">
        <v>174</v>
      </c>
      <c r="AA30" s="176" t="s">
        <v>174</v>
      </c>
      <c r="AB30" s="176" t="s">
        <v>174</v>
      </c>
      <c r="AC30" s="176" t="s">
        <v>174</v>
      </c>
      <c r="AD30" s="178" t="s">
        <v>174</v>
      </c>
      <c r="AE30" s="233" t="s">
        <v>174</v>
      </c>
      <c r="AF30" s="237" t="s">
        <v>174</v>
      </c>
    </row>
    <row r="31" spans="2:32" ht="15.05" customHeight="1" x14ac:dyDescent="0.3">
      <c r="B31" s="266" t="s">
        <v>114</v>
      </c>
      <c r="C31" s="177">
        <v>365.1</v>
      </c>
      <c r="D31" s="177" t="s">
        <v>174</v>
      </c>
      <c r="E31" s="177">
        <v>319.20350000000002</v>
      </c>
      <c r="F31" s="177">
        <v>395.30790000000002</v>
      </c>
      <c r="G31" s="177">
        <v>393.6</v>
      </c>
      <c r="H31" s="177">
        <v>240.73</v>
      </c>
      <c r="I31" s="177">
        <v>385.49</v>
      </c>
      <c r="J31" s="177" t="s">
        <v>174</v>
      </c>
      <c r="K31" s="177">
        <v>315.70999999999998</v>
      </c>
      <c r="L31" s="177">
        <v>438</v>
      </c>
      <c r="M31" s="177">
        <v>275.74590000000001</v>
      </c>
      <c r="N31" s="177">
        <v>350.71</v>
      </c>
      <c r="O31" s="177" t="s">
        <v>174</v>
      </c>
      <c r="P31" s="177">
        <v>318.69</v>
      </c>
      <c r="Q31" s="177">
        <v>302.62</v>
      </c>
      <c r="R31" s="177">
        <v>418.11</v>
      </c>
      <c r="S31" s="177">
        <v>229.63409999999999</v>
      </c>
      <c r="T31" s="177" t="s">
        <v>174</v>
      </c>
      <c r="U31" s="177">
        <v>350</v>
      </c>
      <c r="V31" s="177">
        <v>329.58</v>
      </c>
      <c r="W31" s="177">
        <v>376.47109999999998</v>
      </c>
      <c r="X31" s="177">
        <v>333.47</v>
      </c>
      <c r="Y31" s="177">
        <v>287.25299999999999</v>
      </c>
      <c r="Z31" s="177">
        <v>294.64</v>
      </c>
      <c r="AA31" s="177">
        <v>311.45999999999998</v>
      </c>
      <c r="AB31" s="177" t="s">
        <v>174</v>
      </c>
      <c r="AC31" s="177">
        <v>444.8356</v>
      </c>
      <c r="AD31" s="178">
        <v>409.05380000000002</v>
      </c>
      <c r="AE31" s="233">
        <v>3.7185000000000059</v>
      </c>
      <c r="AF31" s="237">
        <v>9.173886409597154E-3</v>
      </c>
    </row>
    <row r="32" spans="2:32" ht="15.05" customHeight="1" x14ac:dyDescent="0.3">
      <c r="B32" s="266" t="s">
        <v>115</v>
      </c>
      <c r="C32" s="177" t="s">
        <v>174</v>
      </c>
      <c r="D32" s="177">
        <v>243.91040000000001</v>
      </c>
      <c r="E32" s="177">
        <v>319.94189999999998</v>
      </c>
      <c r="F32" s="177">
        <v>391.14249999999998</v>
      </c>
      <c r="G32" s="177">
        <v>397.27</v>
      </c>
      <c r="H32" s="177">
        <v>263.68</v>
      </c>
      <c r="I32" s="177">
        <v>378.32</v>
      </c>
      <c r="J32" s="177" t="s">
        <v>174</v>
      </c>
      <c r="K32" s="177">
        <v>369.83</v>
      </c>
      <c r="L32" s="177">
        <v>421</v>
      </c>
      <c r="M32" s="177" t="s">
        <v>174</v>
      </c>
      <c r="N32" s="177">
        <v>362.21</v>
      </c>
      <c r="O32" s="177" t="s">
        <v>174</v>
      </c>
      <c r="P32" s="177">
        <v>337.65</v>
      </c>
      <c r="Q32" s="177" t="s">
        <v>175</v>
      </c>
      <c r="R32" s="177" t="s">
        <v>175</v>
      </c>
      <c r="S32" s="177">
        <v>221.19460000000001</v>
      </c>
      <c r="T32" s="177" t="s">
        <v>174</v>
      </c>
      <c r="U32" s="177">
        <v>435</v>
      </c>
      <c r="V32" s="177">
        <v>334.83</v>
      </c>
      <c r="W32" s="177">
        <v>366.53489999999999</v>
      </c>
      <c r="X32" s="177">
        <v>382.31</v>
      </c>
      <c r="Y32" s="177">
        <v>290.94990000000001</v>
      </c>
      <c r="Z32" s="177">
        <v>294.39</v>
      </c>
      <c r="AA32" s="177" t="s">
        <v>175</v>
      </c>
      <c r="AB32" s="177" t="s">
        <v>174</v>
      </c>
      <c r="AC32" s="177">
        <v>423.18819999999999</v>
      </c>
      <c r="AD32" s="178">
        <v>381.5992</v>
      </c>
      <c r="AE32" s="233">
        <v>8.2262000000000057</v>
      </c>
      <c r="AF32" s="237">
        <v>2.2032123372605961E-2</v>
      </c>
    </row>
    <row r="33" spans="2:32" ht="15.05" customHeight="1" x14ac:dyDescent="0.3">
      <c r="B33" s="266" t="s">
        <v>116</v>
      </c>
      <c r="C33" s="177">
        <v>324.12</v>
      </c>
      <c r="D33" s="177">
        <v>255.6499</v>
      </c>
      <c r="E33" s="177">
        <v>284.46109999999999</v>
      </c>
      <c r="F33" s="177">
        <v>362.92540000000002</v>
      </c>
      <c r="G33" s="177">
        <v>377.08</v>
      </c>
      <c r="H33" s="177">
        <v>327.35000000000002</v>
      </c>
      <c r="I33" s="177">
        <v>358.99</v>
      </c>
      <c r="J33" s="177">
        <v>232.86</v>
      </c>
      <c r="K33" s="177">
        <v>280.86</v>
      </c>
      <c r="L33" s="177">
        <v>386</v>
      </c>
      <c r="M33" s="177">
        <v>272.29079999999999</v>
      </c>
      <c r="N33" s="177">
        <v>310.89999999999998</v>
      </c>
      <c r="O33" s="177" t="s">
        <v>174</v>
      </c>
      <c r="P33" s="177">
        <v>283.25</v>
      </c>
      <c r="Q33" s="177">
        <v>314.95</v>
      </c>
      <c r="R33" s="177">
        <v>342.56</v>
      </c>
      <c r="S33" s="177">
        <v>212.30099999999999</v>
      </c>
      <c r="T33" s="177" t="s">
        <v>174</v>
      </c>
      <c r="U33" s="177">
        <v>392</v>
      </c>
      <c r="V33" s="177">
        <v>304.54000000000002</v>
      </c>
      <c r="W33" s="177">
        <v>372.05500000000001</v>
      </c>
      <c r="X33" s="177">
        <v>242.69</v>
      </c>
      <c r="Y33" s="177">
        <v>276.52440000000001</v>
      </c>
      <c r="Z33" s="177">
        <v>291</v>
      </c>
      <c r="AA33" s="177">
        <v>178.25</v>
      </c>
      <c r="AB33" s="177">
        <v>310.61</v>
      </c>
      <c r="AC33" s="177">
        <v>419.99900000000002</v>
      </c>
      <c r="AD33" s="178">
        <v>343.48360000000002</v>
      </c>
      <c r="AE33" s="233">
        <v>7.1039000000000101</v>
      </c>
      <c r="AF33" s="237">
        <v>2.1118694142363559E-2</v>
      </c>
    </row>
    <row r="34" spans="2:32" ht="15.05" customHeight="1" x14ac:dyDescent="0.3">
      <c r="B34" s="267" t="s">
        <v>117</v>
      </c>
      <c r="C34" s="179">
        <v>322.82</v>
      </c>
      <c r="D34" s="179">
        <v>248.85980000000001</v>
      </c>
      <c r="E34" s="179">
        <v>290.20370000000003</v>
      </c>
      <c r="F34" s="179">
        <v>380.6619</v>
      </c>
      <c r="G34" s="179">
        <v>384.79</v>
      </c>
      <c r="H34" s="179">
        <v>312.11</v>
      </c>
      <c r="I34" s="179">
        <v>358.62</v>
      </c>
      <c r="J34" s="179">
        <v>205.15</v>
      </c>
      <c r="K34" s="179">
        <v>303.35000000000002</v>
      </c>
      <c r="L34" s="179">
        <v>375</v>
      </c>
      <c r="M34" s="179">
        <v>276.8091</v>
      </c>
      <c r="N34" s="179">
        <v>328.14</v>
      </c>
      <c r="O34" s="179" t="s">
        <v>174</v>
      </c>
      <c r="P34" s="179">
        <v>287.58</v>
      </c>
      <c r="Q34" s="179">
        <v>334.09</v>
      </c>
      <c r="R34" s="179">
        <v>370.29</v>
      </c>
      <c r="S34" s="179">
        <v>248.88460000000001</v>
      </c>
      <c r="T34" s="179" t="s">
        <v>174</v>
      </c>
      <c r="U34" s="179">
        <v>400</v>
      </c>
      <c r="V34" s="179">
        <v>310.45999999999998</v>
      </c>
      <c r="W34" s="179">
        <v>372.7174</v>
      </c>
      <c r="X34" s="179">
        <v>241.07</v>
      </c>
      <c r="Y34" s="179">
        <v>276.13400000000001</v>
      </c>
      <c r="Z34" s="179">
        <v>275.18</v>
      </c>
      <c r="AA34" s="179">
        <v>218.11</v>
      </c>
      <c r="AB34" s="179">
        <v>320.95999999999998</v>
      </c>
      <c r="AC34" s="179">
        <v>436.42790000000002</v>
      </c>
      <c r="AD34" s="180">
        <v>364.12290000000002</v>
      </c>
      <c r="AE34" s="238">
        <v>6.5149000000000115</v>
      </c>
      <c r="AF34" s="239">
        <v>1.8217992886065293E-2</v>
      </c>
    </row>
    <row r="35" spans="2:32" ht="15.75" customHeight="1" x14ac:dyDescent="0.3">
      <c r="B35" s="266" t="s">
        <v>118</v>
      </c>
      <c r="C35" s="176">
        <v>307.32</v>
      </c>
      <c r="D35" s="176">
        <v>258.97840000000002</v>
      </c>
      <c r="E35" s="176">
        <v>289.67039999999997</v>
      </c>
      <c r="F35" s="176">
        <v>387.649</v>
      </c>
      <c r="G35" s="176">
        <v>386.56</v>
      </c>
      <c r="H35" s="176">
        <v>311.32</v>
      </c>
      <c r="I35" s="176">
        <v>356.13</v>
      </c>
      <c r="J35" s="176" t="s">
        <v>174</v>
      </c>
      <c r="K35" s="176">
        <v>354.24</v>
      </c>
      <c r="L35" s="176">
        <v>342</v>
      </c>
      <c r="M35" s="176" t="s">
        <v>174</v>
      </c>
      <c r="N35" s="176">
        <v>315.26</v>
      </c>
      <c r="O35" s="176" t="s">
        <v>174</v>
      </c>
      <c r="P35" s="176">
        <v>310.39999999999998</v>
      </c>
      <c r="Q35" s="176">
        <v>308.97000000000003</v>
      </c>
      <c r="R35" s="176" t="s">
        <v>175</v>
      </c>
      <c r="S35" s="176">
        <v>273.8381</v>
      </c>
      <c r="T35" s="176" t="s">
        <v>174</v>
      </c>
      <c r="U35" s="176">
        <v>412</v>
      </c>
      <c r="V35" s="176">
        <v>309.33999999999997</v>
      </c>
      <c r="W35" s="176">
        <v>368.5222</v>
      </c>
      <c r="X35" s="176">
        <v>245.09</v>
      </c>
      <c r="Y35" s="176">
        <v>268.32769999999999</v>
      </c>
      <c r="Z35" s="176">
        <v>282.85000000000002</v>
      </c>
      <c r="AA35" s="176">
        <v>238.8</v>
      </c>
      <c r="AB35" s="176">
        <v>297.55</v>
      </c>
      <c r="AC35" s="176">
        <v>424.54109999999997</v>
      </c>
      <c r="AD35" s="178">
        <v>367.91719999999998</v>
      </c>
      <c r="AE35" s="233">
        <v>4.0716999999999643</v>
      </c>
      <c r="AF35" s="237">
        <v>1.1190738926274868E-2</v>
      </c>
    </row>
    <row r="36" spans="2:32" ht="15.05" customHeight="1" x14ac:dyDescent="0.3">
      <c r="B36" s="266" t="s">
        <v>119</v>
      </c>
      <c r="C36" s="176">
        <v>254.99</v>
      </c>
      <c r="D36" s="176">
        <v>249.74440000000001</v>
      </c>
      <c r="E36" s="176">
        <v>223.46709999999999</v>
      </c>
      <c r="F36" s="176">
        <v>329.87110000000001</v>
      </c>
      <c r="G36" s="176">
        <v>325.74</v>
      </c>
      <c r="H36" s="176">
        <v>294.39999999999998</v>
      </c>
      <c r="I36" s="176">
        <v>326.87</v>
      </c>
      <c r="J36" s="176" t="s">
        <v>174</v>
      </c>
      <c r="K36" s="176">
        <v>252.75</v>
      </c>
      <c r="L36" s="176">
        <v>335</v>
      </c>
      <c r="M36" s="176">
        <v>219.00210000000001</v>
      </c>
      <c r="N36" s="176">
        <v>277.60000000000002</v>
      </c>
      <c r="O36" s="176">
        <v>185</v>
      </c>
      <c r="P36" s="176">
        <v>244.88</v>
      </c>
      <c r="Q36" s="176">
        <v>276.74</v>
      </c>
      <c r="R36" s="176" t="s">
        <v>175</v>
      </c>
      <c r="S36" s="176">
        <v>195.46639999999999</v>
      </c>
      <c r="T36" s="176" t="s">
        <v>174</v>
      </c>
      <c r="U36" s="176">
        <v>357</v>
      </c>
      <c r="V36" s="176">
        <v>275.12</v>
      </c>
      <c r="W36" s="176">
        <v>315.5292</v>
      </c>
      <c r="X36" s="176">
        <v>209.68</v>
      </c>
      <c r="Y36" s="176">
        <v>243.87119999999999</v>
      </c>
      <c r="Z36" s="176">
        <v>222.05</v>
      </c>
      <c r="AA36" s="176">
        <v>141.84</v>
      </c>
      <c r="AB36" s="176">
        <v>289.26</v>
      </c>
      <c r="AC36" s="176">
        <v>367.90989999999999</v>
      </c>
      <c r="AD36" s="178">
        <v>302.9975</v>
      </c>
      <c r="AE36" s="233">
        <v>3.1485999999999876</v>
      </c>
      <c r="AF36" s="237">
        <v>1.0500622146687899E-2</v>
      </c>
    </row>
    <row r="37" spans="2:32" ht="15.05" customHeight="1" thickBot="1" x14ac:dyDescent="0.35">
      <c r="B37" s="266" t="s">
        <v>120</v>
      </c>
      <c r="C37" s="177">
        <v>274.64</v>
      </c>
      <c r="D37" s="177">
        <v>264.59249999999997</v>
      </c>
      <c r="E37" s="177">
        <v>202.71190000000001</v>
      </c>
      <c r="F37" s="177">
        <v>362.79109999999997</v>
      </c>
      <c r="G37" s="177">
        <v>336.01</v>
      </c>
      <c r="H37" s="177">
        <v>221.13</v>
      </c>
      <c r="I37" s="177">
        <v>343.41</v>
      </c>
      <c r="J37" s="177" t="s">
        <v>174</v>
      </c>
      <c r="K37" s="177">
        <v>260.98</v>
      </c>
      <c r="L37" s="177">
        <v>358</v>
      </c>
      <c r="M37" s="177">
        <v>222.9888</v>
      </c>
      <c r="N37" s="177">
        <v>301.35000000000002</v>
      </c>
      <c r="O37" s="177">
        <v>180</v>
      </c>
      <c r="P37" s="177">
        <v>237.55</v>
      </c>
      <c r="Q37" s="177">
        <v>273.07</v>
      </c>
      <c r="R37" s="177" t="s">
        <v>174</v>
      </c>
      <c r="S37" s="177">
        <v>216.7878</v>
      </c>
      <c r="T37" s="177" t="s">
        <v>174</v>
      </c>
      <c r="U37" s="177">
        <v>376</v>
      </c>
      <c r="V37" s="177">
        <v>274.27999999999997</v>
      </c>
      <c r="W37" s="177">
        <v>327.23180000000002</v>
      </c>
      <c r="X37" s="177">
        <v>228.37</v>
      </c>
      <c r="Y37" s="177">
        <v>249.53790000000001</v>
      </c>
      <c r="Z37" s="177">
        <v>171.63</v>
      </c>
      <c r="AA37" s="177" t="s">
        <v>175</v>
      </c>
      <c r="AB37" s="177">
        <v>304.47000000000003</v>
      </c>
      <c r="AC37" s="177">
        <v>398.83479999999997</v>
      </c>
      <c r="AD37" s="178">
        <v>342.69099999999997</v>
      </c>
      <c r="AE37" s="233">
        <v>4.6394999999999982</v>
      </c>
      <c r="AF37" s="237">
        <v>1.3724240241501651E-2</v>
      </c>
    </row>
    <row r="38" spans="2:32" ht="15.05" customHeight="1" thickBot="1" x14ac:dyDescent="0.35">
      <c r="B38" s="265" t="s">
        <v>121</v>
      </c>
      <c r="C38" s="182">
        <v>293.78449999999998</v>
      </c>
      <c r="D38" s="182">
        <v>254.0668</v>
      </c>
      <c r="E38" s="182">
        <v>270.74200000000002</v>
      </c>
      <c r="F38" s="182">
        <v>361.40480000000002</v>
      </c>
      <c r="G38" s="182">
        <v>373.39080000000001</v>
      </c>
      <c r="H38" s="182">
        <v>295.17329999999998</v>
      </c>
      <c r="I38" s="182">
        <v>360.64030000000002</v>
      </c>
      <c r="J38" s="182">
        <v>217.36770000000001</v>
      </c>
      <c r="K38" s="182">
        <v>294.56119999999999</v>
      </c>
      <c r="L38" s="182">
        <v>386.423</v>
      </c>
      <c r="M38" s="182">
        <v>268.6268</v>
      </c>
      <c r="N38" s="182">
        <v>300.81569999999999</v>
      </c>
      <c r="O38" s="182">
        <v>183.4007</v>
      </c>
      <c r="P38" s="182">
        <v>280.68310000000002</v>
      </c>
      <c r="Q38" s="182" t="s">
        <v>175</v>
      </c>
      <c r="R38" s="182" t="s">
        <v>175</v>
      </c>
      <c r="S38" s="182">
        <v>217.9716</v>
      </c>
      <c r="T38" s="182" t="s">
        <v>174</v>
      </c>
      <c r="U38" s="182">
        <v>387.4606</v>
      </c>
      <c r="V38" s="182">
        <v>311.78440000000001</v>
      </c>
      <c r="W38" s="182">
        <v>362.71940000000001</v>
      </c>
      <c r="X38" s="182">
        <v>242.65450000000001</v>
      </c>
      <c r="Y38" s="182">
        <v>267.2876</v>
      </c>
      <c r="Z38" s="182">
        <v>272.49810000000002</v>
      </c>
      <c r="AA38" s="182" t="s">
        <v>175</v>
      </c>
      <c r="AB38" s="182">
        <v>302.02850000000001</v>
      </c>
      <c r="AC38" s="182">
        <v>412.23169999999999</v>
      </c>
      <c r="AD38" s="183">
        <v>355.56799999999998</v>
      </c>
      <c r="AE38" s="240">
        <v>4.9267999999999574</v>
      </c>
      <c r="AF38" s="241">
        <v>1.4050830307448026E-2</v>
      </c>
    </row>
    <row r="39" spans="2:32" ht="15.05" customHeight="1" x14ac:dyDescent="0.3">
      <c r="B39" s="266" t="s">
        <v>122</v>
      </c>
      <c r="C39" s="176">
        <v>453.5</v>
      </c>
      <c r="D39" s="176" t="s">
        <v>174</v>
      </c>
      <c r="E39" s="176" t="s">
        <v>174</v>
      </c>
      <c r="F39" s="176">
        <v>440.0521</v>
      </c>
      <c r="G39" s="176">
        <v>462.89</v>
      </c>
      <c r="H39" s="176" t="s">
        <v>174</v>
      </c>
      <c r="I39" s="176">
        <v>446.71</v>
      </c>
      <c r="J39" s="176" t="s">
        <v>174</v>
      </c>
      <c r="K39" s="176">
        <v>451.63</v>
      </c>
      <c r="L39" s="176">
        <v>507</v>
      </c>
      <c r="M39" s="176">
        <v>352.02460000000002</v>
      </c>
      <c r="N39" s="176">
        <v>514.29999999999995</v>
      </c>
      <c r="O39" s="176" t="s">
        <v>174</v>
      </c>
      <c r="P39" s="176" t="s">
        <v>174</v>
      </c>
      <c r="Q39" s="176" t="s">
        <v>175</v>
      </c>
      <c r="R39" s="176" t="s">
        <v>175</v>
      </c>
      <c r="S39" s="176" t="s">
        <v>174</v>
      </c>
      <c r="T39" s="176" t="s">
        <v>174</v>
      </c>
      <c r="U39" s="176" t="s">
        <v>174</v>
      </c>
      <c r="V39" s="176">
        <v>451.23</v>
      </c>
      <c r="W39" s="176">
        <v>436.08819999999997</v>
      </c>
      <c r="X39" s="176">
        <v>469.96</v>
      </c>
      <c r="Y39" s="176" t="s">
        <v>174</v>
      </c>
      <c r="Z39" s="176">
        <v>296.54000000000002</v>
      </c>
      <c r="AA39" s="176" t="s">
        <v>175</v>
      </c>
      <c r="AB39" s="176" t="s">
        <v>174</v>
      </c>
      <c r="AC39" s="176" t="s">
        <v>174</v>
      </c>
      <c r="AD39" s="178">
        <v>497.01490000000001</v>
      </c>
      <c r="AE39" s="233">
        <v>-3.7558999999999969</v>
      </c>
      <c r="AF39" s="237">
        <v>-7.5002376336639198E-3</v>
      </c>
    </row>
    <row r="40" spans="2:32" ht="15.05" customHeight="1" x14ac:dyDescent="0.3">
      <c r="B40" s="266" t="s">
        <v>123</v>
      </c>
      <c r="C40" s="177">
        <v>406.5</v>
      </c>
      <c r="D40" s="177" t="s">
        <v>174</v>
      </c>
      <c r="E40" s="177" t="s">
        <v>175</v>
      </c>
      <c r="F40" s="177">
        <v>433.46809999999999</v>
      </c>
      <c r="G40" s="177">
        <v>452.48</v>
      </c>
      <c r="H40" s="177" t="s">
        <v>174</v>
      </c>
      <c r="I40" s="177">
        <v>447.9</v>
      </c>
      <c r="J40" s="177" t="s">
        <v>174</v>
      </c>
      <c r="K40" s="177">
        <v>448.76</v>
      </c>
      <c r="L40" s="177">
        <v>488</v>
      </c>
      <c r="M40" s="177">
        <v>384.58249999999998</v>
      </c>
      <c r="N40" s="177">
        <v>509.56</v>
      </c>
      <c r="O40" s="177" t="s">
        <v>174</v>
      </c>
      <c r="P40" s="177" t="s">
        <v>174</v>
      </c>
      <c r="Q40" s="177" t="s">
        <v>175</v>
      </c>
      <c r="R40" s="177" t="s">
        <v>174</v>
      </c>
      <c r="S40" s="177" t="s">
        <v>174</v>
      </c>
      <c r="T40" s="177" t="s">
        <v>174</v>
      </c>
      <c r="U40" s="177" t="s">
        <v>174</v>
      </c>
      <c r="V40" s="177">
        <v>432.43</v>
      </c>
      <c r="W40" s="177">
        <v>440.5043</v>
      </c>
      <c r="X40" s="177">
        <v>461.43</v>
      </c>
      <c r="Y40" s="177" t="s">
        <v>174</v>
      </c>
      <c r="Z40" s="177">
        <v>350.16</v>
      </c>
      <c r="AA40" s="177" t="s">
        <v>174</v>
      </c>
      <c r="AB40" s="177" t="s">
        <v>174</v>
      </c>
      <c r="AC40" s="177">
        <v>478.3698</v>
      </c>
      <c r="AD40" s="178">
        <v>474.46609999999998</v>
      </c>
      <c r="AE40" s="233">
        <v>15.192499999999995</v>
      </c>
      <c r="AF40" s="237">
        <v>3.3079410617113725E-2</v>
      </c>
    </row>
    <row r="41" spans="2:32" ht="15.05" customHeight="1" x14ac:dyDescent="0.3">
      <c r="B41" s="266" t="s">
        <v>181</v>
      </c>
      <c r="C41" s="177" t="s">
        <v>174</v>
      </c>
      <c r="D41" s="177" t="s">
        <v>174</v>
      </c>
      <c r="E41" s="177" t="s">
        <v>174</v>
      </c>
      <c r="F41" s="177">
        <v>411.02879999999999</v>
      </c>
      <c r="G41" s="177">
        <v>446.36</v>
      </c>
      <c r="H41" s="177" t="s">
        <v>174</v>
      </c>
      <c r="I41" s="177">
        <v>446.59</v>
      </c>
      <c r="J41" s="177" t="s">
        <v>174</v>
      </c>
      <c r="K41" s="177" t="s">
        <v>174</v>
      </c>
      <c r="L41" s="177" t="s">
        <v>174</v>
      </c>
      <c r="M41" s="177">
        <v>366.37670000000003</v>
      </c>
      <c r="N41" s="177" t="s">
        <v>174</v>
      </c>
      <c r="O41" s="177" t="s">
        <v>174</v>
      </c>
      <c r="P41" s="177" t="s">
        <v>174</v>
      </c>
      <c r="Q41" s="177" t="s">
        <v>175</v>
      </c>
      <c r="R41" s="177" t="s">
        <v>174</v>
      </c>
      <c r="S41" s="177" t="s">
        <v>174</v>
      </c>
      <c r="T41" s="177" t="s">
        <v>174</v>
      </c>
      <c r="U41" s="177" t="s">
        <v>174</v>
      </c>
      <c r="V41" s="177">
        <v>417.6</v>
      </c>
      <c r="W41" s="177">
        <v>444.47879999999998</v>
      </c>
      <c r="X41" s="177" t="s">
        <v>174</v>
      </c>
      <c r="Y41" s="177" t="s">
        <v>174</v>
      </c>
      <c r="Z41" s="177">
        <v>381.33</v>
      </c>
      <c r="AA41" s="177" t="s">
        <v>174</v>
      </c>
      <c r="AB41" s="177" t="s">
        <v>174</v>
      </c>
      <c r="AC41" s="177">
        <v>475.47059999999999</v>
      </c>
      <c r="AD41" s="178">
        <v>436.66480000000001</v>
      </c>
      <c r="AE41" s="233">
        <v>2.8477000000000317</v>
      </c>
      <c r="AF41" s="237">
        <v>6.5642871154687477E-3</v>
      </c>
    </row>
    <row r="42" spans="2:32" ht="15.05" customHeight="1" x14ac:dyDescent="0.3">
      <c r="B42" s="266" t="s">
        <v>124</v>
      </c>
      <c r="C42" s="177">
        <v>393</v>
      </c>
      <c r="D42" s="177" t="s">
        <v>174</v>
      </c>
      <c r="E42" s="177">
        <v>328.96589999999998</v>
      </c>
      <c r="F42" s="177">
        <v>397.72649999999999</v>
      </c>
      <c r="G42" s="177">
        <v>452.4</v>
      </c>
      <c r="H42" s="177" t="s">
        <v>174</v>
      </c>
      <c r="I42" s="177">
        <v>432.59</v>
      </c>
      <c r="J42" s="177" t="s">
        <v>174</v>
      </c>
      <c r="K42" s="177">
        <v>435.71</v>
      </c>
      <c r="L42" s="177">
        <v>444</v>
      </c>
      <c r="M42" s="177">
        <v>359.86509999999998</v>
      </c>
      <c r="N42" s="177">
        <v>486.71</v>
      </c>
      <c r="O42" s="177" t="s">
        <v>174</v>
      </c>
      <c r="P42" s="177">
        <v>326.57</v>
      </c>
      <c r="Q42" s="177" t="s">
        <v>175</v>
      </c>
      <c r="R42" s="177">
        <v>434.48</v>
      </c>
      <c r="S42" s="177" t="s">
        <v>174</v>
      </c>
      <c r="T42" s="177" t="s">
        <v>174</v>
      </c>
      <c r="U42" s="177">
        <v>439</v>
      </c>
      <c r="V42" s="177">
        <v>407.4</v>
      </c>
      <c r="W42" s="177">
        <v>428.36009999999999</v>
      </c>
      <c r="X42" s="177">
        <v>427.82</v>
      </c>
      <c r="Y42" s="177">
        <v>299.7593</v>
      </c>
      <c r="Z42" s="177">
        <v>361.29</v>
      </c>
      <c r="AA42" s="177" t="s">
        <v>175</v>
      </c>
      <c r="AB42" s="177">
        <v>374.6</v>
      </c>
      <c r="AC42" s="177">
        <v>460.78129999999999</v>
      </c>
      <c r="AD42" s="178">
        <v>436.89640000000003</v>
      </c>
      <c r="AE42" s="233">
        <v>-0.55889999999999418</v>
      </c>
      <c r="AF42" s="237">
        <v>-1.2776162501630939E-3</v>
      </c>
    </row>
    <row r="43" spans="2:32" ht="15.05" customHeight="1" x14ac:dyDescent="0.3">
      <c r="B43" s="268" t="s">
        <v>125</v>
      </c>
      <c r="C43" s="179">
        <v>375</v>
      </c>
      <c r="D43" s="179" t="s">
        <v>174</v>
      </c>
      <c r="E43" s="179">
        <v>334.58539999999999</v>
      </c>
      <c r="F43" s="179">
        <v>413.58179999999999</v>
      </c>
      <c r="G43" s="179">
        <v>451.14</v>
      </c>
      <c r="H43" s="179" t="s">
        <v>175</v>
      </c>
      <c r="I43" s="179">
        <v>435.94</v>
      </c>
      <c r="J43" s="179" t="s">
        <v>174</v>
      </c>
      <c r="K43" s="179">
        <v>416.57</v>
      </c>
      <c r="L43" s="179">
        <v>446</v>
      </c>
      <c r="M43" s="179">
        <v>382.32339999999999</v>
      </c>
      <c r="N43" s="179">
        <v>380.72</v>
      </c>
      <c r="O43" s="179" t="s">
        <v>174</v>
      </c>
      <c r="P43" s="179">
        <v>311.02999999999997</v>
      </c>
      <c r="Q43" s="179">
        <v>322.85000000000002</v>
      </c>
      <c r="R43" s="179">
        <v>430.51</v>
      </c>
      <c r="S43" s="179" t="s">
        <v>174</v>
      </c>
      <c r="T43" s="179" t="s">
        <v>174</v>
      </c>
      <c r="U43" s="179">
        <v>221</v>
      </c>
      <c r="V43" s="179">
        <v>413.3</v>
      </c>
      <c r="W43" s="179">
        <v>439.40030000000002</v>
      </c>
      <c r="X43" s="179">
        <v>426.79</v>
      </c>
      <c r="Y43" s="179">
        <v>335.91520000000003</v>
      </c>
      <c r="Z43" s="179">
        <v>352.24</v>
      </c>
      <c r="AA43" s="179" t="s">
        <v>175</v>
      </c>
      <c r="AB43" s="179">
        <v>384.33</v>
      </c>
      <c r="AC43" s="179">
        <v>470.34870000000001</v>
      </c>
      <c r="AD43" s="180">
        <v>434.88240000000002</v>
      </c>
      <c r="AE43" s="238">
        <v>-4.2515999999999963</v>
      </c>
      <c r="AF43" s="239">
        <v>-9.6817827815655066E-3</v>
      </c>
    </row>
    <row r="44" spans="2:32" ht="15.05" customHeight="1" x14ac:dyDescent="0.3">
      <c r="B44" s="266" t="s">
        <v>126</v>
      </c>
      <c r="C44" s="177" t="s">
        <v>174</v>
      </c>
      <c r="D44" s="177" t="s">
        <v>174</v>
      </c>
      <c r="E44" s="177">
        <v>340.16379999999998</v>
      </c>
      <c r="F44" s="177">
        <v>401.6232</v>
      </c>
      <c r="G44" s="177">
        <v>449.54</v>
      </c>
      <c r="H44" s="177" t="s">
        <v>174</v>
      </c>
      <c r="I44" s="177">
        <v>436.58</v>
      </c>
      <c r="J44" s="177" t="s">
        <v>174</v>
      </c>
      <c r="K44" s="177">
        <v>440.26</v>
      </c>
      <c r="L44" s="177">
        <v>425</v>
      </c>
      <c r="M44" s="177">
        <v>379.13409999999999</v>
      </c>
      <c r="N44" s="177">
        <v>417.73</v>
      </c>
      <c r="O44" s="177" t="s">
        <v>174</v>
      </c>
      <c r="P44" s="177">
        <v>310.81</v>
      </c>
      <c r="Q44" s="177">
        <v>357.65</v>
      </c>
      <c r="R44" s="177" t="s">
        <v>174</v>
      </c>
      <c r="S44" s="177">
        <v>186.87870000000001</v>
      </c>
      <c r="T44" s="177" t="s">
        <v>174</v>
      </c>
      <c r="U44" s="177">
        <v>351</v>
      </c>
      <c r="V44" s="177">
        <v>405.39</v>
      </c>
      <c r="W44" s="177">
        <v>433.8802</v>
      </c>
      <c r="X44" s="177">
        <v>362.29</v>
      </c>
      <c r="Y44" s="177" t="s">
        <v>174</v>
      </c>
      <c r="Z44" s="177">
        <v>353.34</v>
      </c>
      <c r="AA44" s="177" t="s">
        <v>175</v>
      </c>
      <c r="AB44" s="177">
        <v>370.96</v>
      </c>
      <c r="AC44" s="177">
        <v>469.38229999999999</v>
      </c>
      <c r="AD44" s="178">
        <v>431.65339999999998</v>
      </c>
      <c r="AE44" s="233">
        <v>0.63599999999996726</v>
      </c>
      <c r="AF44" s="237">
        <v>1.4755784801261385E-3</v>
      </c>
    </row>
    <row r="45" spans="2:32" ht="15.05" customHeight="1" x14ac:dyDescent="0.3">
      <c r="B45" s="266" t="s">
        <v>127</v>
      </c>
      <c r="C45" s="176" t="s">
        <v>174</v>
      </c>
      <c r="D45" s="176" t="s">
        <v>174</v>
      </c>
      <c r="E45" s="176">
        <v>296.31540000000001</v>
      </c>
      <c r="F45" s="176">
        <v>343.30779999999999</v>
      </c>
      <c r="G45" s="176">
        <v>371.77</v>
      </c>
      <c r="H45" s="176" t="s">
        <v>175</v>
      </c>
      <c r="I45" s="176">
        <v>411.22</v>
      </c>
      <c r="J45" s="176">
        <v>364.79</v>
      </c>
      <c r="K45" s="176">
        <v>353.04</v>
      </c>
      <c r="L45" s="176">
        <v>376</v>
      </c>
      <c r="M45" s="176">
        <v>347.90499999999997</v>
      </c>
      <c r="N45" s="176">
        <v>337.14</v>
      </c>
      <c r="O45" s="176" t="s">
        <v>174</v>
      </c>
      <c r="P45" s="176">
        <v>282.69</v>
      </c>
      <c r="Q45" s="176">
        <v>305.7</v>
      </c>
      <c r="R45" s="176">
        <v>338.29</v>
      </c>
      <c r="S45" s="176">
        <v>271.13470000000001</v>
      </c>
      <c r="T45" s="176" t="s">
        <v>174</v>
      </c>
      <c r="U45" s="176">
        <v>334</v>
      </c>
      <c r="V45" s="176">
        <v>328.03</v>
      </c>
      <c r="W45" s="176">
        <v>391.48579999999998</v>
      </c>
      <c r="X45" s="176">
        <v>362.54</v>
      </c>
      <c r="Y45" s="176">
        <v>307.69310000000002</v>
      </c>
      <c r="Z45" s="176">
        <v>308.29000000000002</v>
      </c>
      <c r="AA45" s="176" t="s">
        <v>175</v>
      </c>
      <c r="AB45" s="176">
        <v>332.09</v>
      </c>
      <c r="AC45" s="176">
        <v>408.30549999999999</v>
      </c>
      <c r="AD45" s="178">
        <v>368.25529999999998</v>
      </c>
      <c r="AE45" s="233">
        <v>2.2589999999999577</v>
      </c>
      <c r="AF45" s="237">
        <v>6.1721935440330888E-3</v>
      </c>
    </row>
    <row r="46" spans="2:32" ht="15.05" customHeight="1" x14ac:dyDescent="0.3">
      <c r="B46" s="266" t="s">
        <v>128</v>
      </c>
      <c r="C46" s="176" t="s">
        <v>174</v>
      </c>
      <c r="D46" s="176">
        <v>350</v>
      </c>
      <c r="E46" s="176">
        <v>3.0764</v>
      </c>
      <c r="F46" s="176">
        <v>385.63350000000003</v>
      </c>
      <c r="G46" s="176">
        <v>387.86</v>
      </c>
      <c r="H46" s="176">
        <v>296.37</v>
      </c>
      <c r="I46" s="176">
        <v>426.75</v>
      </c>
      <c r="J46" s="176" t="s">
        <v>174</v>
      </c>
      <c r="K46" s="176">
        <v>368.92</v>
      </c>
      <c r="L46" s="176">
        <v>386</v>
      </c>
      <c r="M46" s="176">
        <v>404.25020000000001</v>
      </c>
      <c r="N46" s="176">
        <v>330.13</v>
      </c>
      <c r="O46" s="176">
        <v>235</v>
      </c>
      <c r="P46" s="176">
        <v>292.79000000000002</v>
      </c>
      <c r="Q46" s="176">
        <v>325.52999999999997</v>
      </c>
      <c r="R46" s="176">
        <v>374.55</v>
      </c>
      <c r="S46" s="176">
        <v>227.89240000000001</v>
      </c>
      <c r="T46" s="176" t="s">
        <v>174</v>
      </c>
      <c r="U46" s="176">
        <v>399</v>
      </c>
      <c r="V46" s="176">
        <v>328.42</v>
      </c>
      <c r="W46" s="176">
        <v>412.90379999999999</v>
      </c>
      <c r="X46" s="176">
        <v>380.72</v>
      </c>
      <c r="Y46" s="176">
        <v>307.33710000000002</v>
      </c>
      <c r="Z46" s="176">
        <v>348.54</v>
      </c>
      <c r="AA46" s="176" t="s">
        <v>175</v>
      </c>
      <c r="AB46" s="176">
        <v>343.63</v>
      </c>
      <c r="AC46" s="176">
        <v>453.53320000000002</v>
      </c>
      <c r="AD46" s="178">
        <v>396.24439999999998</v>
      </c>
      <c r="AE46" s="233">
        <v>-0.92570000000000618</v>
      </c>
      <c r="AF46" s="237">
        <v>-2.3307393985599889E-3</v>
      </c>
    </row>
    <row r="47" spans="2:32" ht="15.05" customHeight="1" thickBot="1" x14ac:dyDescent="0.35">
      <c r="B47" s="266" t="s">
        <v>129</v>
      </c>
      <c r="C47" s="177" t="s">
        <v>174</v>
      </c>
      <c r="D47" s="177" t="s">
        <v>174</v>
      </c>
      <c r="E47" s="177">
        <v>298.40730000000002</v>
      </c>
      <c r="F47" s="177">
        <v>388.99270000000001</v>
      </c>
      <c r="G47" s="177">
        <v>389.47</v>
      </c>
      <c r="H47" s="177">
        <v>319.31</v>
      </c>
      <c r="I47" s="177">
        <v>427.66</v>
      </c>
      <c r="J47" s="177" t="s">
        <v>174</v>
      </c>
      <c r="K47" s="177">
        <v>390.79</v>
      </c>
      <c r="L47" s="177">
        <v>380</v>
      </c>
      <c r="M47" s="177">
        <v>441.99079999999998</v>
      </c>
      <c r="N47" s="177" t="s">
        <v>174</v>
      </c>
      <c r="O47" s="177" t="s">
        <v>174</v>
      </c>
      <c r="P47" s="177">
        <v>317.37</v>
      </c>
      <c r="Q47" s="177">
        <v>318.2</v>
      </c>
      <c r="R47" s="177" t="s">
        <v>175</v>
      </c>
      <c r="S47" s="177" t="s">
        <v>174</v>
      </c>
      <c r="T47" s="177" t="s">
        <v>174</v>
      </c>
      <c r="U47" s="177">
        <v>412</v>
      </c>
      <c r="V47" s="177">
        <v>327.39999999999998</v>
      </c>
      <c r="W47" s="177">
        <v>415.11180000000002</v>
      </c>
      <c r="X47" s="177">
        <v>308.62</v>
      </c>
      <c r="Y47" s="177">
        <v>290.36950000000002</v>
      </c>
      <c r="Z47" s="177">
        <v>324.72000000000003</v>
      </c>
      <c r="AA47" s="177" t="s">
        <v>175</v>
      </c>
      <c r="AB47" s="177">
        <v>320.26</v>
      </c>
      <c r="AC47" s="177">
        <v>452.08359999999999</v>
      </c>
      <c r="AD47" s="178">
        <v>413.7371</v>
      </c>
      <c r="AE47" s="233">
        <v>1.7069000000000187</v>
      </c>
      <c r="AF47" s="237">
        <v>4.142657504231595E-3</v>
      </c>
    </row>
    <row r="48" spans="2:32" ht="15.05" customHeight="1" thickBot="1" x14ac:dyDescent="0.35">
      <c r="B48" s="265" t="s">
        <v>130</v>
      </c>
      <c r="C48" s="182">
        <v>413.14400000000001</v>
      </c>
      <c r="D48" s="182">
        <v>350</v>
      </c>
      <c r="E48" s="182" t="s">
        <v>175</v>
      </c>
      <c r="F48" s="182">
        <v>398.8066</v>
      </c>
      <c r="G48" s="182">
        <v>434.7672</v>
      </c>
      <c r="H48" s="182" t="s">
        <v>175</v>
      </c>
      <c r="I48" s="182">
        <v>432.69830000000002</v>
      </c>
      <c r="J48" s="182">
        <v>364.79</v>
      </c>
      <c r="K48" s="182">
        <v>432.65969999999999</v>
      </c>
      <c r="L48" s="182">
        <v>456.18849999999998</v>
      </c>
      <c r="M48" s="182">
        <v>380.12810000000002</v>
      </c>
      <c r="N48" s="182">
        <v>500.33760000000001</v>
      </c>
      <c r="O48" s="182">
        <v>235</v>
      </c>
      <c r="P48" s="182">
        <v>296.19200000000001</v>
      </c>
      <c r="Q48" s="182" t="s">
        <v>175</v>
      </c>
      <c r="R48" s="182" t="s">
        <v>175</v>
      </c>
      <c r="S48" s="182">
        <v>246.02590000000001</v>
      </c>
      <c r="T48" s="182" t="s">
        <v>174</v>
      </c>
      <c r="U48" s="182">
        <v>362.93540000000002</v>
      </c>
      <c r="V48" s="182">
        <v>412.17500000000001</v>
      </c>
      <c r="W48" s="182">
        <v>420.21199999999999</v>
      </c>
      <c r="X48" s="182">
        <v>414.28199999999998</v>
      </c>
      <c r="Y48" s="182">
        <v>308.82780000000002</v>
      </c>
      <c r="Z48" s="182">
        <v>350.80689999999998</v>
      </c>
      <c r="AA48" s="182" t="s">
        <v>175</v>
      </c>
      <c r="AB48" s="182">
        <v>347.27589999999998</v>
      </c>
      <c r="AC48" s="182">
        <v>457.8895</v>
      </c>
      <c r="AD48" s="183">
        <v>436.89659999999998</v>
      </c>
      <c r="AE48" s="240">
        <v>1.5714999999999577</v>
      </c>
      <c r="AF48" s="241">
        <v>3.609945762373723E-3</v>
      </c>
    </row>
    <row r="49" spans="2:32" ht="15.05" customHeight="1" thickBot="1" x14ac:dyDescent="0.35">
      <c r="B49" s="266" t="s">
        <v>131</v>
      </c>
      <c r="C49" s="269">
        <v>327.31349999999998</v>
      </c>
      <c r="D49" s="269">
        <v>282.61669999999998</v>
      </c>
      <c r="E49" s="269">
        <v>323.02449999999999</v>
      </c>
      <c r="F49" s="269">
        <v>383.84899999999999</v>
      </c>
      <c r="G49" s="269">
        <v>434.58409999999998</v>
      </c>
      <c r="H49" s="269">
        <v>309.91059999999999</v>
      </c>
      <c r="I49" s="269">
        <v>413.28530000000001</v>
      </c>
      <c r="J49" s="269">
        <v>354.52289999999999</v>
      </c>
      <c r="K49" s="269">
        <v>411.18220000000002</v>
      </c>
      <c r="L49" s="269">
        <v>413.14269999999999</v>
      </c>
      <c r="M49" s="269">
        <v>388.27260000000001</v>
      </c>
      <c r="N49" s="269">
        <v>434.72789999999998</v>
      </c>
      <c r="O49" s="269">
        <v>261.65879999999999</v>
      </c>
      <c r="P49" s="269">
        <v>295.35879999999997</v>
      </c>
      <c r="Q49" s="269">
        <v>322.76670000000001</v>
      </c>
      <c r="R49" s="269">
        <v>431.41570000000002</v>
      </c>
      <c r="S49" s="269">
        <v>229.27889999999999</v>
      </c>
      <c r="T49" s="269" t="s">
        <v>174</v>
      </c>
      <c r="U49" s="269">
        <v>385.8775</v>
      </c>
      <c r="V49" s="269">
        <v>400.39870000000002</v>
      </c>
      <c r="W49" s="269">
        <v>417.11009999999999</v>
      </c>
      <c r="X49" s="269">
        <v>366.94810000000001</v>
      </c>
      <c r="Y49" s="269">
        <v>285.54390000000001</v>
      </c>
      <c r="Z49" s="269">
        <v>347.76859999999999</v>
      </c>
      <c r="AA49" s="269">
        <v>241.51840000000001</v>
      </c>
      <c r="AB49" s="269">
        <v>344.13350000000003</v>
      </c>
      <c r="AC49" s="269">
        <v>443.3252</v>
      </c>
      <c r="AD49" s="270">
        <v>413.4742</v>
      </c>
      <c r="AE49" s="184">
        <v>3.4621000000000208</v>
      </c>
      <c r="AF49" s="185">
        <v>8.4438971435234489E-3</v>
      </c>
    </row>
    <row r="50" spans="2:32" ht="15.05" customHeight="1" thickBot="1" x14ac:dyDescent="0.35">
      <c r="B50" s="271" t="s">
        <v>132</v>
      </c>
      <c r="C50" s="186">
        <v>3.390199999999993</v>
      </c>
      <c r="D50" s="186">
        <v>-3.398900000000026</v>
      </c>
      <c r="E50" s="186">
        <v>-5.2918999999999983</v>
      </c>
      <c r="F50" s="186">
        <v>-1.6623000000000161</v>
      </c>
      <c r="G50" s="186">
        <v>5.580600000000004</v>
      </c>
      <c r="H50" s="186">
        <v>-0.86529999999999063</v>
      </c>
      <c r="I50" s="186">
        <v>0.75799999999998136</v>
      </c>
      <c r="J50" s="186" t="s">
        <v>174</v>
      </c>
      <c r="K50" s="186">
        <v>-0.74679999999995061</v>
      </c>
      <c r="L50" s="186">
        <v>4.8118999999999801</v>
      </c>
      <c r="M50" s="186">
        <v>-8.202699999999993</v>
      </c>
      <c r="N50" s="186">
        <v>14.13149999999996</v>
      </c>
      <c r="O50" s="186">
        <v>-3.8849999999999909</v>
      </c>
      <c r="P50" s="186">
        <v>5.6905999999999608</v>
      </c>
      <c r="Q50" s="186">
        <v>5.9922000000000253</v>
      </c>
      <c r="R50" s="186">
        <v>8.0212000000000216</v>
      </c>
      <c r="S50" s="186">
        <v>38.760999999999996</v>
      </c>
      <c r="T50" s="186" t="s">
        <v>174</v>
      </c>
      <c r="U50" s="186">
        <v>-1.2592000000000212</v>
      </c>
      <c r="V50" s="186">
        <v>6.8355999999999995</v>
      </c>
      <c r="W50" s="186">
        <v>4.9780999999999835</v>
      </c>
      <c r="X50" s="186">
        <v>-1.0663000000000125</v>
      </c>
      <c r="Y50" s="186">
        <v>2.8288000000000011</v>
      </c>
      <c r="Z50" s="186">
        <v>1.6795000000000186</v>
      </c>
      <c r="AA50" s="186">
        <v>2.0777000000000214</v>
      </c>
      <c r="AB50" s="186">
        <v>-0.39179999999998927</v>
      </c>
      <c r="AC50" s="186">
        <v>0.62059999999996762</v>
      </c>
      <c r="AD50" s="187">
        <v>3.4621000000000208</v>
      </c>
      <c r="AE50" s="242" t="s">
        <v>174</v>
      </c>
      <c r="AF50" s="188" t="s">
        <v>174</v>
      </c>
    </row>
    <row r="51" spans="2:32" ht="15.05" customHeight="1" thickBot="1" x14ac:dyDescent="0.35">
      <c r="B51" s="189" t="s">
        <v>133</v>
      </c>
      <c r="C51" s="182">
        <v>333.68</v>
      </c>
      <c r="D51" s="182" t="s">
        <v>174</v>
      </c>
      <c r="E51" s="182">
        <v>404.84949999999998</v>
      </c>
      <c r="F51" s="182">
        <v>405.6542</v>
      </c>
      <c r="G51" s="182">
        <v>496.78</v>
      </c>
      <c r="H51" s="182" t="s">
        <v>174</v>
      </c>
      <c r="I51" s="182">
        <v>431.59</v>
      </c>
      <c r="J51" s="182">
        <v>410</v>
      </c>
      <c r="K51" s="182">
        <v>442.95</v>
      </c>
      <c r="L51" s="182">
        <v>433.5</v>
      </c>
      <c r="M51" s="182">
        <v>414.88139999999999</v>
      </c>
      <c r="N51" s="182">
        <v>333.48</v>
      </c>
      <c r="O51" s="182" t="s">
        <v>174</v>
      </c>
      <c r="P51" s="182">
        <v>269.57</v>
      </c>
      <c r="Q51" s="182">
        <v>366.15</v>
      </c>
      <c r="R51" s="182">
        <v>409.69</v>
      </c>
      <c r="S51" s="182" t="s">
        <v>174</v>
      </c>
      <c r="T51" s="182" t="s">
        <v>174</v>
      </c>
      <c r="U51" s="182">
        <v>424</v>
      </c>
      <c r="V51" s="182">
        <v>448.94</v>
      </c>
      <c r="W51" s="182">
        <v>452.20690000000002</v>
      </c>
      <c r="X51" s="182">
        <v>436.17</v>
      </c>
      <c r="Y51" s="182">
        <v>321.07909999999998</v>
      </c>
      <c r="Z51" s="182">
        <v>394.27</v>
      </c>
      <c r="AA51" s="182">
        <v>387.54</v>
      </c>
      <c r="AB51" s="182">
        <v>396.11</v>
      </c>
      <c r="AC51" s="182">
        <v>465.13010000000003</v>
      </c>
      <c r="AD51" s="183">
        <v>427.51089999999999</v>
      </c>
      <c r="AE51" s="240">
        <v>1.2042999999999893</v>
      </c>
      <c r="AF51" s="241">
        <v>2.8249621281959403E-3</v>
      </c>
    </row>
    <row r="52" spans="2:32" ht="15.05" customHeight="1" x14ac:dyDescent="0.3"/>
    <row r="53" spans="2:32" ht="15.05" customHeight="1" x14ac:dyDescent="0.3"/>
    <row r="54" spans="2:32" ht="15.05" customHeight="1" x14ac:dyDescent="0.3"/>
    <row r="55" spans="2:32" ht="15.05" customHeight="1" x14ac:dyDescent="0.3"/>
    <row r="56" spans="2:32" ht="15.05" customHeight="1" x14ac:dyDescent="0.3"/>
    <row r="57" spans="2:32" ht="15.05" customHeight="1" x14ac:dyDescent="0.3"/>
    <row r="58" spans="2:32" ht="15.05" customHeight="1" x14ac:dyDescent="0.3"/>
    <row r="59" spans="2:32" ht="15.05" customHeight="1" x14ac:dyDescent="0.3"/>
    <row r="60" spans="2:32" ht="15.05" customHeight="1" x14ac:dyDescent="0.3"/>
    <row r="61" spans="2:32" ht="15.05" customHeight="1" x14ac:dyDescent="0.3"/>
    <row r="62" spans="2:32" ht="15.05" customHeight="1" x14ac:dyDescent="0.3"/>
    <row r="63" spans="2:32" ht="15.05" customHeight="1" x14ac:dyDescent="0.3"/>
    <row r="64" spans="2:32" ht="15.05" customHeight="1" x14ac:dyDescent="0.3"/>
    <row r="65" spans="2:54" ht="15.05" customHeight="1" x14ac:dyDescent="0.3"/>
    <row r="79" spans="2:54" x14ac:dyDescent="0.3">
      <c r="B79" s="59" t="s">
        <v>150</v>
      </c>
    </row>
    <row r="80" spans="2:54" x14ac:dyDescent="0.3">
      <c r="C80" s="45">
        <v>2021</v>
      </c>
      <c r="BB80" s="45">
        <v>2022</v>
      </c>
    </row>
    <row r="81" spans="2:56" x14ac:dyDescent="0.3">
      <c r="B81" s="45" t="s">
        <v>134</v>
      </c>
      <c r="C81" s="45">
        <v>1</v>
      </c>
      <c r="D81" s="45">
        <v>2</v>
      </c>
      <c r="E81" s="45">
        <v>3</v>
      </c>
      <c r="F81" s="45">
        <v>4</v>
      </c>
      <c r="G81" s="45">
        <v>5</v>
      </c>
      <c r="H81" s="45">
        <v>6</v>
      </c>
      <c r="I81" s="45">
        <v>7</v>
      </c>
      <c r="J81" s="45">
        <v>8</v>
      </c>
      <c r="K81" s="45">
        <v>9</v>
      </c>
      <c r="L81" s="45">
        <v>10</v>
      </c>
      <c r="M81" s="45">
        <v>11</v>
      </c>
      <c r="N81" s="45">
        <v>12</v>
      </c>
      <c r="O81" s="45">
        <v>13</v>
      </c>
      <c r="P81" s="45">
        <v>14</v>
      </c>
      <c r="Q81" s="45">
        <v>15</v>
      </c>
      <c r="R81" s="45">
        <v>16</v>
      </c>
      <c r="S81" s="45">
        <v>17</v>
      </c>
      <c r="T81" s="45">
        <v>18</v>
      </c>
      <c r="U81" s="45">
        <v>19</v>
      </c>
      <c r="V81" s="45">
        <v>20</v>
      </c>
      <c r="W81" s="45">
        <v>21</v>
      </c>
      <c r="X81" s="45">
        <v>22</v>
      </c>
      <c r="Y81" s="45">
        <v>24</v>
      </c>
      <c r="Z81" s="45">
        <v>23</v>
      </c>
      <c r="AA81" s="45">
        <v>24</v>
      </c>
      <c r="AB81" s="45">
        <v>25</v>
      </c>
      <c r="AC81" s="45">
        <v>26</v>
      </c>
      <c r="AD81" s="45">
        <v>28</v>
      </c>
      <c r="AE81" s="45">
        <v>29</v>
      </c>
      <c r="AF81" s="45">
        <v>30</v>
      </c>
      <c r="AG81" s="45">
        <v>32</v>
      </c>
      <c r="AH81" s="45">
        <v>33</v>
      </c>
      <c r="AI81" s="45">
        <v>34</v>
      </c>
      <c r="AJ81" s="45">
        <v>35</v>
      </c>
      <c r="AK81" s="45">
        <v>36</v>
      </c>
      <c r="AL81" s="45">
        <v>37</v>
      </c>
      <c r="AM81" s="45">
        <v>38</v>
      </c>
      <c r="AN81" s="45">
        <v>39</v>
      </c>
      <c r="AO81" s="45">
        <v>40</v>
      </c>
      <c r="AP81" s="45">
        <v>41</v>
      </c>
      <c r="AQ81" s="45">
        <v>42</v>
      </c>
      <c r="AR81" s="45">
        <v>43</v>
      </c>
      <c r="AS81" s="45">
        <v>44</v>
      </c>
      <c r="AT81" s="45">
        <v>45</v>
      </c>
      <c r="AU81" s="45">
        <v>46</v>
      </c>
      <c r="AV81" s="45">
        <v>47</v>
      </c>
      <c r="AW81" s="45">
        <v>48</v>
      </c>
      <c r="AX81" s="45">
        <v>49</v>
      </c>
      <c r="AY81" s="45">
        <v>50</v>
      </c>
      <c r="AZ81" s="45">
        <v>51</v>
      </c>
      <c r="BA81" s="45">
        <v>52</v>
      </c>
      <c r="BB81" s="45">
        <v>1</v>
      </c>
      <c r="BC81" s="45">
        <v>2</v>
      </c>
      <c r="BD81" s="45">
        <v>3</v>
      </c>
    </row>
    <row r="82" spans="2:56" x14ac:dyDescent="0.3">
      <c r="B82" s="45" t="s">
        <v>135</v>
      </c>
      <c r="C82" s="44">
        <v>229.07</v>
      </c>
      <c r="D82" s="44">
        <v>229.07</v>
      </c>
      <c r="E82" s="44">
        <v>229.07</v>
      </c>
      <c r="F82" s="44">
        <v>229.07</v>
      </c>
      <c r="G82" s="44">
        <v>229.07</v>
      </c>
      <c r="H82" s="44">
        <v>229.07</v>
      </c>
      <c r="I82" s="44">
        <v>229.07</v>
      </c>
      <c r="J82" s="44">
        <v>229.07</v>
      </c>
      <c r="K82" s="44">
        <v>229.07</v>
      </c>
      <c r="L82" s="44">
        <v>229.07</v>
      </c>
      <c r="M82" s="44">
        <v>229.07</v>
      </c>
      <c r="N82" s="44">
        <v>229.07</v>
      </c>
      <c r="O82" s="44">
        <v>229.07</v>
      </c>
      <c r="P82" s="44">
        <v>229.07</v>
      </c>
      <c r="Q82" s="44">
        <v>229.07</v>
      </c>
      <c r="R82" s="44">
        <v>229.07</v>
      </c>
      <c r="S82" s="44">
        <v>229.07</v>
      </c>
      <c r="T82" s="44">
        <v>229.07</v>
      </c>
      <c r="U82" s="44">
        <v>229.07</v>
      </c>
      <c r="V82" s="44">
        <v>229.07</v>
      </c>
      <c r="W82" s="44">
        <v>229.07</v>
      </c>
      <c r="X82" s="44">
        <v>229.072</v>
      </c>
      <c r="Y82" s="44">
        <v>229.07</v>
      </c>
      <c r="Z82" s="44">
        <v>229.07</v>
      </c>
      <c r="AA82" s="58">
        <v>229.07</v>
      </c>
      <c r="AB82" s="58">
        <v>229.07</v>
      </c>
      <c r="AC82" s="58">
        <v>229.07</v>
      </c>
      <c r="AD82" s="58">
        <v>229.07</v>
      </c>
      <c r="AE82" s="44">
        <v>229.07</v>
      </c>
      <c r="AF82" s="44">
        <v>229.07</v>
      </c>
      <c r="AG82" s="44">
        <v>229.07</v>
      </c>
      <c r="AH82" s="44">
        <v>229.07</v>
      </c>
      <c r="AI82" s="44">
        <v>229.07</v>
      </c>
      <c r="AJ82" s="44">
        <v>229.07</v>
      </c>
      <c r="AK82" s="44">
        <v>229.07</v>
      </c>
      <c r="AL82" s="44">
        <v>229.07</v>
      </c>
      <c r="AM82" s="44">
        <v>229.07</v>
      </c>
      <c r="AN82" s="44">
        <v>229.07</v>
      </c>
      <c r="AO82" s="44">
        <v>229.07</v>
      </c>
      <c r="AP82" s="44">
        <v>229.07</v>
      </c>
      <c r="AQ82" s="44">
        <v>229.07</v>
      </c>
      <c r="AR82" s="44">
        <v>229.07</v>
      </c>
      <c r="AS82" s="44">
        <v>229.07</v>
      </c>
      <c r="AT82" s="44">
        <v>229.07</v>
      </c>
      <c r="AU82" s="44">
        <v>229.07</v>
      </c>
      <c r="AV82" s="44">
        <v>229.07</v>
      </c>
      <c r="AW82" s="44">
        <v>229.07</v>
      </c>
      <c r="AX82" s="44">
        <v>229.072</v>
      </c>
      <c r="AY82" s="44">
        <v>229.072</v>
      </c>
      <c r="AZ82" s="44">
        <v>229.072</v>
      </c>
      <c r="BA82" s="44">
        <v>229.072</v>
      </c>
      <c r="BB82" s="44">
        <v>229.072</v>
      </c>
      <c r="BC82" s="44">
        <v>229.072</v>
      </c>
      <c r="BD82" s="44">
        <v>229.072</v>
      </c>
    </row>
    <row r="83" spans="2:56" x14ac:dyDescent="0.3">
      <c r="B83" s="45" t="s">
        <v>136</v>
      </c>
      <c r="C83" s="44">
        <v>364.4425</v>
      </c>
      <c r="D83" s="44">
        <v>364.61329999999998</v>
      </c>
      <c r="E83" s="44">
        <v>364.62619999999998</v>
      </c>
      <c r="F83" s="44">
        <v>367.30619999999999</v>
      </c>
      <c r="G83" s="44">
        <v>367.98829999999998</v>
      </c>
      <c r="H83" s="44">
        <v>369.28449999999998</v>
      </c>
      <c r="I83" s="44">
        <v>370.2998</v>
      </c>
      <c r="J83" s="44">
        <v>369.11</v>
      </c>
      <c r="K83" s="44">
        <v>368.73009999999999</v>
      </c>
      <c r="L83" s="44">
        <v>370.0727</v>
      </c>
      <c r="M83" s="44">
        <v>370.5215</v>
      </c>
      <c r="N83" s="44">
        <v>370.34320000000002</v>
      </c>
      <c r="O83" s="44">
        <v>369.83269999999999</v>
      </c>
      <c r="P83" s="44">
        <v>372.2704</v>
      </c>
      <c r="Q83" s="44">
        <v>373.60980000000001</v>
      </c>
      <c r="R83" s="44">
        <v>374.96570000000003</v>
      </c>
      <c r="S83" s="44">
        <v>374.95049999999998</v>
      </c>
      <c r="T83" s="44">
        <v>374.26769999999999</v>
      </c>
      <c r="U83" s="44">
        <v>374.19630000000001</v>
      </c>
      <c r="V83" s="44">
        <v>375.00209999999998</v>
      </c>
      <c r="W83" s="44">
        <v>376.66</v>
      </c>
      <c r="X83" s="44">
        <v>377.5573</v>
      </c>
      <c r="Y83" s="44">
        <v>378.61</v>
      </c>
      <c r="Z83" s="44">
        <v>378.99130000000002</v>
      </c>
      <c r="AA83" s="58">
        <v>378.99130000000002</v>
      </c>
      <c r="AB83" s="58">
        <v>379.76400000000001</v>
      </c>
      <c r="AC83" s="58">
        <v>380.78469999999999</v>
      </c>
      <c r="AD83" s="58">
        <v>379.92939999999999</v>
      </c>
      <c r="AE83" s="44">
        <v>381.2602</v>
      </c>
      <c r="AF83" s="44">
        <v>383.43279999999999</v>
      </c>
      <c r="AG83" s="44">
        <v>386.63959999999997</v>
      </c>
      <c r="AH83" s="44">
        <v>386.63959999999997</v>
      </c>
      <c r="AI83" s="44">
        <v>388.31799999999998</v>
      </c>
      <c r="AJ83" s="44">
        <v>389.09840000000003</v>
      </c>
      <c r="AK83" s="44">
        <v>391.71530000000001</v>
      </c>
      <c r="AL83" s="44">
        <v>394.43060000000003</v>
      </c>
      <c r="AM83" s="44">
        <v>396.11169999999998</v>
      </c>
      <c r="AN83" s="44">
        <v>398.34750000000003</v>
      </c>
      <c r="AO83" s="44">
        <v>403.29930000000002</v>
      </c>
      <c r="AP83" s="44">
        <v>407.18729999999999</v>
      </c>
      <c r="AQ83" s="44">
        <v>410.64550000000003</v>
      </c>
      <c r="AR83" s="44">
        <v>409.92669999999998</v>
      </c>
      <c r="AS83" s="44">
        <v>416.80990000000003</v>
      </c>
      <c r="AT83" s="44">
        <v>420.13479999999998</v>
      </c>
      <c r="AU83" s="44">
        <v>421.47609999999997</v>
      </c>
      <c r="AV83" s="44">
        <v>427.86309999999997</v>
      </c>
      <c r="AW83" s="44">
        <v>431.33080000000001</v>
      </c>
      <c r="AX83" s="44">
        <v>431.19549999999998</v>
      </c>
      <c r="AY83" s="44">
        <v>429.66609999999997</v>
      </c>
      <c r="AZ83" s="44">
        <v>426.27069999999998</v>
      </c>
      <c r="BA83" s="44">
        <v>434.3972</v>
      </c>
      <c r="BB83" s="44">
        <v>429.63339999999999</v>
      </c>
      <c r="BC83" s="44">
        <v>436.56240000000003</v>
      </c>
      <c r="BD83" s="44">
        <v>441.06099999999998</v>
      </c>
    </row>
    <row r="84" spans="2:56" x14ac:dyDescent="0.3">
      <c r="B84" s="45" t="s">
        <v>137</v>
      </c>
      <c r="C84" s="44">
        <v>459.56</v>
      </c>
      <c r="D84" s="44">
        <v>456.08550000000002</v>
      </c>
      <c r="E84" s="44">
        <v>458.25459999999998</v>
      </c>
      <c r="F84" s="44">
        <v>459.06240000000003</v>
      </c>
      <c r="G84" s="44">
        <v>457.77870000000001</v>
      </c>
      <c r="H84" s="44">
        <v>468.4178</v>
      </c>
      <c r="I84" s="44">
        <v>468.72379999999998</v>
      </c>
      <c r="J84" s="44">
        <v>464.39</v>
      </c>
      <c r="K84" s="44">
        <v>464.27730000000003</v>
      </c>
      <c r="L84" s="44">
        <v>469.18520000000001</v>
      </c>
      <c r="M84" s="44">
        <v>467.029</v>
      </c>
      <c r="N84" s="44">
        <v>464.86</v>
      </c>
      <c r="O84" s="44">
        <v>465.67090000000002</v>
      </c>
      <c r="P84" s="44">
        <v>472.33640000000003</v>
      </c>
      <c r="Q84" s="44">
        <v>474.08819999999997</v>
      </c>
      <c r="R84" s="44">
        <v>474.9751</v>
      </c>
      <c r="S84" s="44">
        <v>471.74</v>
      </c>
      <c r="T84" s="44">
        <v>469.02569999999997</v>
      </c>
      <c r="U84" s="44">
        <v>475.18830000000003</v>
      </c>
      <c r="V84" s="44">
        <v>472.39890000000003</v>
      </c>
      <c r="W84" s="44">
        <v>473.59</v>
      </c>
      <c r="X84" s="44">
        <v>471.86239999999998</v>
      </c>
      <c r="Y84" s="44">
        <v>475.39929999999998</v>
      </c>
      <c r="Z84" s="44">
        <v>477.0496</v>
      </c>
      <c r="AA84" s="58">
        <v>477.0496</v>
      </c>
      <c r="AB84" s="58">
        <v>473.31939999999997</v>
      </c>
      <c r="AC84" s="58">
        <v>472.24130000000002</v>
      </c>
      <c r="AD84" s="58">
        <v>467.45549999999997</v>
      </c>
      <c r="AE84" s="44">
        <v>467.03609999999998</v>
      </c>
      <c r="AF84" s="44">
        <v>468.5489</v>
      </c>
      <c r="AG84" s="44">
        <v>471.37090000000001</v>
      </c>
      <c r="AH84" s="44">
        <v>471.37090000000001</v>
      </c>
      <c r="AI84" s="44">
        <v>467.18959999999998</v>
      </c>
      <c r="AJ84" s="44">
        <v>474.25490000000002</v>
      </c>
      <c r="AK84" s="44">
        <v>475.20940000000002</v>
      </c>
      <c r="AL84" s="44">
        <v>474.6438</v>
      </c>
      <c r="AM84" s="44">
        <v>471.19240000000002</v>
      </c>
      <c r="AN84" s="44">
        <v>472.8913</v>
      </c>
      <c r="AO84" s="44">
        <v>478.79059999999998</v>
      </c>
      <c r="AP84" s="44">
        <v>477.12959999999998</v>
      </c>
      <c r="AQ84" s="44">
        <v>482.04259999999999</v>
      </c>
      <c r="AR84" s="44">
        <v>482.28289999999998</v>
      </c>
      <c r="AS84" s="44">
        <v>492.85079999999999</v>
      </c>
      <c r="AT84" s="44">
        <v>484.60500000000002</v>
      </c>
      <c r="AU84" s="44">
        <v>480.58589999999998</v>
      </c>
      <c r="AV84" s="44">
        <v>475.73469999999998</v>
      </c>
      <c r="AW84" s="44">
        <v>466.62369999999999</v>
      </c>
      <c r="AX84" s="44">
        <v>473.01889999999997</v>
      </c>
      <c r="AY84" s="44">
        <v>467.77589999999998</v>
      </c>
      <c r="AZ84" s="44">
        <v>471.06330000000003</v>
      </c>
      <c r="BA84" s="44">
        <v>468.93290000000002</v>
      </c>
      <c r="BB84" s="44">
        <v>478.78820000000002</v>
      </c>
      <c r="BC84" s="44">
        <v>482.85550000000001</v>
      </c>
      <c r="BD84" s="44">
        <v>486.51</v>
      </c>
    </row>
    <row r="85" spans="2:56" x14ac:dyDescent="0.3">
      <c r="B85" s="45" t="s">
        <v>138</v>
      </c>
      <c r="C85" s="44">
        <v>200.85749999999999</v>
      </c>
      <c r="D85" s="44">
        <v>202.77780000000001</v>
      </c>
      <c r="E85" s="44">
        <v>237.00290000000001</v>
      </c>
      <c r="F85" s="44">
        <v>236.76339999999999</v>
      </c>
      <c r="G85" s="44">
        <v>203.63489999999999</v>
      </c>
      <c r="H85" s="44">
        <v>277.54680000000002</v>
      </c>
      <c r="I85" s="44">
        <v>173.38489999999999</v>
      </c>
      <c r="J85" s="44">
        <v>202.89</v>
      </c>
      <c r="K85" s="44">
        <v>289.30739999999997</v>
      </c>
      <c r="L85" s="44">
        <v>210.55420000000001</v>
      </c>
      <c r="M85" s="44">
        <v>191.91489999999999</v>
      </c>
      <c r="N85" s="44">
        <v>202.08</v>
      </c>
      <c r="O85" s="44">
        <v>209.4563</v>
      </c>
      <c r="P85" s="44">
        <v>190.40950000000001</v>
      </c>
      <c r="Q85" s="44">
        <v>204.0489</v>
      </c>
      <c r="R85" s="44">
        <v>202.30879999999999</v>
      </c>
      <c r="S85" s="44">
        <v>216.32339999999999</v>
      </c>
      <c r="T85" s="44">
        <v>265.9717</v>
      </c>
      <c r="U85" s="44">
        <v>256.74419999999998</v>
      </c>
      <c r="V85" s="44">
        <v>255.37889999999999</v>
      </c>
      <c r="W85" s="44">
        <v>251.39</v>
      </c>
      <c r="X85" s="44">
        <v>259.59609999999998</v>
      </c>
      <c r="Y85" s="44">
        <v>223.60169999999999</v>
      </c>
      <c r="Z85" s="44">
        <v>188.62620000000001</v>
      </c>
      <c r="AA85" s="58">
        <v>188.62620000000001</v>
      </c>
      <c r="AB85" s="58">
        <v>168.99019999999999</v>
      </c>
      <c r="AC85" s="58">
        <v>304.97559999999999</v>
      </c>
      <c r="AD85" s="58">
        <v>193.07589999999999</v>
      </c>
      <c r="AE85" s="44">
        <v>304.4966</v>
      </c>
      <c r="AF85" s="44">
        <v>196.64269999999999</v>
      </c>
      <c r="AG85" s="44">
        <v>257.55840000000001</v>
      </c>
      <c r="AH85" s="44">
        <v>257.55840000000001</v>
      </c>
      <c r="AI85" s="44">
        <v>196.5479</v>
      </c>
      <c r="AJ85" s="44">
        <v>195.05770000000001</v>
      </c>
      <c r="AK85" s="44">
        <v>187.9102</v>
      </c>
      <c r="AL85" s="44">
        <v>217.50829999999999</v>
      </c>
      <c r="AM85" s="44">
        <v>212.8955</v>
      </c>
      <c r="AN85" s="44">
        <v>211.4006</v>
      </c>
      <c r="AO85" s="44">
        <v>211.80940000000001</v>
      </c>
      <c r="AP85" s="44">
        <v>285.27370000000002</v>
      </c>
      <c r="AQ85" s="44">
        <v>202.4776</v>
      </c>
      <c r="AR85" s="44">
        <v>206.91470000000001</v>
      </c>
      <c r="AS85" s="44">
        <v>180.17949999999999</v>
      </c>
      <c r="AT85" s="44">
        <v>202.39869999999999</v>
      </c>
      <c r="AU85" s="44">
        <v>174.70849999999999</v>
      </c>
      <c r="AV85" s="44">
        <v>298.33499999999998</v>
      </c>
      <c r="AW85" s="44">
        <v>306.57220000000001</v>
      </c>
      <c r="AX85" s="44">
        <v>186.4924</v>
      </c>
      <c r="AY85" s="44">
        <v>178.42320000000001</v>
      </c>
      <c r="AZ85" s="44">
        <v>177.7799</v>
      </c>
      <c r="BA85" s="44">
        <v>177.32740000000001</v>
      </c>
      <c r="BB85" s="44">
        <v>252.22659999999999</v>
      </c>
      <c r="BC85" s="44">
        <v>304.87790000000001</v>
      </c>
      <c r="BD85" s="44">
        <v>314.25119999999998</v>
      </c>
    </row>
    <row r="86" spans="2:56" x14ac:dyDescent="0.3">
      <c r="B86" s="45" t="s">
        <v>81</v>
      </c>
      <c r="C86" s="44">
        <v>295.58969999999999</v>
      </c>
      <c r="D86" s="44">
        <v>308.43299999999999</v>
      </c>
      <c r="E86" s="44">
        <v>313.0908</v>
      </c>
      <c r="F86" s="44">
        <v>314.58690000000001</v>
      </c>
      <c r="G86" s="44">
        <v>308.85579999999999</v>
      </c>
      <c r="H86" s="44">
        <v>317.37799999999999</v>
      </c>
      <c r="I86" s="44">
        <v>318.85270000000003</v>
      </c>
      <c r="J86" s="44">
        <v>324.55</v>
      </c>
      <c r="K86" s="44">
        <v>326.60770000000002</v>
      </c>
      <c r="L86" s="44">
        <v>328.2457</v>
      </c>
      <c r="M86" s="44">
        <v>322.90460000000002</v>
      </c>
      <c r="N86" s="44">
        <v>325.59910000000002</v>
      </c>
      <c r="O86" s="44">
        <v>327.26859999999999</v>
      </c>
      <c r="P86" s="44">
        <v>319.52210000000002</v>
      </c>
      <c r="Q86" s="44">
        <v>323.3605</v>
      </c>
      <c r="R86" s="44">
        <v>325.04349999999999</v>
      </c>
      <c r="S86" s="44">
        <v>320.37759999999997</v>
      </c>
      <c r="T86" s="44">
        <v>320.12189999999998</v>
      </c>
      <c r="U86" s="44">
        <v>314.43970000000002</v>
      </c>
      <c r="V86" s="44">
        <v>322.65069999999997</v>
      </c>
      <c r="W86" s="44">
        <v>322.35000000000002</v>
      </c>
      <c r="X86" s="44">
        <v>320.4461</v>
      </c>
      <c r="Y86" s="44">
        <v>320.50650000000002</v>
      </c>
      <c r="Z86" s="44">
        <v>318.54899999999998</v>
      </c>
      <c r="AA86" s="58">
        <v>318.54899999999998</v>
      </c>
      <c r="AB86" s="58">
        <v>330.714</v>
      </c>
      <c r="AC86" s="58">
        <v>326.6832</v>
      </c>
      <c r="AD86" s="58">
        <v>323.70760000000001</v>
      </c>
      <c r="AE86" s="44">
        <v>331.59519999999998</v>
      </c>
      <c r="AF86" s="44">
        <v>326.86779999999999</v>
      </c>
      <c r="AG86" s="44">
        <v>321.32479999999998</v>
      </c>
      <c r="AH86" s="44">
        <v>321.32479999999998</v>
      </c>
      <c r="AI86" s="44">
        <v>324.99079999999998</v>
      </c>
      <c r="AJ86" s="44">
        <v>334.84219999999999</v>
      </c>
      <c r="AK86" s="44">
        <v>336.93990000000002</v>
      </c>
      <c r="AL86" s="44">
        <v>338.87979999999999</v>
      </c>
      <c r="AM86" s="44">
        <v>344.21789999999999</v>
      </c>
      <c r="AN86" s="44">
        <v>345.93439999999998</v>
      </c>
      <c r="AO86" s="44">
        <v>341.48250000000002</v>
      </c>
      <c r="AP86" s="44">
        <v>347.75920000000002</v>
      </c>
      <c r="AQ86" s="44">
        <v>357.5016</v>
      </c>
      <c r="AR86" s="44">
        <v>363.2242</v>
      </c>
      <c r="AS86" s="44">
        <v>370.47710000000001</v>
      </c>
      <c r="AT86" s="44">
        <v>369.7269</v>
      </c>
      <c r="AU86" s="44">
        <v>366.7765</v>
      </c>
      <c r="AV86" s="44">
        <v>372.73270000000002</v>
      </c>
      <c r="AW86" s="44">
        <v>372.97919999999999</v>
      </c>
      <c r="AX86" s="44">
        <v>381.85879999999997</v>
      </c>
      <c r="AY86" s="44">
        <v>380.31700000000001</v>
      </c>
      <c r="AZ86" s="44">
        <v>385.90050000000002</v>
      </c>
      <c r="BA86" s="44">
        <v>384.04259999999999</v>
      </c>
      <c r="BB86" s="44">
        <v>386.80450000000002</v>
      </c>
      <c r="BC86" s="44">
        <v>381.95800000000003</v>
      </c>
      <c r="BD86" s="44">
        <v>374.58109999999999</v>
      </c>
    </row>
    <row r="87" spans="2:56" x14ac:dyDescent="0.3">
      <c r="V87" s="59"/>
      <c r="W87" s="59"/>
      <c r="X87" s="59"/>
    </row>
    <row r="88" spans="2:56" x14ac:dyDescent="0.3">
      <c r="V88" s="59"/>
      <c r="W88" s="59"/>
      <c r="X88" s="59"/>
    </row>
  </sheetData>
  <mergeCells count="31"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AC4:AC5"/>
    <mergeCell ref="AD4:AD5"/>
    <mergeCell ref="AE4:AE5"/>
    <mergeCell ref="AF4:AF5"/>
    <mergeCell ref="AB4:AB5"/>
  </mergeCells>
  <conditionalFormatting sqref="C6">
    <cfRule type="expression" dxfId="7" priority="8" stopIfTrue="1">
      <formula>ISERROR(C6)</formula>
    </cfRule>
  </conditionalFormatting>
  <conditionalFormatting sqref="C49:AC49">
    <cfRule type="expression" dxfId="6" priority="7" stopIfTrue="1">
      <formula>ISERROR(C49)</formula>
    </cfRule>
  </conditionalFormatting>
  <conditionalFormatting sqref="C13:AC13">
    <cfRule type="expression" dxfId="5" priority="6" stopIfTrue="1">
      <formula>ISERROR(C13)</formula>
    </cfRule>
  </conditionalFormatting>
  <conditionalFormatting sqref="C20:AC20">
    <cfRule type="expression" dxfId="4" priority="5" stopIfTrue="1">
      <formula>ISERROR(C20)</formula>
    </cfRule>
  </conditionalFormatting>
  <conditionalFormatting sqref="C22:AC22 C27:AC27">
    <cfRule type="expression" dxfId="3" priority="4" stopIfTrue="1">
      <formula>ISERROR(C22)</formula>
    </cfRule>
  </conditionalFormatting>
  <conditionalFormatting sqref="C30:AC30 C35:AC36">
    <cfRule type="expression" dxfId="2" priority="3" stopIfTrue="1">
      <formula>ISERROR(C30)</formula>
    </cfRule>
  </conditionalFormatting>
  <conditionalFormatting sqref="C39:AC39 C45:AC46">
    <cfRule type="expression" dxfId="1" priority="2" stopIfTrue="1">
      <formula>ISERROR(C39)</formula>
    </cfRule>
  </conditionalFormatting>
  <conditionalFormatting sqref="AD49">
    <cfRule type="expression" dxfId="0" priority="1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dcterms:created xsi:type="dcterms:W3CDTF">2020-09-29T09:23:28Z</dcterms:created>
  <dcterms:modified xsi:type="dcterms:W3CDTF">2022-02-02T09:24:02Z</dcterms:modified>
</cp:coreProperties>
</file>