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87976830-D00C-47BF-BF08-597E556EB1B6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I10" i="2"/>
  <c r="H10" i="2"/>
  <c r="I10" i="3"/>
  <c r="H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<sst xmlns="http://schemas.openxmlformats.org/spreadsheetml/2006/main" count="313" uniqueCount="136">
  <si>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</si>
  <si>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</si>
  <si>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</si>
  <si>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</si>
  <si>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</si>
  <si>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</si>
  <si>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</si>
  <si>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</si>
  <si>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</si>
  <si>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</si>
  <si>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</si>
  <si>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</si>
  <si>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</si>
  <si>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</si>
  <si>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</si>
  <si>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</si>
  <si>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</si>
  <si>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</si>
  <si>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</si>
  <si>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</si>
  <si>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</si>
  <si>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</si>
  <si>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</si>
  <si>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</si>
  <si>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</si>
  <si>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</si>
  <si>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</si>
  <si>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</si>
  <si>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</si>
  <si>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</si>
  <si>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</si>
  <si>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</si>
  <si>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</si>
  <si>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</si>
  <si>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</si>
  <si>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</si>
  <si>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</si>
  <si>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</si>
  <si>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</si>
  <si>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</si>
  <si>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</si>
  <si>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</si>
  <si>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</si>
  <si>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</si>
  <si>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</si>
  <si>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</si>
  <si>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</si>
  <si>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</si>
  <si>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</si>
  <si>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</si>
  <si>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</si>
  <si>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</si>
  <si>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</si>
  <si>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</si>
  <si>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</si>
  <si>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</si>
  <si>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</si>
  <si>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</si>
  <si>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</si>
  <si>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</si>
  <si>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</si>
  <si>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</si>
  <si>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</si>
  <si>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</si>
  <si>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</si>
  <si>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</si>
  <si>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</si>
  <si>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</si>
  <si>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</si>
  <si>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</si>
  <si>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</si>
  <si>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</si>
  <si>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</si>
  <si>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</si>
  <si>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</si>
  <si>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</si>
  <si>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</si>
  <si>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</si>
  <si>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</si>
  <si>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</si>
  <si>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</si>
  <si>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</si>
  <si>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</si>
  <si>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</si>
  <si>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</si>
  <si>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</si>
  <si>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</si>
  <si>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</si>
  <si>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</si>
  <si>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</si>
  <si>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</si>
  <si>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</si>
  <si>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</si>
  <si>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</si>
  <si>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</si>
  <si>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</si>
  <si>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</si>
  <si>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</si>
  <si>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</si>
  <si>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</si>
  <si>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</si>
  <si>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</si>
  <si>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</si>
  <si>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</si>
  <si>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</si>
  <si>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</si>
  <si>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</si>
  <si>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</si>
  <si>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</si>
  <si>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</si>
  <si>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</si>
  <si>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</si>
  <si>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</si>
  <si>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</si>
  <si>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</si>
  <si>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</si>
  <si>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</si>
  <si>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</si>
  <si>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</si>
  <si>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</si>
  <si>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sz val="10"/>
        <color theme="1"/>
        <rFont val="Calibri"/>
        <family val="2"/>
        <charset val="238"/>
      </rPr>
      <t>[1]</t>
    </r>
    <r>
      <rPr>
        <sz val="10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</si>
  <si>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r>
      <t>in kategorizacijo svinjskega mesa razvrščeni v kategorijo pitanih prašičev in so garani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</si>
  <si>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</si>
  <si>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</si>
  <si>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</si>
  <si>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</si>
  <si>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</si>
  <si>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</si>
  <si>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</si>
  <si>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</si>
  <si>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</si>
  <si>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27. teden (4.7.2022 - 10.7.2022)</t>
    </r>
  </si>
  <si>
    <t>28. teden (11.7.2022 - 17.7.2022)</t>
  </si>
  <si>
    <t>Datum: 20.7.2022</t>
  </si>
  <si>
    <t>Številka: 3305-5/2022/194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</si>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</sst>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2" xfId="48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 wrapText="1"/>
    </xf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37" fillId="0" borderId="33" xfId="0" applyNumberFormat="1" applyFont="1" applyFill="1" applyBorder="1" applyAlignment="1" applyProtection="1">
      <alignment horizontal="center" wrapText="1"/>
    </xf>
    <xf numFmtId="10" fontId="33" fillId="0" borderId="53" xfId="0" applyNumberFormat="1" applyFont="1" applyBorder="1" applyAlignment="1">
      <alignment horizontal="center" vertical="center"/>
    </xf>
    <xf numFmtId="0" fontId="33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8" fontId="36" fillId="41" borderId="42" xfId="47" applyNumberFormat="1" applyFont="1" applyFill="1" applyBorder="1" applyAlignment="1">
      <alignment horizontal="center"/>
    </xf>
    <xf numFmtId="168" fontId="36" fillId="41" borderId="30" xfId="47" applyNumberFormat="1" applyFont="1" applyFill="1" applyBorder="1" applyAlignment="1">
      <alignment horizontal="center"/>
    </xf>
    <xf numFmtId="0" fontId="42" fillId="40" borderId="41" xfId="0" applyFont="1" applyFill="1" applyBorder="1" applyAlignment="1">
      <alignment horizontal="center" vertical="center"/>
    </xf>
    <xf numFmtId="10" fontId="33" fillId="0" borderId="34" xfId="0" applyNumberFormat="1" applyFont="1" applyBorder="1" applyAlignment="1">
      <alignment horizontal="center" vertical="center" wrapText="1"/>
    </xf>
    <xf numFmtId="0" fontId="35" fillId="37" borderId="61" xfId="0" applyFont="1" applyFill="1" applyBorder="1" applyAlignment="1" applyProtection="1">
      <alignment horizontal="center" vertical="center"/>
    </xf>
    <xf numFmtId="2" fontId="37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3" fillId="0" borderId="0" xfId="0" applyFont="1" applyFill="1" applyAlignment="1" applyProtection="1">
      <alignment horizontal="center" vertical="center"/>
    </xf>
    <xf numFmtId="10" fontId="33" fillId="0" borderId="68" xfId="0" applyNumberFormat="1" applyFont="1" applyBorder="1" applyAlignment="1">
      <alignment horizontal="center" vertical="center" wrapText="1"/>
    </xf>
    <xf numFmtId="10" fontId="33" fillId="0" borderId="65" xfId="0" applyNumberFormat="1" applyFont="1" applyBorder="1" applyAlignment="1">
      <alignment horizontal="center" vertical="center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'!$B$111:$B$162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'!$F$111:$F$162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'!$B$111:$B$162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'!$G$111:$G$162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'!$H$110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'!$B$111:$B$162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'!$H$111:$H$162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'!$D$31:$D$83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 (S) '!$F$31:$F$83</c:f>
              <c:numCache>
                <c:formatCode>#,##0</c:formatCode>
                <c:ptCount val="53"/>
                <c:pt idx="0">
                  <c:v>185464</c:v>
                </c:pt>
                <c:pt idx="1">
                  <c:v>183810</c:v>
                </c:pt>
                <c:pt idx="2">
                  <c:v>169554</c:v>
                </c:pt>
                <c:pt idx="3">
                  <c:v>187923</c:v>
                </c:pt>
                <c:pt idx="4">
                  <c:v>226234</c:v>
                </c:pt>
                <c:pt idx="5">
                  <c:v>190348</c:v>
                </c:pt>
                <c:pt idx="6">
                  <c:v>175948</c:v>
                </c:pt>
                <c:pt idx="7">
                  <c:v>186379</c:v>
                </c:pt>
                <c:pt idx="8">
                  <c:v>180620</c:v>
                </c:pt>
                <c:pt idx="9">
                  <c:v>166287</c:v>
                </c:pt>
                <c:pt idx="10">
                  <c:v>200611</c:v>
                </c:pt>
                <c:pt idx="11">
                  <c:v>188350</c:v>
                </c:pt>
                <c:pt idx="12">
                  <c:v>183289</c:v>
                </c:pt>
                <c:pt idx="13">
                  <c:v>193989</c:v>
                </c:pt>
                <c:pt idx="14">
                  <c:v>189285</c:v>
                </c:pt>
                <c:pt idx="15">
                  <c:v>221863</c:v>
                </c:pt>
                <c:pt idx="16">
                  <c:v>164299</c:v>
                </c:pt>
                <c:pt idx="17">
                  <c:v>216164</c:v>
                </c:pt>
                <c:pt idx="18">
                  <c:v>192254</c:v>
                </c:pt>
                <c:pt idx="19">
                  <c:v>203551</c:v>
                </c:pt>
                <c:pt idx="20">
                  <c:v>203243</c:v>
                </c:pt>
                <c:pt idx="21">
                  <c:v>229711</c:v>
                </c:pt>
                <c:pt idx="22">
                  <c:v>205647</c:v>
                </c:pt>
                <c:pt idx="23">
                  <c:v>222491</c:v>
                </c:pt>
                <c:pt idx="24">
                  <c:v>183740</c:v>
                </c:pt>
                <c:pt idx="25">
                  <c:v>175351</c:v>
                </c:pt>
                <c:pt idx="26">
                  <c:v>174992</c:v>
                </c:pt>
                <c:pt idx="27">
                  <c:v>170698</c:v>
                </c:pt>
                <c:pt idx="28">
                  <c:v>152464</c:v>
                </c:pt>
                <c:pt idx="29">
                  <c:v>184525</c:v>
                </c:pt>
                <c:pt idx="30">
                  <c:v>154534</c:v>
                </c:pt>
                <c:pt idx="31">
                  <c:v>208976</c:v>
                </c:pt>
                <c:pt idx="32">
                  <c:v>209561</c:v>
                </c:pt>
                <c:pt idx="33">
                  <c:v>192687</c:v>
                </c:pt>
                <c:pt idx="34">
                  <c:v>157544</c:v>
                </c:pt>
                <c:pt idx="35">
                  <c:v>192974</c:v>
                </c:pt>
                <c:pt idx="36">
                  <c:v>167202</c:v>
                </c:pt>
                <c:pt idx="37">
                  <c:v>191126</c:v>
                </c:pt>
                <c:pt idx="38">
                  <c:v>192925</c:v>
                </c:pt>
                <c:pt idx="39">
                  <c:v>190531</c:v>
                </c:pt>
                <c:pt idx="40">
                  <c:v>189556</c:v>
                </c:pt>
                <c:pt idx="41">
                  <c:v>178952</c:v>
                </c:pt>
                <c:pt idx="42">
                  <c:v>180188</c:v>
                </c:pt>
                <c:pt idx="43">
                  <c:v>189980</c:v>
                </c:pt>
                <c:pt idx="44">
                  <c:v>175235</c:v>
                </c:pt>
                <c:pt idx="45">
                  <c:v>194714</c:v>
                </c:pt>
                <c:pt idx="46">
                  <c:v>148658</c:v>
                </c:pt>
                <c:pt idx="47">
                  <c:v>194987</c:v>
                </c:pt>
                <c:pt idx="48">
                  <c:v>171996</c:v>
                </c:pt>
                <c:pt idx="49">
                  <c:v>161825</c:v>
                </c:pt>
                <c:pt idx="50">
                  <c:v>182022</c:v>
                </c:pt>
                <c:pt idx="51">
                  <c:v>177602</c:v>
                </c:pt>
                <c:pt idx="52">
                  <c:v>163477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'!$D$31:$D$83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 (S) '!$G$31:$G$83</c:f>
              <c:numCache>
                <c:formatCode>0.00_ ;[Red]\-0.00\ </c:formatCode>
                <c:ptCount val="53"/>
                <c:pt idx="0">
                  <c:v>188.59</c:v>
                </c:pt>
                <c:pt idx="1">
                  <c:v>188.96</c:v>
                </c:pt>
                <c:pt idx="2">
                  <c:v>188.73</c:v>
                </c:pt>
                <c:pt idx="3">
                  <c:v>187.75</c:v>
                </c:pt>
                <c:pt idx="4">
                  <c:v>183.32</c:v>
                </c:pt>
                <c:pt idx="5">
                  <c:v>184.38</c:v>
                </c:pt>
                <c:pt idx="6">
                  <c:v>182.56</c:v>
                </c:pt>
                <c:pt idx="7">
                  <c:v>177.78</c:v>
                </c:pt>
                <c:pt idx="8">
                  <c:v>177.51</c:v>
                </c:pt>
                <c:pt idx="9">
                  <c:v>177.24</c:v>
                </c:pt>
                <c:pt idx="10">
                  <c:v>178.08</c:v>
                </c:pt>
                <c:pt idx="11">
                  <c:v>177.18</c:v>
                </c:pt>
                <c:pt idx="12">
                  <c:v>173.76</c:v>
                </c:pt>
                <c:pt idx="13">
                  <c:v>174.03</c:v>
                </c:pt>
                <c:pt idx="14">
                  <c:v>173.8</c:v>
                </c:pt>
                <c:pt idx="15">
                  <c:v>172.07</c:v>
                </c:pt>
                <c:pt idx="16">
                  <c:v>168.55</c:v>
                </c:pt>
                <c:pt idx="17">
                  <c:v>169.42</c:v>
                </c:pt>
                <c:pt idx="18">
                  <c:v>169.07</c:v>
                </c:pt>
                <c:pt idx="19">
                  <c:v>168.79</c:v>
                </c:pt>
                <c:pt idx="20">
                  <c:v>168.38</c:v>
                </c:pt>
                <c:pt idx="21">
                  <c:v>168.87</c:v>
                </c:pt>
                <c:pt idx="22">
                  <c:v>168.48</c:v>
                </c:pt>
                <c:pt idx="23">
                  <c:v>168.58</c:v>
                </c:pt>
                <c:pt idx="24">
                  <c:v>168.35</c:v>
                </c:pt>
                <c:pt idx="25">
                  <c:v>168.26</c:v>
                </c:pt>
                <c:pt idx="26">
                  <c:v>168.69</c:v>
                </c:pt>
                <c:pt idx="27">
                  <c:v>167.94</c:v>
                </c:pt>
                <c:pt idx="28">
                  <c:v>163.25</c:v>
                </c:pt>
                <c:pt idx="29">
                  <c:v>162.88</c:v>
                </c:pt>
                <c:pt idx="30">
                  <c:v>163.44999999999999</c:v>
                </c:pt>
                <c:pt idx="31">
                  <c:v>162.06</c:v>
                </c:pt>
                <c:pt idx="32">
                  <c:v>163.15</c:v>
                </c:pt>
                <c:pt idx="33">
                  <c:v>172.72</c:v>
                </c:pt>
                <c:pt idx="34">
                  <c:v>188.84</c:v>
                </c:pt>
                <c:pt idx="35">
                  <c:v>214.69</c:v>
                </c:pt>
                <c:pt idx="36">
                  <c:v>223.8</c:v>
                </c:pt>
                <c:pt idx="37">
                  <c:v>228.81</c:v>
                </c:pt>
                <c:pt idx="38">
                  <c:v>230.39</c:v>
                </c:pt>
                <c:pt idx="39">
                  <c:v>230</c:v>
                </c:pt>
                <c:pt idx="40">
                  <c:v>232.29</c:v>
                </c:pt>
                <c:pt idx="41">
                  <c:v>232.19</c:v>
                </c:pt>
                <c:pt idx="42">
                  <c:v>228.26</c:v>
                </c:pt>
                <c:pt idx="43">
                  <c:v>218.4</c:v>
                </c:pt>
                <c:pt idx="44">
                  <c:v>216.71</c:v>
                </c:pt>
                <c:pt idx="45">
                  <c:v>218.66</c:v>
                </c:pt>
                <c:pt idx="46">
                  <c:v>218.93</c:v>
                </c:pt>
                <c:pt idx="47">
                  <c:v>218.23</c:v>
                </c:pt>
                <c:pt idx="48">
                  <c:v>216.9</c:v>
                </c:pt>
                <c:pt idx="49">
                  <c:v>219.12</c:v>
                </c:pt>
                <c:pt idx="50">
                  <c:v>222.83</c:v>
                </c:pt>
                <c:pt idx="51">
                  <c:v>222.11</c:v>
                </c:pt>
                <c:pt idx="52">
                  <c:v>224.46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(E)'!$D$31:$D$83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 (E)'!$F$31:$F$83</c:f>
              <c:numCache>
                <c:formatCode>#,##0</c:formatCode>
                <c:ptCount val="53"/>
                <c:pt idx="0">
                  <c:v>86148</c:v>
                </c:pt>
                <c:pt idx="1">
                  <c:v>85324</c:v>
                </c:pt>
                <c:pt idx="2">
                  <c:v>97710</c:v>
                </c:pt>
                <c:pt idx="3">
                  <c:v>89569</c:v>
                </c:pt>
                <c:pt idx="4">
                  <c:v>63433</c:v>
                </c:pt>
                <c:pt idx="5">
                  <c:v>64488</c:v>
                </c:pt>
                <c:pt idx="6">
                  <c:v>73026</c:v>
                </c:pt>
                <c:pt idx="7">
                  <c:v>71073</c:v>
                </c:pt>
                <c:pt idx="8">
                  <c:v>80987</c:v>
                </c:pt>
                <c:pt idx="9">
                  <c:v>90738</c:v>
                </c:pt>
                <c:pt idx="10">
                  <c:v>68874</c:v>
                </c:pt>
                <c:pt idx="11">
                  <c:v>68262</c:v>
                </c:pt>
                <c:pt idx="12">
                  <c:v>70513</c:v>
                </c:pt>
                <c:pt idx="13">
                  <c:v>68392</c:v>
                </c:pt>
                <c:pt idx="14">
                  <c:v>71742</c:v>
                </c:pt>
                <c:pt idx="15">
                  <c:v>86097</c:v>
                </c:pt>
                <c:pt idx="16">
                  <c:v>46273</c:v>
                </c:pt>
                <c:pt idx="17">
                  <c:v>48786</c:v>
                </c:pt>
                <c:pt idx="18">
                  <c:v>64044</c:v>
                </c:pt>
                <c:pt idx="19">
                  <c:v>62200</c:v>
                </c:pt>
                <c:pt idx="20">
                  <c:v>71798</c:v>
                </c:pt>
                <c:pt idx="21">
                  <c:v>67712</c:v>
                </c:pt>
                <c:pt idx="22">
                  <c:v>91319</c:v>
                </c:pt>
                <c:pt idx="23">
                  <c:v>83956</c:v>
                </c:pt>
                <c:pt idx="24">
                  <c:v>92652</c:v>
                </c:pt>
                <c:pt idx="25">
                  <c:v>69203</c:v>
                </c:pt>
                <c:pt idx="26">
                  <c:v>58553</c:v>
                </c:pt>
                <c:pt idx="27">
                  <c:v>75522</c:v>
                </c:pt>
                <c:pt idx="28">
                  <c:v>74991</c:v>
                </c:pt>
                <c:pt idx="29">
                  <c:v>88365</c:v>
                </c:pt>
                <c:pt idx="30">
                  <c:v>55544</c:v>
                </c:pt>
                <c:pt idx="31">
                  <c:v>102409</c:v>
                </c:pt>
                <c:pt idx="32">
                  <c:v>76672</c:v>
                </c:pt>
                <c:pt idx="33">
                  <c:v>72383</c:v>
                </c:pt>
                <c:pt idx="34">
                  <c:v>91363</c:v>
                </c:pt>
                <c:pt idx="35">
                  <c:v>82298</c:v>
                </c:pt>
                <c:pt idx="36">
                  <c:v>91572</c:v>
                </c:pt>
                <c:pt idx="37">
                  <c:v>78402</c:v>
                </c:pt>
                <c:pt idx="38">
                  <c:v>81429</c:v>
                </c:pt>
                <c:pt idx="39">
                  <c:v>88258</c:v>
                </c:pt>
                <c:pt idx="40">
                  <c:v>63250</c:v>
                </c:pt>
                <c:pt idx="41">
                  <c:v>67134</c:v>
                </c:pt>
                <c:pt idx="42">
                  <c:v>67782</c:v>
                </c:pt>
                <c:pt idx="43">
                  <c:v>64228</c:v>
                </c:pt>
                <c:pt idx="44">
                  <c:v>74371</c:v>
                </c:pt>
                <c:pt idx="45">
                  <c:v>73958</c:v>
                </c:pt>
                <c:pt idx="46">
                  <c:v>48854</c:v>
                </c:pt>
                <c:pt idx="47">
                  <c:v>67209</c:v>
                </c:pt>
                <c:pt idx="48">
                  <c:v>70248</c:v>
                </c:pt>
                <c:pt idx="49">
                  <c:v>69635</c:v>
                </c:pt>
                <c:pt idx="50">
                  <c:v>70447</c:v>
                </c:pt>
                <c:pt idx="51">
                  <c:v>59881</c:v>
                </c:pt>
                <c:pt idx="52">
                  <c:v>75091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(E)'!$D$31:$D$83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 (E)'!$G$31:$G$83</c:f>
              <c:numCache>
                <c:formatCode>0.00_ ;[Red]\-0.00\ </c:formatCode>
                <c:ptCount val="53"/>
                <c:pt idx="0">
                  <c:v>174.14</c:v>
                </c:pt>
                <c:pt idx="1">
                  <c:v>174.54</c:v>
                </c:pt>
                <c:pt idx="2">
                  <c:v>174.64</c:v>
                </c:pt>
                <c:pt idx="3">
                  <c:v>173.14</c:v>
                </c:pt>
                <c:pt idx="4">
                  <c:v>170.87</c:v>
                </c:pt>
                <c:pt idx="5">
                  <c:v>171.28</c:v>
                </c:pt>
                <c:pt idx="6">
                  <c:v>170.05</c:v>
                </c:pt>
                <c:pt idx="7">
                  <c:v>166.07</c:v>
                </c:pt>
                <c:pt idx="8">
                  <c:v>165.07</c:v>
                </c:pt>
                <c:pt idx="9">
                  <c:v>164.79</c:v>
                </c:pt>
                <c:pt idx="10">
                  <c:v>164.84</c:v>
                </c:pt>
                <c:pt idx="11">
                  <c:v>164.05</c:v>
                </c:pt>
                <c:pt idx="12">
                  <c:v>160.83000000000001</c:v>
                </c:pt>
                <c:pt idx="13">
                  <c:v>159.76</c:v>
                </c:pt>
                <c:pt idx="14">
                  <c:v>160.47</c:v>
                </c:pt>
                <c:pt idx="15">
                  <c:v>160.34</c:v>
                </c:pt>
                <c:pt idx="16">
                  <c:v>153.62</c:v>
                </c:pt>
                <c:pt idx="17">
                  <c:v>155.13</c:v>
                </c:pt>
                <c:pt idx="18">
                  <c:v>153.91</c:v>
                </c:pt>
                <c:pt idx="19">
                  <c:v>155.56</c:v>
                </c:pt>
                <c:pt idx="20">
                  <c:v>153.43</c:v>
                </c:pt>
                <c:pt idx="21">
                  <c:v>154.12</c:v>
                </c:pt>
                <c:pt idx="22">
                  <c:v>154.86000000000001</c:v>
                </c:pt>
                <c:pt idx="23">
                  <c:v>154.29</c:v>
                </c:pt>
                <c:pt idx="24">
                  <c:v>154.82</c:v>
                </c:pt>
                <c:pt idx="25">
                  <c:v>153.61000000000001</c:v>
                </c:pt>
                <c:pt idx="26">
                  <c:v>153.36000000000001</c:v>
                </c:pt>
                <c:pt idx="27">
                  <c:v>153.61000000000001</c:v>
                </c:pt>
                <c:pt idx="28">
                  <c:v>149.65</c:v>
                </c:pt>
                <c:pt idx="29">
                  <c:v>147.84</c:v>
                </c:pt>
                <c:pt idx="30">
                  <c:v>149.05000000000001</c:v>
                </c:pt>
                <c:pt idx="31">
                  <c:v>148.47</c:v>
                </c:pt>
                <c:pt idx="32">
                  <c:v>149.6</c:v>
                </c:pt>
                <c:pt idx="33">
                  <c:v>158.47</c:v>
                </c:pt>
                <c:pt idx="34">
                  <c:v>174.96</c:v>
                </c:pt>
                <c:pt idx="35">
                  <c:v>198.64</c:v>
                </c:pt>
                <c:pt idx="36">
                  <c:v>207.8</c:v>
                </c:pt>
                <c:pt idx="37">
                  <c:v>212.36</c:v>
                </c:pt>
                <c:pt idx="38">
                  <c:v>214.61</c:v>
                </c:pt>
                <c:pt idx="39">
                  <c:v>214.39</c:v>
                </c:pt>
                <c:pt idx="40">
                  <c:v>215.99</c:v>
                </c:pt>
                <c:pt idx="41">
                  <c:v>215.87</c:v>
                </c:pt>
                <c:pt idx="42">
                  <c:v>211.98</c:v>
                </c:pt>
                <c:pt idx="43">
                  <c:v>202.99</c:v>
                </c:pt>
                <c:pt idx="44">
                  <c:v>201.47</c:v>
                </c:pt>
                <c:pt idx="45">
                  <c:v>203.13</c:v>
                </c:pt>
                <c:pt idx="46">
                  <c:v>203.97</c:v>
                </c:pt>
                <c:pt idx="47">
                  <c:v>202.87</c:v>
                </c:pt>
                <c:pt idx="48">
                  <c:v>201.17</c:v>
                </c:pt>
                <c:pt idx="49">
                  <c:v>203.98</c:v>
                </c:pt>
                <c:pt idx="50">
                  <c:v>207.54</c:v>
                </c:pt>
                <c:pt idx="51">
                  <c:v>205.08</c:v>
                </c:pt>
                <c:pt idx="52">
                  <c:v>207.43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0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(E)'!$F$111:$F$163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(E)'!$G$111:$G$163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(E)'!$H$110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(E)'!$B$111:$B$163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(E)'!$H$111:$H$163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5086145596722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'cena_zakol_2021(U)'!$C$31:$C$83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'cena_zakol_2021(U)'!$E$31:$E$83</c:f>
              <c:numCache>
                <c:formatCode>#,##0</c:formatCode>
                <c:ptCount val="53"/>
                <c:pt idx="0">
                  <c:v>11974</c:v>
                </c:pt>
                <c:pt idx="1">
                  <c:v>12071</c:v>
                </c:pt>
                <c:pt idx="2">
                  <c:v>17179</c:v>
                </c:pt>
                <c:pt idx="3">
                  <c:v>15094</c:v>
                </c:pt>
                <c:pt idx="4">
                  <c:v>7923</c:v>
                </c:pt>
                <c:pt idx="5">
                  <c:v>7142</c:v>
                </c:pt>
                <c:pt idx="6">
                  <c:v>6883</c:v>
                </c:pt>
                <c:pt idx="7">
                  <c:v>6199</c:v>
                </c:pt>
                <c:pt idx="8">
                  <c:v>10272</c:v>
                </c:pt>
                <c:pt idx="9">
                  <c:v>8534</c:v>
                </c:pt>
                <c:pt idx="10">
                  <c:v>7560</c:v>
                </c:pt>
                <c:pt idx="11">
                  <c:v>6264</c:v>
                </c:pt>
                <c:pt idx="12">
                  <c:v>9288</c:v>
                </c:pt>
                <c:pt idx="13">
                  <c:v>9692</c:v>
                </c:pt>
                <c:pt idx="14">
                  <c:v>11404</c:v>
                </c:pt>
                <c:pt idx="15">
                  <c:v>14210</c:v>
                </c:pt>
                <c:pt idx="16">
                  <c:v>5160</c:v>
                </c:pt>
                <c:pt idx="17">
                  <c:v>3768</c:v>
                </c:pt>
                <c:pt idx="18">
                  <c:v>7320</c:v>
                </c:pt>
                <c:pt idx="19">
                  <c:v>6270</c:v>
                </c:pt>
                <c:pt idx="20">
                  <c:v>9103</c:v>
                </c:pt>
                <c:pt idx="21">
                  <c:v>8988</c:v>
                </c:pt>
                <c:pt idx="22">
                  <c:v>10601</c:v>
                </c:pt>
                <c:pt idx="23">
                  <c:v>12517</c:v>
                </c:pt>
                <c:pt idx="24">
                  <c:v>12843</c:v>
                </c:pt>
                <c:pt idx="25">
                  <c:v>11397</c:v>
                </c:pt>
                <c:pt idx="26">
                  <c:v>10349</c:v>
                </c:pt>
                <c:pt idx="27">
                  <c:v>10290</c:v>
                </c:pt>
                <c:pt idx="28">
                  <c:v>11100</c:v>
                </c:pt>
                <c:pt idx="29">
                  <c:v>13343</c:v>
                </c:pt>
                <c:pt idx="30">
                  <c:v>7659</c:v>
                </c:pt>
                <c:pt idx="31">
                  <c:v>16420</c:v>
                </c:pt>
                <c:pt idx="32">
                  <c:v>10478</c:v>
                </c:pt>
                <c:pt idx="33">
                  <c:v>10212</c:v>
                </c:pt>
                <c:pt idx="34">
                  <c:v>16473</c:v>
                </c:pt>
                <c:pt idx="35">
                  <c:v>17779</c:v>
                </c:pt>
                <c:pt idx="36">
                  <c:v>17058</c:v>
                </c:pt>
                <c:pt idx="37">
                  <c:v>12330</c:v>
                </c:pt>
                <c:pt idx="38">
                  <c:v>10098</c:v>
                </c:pt>
                <c:pt idx="39">
                  <c:v>15182</c:v>
                </c:pt>
                <c:pt idx="40">
                  <c:v>9604</c:v>
                </c:pt>
                <c:pt idx="41">
                  <c:v>8741</c:v>
                </c:pt>
                <c:pt idx="42">
                  <c:v>9608</c:v>
                </c:pt>
                <c:pt idx="43">
                  <c:v>9073</c:v>
                </c:pt>
                <c:pt idx="44">
                  <c:v>11129</c:v>
                </c:pt>
                <c:pt idx="45">
                  <c:v>12610</c:v>
                </c:pt>
                <c:pt idx="46">
                  <c:v>9175</c:v>
                </c:pt>
                <c:pt idx="47">
                  <c:v>12441</c:v>
                </c:pt>
                <c:pt idx="48">
                  <c:v>9039</c:v>
                </c:pt>
                <c:pt idx="49">
                  <c:v>10688</c:v>
                </c:pt>
                <c:pt idx="50">
                  <c:v>8649</c:v>
                </c:pt>
                <c:pt idx="51">
                  <c:v>8555</c:v>
                </c:pt>
                <c:pt idx="52">
                  <c:v>10137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'cena_zakol_2021(U)'!$C$31:$C$83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'cena_zakol_2021(U)'!$F$31:$F$83</c:f>
              <c:numCache>
                <c:formatCode>#,##0.00</c:formatCode>
                <c:ptCount val="53"/>
                <c:pt idx="0">
                  <c:v>158.47</c:v>
                </c:pt>
                <c:pt idx="1">
                  <c:v>157.15</c:v>
                </c:pt>
                <c:pt idx="2">
                  <c:v>158.03</c:v>
                </c:pt>
                <c:pt idx="3">
                  <c:v>157.19999999999999</c:v>
                </c:pt>
                <c:pt idx="4">
                  <c:v>153.22999999999999</c:v>
                </c:pt>
                <c:pt idx="5">
                  <c:v>156.18</c:v>
                </c:pt>
                <c:pt idx="6">
                  <c:v>153.43</c:v>
                </c:pt>
                <c:pt idx="7">
                  <c:v>150.41</c:v>
                </c:pt>
                <c:pt idx="8">
                  <c:v>147.71</c:v>
                </c:pt>
                <c:pt idx="9">
                  <c:v>146.97999999999999</c:v>
                </c:pt>
                <c:pt idx="10">
                  <c:v>148.9</c:v>
                </c:pt>
                <c:pt idx="11">
                  <c:v>148.44</c:v>
                </c:pt>
                <c:pt idx="12">
                  <c:v>143.52000000000001</c:v>
                </c:pt>
                <c:pt idx="13">
                  <c:v>137.80000000000001</c:v>
                </c:pt>
                <c:pt idx="14">
                  <c:v>143.28</c:v>
                </c:pt>
                <c:pt idx="15">
                  <c:v>141.41</c:v>
                </c:pt>
                <c:pt idx="16">
                  <c:v>137.88999999999999</c:v>
                </c:pt>
                <c:pt idx="17">
                  <c:v>137.6</c:v>
                </c:pt>
                <c:pt idx="18">
                  <c:v>139.09</c:v>
                </c:pt>
                <c:pt idx="19">
                  <c:v>140.05000000000001</c:v>
                </c:pt>
                <c:pt idx="20">
                  <c:v>140.24</c:v>
                </c:pt>
                <c:pt idx="21">
                  <c:v>139.06</c:v>
                </c:pt>
                <c:pt idx="22">
                  <c:v>139.66</c:v>
                </c:pt>
                <c:pt idx="23">
                  <c:v>137.84</c:v>
                </c:pt>
                <c:pt idx="24">
                  <c:v>138.11000000000001</c:v>
                </c:pt>
                <c:pt idx="25">
                  <c:v>136.57</c:v>
                </c:pt>
                <c:pt idx="26">
                  <c:v>139.18</c:v>
                </c:pt>
                <c:pt idx="27">
                  <c:v>140.24</c:v>
                </c:pt>
                <c:pt idx="28">
                  <c:v>135.55000000000001</c:v>
                </c:pt>
                <c:pt idx="29">
                  <c:v>130.72</c:v>
                </c:pt>
                <c:pt idx="30">
                  <c:v>135.5</c:v>
                </c:pt>
                <c:pt idx="31">
                  <c:v>132.1</c:v>
                </c:pt>
                <c:pt idx="32">
                  <c:v>134.25</c:v>
                </c:pt>
                <c:pt idx="33">
                  <c:v>144.59</c:v>
                </c:pt>
                <c:pt idx="34">
                  <c:v>157.93</c:v>
                </c:pt>
                <c:pt idx="35">
                  <c:v>180.64</c:v>
                </c:pt>
                <c:pt idx="36">
                  <c:v>190.75</c:v>
                </c:pt>
                <c:pt idx="37">
                  <c:v>197.14</c:v>
                </c:pt>
                <c:pt idx="38">
                  <c:v>198.12</c:v>
                </c:pt>
                <c:pt idx="39">
                  <c:v>196.72</c:v>
                </c:pt>
                <c:pt idx="40">
                  <c:v>199.11</c:v>
                </c:pt>
                <c:pt idx="41">
                  <c:v>197.91</c:v>
                </c:pt>
                <c:pt idx="42">
                  <c:v>194.06</c:v>
                </c:pt>
                <c:pt idx="43">
                  <c:v>181.47</c:v>
                </c:pt>
                <c:pt idx="44">
                  <c:v>185.62</c:v>
                </c:pt>
                <c:pt idx="45">
                  <c:v>184.75</c:v>
                </c:pt>
                <c:pt idx="46">
                  <c:v>187.27</c:v>
                </c:pt>
                <c:pt idx="47">
                  <c:v>186.43</c:v>
                </c:pt>
                <c:pt idx="48">
                  <c:v>183.11</c:v>
                </c:pt>
                <c:pt idx="49">
                  <c:v>186.04</c:v>
                </c:pt>
                <c:pt idx="50">
                  <c:v>190.5</c:v>
                </c:pt>
                <c:pt idx="51">
                  <c:v>187.23</c:v>
                </c:pt>
                <c:pt idx="52">
                  <c:v>191.15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'cena_zakol_2021_(R)'!$C$30:$C$82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'cena_zakol_2021_(R)'!$E$30:$E$82</c:f>
              <c:numCache>
                <c:formatCode>#,##0.00_ ;[Red]\-#,##0.00\ </c:formatCode>
                <c:ptCount val="53"/>
                <c:pt idx="0">
                  <c:v>1164</c:v>
                </c:pt>
                <c:pt idx="1">
                  <c:v>503</c:v>
                </c:pt>
                <c:pt idx="2">
                  <c:v>889</c:v>
                </c:pt>
                <c:pt idx="3">
                  <c:v>858</c:v>
                </c:pt>
                <c:pt idx="4">
                  <c:v>1401</c:v>
                </c:pt>
                <c:pt idx="5">
                  <c:v>511</c:v>
                </c:pt>
                <c:pt idx="6">
                  <c:v>687</c:v>
                </c:pt>
                <c:pt idx="7">
                  <c:v>206</c:v>
                </c:pt>
                <c:pt idx="8">
                  <c:v>194</c:v>
                </c:pt>
                <c:pt idx="9">
                  <c:v>734</c:v>
                </c:pt>
                <c:pt idx="10">
                  <c:v>185</c:v>
                </c:pt>
                <c:pt idx="11">
                  <c:v>448</c:v>
                </c:pt>
                <c:pt idx="12">
                  <c:v>528</c:v>
                </c:pt>
                <c:pt idx="13">
                  <c:v>418</c:v>
                </c:pt>
                <c:pt idx="14">
                  <c:v>201</c:v>
                </c:pt>
                <c:pt idx="15">
                  <c:v>1851</c:v>
                </c:pt>
                <c:pt idx="16">
                  <c:v>537</c:v>
                </c:pt>
                <c:pt idx="17">
                  <c:v>97</c:v>
                </c:pt>
                <c:pt idx="18">
                  <c:v>184</c:v>
                </c:pt>
                <c:pt idx="19">
                  <c:v>214</c:v>
                </c:pt>
                <c:pt idx="20">
                  <c:v>1227</c:v>
                </c:pt>
                <c:pt idx="21">
                  <c:v>700</c:v>
                </c:pt>
                <c:pt idx="22">
                  <c:v>329</c:v>
                </c:pt>
                <c:pt idx="23">
                  <c:v>557</c:v>
                </c:pt>
                <c:pt idx="24">
                  <c:v>863</c:v>
                </c:pt>
                <c:pt idx="25">
                  <c:v>969</c:v>
                </c:pt>
                <c:pt idx="26">
                  <c:v>672</c:v>
                </c:pt>
                <c:pt idx="27">
                  <c:v>747</c:v>
                </c:pt>
                <c:pt idx="28">
                  <c:v>302</c:v>
                </c:pt>
                <c:pt idx="29">
                  <c:v>1307</c:v>
                </c:pt>
                <c:pt idx="30">
                  <c:v>443</c:v>
                </c:pt>
                <c:pt idx="31">
                  <c:v>1671</c:v>
                </c:pt>
                <c:pt idx="32">
                  <c:v>427</c:v>
                </c:pt>
                <c:pt idx="33">
                  <c:v>861</c:v>
                </c:pt>
                <c:pt idx="34">
                  <c:v>1811</c:v>
                </c:pt>
                <c:pt idx="35">
                  <c:v>983</c:v>
                </c:pt>
                <c:pt idx="36">
                  <c:v>1391</c:v>
                </c:pt>
                <c:pt idx="37">
                  <c:v>1284</c:v>
                </c:pt>
                <c:pt idx="38">
                  <c:v>1084</c:v>
                </c:pt>
                <c:pt idx="39">
                  <c:v>743</c:v>
                </c:pt>
                <c:pt idx="40">
                  <c:v>788</c:v>
                </c:pt>
                <c:pt idx="41">
                  <c:v>227</c:v>
                </c:pt>
                <c:pt idx="42">
                  <c:v>770</c:v>
                </c:pt>
                <c:pt idx="43">
                  <c:v>202</c:v>
                </c:pt>
                <c:pt idx="44">
                  <c:v>771</c:v>
                </c:pt>
                <c:pt idx="45">
                  <c:v>1088</c:v>
                </c:pt>
                <c:pt idx="46">
                  <c:v>944</c:v>
                </c:pt>
                <c:pt idx="47">
                  <c:v>1925</c:v>
                </c:pt>
                <c:pt idx="48">
                  <c:v>1772</c:v>
                </c:pt>
                <c:pt idx="49">
                  <c:v>1038</c:v>
                </c:pt>
                <c:pt idx="50">
                  <c:v>749</c:v>
                </c:pt>
                <c:pt idx="51">
                  <c:v>220</c:v>
                </c:pt>
                <c:pt idx="52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'cena_zakol_2021_(R)'!$C$30:$C$82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'cena_zakol_2021_(R)'!$F$30:$F$82</c:f>
              <c:numCache>
                <c:formatCode>#,##0.00_ ;[Red]\-#,##0.00\ </c:formatCode>
                <c:ptCount val="53"/>
                <c:pt idx="0">
                  <c:v>142.29</c:v>
                </c:pt>
                <c:pt idx="1">
                  <c:v>140.41999999999999</c:v>
                </c:pt>
                <c:pt idx="2">
                  <c:v>135.49</c:v>
                </c:pt>
                <c:pt idx="3">
                  <c:v>140.29</c:v>
                </c:pt>
                <c:pt idx="4">
                  <c:v>140.15</c:v>
                </c:pt>
                <c:pt idx="5">
                  <c:v>139.13</c:v>
                </c:pt>
                <c:pt idx="6">
                  <c:v>141.28</c:v>
                </c:pt>
                <c:pt idx="7">
                  <c:v>136.58000000000001</c:v>
                </c:pt>
                <c:pt idx="8">
                  <c:v>123.7</c:v>
                </c:pt>
                <c:pt idx="9">
                  <c:v>129.72999999999999</c:v>
                </c:pt>
                <c:pt idx="10">
                  <c:v>132.63</c:v>
                </c:pt>
                <c:pt idx="11">
                  <c:v>135</c:v>
                </c:pt>
                <c:pt idx="12">
                  <c:v>125.85</c:v>
                </c:pt>
                <c:pt idx="13">
                  <c:v>126.52</c:v>
                </c:pt>
                <c:pt idx="14">
                  <c:v>126.45</c:v>
                </c:pt>
                <c:pt idx="15">
                  <c:v>127.14</c:v>
                </c:pt>
                <c:pt idx="16">
                  <c:v>123.86</c:v>
                </c:pt>
                <c:pt idx="17">
                  <c:v>124</c:v>
                </c:pt>
                <c:pt idx="18">
                  <c:v>126.49</c:v>
                </c:pt>
                <c:pt idx="19">
                  <c:v>131.91</c:v>
                </c:pt>
                <c:pt idx="20">
                  <c:v>125.12</c:v>
                </c:pt>
                <c:pt idx="21">
                  <c:v>124.9</c:v>
                </c:pt>
                <c:pt idx="22">
                  <c:v>130.94</c:v>
                </c:pt>
                <c:pt idx="23">
                  <c:v>121.43</c:v>
                </c:pt>
                <c:pt idx="24">
                  <c:v>122.46</c:v>
                </c:pt>
                <c:pt idx="25">
                  <c:v>129.02000000000001</c:v>
                </c:pt>
                <c:pt idx="26">
                  <c:v>125.26</c:v>
                </c:pt>
                <c:pt idx="27">
                  <c:v>125.92</c:v>
                </c:pt>
                <c:pt idx="28">
                  <c:v>119.76</c:v>
                </c:pt>
                <c:pt idx="29">
                  <c:v>119.77</c:v>
                </c:pt>
                <c:pt idx="30">
                  <c:v>112.46</c:v>
                </c:pt>
                <c:pt idx="31">
                  <c:v>116.18</c:v>
                </c:pt>
                <c:pt idx="32">
                  <c:v>122.46</c:v>
                </c:pt>
                <c:pt idx="33">
                  <c:v>133.81</c:v>
                </c:pt>
                <c:pt idx="34">
                  <c:v>138.18</c:v>
                </c:pt>
                <c:pt idx="35">
                  <c:v>167.71</c:v>
                </c:pt>
                <c:pt idx="36">
                  <c:v>173.59</c:v>
                </c:pt>
                <c:pt idx="37">
                  <c:v>178.36</c:v>
                </c:pt>
                <c:pt idx="38">
                  <c:v>183.05</c:v>
                </c:pt>
                <c:pt idx="39">
                  <c:v>179.05</c:v>
                </c:pt>
                <c:pt idx="40">
                  <c:v>177.69</c:v>
                </c:pt>
                <c:pt idx="41">
                  <c:v>172</c:v>
                </c:pt>
                <c:pt idx="42">
                  <c:v>176.73</c:v>
                </c:pt>
                <c:pt idx="43">
                  <c:v>178.26</c:v>
                </c:pt>
                <c:pt idx="44">
                  <c:v>169.88</c:v>
                </c:pt>
                <c:pt idx="45">
                  <c:v>169.35</c:v>
                </c:pt>
                <c:pt idx="46">
                  <c:v>168.91</c:v>
                </c:pt>
                <c:pt idx="47">
                  <c:v>169.6</c:v>
                </c:pt>
                <c:pt idx="48">
                  <c:v>167.45</c:v>
                </c:pt>
                <c:pt idx="49">
                  <c:v>167.22</c:v>
                </c:pt>
                <c:pt idx="50">
                  <c:v>173.38</c:v>
                </c:pt>
                <c:pt idx="51">
                  <c:v>172.3</c:v>
                </c:pt>
                <c:pt idx="52">
                  <c:v>177.47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S'!$AB$45:$CB$45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S'!$AB$46:$CB$46</c:f>
              <c:numCache>
                <c:formatCode>0.00</c:formatCode>
                <c:ptCount val="53"/>
                <c:pt idx="0">
                  <c:v>156.44721696969697</c:v>
                </c:pt>
                <c:pt idx="1">
                  <c:v>153.88206226750262</c:v>
                </c:pt>
                <c:pt idx="2">
                  <c:v>151.49850676071054</c:v>
                </c:pt>
                <c:pt idx="3">
                  <c:v>150.00114185997907</c:v>
                </c:pt>
                <c:pt idx="4">
                  <c:v>148.56</c:v>
                </c:pt>
                <c:pt idx="5">
                  <c:v>146.73680454545453</c:v>
                </c:pt>
                <c:pt idx="6">
                  <c:v>144.92030127481715</c:v>
                </c:pt>
                <c:pt idx="7">
                  <c:v>142.05824236154646</c:v>
                </c:pt>
                <c:pt idx="8">
                  <c:v>140.48842765935211</c:v>
                </c:pt>
                <c:pt idx="9">
                  <c:v>138.21263848484847</c:v>
                </c:pt>
                <c:pt idx="10">
                  <c:v>136.97429658307209</c:v>
                </c:pt>
                <c:pt idx="11">
                  <c:v>136.08381513061653</c:v>
                </c:pt>
                <c:pt idx="12">
                  <c:v>134.14235580982233</c:v>
                </c:pt>
                <c:pt idx="13">
                  <c:v>132.4008779937304</c:v>
                </c:pt>
                <c:pt idx="14">
                  <c:v>130.37012288401252</c:v>
                </c:pt>
                <c:pt idx="15">
                  <c:v>129.44</c:v>
                </c:pt>
                <c:pt idx="16">
                  <c:v>128.51754739811915</c:v>
                </c:pt>
                <c:pt idx="17">
                  <c:v>128.53115089864161</c:v>
                </c:pt>
                <c:pt idx="18">
                  <c:v>128.67815497387667</c:v>
                </c:pt>
                <c:pt idx="19">
                  <c:v>128.58325079414837</c:v>
                </c:pt>
                <c:pt idx="20">
                  <c:v>128.69026717868337</c:v>
                </c:pt>
                <c:pt idx="21">
                  <c:v>129.26107371995818</c:v>
                </c:pt>
                <c:pt idx="22">
                  <c:v>130.95441894461857</c:v>
                </c:pt>
                <c:pt idx="23">
                  <c:v>132.57900743991641</c:v>
                </c:pt>
                <c:pt idx="24">
                  <c:v>131.95250470219437</c:v>
                </c:pt>
                <c:pt idx="25">
                  <c:v>131.95690396029258</c:v>
                </c:pt>
                <c:pt idx="26">
                  <c:v>132.20089234304814</c:v>
                </c:pt>
                <c:pt idx="27">
                  <c:v>132.36306383578813</c:v>
                </c:pt>
                <c:pt idx="28">
                  <c:v>131.56534857411469</c:v>
                </c:pt>
                <c:pt idx="29">
                  <c:v>130.37684712211427</c:v>
                </c:pt>
                <c:pt idx="30">
                  <c:v>129.9729197325812</c:v>
                </c:pt>
                <c:pt idx="31">
                  <c:v>129.93439062989657</c:v>
                </c:pt>
                <c:pt idx="32">
                  <c:v>131.50656847383266</c:v>
                </c:pt>
                <c:pt idx="33">
                  <c:v>135.4190605870678</c:v>
                </c:pt>
                <c:pt idx="34">
                  <c:v>145.17173827431321</c:v>
                </c:pt>
                <c:pt idx="35">
                  <c:v>161.2806420557819</c:v>
                </c:pt>
                <c:pt idx="36">
                  <c:v>176.30375762039071</c:v>
                </c:pt>
                <c:pt idx="37">
                  <c:v>182.48979377415651</c:v>
                </c:pt>
                <c:pt idx="38">
                  <c:v>187.36715369267728</c:v>
                </c:pt>
                <c:pt idx="39">
                  <c:v>190.37337826177793</c:v>
                </c:pt>
                <c:pt idx="40">
                  <c:v>191.08348231484379</c:v>
                </c:pt>
                <c:pt idx="41">
                  <c:v>191.38930064765486</c:v>
                </c:pt>
                <c:pt idx="42">
                  <c:v>191.84704146035722</c:v>
                </c:pt>
                <c:pt idx="43">
                  <c:v>188.53269544552393</c:v>
                </c:pt>
                <c:pt idx="44">
                  <c:v>184.45682550924471</c:v>
                </c:pt>
                <c:pt idx="45">
                  <c:v>185.90391330826279</c:v>
                </c:pt>
                <c:pt idx="46">
                  <c:v>185.54191200250705</c:v>
                </c:pt>
                <c:pt idx="47">
                  <c:v>186.1196986733521</c:v>
                </c:pt>
                <c:pt idx="48">
                  <c:v>186.97513100386504</c:v>
                </c:pt>
                <c:pt idx="49">
                  <c:v>187.36998660816883</c:v>
                </c:pt>
                <c:pt idx="50">
                  <c:v>190.02627210905675</c:v>
                </c:pt>
                <c:pt idx="51">
                  <c:v>192.4410324663115</c:v>
                </c:pt>
                <c:pt idx="52">
                  <c:v>192.70790902538388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S'!$AB$45:$CB$45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S'!$AB$47:$CB$47</c:f>
              <c:numCache>
                <c:formatCode>0.00</c:formatCode>
                <c:ptCount val="53"/>
                <c:pt idx="0">
                  <c:v>199.26</c:v>
                </c:pt>
                <c:pt idx="1">
                  <c:v>196.31570000000002</c:v>
                </c:pt>
                <c:pt idx="2">
                  <c:v>197.45000000000002</c:v>
                </c:pt>
                <c:pt idx="3">
                  <c:v>197.58010000000002</c:v>
                </c:pt>
                <c:pt idx="4">
                  <c:v>196.6</c:v>
                </c:pt>
                <c:pt idx="5">
                  <c:v>196.6</c:v>
                </c:pt>
                <c:pt idx="6">
                  <c:v>196.70000000000002</c:v>
                </c:pt>
                <c:pt idx="7">
                  <c:v>197.4272</c:v>
                </c:pt>
                <c:pt idx="8">
                  <c:v>198.68210000000002</c:v>
                </c:pt>
                <c:pt idx="9">
                  <c:v>199.33440000000002</c:v>
                </c:pt>
                <c:pt idx="10">
                  <c:v>200.4126</c:v>
                </c:pt>
                <c:pt idx="11">
                  <c:v>200.7295</c:v>
                </c:pt>
                <c:pt idx="12">
                  <c:v>201.05670000000001</c:v>
                </c:pt>
                <c:pt idx="13">
                  <c:v>199.7492</c:v>
                </c:pt>
                <c:pt idx="14">
                  <c:v>201.9742</c:v>
                </c:pt>
                <c:pt idx="15">
                  <c:v>203.18</c:v>
                </c:pt>
                <c:pt idx="16">
                  <c:v>204.3613</c:v>
                </c:pt>
                <c:pt idx="17">
                  <c:v>205.84610000000001</c:v>
                </c:pt>
                <c:pt idx="18">
                  <c:v>204.3527</c:v>
                </c:pt>
                <c:pt idx="19">
                  <c:v>202.16829999999999</c:v>
                </c:pt>
                <c:pt idx="20">
                  <c:v>200.34110000000001</c:v>
                </c:pt>
                <c:pt idx="21">
                  <c:v>199.3049</c:v>
                </c:pt>
                <c:pt idx="22">
                  <c:v>198.75980000000001</c:v>
                </c:pt>
                <c:pt idx="23">
                  <c:v>200.9973</c:v>
                </c:pt>
                <c:pt idx="24">
                  <c:v>196.7243</c:v>
                </c:pt>
                <c:pt idx="25">
                  <c:v>198.18390000000002</c:v>
                </c:pt>
                <c:pt idx="26">
                  <c:v>222.94</c:v>
                </c:pt>
                <c:pt idx="27">
                  <c:v>223.79</c:v>
                </c:pt>
                <c:pt idx="28">
                  <c:v>223.84</c:v>
                </c:pt>
                <c:pt idx="29">
                  <c:v>221.92000000000002</c:v>
                </c:pt>
                <c:pt idx="30">
                  <c:v>222.41</c:v>
                </c:pt>
                <c:pt idx="31">
                  <c:v>222.51</c:v>
                </c:pt>
                <c:pt idx="32">
                  <c:v>223.48000000000002</c:v>
                </c:pt>
                <c:pt idx="33">
                  <c:v>220.52</c:v>
                </c:pt>
                <c:pt idx="34">
                  <c:v>222.63</c:v>
                </c:pt>
                <c:pt idx="35">
                  <c:v>221.96</c:v>
                </c:pt>
                <c:pt idx="36">
                  <c:v>221.4</c:v>
                </c:pt>
                <c:pt idx="37">
                  <c:v>223.12</c:v>
                </c:pt>
                <c:pt idx="38">
                  <c:v>222.92000000000002</c:v>
                </c:pt>
                <c:pt idx="39">
                  <c:v>231.47</c:v>
                </c:pt>
                <c:pt idx="40">
                  <c:v>231.04</c:v>
                </c:pt>
                <c:pt idx="41">
                  <c:v>232.02</c:v>
                </c:pt>
                <c:pt idx="42">
                  <c:v>230.86</c:v>
                </c:pt>
                <c:pt idx="43">
                  <c:v>227.88</c:v>
                </c:pt>
                <c:pt idx="44">
                  <c:v>225.6</c:v>
                </c:pt>
                <c:pt idx="45">
                  <c:v>227.36</c:v>
                </c:pt>
                <c:pt idx="46">
                  <c:v>250.5</c:v>
                </c:pt>
                <c:pt idx="47">
                  <c:v>224.84</c:v>
                </c:pt>
                <c:pt idx="48">
                  <c:v>227.82560000000001</c:v>
                </c:pt>
                <c:pt idx="49">
                  <c:v>228.9914</c:v>
                </c:pt>
                <c:pt idx="50">
                  <c:v>226.71280000000002</c:v>
                </c:pt>
                <c:pt idx="51">
                  <c:v>227.57400000000001</c:v>
                </c:pt>
                <c:pt idx="52">
                  <c:v>227.93630000000002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S'!$AB$45:$CB$45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S'!$AB$48:$CB$48</c:f>
              <c:numCache>
                <c:formatCode>0.00</c:formatCode>
                <c:ptCount val="53"/>
                <c:pt idx="0">
                  <c:v>130.65</c:v>
                </c:pt>
                <c:pt idx="1">
                  <c:v>130.83000000000001</c:v>
                </c:pt>
                <c:pt idx="2">
                  <c:v>129.03</c:v>
                </c:pt>
                <c:pt idx="3">
                  <c:v>130.12</c:v>
                </c:pt>
                <c:pt idx="4">
                  <c:v>128.88</c:v>
                </c:pt>
                <c:pt idx="5">
                  <c:v>126.13000000000001</c:v>
                </c:pt>
                <c:pt idx="6">
                  <c:v>125.3</c:v>
                </c:pt>
                <c:pt idx="7">
                  <c:v>122.33</c:v>
                </c:pt>
                <c:pt idx="8">
                  <c:v>122.33</c:v>
                </c:pt>
                <c:pt idx="9">
                  <c:v>118.7</c:v>
                </c:pt>
                <c:pt idx="10">
                  <c:v>116.61</c:v>
                </c:pt>
                <c:pt idx="11">
                  <c:v>115.3</c:v>
                </c:pt>
                <c:pt idx="12">
                  <c:v>114.93</c:v>
                </c:pt>
                <c:pt idx="13">
                  <c:v>111.01</c:v>
                </c:pt>
                <c:pt idx="14">
                  <c:v>108.12</c:v>
                </c:pt>
                <c:pt idx="15">
                  <c:v>101.49</c:v>
                </c:pt>
                <c:pt idx="16">
                  <c:v>95.45</c:v>
                </c:pt>
                <c:pt idx="17">
                  <c:v>93.710000000000008</c:v>
                </c:pt>
                <c:pt idx="18">
                  <c:v>96.43</c:v>
                </c:pt>
                <c:pt idx="19">
                  <c:v>97.44</c:v>
                </c:pt>
                <c:pt idx="20">
                  <c:v>105.99</c:v>
                </c:pt>
                <c:pt idx="21">
                  <c:v>110.2</c:v>
                </c:pt>
                <c:pt idx="22">
                  <c:v>109.92</c:v>
                </c:pt>
                <c:pt idx="23">
                  <c:v>111.63</c:v>
                </c:pt>
                <c:pt idx="24">
                  <c:v>112.03</c:v>
                </c:pt>
                <c:pt idx="25">
                  <c:v>112.29</c:v>
                </c:pt>
                <c:pt idx="26">
                  <c:v>112.45</c:v>
                </c:pt>
                <c:pt idx="27">
                  <c:v>112.8</c:v>
                </c:pt>
                <c:pt idx="28">
                  <c:v>111.14</c:v>
                </c:pt>
                <c:pt idx="29">
                  <c:v>111.11</c:v>
                </c:pt>
                <c:pt idx="30">
                  <c:v>110.24000000000001</c:v>
                </c:pt>
                <c:pt idx="31">
                  <c:v>110.37</c:v>
                </c:pt>
                <c:pt idx="32">
                  <c:v>109.81</c:v>
                </c:pt>
                <c:pt idx="33">
                  <c:v>113.66</c:v>
                </c:pt>
                <c:pt idx="34">
                  <c:v>122.89</c:v>
                </c:pt>
                <c:pt idx="35">
                  <c:v>127.39830000000001</c:v>
                </c:pt>
                <c:pt idx="36">
                  <c:v>130.61660000000001</c:v>
                </c:pt>
                <c:pt idx="37">
                  <c:v>138.435</c:v>
                </c:pt>
                <c:pt idx="38">
                  <c:v>141.46</c:v>
                </c:pt>
                <c:pt idx="39">
                  <c:v>155.82420000000002</c:v>
                </c:pt>
                <c:pt idx="40">
                  <c:v>157.83510000000001</c:v>
                </c:pt>
                <c:pt idx="41">
                  <c:v>158.6079</c:v>
                </c:pt>
                <c:pt idx="42">
                  <c:v>160.20060000000001</c:v>
                </c:pt>
                <c:pt idx="43">
                  <c:v>162.76160000000002</c:v>
                </c:pt>
                <c:pt idx="44">
                  <c:v>158.81</c:v>
                </c:pt>
                <c:pt idx="45">
                  <c:v>158.58000000000001</c:v>
                </c:pt>
                <c:pt idx="46">
                  <c:v>158.5</c:v>
                </c:pt>
                <c:pt idx="47">
                  <c:v>158.45000000000002</c:v>
                </c:pt>
                <c:pt idx="48">
                  <c:v>158.47999999999999</c:v>
                </c:pt>
                <c:pt idx="49">
                  <c:v>161.22999999999999</c:v>
                </c:pt>
                <c:pt idx="50">
                  <c:v>166</c:v>
                </c:pt>
                <c:pt idx="51">
                  <c:v>168.42500000000001</c:v>
                </c:pt>
                <c:pt idx="52">
                  <c:v>168.61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S'!$AB$45:$CB$45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S'!$AB$49:$CB$49</c:f>
              <c:numCache>
                <c:formatCode>0.00</c:formatCode>
                <c:ptCount val="53"/>
                <c:pt idx="0">
                  <c:v>173.76</c:v>
                </c:pt>
                <c:pt idx="1">
                  <c:v>174.14000000000001</c:v>
                </c:pt>
                <c:pt idx="2">
                  <c:v>174.54</c:v>
                </c:pt>
                <c:pt idx="3">
                  <c:v>174.64000000000001</c:v>
                </c:pt>
                <c:pt idx="4">
                  <c:v>173.14</c:v>
                </c:pt>
                <c:pt idx="5">
                  <c:v>170.87</c:v>
                </c:pt>
                <c:pt idx="6">
                  <c:v>171.28</c:v>
                </c:pt>
                <c:pt idx="7">
                  <c:v>170.05</c:v>
                </c:pt>
                <c:pt idx="8">
                  <c:v>166.07</c:v>
                </c:pt>
                <c:pt idx="9">
                  <c:v>165.07</c:v>
                </c:pt>
                <c:pt idx="10">
                  <c:v>164.79</c:v>
                </c:pt>
                <c:pt idx="11">
                  <c:v>164.84</c:v>
                </c:pt>
                <c:pt idx="12">
                  <c:v>164.05</c:v>
                </c:pt>
                <c:pt idx="13">
                  <c:v>160.83000000000001</c:v>
                </c:pt>
                <c:pt idx="14">
                  <c:v>159.76</c:v>
                </c:pt>
                <c:pt idx="15">
                  <c:v>160.47</c:v>
                </c:pt>
                <c:pt idx="16">
                  <c:v>160.34</c:v>
                </c:pt>
                <c:pt idx="17">
                  <c:v>153.62</c:v>
                </c:pt>
                <c:pt idx="18">
                  <c:v>155.13</c:v>
                </c:pt>
                <c:pt idx="19">
                  <c:v>153.91</c:v>
                </c:pt>
                <c:pt idx="20">
                  <c:v>155.56</c:v>
                </c:pt>
                <c:pt idx="21">
                  <c:v>153.43</c:v>
                </c:pt>
                <c:pt idx="22">
                  <c:v>154.12</c:v>
                </c:pt>
                <c:pt idx="23">
                  <c:v>154.86000000000001</c:v>
                </c:pt>
                <c:pt idx="24">
                  <c:v>154.29</c:v>
                </c:pt>
                <c:pt idx="25">
                  <c:v>154.82</c:v>
                </c:pt>
                <c:pt idx="26">
                  <c:v>153.61000000000001</c:v>
                </c:pt>
                <c:pt idx="27">
                  <c:v>153.36000000000001</c:v>
                </c:pt>
                <c:pt idx="28">
                  <c:v>153.61000000000001</c:v>
                </c:pt>
                <c:pt idx="29">
                  <c:v>149.65</c:v>
                </c:pt>
                <c:pt idx="30">
                  <c:v>147.84</c:v>
                </c:pt>
                <c:pt idx="31">
                  <c:v>149.05000000000001</c:v>
                </c:pt>
                <c:pt idx="32">
                  <c:v>148.47</c:v>
                </c:pt>
                <c:pt idx="33">
                  <c:v>149.6</c:v>
                </c:pt>
                <c:pt idx="34">
                  <c:v>158.47</c:v>
                </c:pt>
                <c:pt idx="35">
                  <c:v>174.96</c:v>
                </c:pt>
                <c:pt idx="36">
                  <c:v>198.64000000000001</c:v>
                </c:pt>
                <c:pt idx="37">
                  <c:v>207.8</c:v>
                </c:pt>
                <c:pt idx="38">
                  <c:v>212.36</c:v>
                </c:pt>
                <c:pt idx="39">
                  <c:v>214.61</c:v>
                </c:pt>
                <c:pt idx="40">
                  <c:v>214.39000000000001</c:v>
                </c:pt>
                <c:pt idx="41">
                  <c:v>215.99</c:v>
                </c:pt>
                <c:pt idx="42">
                  <c:v>215.87</c:v>
                </c:pt>
                <c:pt idx="43">
                  <c:v>211.98000000000002</c:v>
                </c:pt>
                <c:pt idx="44">
                  <c:v>202.99</c:v>
                </c:pt>
                <c:pt idx="45">
                  <c:v>201.47</c:v>
                </c:pt>
                <c:pt idx="46">
                  <c:v>203.13</c:v>
                </c:pt>
                <c:pt idx="47">
                  <c:v>203.97</c:v>
                </c:pt>
                <c:pt idx="48">
                  <c:v>202.87</c:v>
                </c:pt>
                <c:pt idx="49">
                  <c:v>201.17000000000002</c:v>
                </c:pt>
                <c:pt idx="50">
                  <c:v>203.98000000000002</c:v>
                </c:pt>
                <c:pt idx="51">
                  <c:v>207.54</c:v>
                </c:pt>
                <c:pt idx="52">
                  <c:v>205.08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S'!$AB$57:$CB$57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S'!$AB$58:$CB$58</c:f>
              <c:numCache>
                <c:formatCode>0.00</c:formatCode>
                <c:ptCount val="53"/>
                <c:pt idx="0">
                  <c:v>166.57734196168889</c:v>
                </c:pt>
                <c:pt idx="1">
                  <c:v>163.11217607060479</c:v>
                </c:pt>
                <c:pt idx="2">
                  <c:v>161.28233354728718</c:v>
                </c:pt>
                <c:pt idx="3">
                  <c:v>156.84720898605957</c:v>
                </c:pt>
                <c:pt idx="4">
                  <c:v>154.33000000000001</c:v>
                </c:pt>
                <c:pt idx="5">
                  <c:v>153.12462101093172</c:v>
                </c:pt>
                <c:pt idx="6">
                  <c:v>150.59961297763519</c:v>
                </c:pt>
                <c:pt idx="7">
                  <c:v>148.19016344398759</c:v>
                </c:pt>
                <c:pt idx="8">
                  <c:v>147.0791673352723</c:v>
                </c:pt>
                <c:pt idx="9">
                  <c:v>144.924457195868</c:v>
                </c:pt>
                <c:pt idx="10">
                  <c:v>143.76556204994489</c:v>
                </c:pt>
                <c:pt idx="11">
                  <c:v>142.21696370474376</c:v>
                </c:pt>
                <c:pt idx="12">
                  <c:v>140.52429768328156</c:v>
                </c:pt>
                <c:pt idx="13">
                  <c:v>137.64271100190555</c:v>
                </c:pt>
                <c:pt idx="14">
                  <c:v>135.31281881456223</c:v>
                </c:pt>
                <c:pt idx="15">
                  <c:v>133.49</c:v>
                </c:pt>
                <c:pt idx="16">
                  <c:v>132.54774997492729</c:v>
                </c:pt>
                <c:pt idx="17">
                  <c:v>132.41347095577174</c:v>
                </c:pt>
                <c:pt idx="18">
                  <c:v>132.00235271286732</c:v>
                </c:pt>
                <c:pt idx="19">
                  <c:v>132.43859559723197</c:v>
                </c:pt>
                <c:pt idx="20">
                  <c:v>132.25618724300472</c:v>
                </c:pt>
                <c:pt idx="21">
                  <c:v>132.50435802828198</c:v>
                </c:pt>
                <c:pt idx="22">
                  <c:v>133.16091350917662</c:v>
                </c:pt>
                <c:pt idx="23">
                  <c:v>134.21873866212019</c:v>
                </c:pt>
                <c:pt idx="24">
                  <c:v>133.54186770634843</c:v>
                </c:pt>
                <c:pt idx="25">
                  <c:v>133.83345145923178</c:v>
                </c:pt>
                <c:pt idx="26">
                  <c:v>134.09341359671112</c:v>
                </c:pt>
                <c:pt idx="27">
                  <c:v>134.84015110799157</c:v>
                </c:pt>
                <c:pt idx="28">
                  <c:v>134.49715392559909</c:v>
                </c:pt>
                <c:pt idx="29">
                  <c:v>134.09787115211068</c:v>
                </c:pt>
                <c:pt idx="30">
                  <c:v>134.48057314749823</c:v>
                </c:pt>
                <c:pt idx="31">
                  <c:v>135.26589281058861</c:v>
                </c:pt>
                <c:pt idx="32">
                  <c:v>137.44474499147697</c:v>
                </c:pt>
                <c:pt idx="33">
                  <c:v>142.39337586483506</c:v>
                </c:pt>
                <c:pt idx="34">
                  <c:v>151.36076612854706</c:v>
                </c:pt>
                <c:pt idx="35">
                  <c:v>165.48344142183899</c:v>
                </c:pt>
                <c:pt idx="36">
                  <c:v>179.46946965807683</c:v>
                </c:pt>
                <c:pt idx="37">
                  <c:v>186.98315146896624</c:v>
                </c:pt>
                <c:pt idx="38">
                  <c:v>193.0048760052141</c:v>
                </c:pt>
                <c:pt idx="39">
                  <c:v>196.3727699789431</c:v>
                </c:pt>
                <c:pt idx="40">
                  <c:v>198.27071989371302</c:v>
                </c:pt>
                <c:pt idx="41">
                  <c:v>198.92193967712825</c:v>
                </c:pt>
                <c:pt idx="42">
                  <c:v>198.92475949062469</c:v>
                </c:pt>
                <c:pt idx="43">
                  <c:v>196.82643346034294</c:v>
                </c:pt>
                <c:pt idx="44">
                  <c:v>194.35948894013833</c:v>
                </c:pt>
                <c:pt idx="45">
                  <c:v>193.1960177479194</c:v>
                </c:pt>
                <c:pt idx="46">
                  <c:v>194.47186343126441</c:v>
                </c:pt>
                <c:pt idx="47">
                  <c:v>194.35144734783916</c:v>
                </c:pt>
                <c:pt idx="48">
                  <c:v>195.3152252080618</c:v>
                </c:pt>
                <c:pt idx="49">
                  <c:v>196.08615449714233</c:v>
                </c:pt>
                <c:pt idx="50">
                  <c:v>197.9160394765868</c:v>
                </c:pt>
                <c:pt idx="51">
                  <c:v>199.92036671011735</c:v>
                </c:pt>
                <c:pt idx="52">
                  <c:v>201.04322901834956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S'!$AB$57:$CB$57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S'!$AB$59:$CB$59</c:f>
              <c:numCache>
                <c:formatCode>0.00</c:formatCode>
                <c:ptCount val="53"/>
                <c:pt idx="0">
                  <c:v>200.08850000000001</c:v>
                </c:pt>
                <c:pt idx="1">
                  <c:v>199.54680000000002</c:v>
                </c:pt>
                <c:pt idx="2">
                  <c:v>199.23260000000002</c:v>
                </c:pt>
                <c:pt idx="3">
                  <c:v>200.5247</c:v>
                </c:pt>
                <c:pt idx="4">
                  <c:v>187.75</c:v>
                </c:pt>
                <c:pt idx="5">
                  <c:v>183.32</c:v>
                </c:pt>
                <c:pt idx="6">
                  <c:v>199.51050000000001</c:v>
                </c:pt>
                <c:pt idx="7">
                  <c:v>200.74530000000001</c:v>
                </c:pt>
                <c:pt idx="8">
                  <c:v>202.41230000000002</c:v>
                </c:pt>
                <c:pt idx="9">
                  <c:v>202.578</c:v>
                </c:pt>
                <c:pt idx="10">
                  <c:v>202.97190000000001</c:v>
                </c:pt>
                <c:pt idx="11">
                  <c:v>202.50070000000002</c:v>
                </c:pt>
                <c:pt idx="12">
                  <c:v>203.1224</c:v>
                </c:pt>
                <c:pt idx="13">
                  <c:v>202.80710000000002</c:v>
                </c:pt>
                <c:pt idx="14">
                  <c:v>204.75319999999999</c:v>
                </c:pt>
                <c:pt idx="15">
                  <c:v>205.38</c:v>
                </c:pt>
                <c:pt idx="16">
                  <c:v>206.96969999999999</c:v>
                </c:pt>
                <c:pt idx="17">
                  <c:v>208.46970000000002</c:v>
                </c:pt>
                <c:pt idx="18">
                  <c:v>206.86320000000001</c:v>
                </c:pt>
                <c:pt idx="19">
                  <c:v>204.9554</c:v>
                </c:pt>
                <c:pt idx="20">
                  <c:v>202.994</c:v>
                </c:pt>
                <c:pt idx="21">
                  <c:v>199.98580000000001</c:v>
                </c:pt>
                <c:pt idx="22">
                  <c:v>201.29310000000001</c:v>
                </c:pt>
                <c:pt idx="23">
                  <c:v>202.2645</c:v>
                </c:pt>
                <c:pt idx="24">
                  <c:v>199.9254</c:v>
                </c:pt>
                <c:pt idx="25">
                  <c:v>200.6174</c:v>
                </c:pt>
                <c:pt idx="26">
                  <c:v>224.12</c:v>
                </c:pt>
                <c:pt idx="27">
                  <c:v>223.1</c:v>
                </c:pt>
                <c:pt idx="28">
                  <c:v>223.65</c:v>
                </c:pt>
                <c:pt idx="29">
                  <c:v>223.74</c:v>
                </c:pt>
                <c:pt idx="30">
                  <c:v>222.94</c:v>
                </c:pt>
                <c:pt idx="31">
                  <c:v>223.84</c:v>
                </c:pt>
                <c:pt idx="32">
                  <c:v>223.07</c:v>
                </c:pt>
                <c:pt idx="33">
                  <c:v>222.13</c:v>
                </c:pt>
                <c:pt idx="34">
                  <c:v>221.78</c:v>
                </c:pt>
                <c:pt idx="35">
                  <c:v>223.26</c:v>
                </c:pt>
                <c:pt idx="36">
                  <c:v>222.48000000000002</c:v>
                </c:pt>
                <c:pt idx="37">
                  <c:v>223.8</c:v>
                </c:pt>
                <c:pt idx="38">
                  <c:v>228.81</c:v>
                </c:pt>
                <c:pt idx="39">
                  <c:v>230.39000000000001</c:v>
                </c:pt>
                <c:pt idx="40">
                  <c:v>230</c:v>
                </c:pt>
                <c:pt idx="41">
                  <c:v>232.29</c:v>
                </c:pt>
                <c:pt idx="42">
                  <c:v>232.19</c:v>
                </c:pt>
                <c:pt idx="43">
                  <c:v>228.26</c:v>
                </c:pt>
                <c:pt idx="44">
                  <c:v>223.11</c:v>
                </c:pt>
                <c:pt idx="45">
                  <c:v>224.81910000000002</c:v>
                </c:pt>
                <c:pt idx="46">
                  <c:v>224.77250000000001</c:v>
                </c:pt>
                <c:pt idx="47">
                  <c:v>225.303</c:v>
                </c:pt>
                <c:pt idx="48">
                  <c:v>228.87370000000001</c:v>
                </c:pt>
                <c:pt idx="49">
                  <c:v>231.71860000000001</c:v>
                </c:pt>
                <c:pt idx="50">
                  <c:v>229.7106</c:v>
                </c:pt>
                <c:pt idx="51">
                  <c:v>230.28100000000001</c:v>
                </c:pt>
                <c:pt idx="52">
                  <c:v>231.9417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S'!$AB$57:$CB$57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S'!$AB$60:$CB$60</c:f>
              <c:numCache>
                <c:formatCode>0.00</c:formatCode>
                <c:ptCount val="53"/>
                <c:pt idx="0">
                  <c:v>135.68</c:v>
                </c:pt>
                <c:pt idx="1">
                  <c:v>134.94</c:v>
                </c:pt>
                <c:pt idx="2">
                  <c:v>132.22999999999999</c:v>
                </c:pt>
                <c:pt idx="3">
                  <c:v>133.02000000000001</c:v>
                </c:pt>
                <c:pt idx="4">
                  <c:v>130.02000000000001</c:v>
                </c:pt>
                <c:pt idx="5">
                  <c:v>129.14000000000001</c:v>
                </c:pt>
                <c:pt idx="6">
                  <c:v>129.16</c:v>
                </c:pt>
                <c:pt idx="7">
                  <c:v>123.47</c:v>
                </c:pt>
                <c:pt idx="8">
                  <c:v>123.47</c:v>
                </c:pt>
                <c:pt idx="9">
                  <c:v>119.84</c:v>
                </c:pt>
                <c:pt idx="10">
                  <c:v>119.84</c:v>
                </c:pt>
                <c:pt idx="11">
                  <c:v>119.59</c:v>
                </c:pt>
                <c:pt idx="12">
                  <c:v>117.06</c:v>
                </c:pt>
                <c:pt idx="13">
                  <c:v>115.15</c:v>
                </c:pt>
                <c:pt idx="14">
                  <c:v>112.97</c:v>
                </c:pt>
                <c:pt idx="15">
                  <c:v>108.21</c:v>
                </c:pt>
                <c:pt idx="16">
                  <c:v>102.59</c:v>
                </c:pt>
                <c:pt idx="17">
                  <c:v>97.78</c:v>
                </c:pt>
                <c:pt idx="18">
                  <c:v>95.98</c:v>
                </c:pt>
                <c:pt idx="19">
                  <c:v>95.71</c:v>
                </c:pt>
                <c:pt idx="20">
                  <c:v>106.01</c:v>
                </c:pt>
                <c:pt idx="21">
                  <c:v>114.88</c:v>
                </c:pt>
                <c:pt idx="22">
                  <c:v>114.76</c:v>
                </c:pt>
                <c:pt idx="23">
                  <c:v>114.85000000000001</c:v>
                </c:pt>
                <c:pt idx="24">
                  <c:v>115.15</c:v>
                </c:pt>
                <c:pt idx="25">
                  <c:v>115.16</c:v>
                </c:pt>
                <c:pt idx="26">
                  <c:v>114.99000000000001</c:v>
                </c:pt>
                <c:pt idx="27">
                  <c:v>115.23</c:v>
                </c:pt>
                <c:pt idx="28">
                  <c:v>112.28</c:v>
                </c:pt>
                <c:pt idx="29">
                  <c:v>112.25</c:v>
                </c:pt>
                <c:pt idx="30">
                  <c:v>110.72</c:v>
                </c:pt>
                <c:pt idx="31">
                  <c:v>109.08</c:v>
                </c:pt>
                <c:pt idx="32">
                  <c:v>105.74000000000001</c:v>
                </c:pt>
                <c:pt idx="33">
                  <c:v>112.78</c:v>
                </c:pt>
                <c:pt idx="34">
                  <c:v>125.94</c:v>
                </c:pt>
                <c:pt idx="35">
                  <c:v>133.04250000000002</c:v>
                </c:pt>
                <c:pt idx="36">
                  <c:v>136.6636</c:v>
                </c:pt>
                <c:pt idx="37">
                  <c:v>142.72999999999999</c:v>
                </c:pt>
                <c:pt idx="38">
                  <c:v>142.79</c:v>
                </c:pt>
                <c:pt idx="39">
                  <c:v>162.11000000000001</c:v>
                </c:pt>
                <c:pt idx="40">
                  <c:v>161.93</c:v>
                </c:pt>
                <c:pt idx="41">
                  <c:v>157.51320000000001</c:v>
                </c:pt>
                <c:pt idx="42">
                  <c:v>157.6978</c:v>
                </c:pt>
                <c:pt idx="43">
                  <c:v>153.27370000000002</c:v>
                </c:pt>
                <c:pt idx="44">
                  <c:v>151.53990000000002</c:v>
                </c:pt>
                <c:pt idx="45">
                  <c:v>151.00030000000001</c:v>
                </c:pt>
                <c:pt idx="46">
                  <c:v>153.31</c:v>
                </c:pt>
                <c:pt idx="47">
                  <c:v>150.96620000000001</c:v>
                </c:pt>
                <c:pt idx="48">
                  <c:v>159.62</c:v>
                </c:pt>
                <c:pt idx="49">
                  <c:v>162.37</c:v>
                </c:pt>
                <c:pt idx="50">
                  <c:v>167.14000000000001</c:v>
                </c:pt>
                <c:pt idx="51">
                  <c:v>160.67230000000001</c:v>
                </c:pt>
                <c:pt idx="52">
                  <c:v>159.3725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S'!$AB$57:$CB$57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S'!$AB$61:$CB$61</c:f>
              <c:numCache>
                <c:formatCode>0.00</c:formatCode>
                <c:ptCount val="53"/>
                <c:pt idx="0">
                  <c:v>188.56</c:v>
                </c:pt>
                <c:pt idx="1">
                  <c:v>188.59</c:v>
                </c:pt>
                <c:pt idx="2">
                  <c:v>188.96</c:v>
                </c:pt>
                <c:pt idx="3">
                  <c:v>188.73</c:v>
                </c:pt>
                <c:pt idx="4">
                  <c:v>187.75</c:v>
                </c:pt>
                <c:pt idx="5">
                  <c:v>183.32</c:v>
                </c:pt>
                <c:pt idx="6">
                  <c:v>184.38</c:v>
                </c:pt>
                <c:pt idx="7">
                  <c:v>182.56</c:v>
                </c:pt>
                <c:pt idx="8">
                  <c:v>177.78</c:v>
                </c:pt>
                <c:pt idx="9">
                  <c:v>177.51</c:v>
                </c:pt>
                <c:pt idx="10">
                  <c:v>177.24</c:v>
                </c:pt>
                <c:pt idx="11">
                  <c:v>178.08</c:v>
                </c:pt>
                <c:pt idx="12">
                  <c:v>177.18</c:v>
                </c:pt>
                <c:pt idx="13">
                  <c:v>173.76</c:v>
                </c:pt>
                <c:pt idx="14">
                  <c:v>174.03</c:v>
                </c:pt>
                <c:pt idx="15">
                  <c:v>173.8</c:v>
                </c:pt>
                <c:pt idx="16">
                  <c:v>172.07</c:v>
                </c:pt>
                <c:pt idx="17">
                  <c:v>168.55</c:v>
                </c:pt>
                <c:pt idx="18">
                  <c:v>169.42</c:v>
                </c:pt>
                <c:pt idx="19">
                  <c:v>169.07</c:v>
                </c:pt>
                <c:pt idx="20">
                  <c:v>168.79</c:v>
                </c:pt>
                <c:pt idx="21">
                  <c:v>168.38</c:v>
                </c:pt>
                <c:pt idx="22">
                  <c:v>168.87</c:v>
                </c:pt>
                <c:pt idx="23">
                  <c:v>168.48</c:v>
                </c:pt>
                <c:pt idx="24">
                  <c:v>168.58</c:v>
                </c:pt>
                <c:pt idx="25">
                  <c:v>168.35</c:v>
                </c:pt>
                <c:pt idx="26">
                  <c:v>168.26</c:v>
                </c:pt>
                <c:pt idx="27">
                  <c:v>168.69</c:v>
                </c:pt>
                <c:pt idx="28">
                  <c:v>167.94</c:v>
                </c:pt>
                <c:pt idx="29">
                  <c:v>163.25</c:v>
                </c:pt>
                <c:pt idx="30">
                  <c:v>162.88</c:v>
                </c:pt>
                <c:pt idx="31">
                  <c:v>163.45000000000002</c:v>
                </c:pt>
                <c:pt idx="32">
                  <c:v>162.06</c:v>
                </c:pt>
                <c:pt idx="33">
                  <c:v>163.15</c:v>
                </c:pt>
                <c:pt idx="34">
                  <c:v>172.72</c:v>
                </c:pt>
                <c:pt idx="35">
                  <c:v>188.84</c:v>
                </c:pt>
                <c:pt idx="36">
                  <c:v>214.69</c:v>
                </c:pt>
                <c:pt idx="37">
                  <c:v>223.8</c:v>
                </c:pt>
                <c:pt idx="38">
                  <c:v>228.81</c:v>
                </c:pt>
                <c:pt idx="39">
                  <c:v>230.39000000000001</c:v>
                </c:pt>
                <c:pt idx="40">
                  <c:v>230</c:v>
                </c:pt>
                <c:pt idx="41">
                  <c:v>232.29</c:v>
                </c:pt>
                <c:pt idx="42">
                  <c:v>232.19</c:v>
                </c:pt>
                <c:pt idx="43">
                  <c:v>228.26</c:v>
                </c:pt>
                <c:pt idx="44">
                  <c:v>218.4</c:v>
                </c:pt>
                <c:pt idx="45">
                  <c:v>216.71</c:v>
                </c:pt>
                <c:pt idx="46">
                  <c:v>218.66</c:v>
                </c:pt>
                <c:pt idx="47">
                  <c:v>218.93</c:v>
                </c:pt>
                <c:pt idx="48">
                  <c:v>218.23000000000002</c:v>
                </c:pt>
                <c:pt idx="49">
                  <c:v>216.9</c:v>
                </c:pt>
                <c:pt idx="50">
                  <c:v>219.12</c:v>
                </c:pt>
                <c:pt idx="51">
                  <c:v>222.83</c:v>
                </c:pt>
                <c:pt idx="52">
                  <c:v>222.11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35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165</xdr:row>
      <xdr:rowOff>98741</xdr:rowOff>
    </xdr:from>
    <xdr:to>
      <xdr:col>9</xdr:col>
      <xdr:colOff>1324610</xdr:colOff>
      <xdr:row>184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85</xdr:row>
      <xdr:rowOff>63730</xdr:rowOff>
    </xdr:from>
    <xdr:to>
      <xdr:col>10</xdr:col>
      <xdr:colOff>152400</xdr:colOff>
      <xdr:row>105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85</xdr:row>
      <xdr:rowOff>96521</xdr:rowOff>
    </xdr:from>
    <xdr:to>
      <xdr:col>10</xdr:col>
      <xdr:colOff>152400</xdr:colOff>
      <xdr:row>105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166</xdr:row>
      <xdr:rowOff>113346</xdr:rowOff>
    </xdr:from>
    <xdr:to>
      <xdr:col>9</xdr:col>
      <xdr:colOff>1417320</xdr:colOff>
      <xdr:row>187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85</xdr:row>
      <xdr:rowOff>114299</xdr:rowOff>
    </xdr:from>
    <xdr:to>
      <xdr:col>11</xdr:col>
      <xdr:colOff>556260</xdr:colOff>
      <xdr:row>111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84</xdr:row>
      <xdr:rowOff>141605</xdr:rowOff>
    </xdr:from>
    <xdr:to>
      <xdr:col>11</xdr:col>
      <xdr:colOff>239394</xdr:colOff>
      <xdr:row>108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172646</xdr:colOff>
      <xdr:row>3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RowHeight="14.5"/>
  <cols>
    <col min="1" max="1" width="41.81640625" customWidth="1"/>
    <col min="2" max="2" width="120.8164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3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132</v>
      </c>
      <c r="B14" s="2" t="s">
        <v>121</v>
      </c>
    </row>
    <row r="15" spans="1:6">
      <c r="A15" s="7" t="s">
        <v>134</v>
      </c>
      <c r="B15" s="2"/>
    </row>
    <row r="16" spans="1:6">
      <c r="A16" s="2" t="s">
        <v>133</v>
      </c>
      <c r="B16" s="2"/>
    </row>
    <row r="17" spans="1:2">
      <c r="A17" s="2"/>
      <c r="B17" s="2" t="s">
        <v>120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>
      <selection activeCell="H21" sqref="H21"/>
    </sheetView>
  </sheetViews>
  <sheetFormatPr defaultColWidth="8.81640625" defaultRowHeight="14.5"/>
  <cols>
    <col min="1" max="1" width="8.81640625" style="3"/>
    <col min="2" max="3" width="17.1796875" style="3" customWidth="1"/>
    <col min="4" max="4" width="15.1796875" style="3" customWidth="1"/>
    <col min="5" max="5" width="16.1796875" style="3" customWidth="1"/>
    <col min="6" max="6" width="17.1796875" style="3" customWidth="1"/>
    <col min="7" max="7" width="15" style="3" customWidth="1"/>
    <col min="8" max="8" width="16" style="3" customWidth="1"/>
    <col min="9" max="9" width="10.1796875" style="3" customWidth="1"/>
    <col min="10" max="10" width="12" style="3" customWidth="1"/>
    <col min="11" max="11" width="13.54296875" style="3" customWidth="1"/>
    <col min="12" max="12" width="13.453125" style="3" customWidth="1"/>
    <col min="13" max="13" width="16.453125" style="3" customWidth="1"/>
    <col min="14" max="14" width="16.81640625" style="3" customWidth="1"/>
    <col min="15" max="15" width="15.7265625" style="3" customWidth="1"/>
    <col min="16" max="16384" width="8.81640625" style="3"/>
  </cols>
  <sheetData>
    <row r="1" spans="2:15">
      <c r="B1" s="3" t="s">
        <v>131</v>
      </c>
      <c r="J1" s="3" t="s">
        <v>101</v>
      </c>
    </row>
    <row r="2" spans="2:15">
      <c r="B2" s="9"/>
    </row>
    <row r="3" spans="2:15" ht="17" thickBot="1">
      <c r="B3" s="3" t="s">
        <v>97</v>
      </c>
    </row>
    <row r="4" spans="2:15" s="10" customFormat="1" ht="30" thickTop="1" thickBot="1">
      <c r="B4" s="10" t="s">
        <v>79</v>
      </c>
      <c r="J4" s="132" t="s">
        <v>86</v>
      </c>
      <c r="K4" s="132"/>
      <c r="L4" s="253">
        <v>27</v>
      </c>
      <c r="M4" s="133" t="s">
        <v>71</v>
      </c>
      <c r="N4" s="133" t="s">
        <v>72</v>
      </c>
      <c r="O4" s="133" t="s">
        <v>73</v>
      </c>
    </row>
    <row r="5" spans="2:15" ht="15.5" thickTop="1" thickBot="1">
      <c r="J5" s="262" t="s">
        <v>35</v>
      </c>
      <c r="K5" s="263"/>
      <c r="L5" s="134">
        <v>201.04322901834956</v>
      </c>
      <c r="M5" s="251">
        <v>5.6165478620813225E-3</v>
      </c>
      <c r="N5" s="135">
        <v>2.9326970307542277E-2</v>
      </c>
      <c r="O5" s="135">
        <v>0.20694042831386605</v>
      </c>
    </row>
    <row r="6" spans="2:15" ht="15.5" thickTop="1" thickBot="1">
      <c r="B6" s="270"/>
      <c r="C6" s="136" t="s">
        <v>34</v>
      </c>
      <c r="D6" s="272" t="s">
        <v>106</v>
      </c>
      <c r="E6" s="274" t="s">
        <v>15</v>
      </c>
      <c r="F6" s="136" t="s">
        <v>35</v>
      </c>
      <c r="G6" s="272" t="s">
        <v>106</v>
      </c>
      <c r="H6" s="274" t="s">
        <v>15</v>
      </c>
      <c r="J6" s="264" t="s">
        <v>34</v>
      </c>
      <c r="K6" s="265"/>
      <c r="L6" s="134">
        <v>192.70790902538388</v>
      </c>
      <c r="M6" s="137">
        <v>1.3867965456852982E-3</v>
      </c>
      <c r="N6" s="138">
        <v>3.0660644497156886E-2</v>
      </c>
      <c r="O6" s="138">
        <v>0.23170501816801203</v>
      </c>
    </row>
    <row r="7" spans="2:15" ht="15.5" thickTop="1" thickBot="1">
      <c r="B7" s="271"/>
      <c r="C7" s="225" t="s">
        <v>36</v>
      </c>
      <c r="D7" s="273"/>
      <c r="E7" s="275"/>
      <c r="F7" s="225" t="s">
        <v>36</v>
      </c>
      <c r="G7" s="273"/>
      <c r="H7" s="275"/>
      <c r="J7" s="266" t="s">
        <v>74</v>
      </c>
      <c r="K7" s="267"/>
      <c r="L7" s="134">
        <v>211.64334092664097</v>
      </c>
      <c r="M7" s="252">
        <v>3.1849094781230658E-2</v>
      </c>
      <c r="N7" s="139">
        <v>0.10822395009365815</v>
      </c>
      <c r="O7" s="139">
        <v>0.15339361932740636</v>
      </c>
    </row>
    <row r="8" spans="2:15" ht="15" thickBot="1">
      <c r="B8" s="155" t="s">
        <v>37</v>
      </c>
      <c r="C8" s="217">
        <v>172.32</v>
      </c>
      <c r="D8" s="234">
        <v>0.90999999999999659</v>
      </c>
      <c r="E8" s="261">
        <v>5.3089084650836948E-3</v>
      </c>
      <c r="F8" s="226">
        <v>184.88</v>
      </c>
      <c r="G8" s="234">
        <v>0.28000000000000114</v>
      </c>
      <c r="H8" s="260">
        <v>1.5167930660888729E-3</v>
      </c>
      <c r="J8" s="268" t="s">
        <v>98</v>
      </c>
      <c r="K8" s="269"/>
      <c r="L8" s="140">
        <v>198.2780704589548</v>
      </c>
      <c r="M8" s="141">
        <v>4.2488916191125714E-3</v>
      </c>
      <c r="N8" s="142">
        <v>2.9756596998162355E-2</v>
      </c>
      <c r="O8" s="142">
        <v>0.21481555211360881</v>
      </c>
    </row>
    <row r="9" spans="2:15" ht="15" thickTop="1">
      <c r="B9" s="156" t="s">
        <v>38</v>
      </c>
      <c r="C9" s="218">
        <v>200.0102</v>
      </c>
      <c r="D9" s="219">
        <v>3.5799999999994725E-2</v>
      </c>
      <c r="E9" s="164">
        <v>1.7902291493299138E-4</v>
      </c>
      <c r="F9" s="218" t="s">
        <v>75</v>
      </c>
      <c r="G9" s="220"/>
      <c r="H9" s="160"/>
    </row>
    <row r="10" spans="2:15">
      <c r="B10" s="156" t="s">
        <v>39</v>
      </c>
      <c r="C10" s="218">
        <v>182.65200000000002</v>
      </c>
      <c r="D10" s="219">
        <v>0.25950000000000273</v>
      </c>
      <c r="E10" s="164">
        <v>1.4227558698960419E-3</v>
      </c>
      <c r="F10" s="227">
        <v>186.9401</v>
      </c>
      <c r="G10" s="228">
        <v>0.22219999999998663</v>
      </c>
      <c r="H10" s="163">
        <v>1.1900305219798568E-3</v>
      </c>
    </row>
    <row r="11" spans="2:15">
      <c r="B11" s="156" t="s">
        <v>40</v>
      </c>
      <c r="C11" s="218">
        <v>169.34380000000002</v>
      </c>
      <c r="D11" s="219">
        <v>0.9188000000000045</v>
      </c>
      <c r="E11" s="164">
        <v>5.4552471426452254E-3</v>
      </c>
      <c r="F11" s="227">
        <v>173.5102</v>
      </c>
      <c r="G11" s="229">
        <v>1.4559999999999889</v>
      </c>
      <c r="H11" s="163">
        <v>8.4624496234324553E-3</v>
      </c>
    </row>
    <row r="12" spans="2:15">
      <c r="B12" s="156" t="s">
        <v>41</v>
      </c>
      <c r="C12" s="218">
        <v>193.67000000000002</v>
      </c>
      <c r="D12" s="219">
        <v>0.43999999999999773</v>
      </c>
      <c r="E12" s="164">
        <v>2.277079128499615E-3</v>
      </c>
      <c r="F12" s="227">
        <v>196.93</v>
      </c>
      <c r="G12" s="228">
        <v>0.15999999999999659</v>
      </c>
      <c r="H12" s="163">
        <v>8.1313208314282015E-4</v>
      </c>
    </row>
    <row r="13" spans="2:15">
      <c r="B13" s="156" t="s">
        <v>42</v>
      </c>
      <c r="C13" s="218">
        <v>179.33</v>
      </c>
      <c r="D13" s="219">
        <v>1.3700000000000045</v>
      </c>
      <c r="E13" s="164">
        <v>7.6983591818386987E-3</v>
      </c>
      <c r="F13" s="227">
        <v>184.94</v>
      </c>
      <c r="G13" s="228">
        <v>0.75999999999999091</v>
      </c>
      <c r="H13" s="163">
        <v>4.1263980888261997E-3</v>
      </c>
      <c r="K13" s="76"/>
      <c r="L13" s="76"/>
      <c r="M13" s="76"/>
      <c r="N13" s="76"/>
      <c r="O13" s="76"/>
    </row>
    <row r="14" spans="2:15">
      <c r="B14" s="156" t="s">
        <v>43</v>
      </c>
      <c r="C14" s="218" t="s">
        <v>75</v>
      </c>
      <c r="D14" s="219"/>
      <c r="E14" s="164"/>
      <c r="F14" s="218" t="s">
        <v>75</v>
      </c>
      <c r="G14" s="230"/>
      <c r="H14" s="162"/>
      <c r="K14" s="76"/>
      <c r="L14" s="143"/>
      <c r="M14" s="29"/>
      <c r="N14" s="144"/>
      <c r="O14" s="76"/>
    </row>
    <row r="15" spans="2:15">
      <c r="B15" s="156" t="s">
        <v>44</v>
      </c>
      <c r="C15" s="218">
        <v>216.54</v>
      </c>
      <c r="D15" s="219">
        <v>0.79999999999998295</v>
      </c>
      <c r="E15" s="164">
        <v>3.7081672383423303E-3</v>
      </c>
      <c r="F15" s="227">
        <v>223.43</v>
      </c>
      <c r="G15" s="228">
        <v>1.7299999999999898</v>
      </c>
      <c r="H15" s="163">
        <v>7.8033378439332779E-3</v>
      </c>
      <c r="K15" s="76"/>
      <c r="L15" s="143"/>
      <c r="M15" s="29"/>
      <c r="N15" s="144"/>
      <c r="O15" s="76"/>
    </row>
    <row r="16" spans="2:15">
      <c r="B16" s="156" t="s">
        <v>45</v>
      </c>
      <c r="C16" s="218">
        <v>192</v>
      </c>
      <c r="D16" s="219">
        <v>5</v>
      </c>
      <c r="E16" s="164">
        <v>2.673796791443861E-2</v>
      </c>
      <c r="F16" s="218">
        <v>199</v>
      </c>
      <c r="G16" s="219">
        <v>5</v>
      </c>
      <c r="H16" s="163">
        <v>2.5773195876288568E-2</v>
      </c>
      <c r="K16" s="76"/>
      <c r="L16" s="143"/>
      <c r="M16" s="29"/>
      <c r="N16" s="144"/>
      <c r="O16" s="76"/>
    </row>
    <row r="17" spans="2:15">
      <c r="B17" s="156" t="s">
        <v>46</v>
      </c>
      <c r="C17" s="218">
        <v>179.4436</v>
      </c>
      <c r="D17" s="219">
        <v>-2.0762</v>
      </c>
      <c r="E17" s="160">
        <v>-1.1437870689588681E-2</v>
      </c>
      <c r="F17" s="227">
        <v>159.3725</v>
      </c>
      <c r="G17" s="228">
        <v>-1.2998000000000047</v>
      </c>
      <c r="H17" s="161">
        <v>-8.0897578487393318E-3</v>
      </c>
      <c r="K17" s="76"/>
      <c r="L17" s="143"/>
      <c r="M17" s="29"/>
      <c r="N17" s="144"/>
      <c r="O17" s="76"/>
    </row>
    <row r="18" spans="2:15">
      <c r="B18" s="156" t="s">
        <v>47</v>
      </c>
      <c r="C18" s="218">
        <v>187.54</v>
      </c>
      <c r="D18" s="219">
        <v>9.9999999999909051E-3</v>
      </c>
      <c r="E18" s="164">
        <v>5.3324801364995622E-5</v>
      </c>
      <c r="F18" s="218">
        <v>188.56</v>
      </c>
      <c r="G18" s="219">
        <v>0.30000000000001137</v>
      </c>
      <c r="H18" s="164">
        <v>1.5935408477638635E-3</v>
      </c>
      <c r="K18" s="76"/>
      <c r="L18" s="143"/>
      <c r="M18" s="29"/>
      <c r="N18" s="144"/>
      <c r="O18" s="76"/>
    </row>
    <row r="19" spans="2:15">
      <c r="B19" s="156" t="s">
        <v>48</v>
      </c>
      <c r="C19" s="218" t="s">
        <v>75</v>
      </c>
      <c r="D19" s="219"/>
      <c r="E19" s="164"/>
      <c r="F19" s="218" t="s">
        <v>75</v>
      </c>
      <c r="G19" s="219"/>
      <c r="H19" s="164"/>
      <c r="K19" s="76"/>
      <c r="L19" s="143"/>
      <c r="M19" s="29"/>
      <c r="N19" s="144"/>
      <c r="O19" s="76"/>
    </row>
    <row r="20" spans="2:15">
      <c r="B20" s="156" t="s">
        <v>49</v>
      </c>
      <c r="C20" s="218">
        <v>217.47</v>
      </c>
      <c r="D20" s="219">
        <v>-0.71000000000000796</v>
      </c>
      <c r="E20" s="160">
        <v>-3.2541937849482894E-3</v>
      </c>
      <c r="F20" s="218" t="s">
        <v>75</v>
      </c>
      <c r="G20" s="219"/>
      <c r="H20" s="164"/>
      <c r="K20" s="76"/>
      <c r="L20" s="143"/>
      <c r="M20" s="29"/>
      <c r="N20" s="144"/>
      <c r="O20" s="76"/>
    </row>
    <row r="21" spans="2:15">
      <c r="B21" s="156" t="s">
        <v>50</v>
      </c>
      <c r="C21" s="218">
        <v>185.69</v>
      </c>
      <c r="D21" s="219">
        <v>0.37999999999999545</v>
      </c>
      <c r="E21" s="164">
        <v>2.050617883546435E-3</v>
      </c>
      <c r="F21" s="227">
        <v>183.47</v>
      </c>
      <c r="G21" s="228">
        <v>3.8899999999999864</v>
      </c>
      <c r="H21" s="163">
        <v>2.1661654972713995E-2</v>
      </c>
      <c r="K21" s="76"/>
      <c r="L21" s="143"/>
      <c r="M21" s="29"/>
      <c r="N21" s="144"/>
      <c r="O21" s="76"/>
    </row>
    <row r="22" spans="2:15">
      <c r="B22" s="156" t="s">
        <v>51</v>
      </c>
      <c r="C22" s="218">
        <v>186.83</v>
      </c>
      <c r="D22" s="219">
        <v>1.0600000000000023</v>
      </c>
      <c r="E22" s="164">
        <v>5.7059805135382113E-3</v>
      </c>
      <c r="F22" s="227">
        <v>183.99</v>
      </c>
      <c r="G22" s="228">
        <v>0.78000000000000114</v>
      </c>
      <c r="H22" s="163">
        <v>4.2574095300473846E-3</v>
      </c>
      <c r="K22" s="76"/>
      <c r="L22" s="143"/>
      <c r="M22" s="29"/>
      <c r="N22" s="144"/>
      <c r="O22" s="76"/>
    </row>
    <row r="23" spans="2:15">
      <c r="B23" s="156" t="s">
        <v>52</v>
      </c>
      <c r="C23" s="218">
        <v>187.96</v>
      </c>
      <c r="D23" s="219">
        <v>0.48000000000001819</v>
      </c>
      <c r="E23" s="164">
        <v>2.5602730957969833E-3</v>
      </c>
      <c r="F23" s="227">
        <v>195.43</v>
      </c>
      <c r="G23" s="219">
        <v>-0.35999999999998522</v>
      </c>
      <c r="H23" s="161">
        <v>-1.8387047346646312E-3</v>
      </c>
      <c r="K23" s="76"/>
      <c r="L23" s="143"/>
      <c r="M23" s="29"/>
      <c r="N23" s="144"/>
      <c r="O23" s="76"/>
    </row>
    <row r="24" spans="2:15">
      <c r="B24" s="156" t="s">
        <v>53</v>
      </c>
      <c r="C24" s="218">
        <v>189.08340000000001</v>
      </c>
      <c r="D24" s="219">
        <v>-3.1757000000000062</v>
      </c>
      <c r="E24" s="160">
        <v>-1.6517813721171115E-2</v>
      </c>
      <c r="F24" s="218">
        <v>192.24960000000002</v>
      </c>
      <c r="G24" s="219">
        <v>-2.3137999999999863</v>
      </c>
      <c r="H24" s="161">
        <v>-1.1892267507660703E-2</v>
      </c>
      <c r="K24" s="76"/>
      <c r="L24" s="143"/>
      <c r="M24" s="29"/>
      <c r="N24" s="144"/>
      <c r="O24" s="76"/>
    </row>
    <row r="25" spans="2:15">
      <c r="B25" s="156" t="s">
        <v>54</v>
      </c>
      <c r="C25" s="218" t="s">
        <v>75</v>
      </c>
      <c r="D25" s="219"/>
      <c r="E25" s="164"/>
      <c r="F25" s="218" t="s">
        <v>75</v>
      </c>
      <c r="G25" s="219"/>
      <c r="H25" s="164"/>
      <c r="K25" s="76"/>
      <c r="L25" s="143"/>
      <c r="M25" s="29"/>
      <c r="N25" s="144"/>
      <c r="O25" s="76"/>
    </row>
    <row r="26" spans="2:15">
      <c r="B26" s="156" t="s">
        <v>55</v>
      </c>
      <c r="C26" s="218">
        <v>168.61</v>
      </c>
      <c r="D26" s="219">
        <v>-0.15999999999999659</v>
      </c>
      <c r="E26" s="160">
        <v>-9.4803578835100932E-4</v>
      </c>
      <c r="F26" s="227">
        <v>169.75</v>
      </c>
      <c r="G26" s="219">
        <v>-0.15999999999999659</v>
      </c>
      <c r="H26" s="161">
        <v>-9.4167500441411089E-4</v>
      </c>
      <c r="K26" s="76"/>
      <c r="L26" s="143"/>
      <c r="M26" s="29"/>
      <c r="N26" s="144"/>
      <c r="O26" s="76"/>
    </row>
    <row r="27" spans="2:15">
      <c r="B27" s="156" t="s">
        <v>56</v>
      </c>
      <c r="C27" s="218">
        <v>204.88</v>
      </c>
      <c r="D27" s="219">
        <v>1.25</v>
      </c>
      <c r="E27" s="164">
        <v>6.1385846879142836E-3</v>
      </c>
      <c r="F27" s="227">
        <v>214.9</v>
      </c>
      <c r="G27" s="228">
        <v>0.21999999999999886</v>
      </c>
      <c r="H27" s="163">
        <v>1.0247810694987702E-3</v>
      </c>
      <c r="K27" s="76"/>
      <c r="L27" s="143"/>
      <c r="M27" s="29"/>
      <c r="N27" s="144"/>
      <c r="O27" s="76"/>
    </row>
    <row r="28" spans="2:15">
      <c r="B28" s="156" t="s">
        <v>57</v>
      </c>
      <c r="C28" s="218">
        <v>191.54830000000001</v>
      </c>
      <c r="D28" s="219">
        <v>-1.903899999999993</v>
      </c>
      <c r="E28" s="160">
        <v>-9.8417076673203985E-3</v>
      </c>
      <c r="F28" s="218">
        <v>193.56990000000002</v>
      </c>
      <c r="G28" s="219">
        <v>-1.5416999999999916</v>
      </c>
      <c r="H28" s="161">
        <v>-7.9016316815606613E-3</v>
      </c>
      <c r="K28" s="76"/>
      <c r="L28" s="143"/>
      <c r="M28" s="29"/>
      <c r="N28" s="144"/>
      <c r="O28" s="76"/>
    </row>
    <row r="29" spans="2:15">
      <c r="B29" s="156" t="s">
        <v>58</v>
      </c>
      <c r="C29" s="218">
        <v>222.22</v>
      </c>
      <c r="D29" s="219">
        <v>3.5499999999999829</v>
      </c>
      <c r="E29" s="164">
        <v>1.6234508620295296E-2</v>
      </c>
      <c r="F29" s="227">
        <v>222.11</v>
      </c>
      <c r="G29" s="219">
        <v>2.3900000000000148</v>
      </c>
      <c r="H29" s="163">
        <v>1.0877480429637876E-2</v>
      </c>
      <c r="K29" s="76"/>
      <c r="L29" s="143"/>
      <c r="M29" s="29"/>
      <c r="N29" s="144"/>
      <c r="O29" s="76"/>
    </row>
    <row r="30" spans="2:15">
      <c r="B30" s="156" t="s">
        <v>59</v>
      </c>
      <c r="C30" s="218">
        <v>212.8691</v>
      </c>
      <c r="D30" s="219">
        <v>-5.1879000000000133</v>
      </c>
      <c r="E30" s="160">
        <v>-2.3791485712451377E-2</v>
      </c>
      <c r="F30" s="227">
        <v>214.3921</v>
      </c>
      <c r="G30" s="228">
        <v>-5.5861000000000161</v>
      </c>
      <c r="H30" s="161">
        <v>-2.5393879939012209E-2</v>
      </c>
      <c r="K30" s="76"/>
      <c r="L30" s="143"/>
      <c r="M30" s="29"/>
      <c r="N30" s="144"/>
      <c r="O30" s="76"/>
    </row>
    <row r="31" spans="2:15">
      <c r="B31" s="157" t="s">
        <v>60</v>
      </c>
      <c r="C31" s="218">
        <v>205.08</v>
      </c>
      <c r="D31" s="219">
        <v>-2.4599999999999795</v>
      </c>
      <c r="E31" s="160">
        <v>-1.1853136744723769E-2</v>
      </c>
      <c r="F31" s="227">
        <v>222.11</v>
      </c>
      <c r="G31" s="228">
        <v>-0.71999999999999886</v>
      </c>
      <c r="H31" s="161">
        <v>-3.2311627698244916E-3</v>
      </c>
      <c r="K31" s="76"/>
      <c r="L31" s="143"/>
      <c r="M31" s="29"/>
      <c r="N31" s="144"/>
      <c r="O31" s="76"/>
    </row>
    <row r="32" spans="2:15">
      <c r="B32" s="156" t="s">
        <v>61</v>
      </c>
      <c r="C32" s="218">
        <v>188.32</v>
      </c>
      <c r="D32" s="219">
        <v>-5.7900000000000205</v>
      </c>
      <c r="E32" s="160">
        <v>-2.9828447787337176E-2</v>
      </c>
      <c r="F32" s="227">
        <v>190.35</v>
      </c>
      <c r="G32" s="228">
        <v>-0.23000000000001819</v>
      </c>
      <c r="H32" s="161">
        <v>-1.2068422709624604E-3</v>
      </c>
      <c r="K32" s="76"/>
      <c r="L32" s="143"/>
      <c r="M32" s="29"/>
      <c r="N32" s="144"/>
      <c r="O32" s="76"/>
    </row>
    <row r="33" spans="1:99">
      <c r="B33" s="156" t="s">
        <v>62</v>
      </c>
      <c r="C33" s="218">
        <v>208.45000000000002</v>
      </c>
      <c r="D33" s="219">
        <v>0.20000000000001705</v>
      </c>
      <c r="E33" s="164">
        <v>9.6038415366161978E-4</v>
      </c>
      <c r="F33" s="227">
        <v>214.76</v>
      </c>
      <c r="G33" s="228">
        <v>9.9999999999994316E-2</v>
      </c>
      <c r="H33" s="163">
        <v>4.6585297680046267E-4</v>
      </c>
      <c r="K33" s="76"/>
      <c r="L33" s="143"/>
      <c r="M33" s="29"/>
      <c r="N33" s="144"/>
      <c r="O33" s="76"/>
    </row>
    <row r="34" spans="1:99">
      <c r="B34" s="156" t="s">
        <v>63</v>
      </c>
      <c r="C34" s="218">
        <v>227.93630000000002</v>
      </c>
      <c r="D34" s="219">
        <v>0.36230000000000473</v>
      </c>
      <c r="E34" s="164">
        <v>1.5920096320318766E-3</v>
      </c>
      <c r="F34" s="218">
        <v>231.9417</v>
      </c>
      <c r="G34" s="219">
        <v>1.6606999999999914</v>
      </c>
      <c r="H34" s="164">
        <v>7.2116240593014247E-3</v>
      </c>
      <c r="K34" s="76"/>
      <c r="L34" s="143"/>
      <c r="M34" s="29"/>
      <c r="N34" s="144"/>
      <c r="O34" s="76"/>
    </row>
    <row r="35" spans="1:99">
      <c r="B35" s="158"/>
      <c r="C35" s="221"/>
      <c r="D35" s="222"/>
      <c r="E35" s="145"/>
      <c r="F35" s="231"/>
      <c r="G35" s="232"/>
      <c r="H35" s="146"/>
      <c r="K35" s="76"/>
      <c r="L35" s="143"/>
      <c r="M35" s="29"/>
      <c r="N35" s="144"/>
      <c r="O35" s="76"/>
    </row>
    <row r="36" spans="1:99" ht="15" thickBot="1">
      <c r="B36" s="159" t="s">
        <v>64</v>
      </c>
      <c r="C36" s="223">
        <v>192.70790902538388</v>
      </c>
      <c r="D36" s="224">
        <v>0.2668765590723865</v>
      </c>
      <c r="E36" s="246">
        <v>1.3867965456852982E-3</v>
      </c>
      <c r="F36" s="233">
        <v>201.04322901834956</v>
      </c>
      <c r="G36" s="235">
        <v>1.1228623082322144</v>
      </c>
      <c r="H36" s="254">
        <v>5.6165478620813225E-3</v>
      </c>
      <c r="K36" s="76"/>
      <c r="L36" s="143"/>
      <c r="M36" s="29"/>
      <c r="N36" s="144"/>
      <c r="O36" s="76"/>
    </row>
    <row r="37" spans="1:99">
      <c r="A37" s="165"/>
      <c r="B37" s="166"/>
      <c r="C37" s="165"/>
      <c r="K37" s="76"/>
      <c r="L37" s="143"/>
      <c r="M37" s="29"/>
      <c r="N37" s="144"/>
      <c r="O37" s="76"/>
    </row>
    <row r="38" spans="1:99">
      <c r="B38" s="3" t="s">
        <v>65</v>
      </c>
      <c r="K38" s="76"/>
      <c r="L38" s="143"/>
      <c r="M38" s="29"/>
      <c r="N38" s="144"/>
      <c r="O38" s="76"/>
    </row>
    <row r="39" spans="1:99">
      <c r="K39" s="76"/>
      <c r="L39" s="143"/>
      <c r="M39" s="29"/>
      <c r="N39" s="144"/>
      <c r="O39" s="76"/>
    </row>
    <row r="40" spans="1:99">
      <c r="B40" s="3" t="s">
        <v>104</v>
      </c>
      <c r="K40" s="76"/>
      <c r="L40" s="143"/>
      <c r="M40" s="29"/>
      <c r="N40" s="144"/>
      <c r="O40" s="76"/>
    </row>
    <row r="41" spans="1:99" ht="15" thickBot="1">
      <c r="K41" s="76"/>
      <c r="L41" s="143"/>
      <c r="M41" s="29"/>
      <c r="N41" s="144"/>
      <c r="O41" s="76"/>
    </row>
    <row r="42" spans="1:99" ht="15" thickBot="1">
      <c r="A42" s="168" t="s">
        <v>126</v>
      </c>
      <c r="B42" s="169"/>
      <c r="E42" s="165"/>
      <c r="F42" s="165"/>
      <c r="G42" s="165"/>
      <c r="K42" s="76"/>
      <c r="L42" s="76"/>
      <c r="M42" s="76"/>
      <c r="N42" s="76"/>
      <c r="O42" s="76"/>
    </row>
    <row r="43" spans="1:99" ht="15" thickBot="1">
      <c r="A43" s="147"/>
      <c r="B43" s="147"/>
      <c r="C43" s="147"/>
      <c r="D43" s="147"/>
      <c r="E43" s="167"/>
      <c r="F43" s="167"/>
      <c r="G43" s="167"/>
      <c r="H43" s="147"/>
      <c r="I43" s="147"/>
      <c r="J43" s="147"/>
      <c r="K43" s="147"/>
      <c r="L43" s="147"/>
      <c r="M43" s="147"/>
      <c r="N43" s="147"/>
      <c r="O43" s="147"/>
      <c r="P43" s="148"/>
      <c r="Q43" s="147"/>
      <c r="R43" s="147"/>
      <c r="S43" s="147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  <c r="BI43" s="147"/>
      <c r="BJ43" s="147"/>
      <c r="BK43" s="147"/>
      <c r="BL43" s="147"/>
      <c r="BM43" s="147"/>
      <c r="BN43" s="147"/>
      <c r="BO43" s="147"/>
      <c r="BP43" s="147"/>
      <c r="BQ43" s="147"/>
      <c r="BR43" s="147"/>
      <c r="BS43" s="147"/>
      <c r="BT43" s="147"/>
      <c r="BU43" s="147"/>
      <c r="BV43" s="147"/>
      <c r="BW43" s="147"/>
      <c r="BX43" s="147"/>
      <c r="BY43" s="147"/>
      <c r="BZ43" s="147"/>
      <c r="CA43" s="147"/>
      <c r="CB43" s="147"/>
      <c r="CC43" s="147"/>
      <c r="CD43" s="147"/>
      <c r="CE43" s="147"/>
      <c r="CF43" s="147"/>
      <c r="CG43" s="147"/>
      <c r="CH43" s="147"/>
      <c r="CI43" s="147"/>
      <c r="CJ43" s="147"/>
      <c r="CK43" s="147"/>
      <c r="CL43" s="147"/>
      <c r="CM43" s="147"/>
      <c r="CN43" s="147"/>
      <c r="CO43" s="147"/>
      <c r="CP43" s="147"/>
      <c r="CQ43" s="147"/>
      <c r="CR43" s="147"/>
      <c r="CS43" s="147"/>
      <c r="CT43" s="147"/>
      <c r="CU43" s="147"/>
    </row>
    <row r="44" spans="1:99" ht="15" thickBot="1">
      <c r="A44" s="210"/>
      <c r="B44" s="211">
        <v>2021</v>
      </c>
      <c r="D44" s="165"/>
      <c r="E44" s="165"/>
      <c r="F44" s="165"/>
      <c r="BB44" s="172">
        <v>2022</v>
      </c>
    </row>
    <row r="45" spans="1:99">
      <c r="A45" s="212" t="s">
        <v>66</v>
      </c>
      <c r="B45" s="171">
        <v>1</v>
      </c>
      <c r="C45" s="149">
        <v>2</v>
      </c>
      <c r="D45" s="149">
        <v>3</v>
      </c>
      <c r="E45" s="149">
        <v>4</v>
      </c>
      <c r="F45" s="149">
        <v>5</v>
      </c>
      <c r="G45" s="149">
        <v>6</v>
      </c>
      <c r="H45" s="149">
        <v>7</v>
      </c>
      <c r="I45" s="149">
        <v>8</v>
      </c>
      <c r="J45" s="149">
        <v>9</v>
      </c>
      <c r="K45" s="149">
        <v>10</v>
      </c>
      <c r="L45" s="149">
        <v>11</v>
      </c>
      <c r="M45" s="149">
        <v>12</v>
      </c>
      <c r="N45" s="149">
        <v>13</v>
      </c>
      <c r="O45" s="149">
        <v>14</v>
      </c>
      <c r="P45" s="149">
        <v>15</v>
      </c>
      <c r="Q45" s="149">
        <v>16</v>
      </c>
      <c r="R45" s="149">
        <v>17</v>
      </c>
      <c r="S45" s="149">
        <v>18</v>
      </c>
      <c r="T45" s="149">
        <v>19</v>
      </c>
      <c r="U45" s="149">
        <v>20</v>
      </c>
      <c r="V45" s="149">
        <v>21</v>
      </c>
      <c r="W45" s="149">
        <v>22</v>
      </c>
      <c r="X45" s="149">
        <v>23</v>
      </c>
      <c r="Y45" s="149">
        <v>24</v>
      </c>
      <c r="Z45" s="149">
        <v>25</v>
      </c>
      <c r="AA45" s="149">
        <v>26</v>
      </c>
      <c r="AB45" s="149">
        <v>27</v>
      </c>
      <c r="AC45" s="149">
        <v>28</v>
      </c>
      <c r="AD45" s="149">
        <v>29</v>
      </c>
      <c r="AE45" s="149">
        <v>30</v>
      </c>
      <c r="AF45" s="149">
        <v>31</v>
      </c>
      <c r="AG45" s="149">
        <v>32</v>
      </c>
      <c r="AH45" s="149">
        <v>33</v>
      </c>
      <c r="AI45" s="149">
        <v>34</v>
      </c>
      <c r="AJ45" s="149">
        <v>35</v>
      </c>
      <c r="AK45" s="149">
        <v>36</v>
      </c>
      <c r="AL45" s="149">
        <v>37</v>
      </c>
      <c r="AM45" s="149">
        <v>38</v>
      </c>
      <c r="AN45" s="149">
        <v>39</v>
      </c>
      <c r="AO45" s="149">
        <v>40</v>
      </c>
      <c r="AP45" s="149">
        <v>41</v>
      </c>
      <c r="AQ45" s="149">
        <v>42</v>
      </c>
      <c r="AR45" s="149">
        <v>43</v>
      </c>
      <c r="AS45" s="149">
        <v>44</v>
      </c>
      <c r="AT45" s="149">
        <v>45</v>
      </c>
      <c r="AU45" s="149">
        <v>46</v>
      </c>
      <c r="AV45" s="149">
        <v>47</v>
      </c>
      <c r="AW45" s="149">
        <v>48</v>
      </c>
      <c r="AX45" s="149">
        <v>49</v>
      </c>
      <c r="AY45" s="149">
        <v>50</v>
      </c>
      <c r="AZ45" s="149">
        <v>51</v>
      </c>
      <c r="BA45" s="149">
        <v>52</v>
      </c>
      <c r="BB45" s="171">
        <v>1</v>
      </c>
      <c r="BC45" s="149">
        <v>2</v>
      </c>
      <c r="BD45" s="149">
        <v>3</v>
      </c>
      <c r="BE45" s="149">
        <v>4</v>
      </c>
      <c r="BF45" s="149">
        <v>5</v>
      </c>
      <c r="BG45" s="149">
        <v>6</v>
      </c>
      <c r="BH45" s="149">
        <v>7</v>
      </c>
      <c r="BI45" s="149">
        <v>8</v>
      </c>
      <c r="BJ45" s="149">
        <v>9</v>
      </c>
      <c r="BK45" s="149">
        <v>10</v>
      </c>
      <c r="BL45" s="149">
        <v>11</v>
      </c>
      <c r="BM45" s="149">
        <v>12</v>
      </c>
      <c r="BN45" s="149">
        <v>13</v>
      </c>
      <c r="BO45" s="149">
        <v>14</v>
      </c>
      <c r="BP45" s="149">
        <v>15</v>
      </c>
      <c r="BQ45" s="149">
        <v>16</v>
      </c>
      <c r="BR45" s="149">
        <v>17</v>
      </c>
      <c r="BS45" s="149">
        <v>18</v>
      </c>
      <c r="BT45" s="149">
        <v>19</v>
      </c>
      <c r="BU45" s="149">
        <v>20</v>
      </c>
      <c r="BV45" s="149">
        <v>21</v>
      </c>
      <c r="BW45" s="149">
        <v>22</v>
      </c>
      <c r="BX45" s="149">
        <v>23</v>
      </c>
      <c r="BY45" s="149">
        <v>24</v>
      </c>
      <c r="BZ45" s="149">
        <v>25</v>
      </c>
      <c r="CA45" s="149">
        <v>26</v>
      </c>
      <c r="CB45" s="149">
        <v>27</v>
      </c>
      <c r="CC45" s="149">
        <v>28</v>
      </c>
      <c r="CD45" s="149">
        <v>29</v>
      </c>
      <c r="CE45" s="149">
        <v>30</v>
      </c>
      <c r="CF45" s="149">
        <v>31</v>
      </c>
      <c r="CG45" s="149">
        <v>32</v>
      </c>
      <c r="CH45" s="149">
        <v>33</v>
      </c>
      <c r="CI45" s="149">
        <v>34</v>
      </c>
      <c r="CJ45" s="149">
        <v>35</v>
      </c>
      <c r="CK45" s="149">
        <v>36</v>
      </c>
      <c r="CL45" s="149">
        <v>37</v>
      </c>
      <c r="CM45" s="149">
        <v>38</v>
      </c>
      <c r="CN45" s="149">
        <v>39</v>
      </c>
      <c r="CO45" s="149">
        <v>40</v>
      </c>
      <c r="CP45" s="149">
        <v>41</v>
      </c>
      <c r="CQ45" s="149">
        <v>42</v>
      </c>
      <c r="CR45" s="149">
        <v>43</v>
      </c>
    </row>
    <row r="46" spans="1:99">
      <c r="A46" s="213" t="s">
        <v>67</v>
      </c>
      <c r="B46" s="150">
        <v>127.65270482966349</v>
      </c>
      <c r="C46" s="150">
        <v>128.01515799750726</v>
      </c>
      <c r="D46" s="150">
        <v>128.0031819173245</v>
      </c>
      <c r="E46" s="150">
        <v>127.89378149148314</v>
      </c>
      <c r="F46" s="150">
        <v>128.42514867054425</v>
      </c>
      <c r="G46" s="150">
        <v>129.44885446614043</v>
      </c>
      <c r="H46" s="150">
        <v>131.08417556086417</v>
      </c>
      <c r="I46" s="150">
        <v>135.69320090361447</v>
      </c>
      <c r="J46" s="150">
        <v>142.13449773577068</v>
      </c>
      <c r="K46" s="150">
        <v>149.86153095139179</v>
      </c>
      <c r="L46" s="150">
        <v>155.32657498961362</v>
      </c>
      <c r="M46" s="150">
        <v>155.98767802243452</v>
      </c>
      <c r="N46" s="150">
        <v>156.6044115392605</v>
      </c>
      <c r="O46" s="150">
        <v>157.12920333402579</v>
      </c>
      <c r="P46" s="150">
        <v>157.50377127129207</v>
      </c>
      <c r="Q46" s="150">
        <v>156.51517225799753</v>
      </c>
      <c r="R46" s="150">
        <v>154.03815093477354</v>
      </c>
      <c r="S46" s="150">
        <v>154.07625100747822</v>
      </c>
      <c r="T46" s="150">
        <v>155.74865615911921</v>
      </c>
      <c r="U46" s="150">
        <v>160.85462858329871</v>
      </c>
      <c r="V46" s="150">
        <v>165.27</v>
      </c>
      <c r="W46" s="150">
        <v>165.75</v>
      </c>
      <c r="X46" s="150">
        <v>166.12623879310345</v>
      </c>
      <c r="Y46" s="150">
        <v>163.66358179268801</v>
      </c>
      <c r="Z46" s="150">
        <v>160.63</v>
      </c>
      <c r="AA46" s="150">
        <v>157.39322042999586</v>
      </c>
      <c r="AB46" s="150">
        <v>156.44721696969697</v>
      </c>
      <c r="AC46" s="150">
        <v>153.88206226750262</v>
      </c>
      <c r="AD46" s="150">
        <v>151.49850676071054</v>
      </c>
      <c r="AE46" s="150">
        <v>150.00114185997907</v>
      </c>
      <c r="AF46" s="150">
        <v>148.56</v>
      </c>
      <c r="AG46" s="150">
        <v>146.73680454545453</v>
      </c>
      <c r="AH46" s="150">
        <v>144.92030127481715</v>
      </c>
      <c r="AI46" s="150">
        <v>142.05824236154646</v>
      </c>
      <c r="AJ46" s="150">
        <v>140.48842765935211</v>
      </c>
      <c r="AK46" s="150">
        <v>138.21263848484847</v>
      </c>
      <c r="AL46" s="150">
        <v>136.97429658307209</v>
      </c>
      <c r="AM46" s="150">
        <v>136.08381513061653</v>
      </c>
      <c r="AN46" s="150">
        <v>134.14235580982233</v>
      </c>
      <c r="AO46" s="150">
        <v>132.4008779937304</v>
      </c>
      <c r="AP46" s="150">
        <v>130.37012288401252</v>
      </c>
      <c r="AQ46" s="150">
        <v>129.44</v>
      </c>
      <c r="AR46" s="150">
        <v>128.51754739811915</v>
      </c>
      <c r="AS46" s="150">
        <v>128.53115089864161</v>
      </c>
      <c r="AT46" s="150">
        <v>128.67815497387667</v>
      </c>
      <c r="AU46" s="150">
        <v>128.58325079414837</v>
      </c>
      <c r="AV46" s="150">
        <v>128.69026717868337</v>
      </c>
      <c r="AW46" s="150">
        <v>129.26107371995818</v>
      </c>
      <c r="AX46" s="150">
        <v>130.95441894461857</v>
      </c>
      <c r="AY46" s="150">
        <v>132.57900743991641</v>
      </c>
      <c r="AZ46" s="150">
        <v>131.95250470219437</v>
      </c>
      <c r="BA46" s="150">
        <v>131.95690396029258</v>
      </c>
      <c r="BB46" s="150">
        <v>132.20089234304814</v>
      </c>
      <c r="BC46" s="150">
        <v>132.36306383578813</v>
      </c>
      <c r="BD46" s="150">
        <v>131.56534857411469</v>
      </c>
      <c r="BE46" s="150">
        <v>130.37684712211427</v>
      </c>
      <c r="BF46" s="150">
        <v>129.9729197325812</v>
      </c>
      <c r="BG46" s="150">
        <v>129.93439062989657</v>
      </c>
      <c r="BH46" s="150">
        <v>131.50656847383266</v>
      </c>
      <c r="BI46" s="150">
        <v>135.4190605870678</v>
      </c>
      <c r="BJ46" s="150">
        <v>145.17173827431321</v>
      </c>
      <c r="BK46" s="150">
        <v>161.2806420557819</v>
      </c>
      <c r="BL46" s="150">
        <v>176.30375762039071</v>
      </c>
      <c r="BM46" s="150">
        <v>182.48979377415651</v>
      </c>
      <c r="BN46" s="150">
        <v>187.36715369267728</v>
      </c>
      <c r="BO46" s="150">
        <v>190.37337826177793</v>
      </c>
      <c r="BP46" s="150">
        <v>191.08348231484379</v>
      </c>
      <c r="BQ46" s="150">
        <v>191.38930064765486</v>
      </c>
      <c r="BR46" s="150">
        <v>191.84704146035722</v>
      </c>
      <c r="BS46" s="150">
        <v>188.53269544552393</v>
      </c>
      <c r="BT46" s="150">
        <v>184.45682550924471</v>
      </c>
      <c r="BU46" s="150">
        <v>185.90391330826279</v>
      </c>
      <c r="BV46" s="150">
        <v>185.54191200250705</v>
      </c>
      <c r="BW46" s="150">
        <v>186.1196986733521</v>
      </c>
      <c r="BX46" s="150">
        <v>186.97513100386504</v>
      </c>
      <c r="BY46" s="150">
        <v>187.36998660816883</v>
      </c>
      <c r="BZ46" s="150">
        <v>190.02627210905675</v>
      </c>
      <c r="CA46" s="150">
        <v>192.4410324663115</v>
      </c>
      <c r="CB46" s="150">
        <v>192.70790902538388</v>
      </c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</row>
    <row r="47" spans="1:99">
      <c r="A47" s="213" t="s">
        <v>68</v>
      </c>
      <c r="B47" s="150">
        <v>199.64320000000001</v>
      </c>
      <c r="C47" s="150">
        <v>197.76580000000001</v>
      </c>
      <c r="D47" s="150">
        <v>198.03970000000001</v>
      </c>
      <c r="E47" s="150">
        <v>197.56190000000001</v>
      </c>
      <c r="F47" s="150">
        <v>198.52080000000001</v>
      </c>
      <c r="G47" s="150">
        <v>198.6875</v>
      </c>
      <c r="H47" s="150">
        <v>199.22650000000002</v>
      </c>
      <c r="I47" s="150">
        <v>197.4837</v>
      </c>
      <c r="J47" s="150">
        <v>197.44320000000002</v>
      </c>
      <c r="K47" s="150">
        <v>196.97300000000001</v>
      </c>
      <c r="L47" s="150">
        <v>196.8955</v>
      </c>
      <c r="M47" s="150">
        <v>196.2903</v>
      </c>
      <c r="N47" s="150">
        <v>194.904</v>
      </c>
      <c r="O47" s="150">
        <v>196.70420000000001</v>
      </c>
      <c r="P47" s="150">
        <v>197.0025</v>
      </c>
      <c r="Q47" s="150">
        <v>196.40620000000001</v>
      </c>
      <c r="R47" s="150">
        <v>196.99030000000002</v>
      </c>
      <c r="S47" s="150">
        <v>196.4648</v>
      </c>
      <c r="T47" s="150">
        <v>196.19490000000002</v>
      </c>
      <c r="U47" s="150">
        <v>198.64350000000002</v>
      </c>
      <c r="V47" s="150">
        <v>198.2</v>
      </c>
      <c r="W47" s="150">
        <v>199</v>
      </c>
      <c r="X47" s="150">
        <v>200</v>
      </c>
      <c r="Y47" s="150">
        <v>201</v>
      </c>
      <c r="Z47" s="150">
        <v>198.86</v>
      </c>
      <c r="AA47" s="150">
        <v>198.49</v>
      </c>
      <c r="AB47" s="150">
        <v>199.26</v>
      </c>
      <c r="AC47" s="150">
        <v>196.31570000000002</v>
      </c>
      <c r="AD47" s="150">
        <v>197.45000000000002</v>
      </c>
      <c r="AE47" s="150">
        <v>197.58010000000002</v>
      </c>
      <c r="AF47" s="150">
        <v>196.6</v>
      </c>
      <c r="AG47" s="150">
        <v>196.6</v>
      </c>
      <c r="AH47" s="150">
        <v>196.70000000000002</v>
      </c>
      <c r="AI47" s="150">
        <v>197.4272</v>
      </c>
      <c r="AJ47" s="150">
        <v>198.68210000000002</v>
      </c>
      <c r="AK47" s="150">
        <v>199.33440000000002</v>
      </c>
      <c r="AL47" s="150">
        <v>200.4126</v>
      </c>
      <c r="AM47" s="150">
        <v>200.7295</v>
      </c>
      <c r="AN47" s="150">
        <v>201.05670000000001</v>
      </c>
      <c r="AO47" s="150">
        <v>199.7492</v>
      </c>
      <c r="AP47" s="150">
        <v>201.9742</v>
      </c>
      <c r="AQ47" s="150">
        <v>203.18</v>
      </c>
      <c r="AR47" s="150">
        <v>204.3613</v>
      </c>
      <c r="AS47" s="150">
        <v>205.84610000000001</v>
      </c>
      <c r="AT47" s="150">
        <v>204.3527</v>
      </c>
      <c r="AU47" s="150">
        <v>202.16829999999999</v>
      </c>
      <c r="AV47" s="150">
        <v>200.34110000000001</v>
      </c>
      <c r="AW47" s="150">
        <v>199.3049</v>
      </c>
      <c r="AX47" s="150">
        <v>198.75980000000001</v>
      </c>
      <c r="AY47" s="150">
        <v>200.9973</v>
      </c>
      <c r="AZ47" s="150">
        <v>196.7243</v>
      </c>
      <c r="BA47" s="150">
        <v>198.18390000000002</v>
      </c>
      <c r="BB47" s="150">
        <v>222.94</v>
      </c>
      <c r="BC47" s="150">
        <v>223.79</v>
      </c>
      <c r="BD47" s="150">
        <v>223.84</v>
      </c>
      <c r="BE47" s="150">
        <v>221.92000000000002</v>
      </c>
      <c r="BF47" s="150">
        <v>222.41</v>
      </c>
      <c r="BG47" s="150">
        <v>222.51</v>
      </c>
      <c r="BH47" s="150">
        <v>223.48000000000002</v>
      </c>
      <c r="BI47" s="150">
        <v>220.52</v>
      </c>
      <c r="BJ47" s="150">
        <v>222.63</v>
      </c>
      <c r="BK47" s="150">
        <v>221.96</v>
      </c>
      <c r="BL47" s="150">
        <v>221.4</v>
      </c>
      <c r="BM47" s="150">
        <v>223.12</v>
      </c>
      <c r="BN47" s="150">
        <v>222.92000000000002</v>
      </c>
      <c r="BO47" s="150">
        <v>231.47</v>
      </c>
      <c r="BP47" s="150">
        <v>231.04</v>
      </c>
      <c r="BQ47" s="150">
        <v>232.02</v>
      </c>
      <c r="BR47" s="150">
        <v>230.86</v>
      </c>
      <c r="BS47" s="150">
        <v>227.88</v>
      </c>
      <c r="BT47" s="150">
        <v>225.6</v>
      </c>
      <c r="BU47" s="150">
        <v>227.36</v>
      </c>
      <c r="BV47" s="150">
        <v>250.5</v>
      </c>
      <c r="BW47" s="150">
        <v>224.84</v>
      </c>
      <c r="BX47" s="150">
        <v>227.82560000000001</v>
      </c>
      <c r="BY47" s="150">
        <v>228.9914</v>
      </c>
      <c r="BZ47" s="150">
        <v>226.71280000000002</v>
      </c>
      <c r="CA47" s="150">
        <v>227.57400000000001</v>
      </c>
      <c r="CB47" s="150">
        <v>227.93630000000002</v>
      </c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</row>
    <row r="48" spans="1:99">
      <c r="A48" s="213" t="s">
        <v>69</v>
      </c>
      <c r="B48" s="150">
        <v>87.8</v>
      </c>
      <c r="C48" s="150">
        <v>102.99000000000001</v>
      </c>
      <c r="D48" s="150">
        <v>103</v>
      </c>
      <c r="E48" s="150">
        <v>102.83</v>
      </c>
      <c r="F48" s="150">
        <v>104.68</v>
      </c>
      <c r="G48" s="150">
        <v>106.21000000000001</v>
      </c>
      <c r="H48" s="150">
        <v>109.06</v>
      </c>
      <c r="I48" s="150">
        <v>112.48</v>
      </c>
      <c r="J48" s="150">
        <v>123.86</v>
      </c>
      <c r="K48" s="150">
        <v>130.71080000000001</v>
      </c>
      <c r="L48" s="150">
        <v>137.3066</v>
      </c>
      <c r="M48" s="150">
        <v>138.50740000000002</v>
      </c>
      <c r="N48" s="150">
        <v>139.40219999999999</v>
      </c>
      <c r="O48" s="150">
        <v>139.99</v>
      </c>
      <c r="P48" s="150">
        <v>140.22999999999999</v>
      </c>
      <c r="Q48" s="150">
        <v>139.05000000000001</v>
      </c>
      <c r="R48" s="150">
        <v>132.97999999999999</v>
      </c>
      <c r="S48" s="150">
        <v>129.62</v>
      </c>
      <c r="T48" s="150">
        <v>130.4</v>
      </c>
      <c r="U48" s="150">
        <v>127.03</v>
      </c>
      <c r="V48" s="150">
        <v>145.02000000000001</v>
      </c>
      <c r="W48" s="150">
        <v>145.66</v>
      </c>
      <c r="X48" s="150">
        <v>146.34</v>
      </c>
      <c r="Y48" s="150">
        <v>146.26</v>
      </c>
      <c r="Z48" s="150">
        <v>137.65</v>
      </c>
      <c r="AA48" s="150">
        <v>132.52000000000001</v>
      </c>
      <c r="AB48" s="150">
        <v>130.65</v>
      </c>
      <c r="AC48" s="150">
        <v>130.83000000000001</v>
      </c>
      <c r="AD48" s="150">
        <v>129.03</v>
      </c>
      <c r="AE48" s="150">
        <v>130.12</v>
      </c>
      <c r="AF48" s="150">
        <v>128.88</v>
      </c>
      <c r="AG48" s="150">
        <v>126.13000000000001</v>
      </c>
      <c r="AH48" s="150">
        <v>125.3</v>
      </c>
      <c r="AI48" s="150">
        <v>122.33</v>
      </c>
      <c r="AJ48" s="150">
        <v>122.33</v>
      </c>
      <c r="AK48" s="150">
        <v>118.7</v>
      </c>
      <c r="AL48" s="150">
        <v>116.61</v>
      </c>
      <c r="AM48" s="150">
        <v>115.3</v>
      </c>
      <c r="AN48" s="150">
        <v>114.93</v>
      </c>
      <c r="AO48" s="150">
        <v>111.01</v>
      </c>
      <c r="AP48" s="150">
        <v>108.12</v>
      </c>
      <c r="AQ48" s="150">
        <v>101.49</v>
      </c>
      <c r="AR48" s="150">
        <v>95.45</v>
      </c>
      <c r="AS48" s="150">
        <v>93.710000000000008</v>
      </c>
      <c r="AT48" s="150">
        <v>96.43</v>
      </c>
      <c r="AU48" s="150">
        <v>97.44</v>
      </c>
      <c r="AV48" s="150">
        <v>105.99</v>
      </c>
      <c r="AW48" s="150">
        <v>110.2</v>
      </c>
      <c r="AX48" s="150">
        <v>109.92</v>
      </c>
      <c r="AY48" s="150">
        <v>111.63</v>
      </c>
      <c r="AZ48" s="150">
        <v>112.03</v>
      </c>
      <c r="BA48" s="150">
        <v>112.29</v>
      </c>
      <c r="BB48" s="150">
        <v>112.45</v>
      </c>
      <c r="BC48" s="150">
        <v>112.8</v>
      </c>
      <c r="BD48" s="150">
        <v>111.14</v>
      </c>
      <c r="BE48" s="150">
        <v>111.11</v>
      </c>
      <c r="BF48" s="150">
        <v>110.24000000000001</v>
      </c>
      <c r="BG48" s="150">
        <v>110.37</v>
      </c>
      <c r="BH48" s="150">
        <v>109.81</v>
      </c>
      <c r="BI48" s="150">
        <v>113.66</v>
      </c>
      <c r="BJ48" s="150">
        <v>122.89</v>
      </c>
      <c r="BK48" s="150">
        <v>127.39830000000001</v>
      </c>
      <c r="BL48" s="150">
        <v>130.61660000000001</v>
      </c>
      <c r="BM48" s="150">
        <v>138.435</v>
      </c>
      <c r="BN48" s="150">
        <v>141.46</v>
      </c>
      <c r="BO48" s="150">
        <v>155.82420000000002</v>
      </c>
      <c r="BP48" s="150">
        <v>157.83510000000001</v>
      </c>
      <c r="BQ48" s="150">
        <v>158.6079</v>
      </c>
      <c r="BR48" s="150">
        <v>160.20060000000001</v>
      </c>
      <c r="BS48" s="150">
        <v>162.76160000000002</v>
      </c>
      <c r="BT48" s="150">
        <v>158.81</v>
      </c>
      <c r="BU48" s="150">
        <v>158.58000000000001</v>
      </c>
      <c r="BV48" s="150">
        <v>158.5</v>
      </c>
      <c r="BW48" s="150">
        <v>158.45000000000002</v>
      </c>
      <c r="BX48" s="150">
        <v>158.47999999999999</v>
      </c>
      <c r="BY48" s="150">
        <v>161.22999999999999</v>
      </c>
      <c r="BZ48" s="150">
        <v>166</v>
      </c>
      <c r="CA48" s="150">
        <v>168.42500000000001</v>
      </c>
      <c r="CB48" s="150">
        <v>168.61</v>
      </c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</row>
    <row r="49" spans="1:107" ht="15" thickBot="1">
      <c r="A49" s="214" t="s">
        <v>70</v>
      </c>
      <c r="B49" s="150">
        <v>139</v>
      </c>
      <c r="C49" s="150">
        <v>139.20000000000002</v>
      </c>
      <c r="D49" s="150">
        <v>139.02000000000001</v>
      </c>
      <c r="E49" s="150">
        <v>140.33000000000001</v>
      </c>
      <c r="F49" s="150">
        <v>139.39000000000001</v>
      </c>
      <c r="G49" s="150">
        <v>139.51</v>
      </c>
      <c r="H49" s="151">
        <v>143.63</v>
      </c>
      <c r="I49" s="151">
        <v>145.29</v>
      </c>
      <c r="J49" s="150">
        <v>154.51</v>
      </c>
      <c r="K49" s="150">
        <v>162.77000000000001</v>
      </c>
      <c r="L49" s="150">
        <v>169.33</v>
      </c>
      <c r="M49" s="150">
        <v>170.58</v>
      </c>
      <c r="N49" s="150">
        <v>169.91</v>
      </c>
      <c r="O49" s="150">
        <v>170.99</v>
      </c>
      <c r="P49" s="150">
        <v>169.28</v>
      </c>
      <c r="Q49" s="150">
        <v>169.18</v>
      </c>
      <c r="R49" s="150">
        <v>166.25</v>
      </c>
      <c r="S49" s="150">
        <v>164.36</v>
      </c>
      <c r="T49" s="150">
        <v>165.44</v>
      </c>
      <c r="U49" s="150">
        <v>168.37</v>
      </c>
      <c r="V49" s="150">
        <v>174.21</v>
      </c>
      <c r="W49" s="150">
        <v>175.17000000000002</v>
      </c>
      <c r="X49" s="150">
        <v>178.64000000000001</v>
      </c>
      <c r="Y49" s="150">
        <v>177.20000000000002</v>
      </c>
      <c r="Z49" s="150">
        <v>173.86</v>
      </c>
      <c r="AA49" s="150">
        <v>173.84</v>
      </c>
      <c r="AB49" s="150">
        <v>173.76</v>
      </c>
      <c r="AC49" s="150">
        <v>174.14000000000001</v>
      </c>
      <c r="AD49" s="150">
        <v>174.54</v>
      </c>
      <c r="AE49" s="150">
        <v>174.64000000000001</v>
      </c>
      <c r="AF49" s="150">
        <v>173.14</v>
      </c>
      <c r="AG49" s="150">
        <v>170.87</v>
      </c>
      <c r="AH49" s="150">
        <v>171.28</v>
      </c>
      <c r="AI49" s="150">
        <v>170.05</v>
      </c>
      <c r="AJ49" s="150">
        <v>166.07</v>
      </c>
      <c r="AK49" s="150">
        <v>165.07</v>
      </c>
      <c r="AL49" s="150">
        <v>164.79</v>
      </c>
      <c r="AM49" s="150">
        <v>164.84</v>
      </c>
      <c r="AN49" s="150">
        <v>164.05</v>
      </c>
      <c r="AO49" s="150">
        <v>160.83000000000001</v>
      </c>
      <c r="AP49" s="150">
        <v>159.76</v>
      </c>
      <c r="AQ49" s="150">
        <v>160.47</v>
      </c>
      <c r="AR49" s="150">
        <v>160.34</v>
      </c>
      <c r="AS49" s="150">
        <v>153.62</v>
      </c>
      <c r="AT49" s="150">
        <v>155.13</v>
      </c>
      <c r="AU49" s="150">
        <v>153.91</v>
      </c>
      <c r="AV49" s="150">
        <v>155.56</v>
      </c>
      <c r="AW49" s="150">
        <v>153.43</v>
      </c>
      <c r="AX49" s="150">
        <v>154.12</v>
      </c>
      <c r="AY49" s="150">
        <v>154.86000000000001</v>
      </c>
      <c r="AZ49" s="150">
        <v>154.29</v>
      </c>
      <c r="BA49" s="150">
        <v>154.82</v>
      </c>
      <c r="BB49" s="150">
        <v>153.61000000000001</v>
      </c>
      <c r="BC49" s="150">
        <v>153.36000000000001</v>
      </c>
      <c r="BD49" s="150">
        <v>153.61000000000001</v>
      </c>
      <c r="BE49" s="150">
        <v>149.65</v>
      </c>
      <c r="BF49" s="150">
        <v>147.84</v>
      </c>
      <c r="BG49" s="150">
        <v>149.05000000000001</v>
      </c>
      <c r="BH49" s="150">
        <v>148.47</v>
      </c>
      <c r="BI49" s="150">
        <v>149.6</v>
      </c>
      <c r="BJ49" s="150">
        <v>158.47</v>
      </c>
      <c r="BK49" s="150">
        <v>174.96</v>
      </c>
      <c r="BL49" s="150">
        <v>198.64000000000001</v>
      </c>
      <c r="BM49" s="150">
        <v>207.8</v>
      </c>
      <c r="BN49" s="150">
        <v>212.36</v>
      </c>
      <c r="BO49" s="150">
        <v>214.61</v>
      </c>
      <c r="BP49" s="150">
        <v>214.39000000000001</v>
      </c>
      <c r="BQ49" s="150">
        <v>215.99</v>
      </c>
      <c r="BR49" s="150">
        <v>215.87</v>
      </c>
      <c r="BS49" s="150">
        <v>211.98000000000002</v>
      </c>
      <c r="BT49" s="150">
        <v>202.99</v>
      </c>
      <c r="BU49" s="150">
        <v>201.47</v>
      </c>
      <c r="BV49" s="150">
        <v>203.13</v>
      </c>
      <c r="BW49" s="150">
        <v>203.97</v>
      </c>
      <c r="BX49" s="150">
        <v>202.87</v>
      </c>
      <c r="BY49" s="150">
        <v>201.17000000000002</v>
      </c>
      <c r="BZ49" s="150">
        <v>203.98000000000002</v>
      </c>
      <c r="CA49" s="150">
        <v>207.54</v>
      </c>
      <c r="CB49" s="150">
        <v>205.08</v>
      </c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65"/>
      <c r="CT49" s="165"/>
      <c r="CU49" s="165"/>
      <c r="CV49" s="165"/>
      <c r="CW49" s="165"/>
      <c r="CX49" s="165"/>
      <c r="CY49" s="165"/>
      <c r="CZ49" s="165"/>
      <c r="DA49" s="165"/>
      <c r="DB49" s="165"/>
    </row>
    <row r="50" spans="1:107">
      <c r="A50" s="152"/>
      <c r="B50" s="153"/>
      <c r="C50" s="153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4"/>
      <c r="BU50" s="154"/>
      <c r="BV50" s="154"/>
      <c r="BW50" s="154"/>
      <c r="BX50" s="154"/>
      <c r="BY50" s="154"/>
      <c r="BZ50" s="154"/>
      <c r="CA50" s="154"/>
      <c r="CB50" s="154"/>
      <c r="CC50" s="154"/>
      <c r="CD50" s="154"/>
      <c r="CE50" s="154"/>
      <c r="CF50" s="154"/>
      <c r="CG50" s="154"/>
      <c r="CH50" s="154"/>
      <c r="CI50" s="154"/>
      <c r="CJ50" s="154"/>
      <c r="CK50" s="154"/>
      <c r="CL50" s="154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65"/>
      <c r="DC50" s="165"/>
    </row>
    <row r="51" spans="1:107">
      <c r="CM51" s="165"/>
      <c r="CN51" s="165"/>
      <c r="CO51" s="165"/>
      <c r="CP51" s="165"/>
      <c r="CQ51" s="165"/>
      <c r="CR51" s="165"/>
      <c r="CS51" s="165"/>
      <c r="CT51" s="165"/>
      <c r="CU51" s="165"/>
      <c r="CV51" s="165"/>
      <c r="CW51" s="165"/>
      <c r="CX51" s="165"/>
      <c r="CY51" s="165"/>
      <c r="CZ51" s="165"/>
      <c r="DA51" s="165"/>
      <c r="DB51" s="165"/>
      <c r="DC51" s="165"/>
    </row>
    <row r="52" spans="1:107">
      <c r="B52" s="3" t="s">
        <v>105</v>
      </c>
      <c r="CM52" s="165"/>
      <c r="CN52" s="165"/>
      <c r="CO52" s="165"/>
      <c r="CP52" s="165"/>
      <c r="CQ52" s="165"/>
      <c r="CR52" s="165"/>
      <c r="CS52" s="165"/>
      <c r="CT52" s="165"/>
      <c r="CU52" s="165"/>
      <c r="CV52" s="165"/>
      <c r="CW52" s="165"/>
      <c r="CX52" s="165"/>
      <c r="CY52" s="165"/>
      <c r="CZ52" s="165"/>
      <c r="DA52" s="165"/>
      <c r="DB52" s="165"/>
      <c r="DC52" s="165"/>
    </row>
    <row r="53" spans="1:107" ht="15" thickBot="1"/>
    <row r="54" spans="1:107" ht="15" thickBot="1">
      <c r="A54" s="168" t="s">
        <v>127</v>
      </c>
      <c r="B54" s="169"/>
      <c r="E54" s="165"/>
      <c r="F54" s="165"/>
      <c r="G54" s="165"/>
    </row>
    <row r="55" spans="1:107" ht="15" thickBot="1">
      <c r="E55" s="165"/>
      <c r="F55" s="165"/>
      <c r="G55" s="165"/>
    </row>
    <row r="56" spans="1:107" ht="15" thickBot="1">
      <c r="B56" s="149">
        <v>2021</v>
      </c>
      <c r="BB56" s="172">
        <v>2022</v>
      </c>
    </row>
    <row r="57" spans="1:107">
      <c r="A57" s="215" t="s">
        <v>66</v>
      </c>
      <c r="B57" s="149">
        <v>1</v>
      </c>
      <c r="C57" s="149">
        <v>2</v>
      </c>
      <c r="D57" s="149">
        <v>3</v>
      </c>
      <c r="E57" s="149">
        <v>4</v>
      </c>
      <c r="F57" s="149">
        <v>5</v>
      </c>
      <c r="G57" s="149">
        <v>6</v>
      </c>
      <c r="H57" s="149">
        <v>7</v>
      </c>
      <c r="I57" s="149">
        <v>8</v>
      </c>
      <c r="J57" s="149">
        <v>9</v>
      </c>
      <c r="K57" s="149">
        <v>10</v>
      </c>
      <c r="L57" s="149">
        <v>11</v>
      </c>
      <c r="M57" s="149">
        <v>12</v>
      </c>
      <c r="N57" s="149">
        <v>13</v>
      </c>
      <c r="O57" s="149">
        <v>14</v>
      </c>
      <c r="P57" s="149">
        <v>15</v>
      </c>
      <c r="Q57" s="149">
        <v>16</v>
      </c>
      <c r="R57" s="149">
        <v>17</v>
      </c>
      <c r="S57" s="149">
        <v>18</v>
      </c>
      <c r="T57" s="149">
        <v>19</v>
      </c>
      <c r="U57" s="149">
        <v>20</v>
      </c>
      <c r="V57" s="149">
        <v>21</v>
      </c>
      <c r="W57" s="149">
        <v>22</v>
      </c>
      <c r="X57" s="149">
        <v>23</v>
      </c>
      <c r="Y57" s="149">
        <v>24</v>
      </c>
      <c r="Z57" s="149">
        <v>25</v>
      </c>
      <c r="AA57" s="149">
        <v>26</v>
      </c>
      <c r="AB57" s="149">
        <v>27</v>
      </c>
      <c r="AC57" s="149">
        <v>28</v>
      </c>
      <c r="AD57" s="149">
        <v>29</v>
      </c>
      <c r="AE57" s="149">
        <v>30</v>
      </c>
      <c r="AF57" s="149">
        <v>31</v>
      </c>
      <c r="AG57" s="149">
        <v>32</v>
      </c>
      <c r="AH57" s="149">
        <v>33</v>
      </c>
      <c r="AI57" s="149">
        <v>34</v>
      </c>
      <c r="AJ57" s="149">
        <v>35</v>
      </c>
      <c r="AK57" s="149">
        <v>36</v>
      </c>
      <c r="AL57" s="149">
        <v>37</v>
      </c>
      <c r="AM57" s="149">
        <v>38</v>
      </c>
      <c r="AN57" s="149">
        <v>39</v>
      </c>
      <c r="AO57" s="149">
        <v>40</v>
      </c>
      <c r="AP57" s="149">
        <v>41</v>
      </c>
      <c r="AQ57" s="149">
        <v>42</v>
      </c>
      <c r="AR57" s="149">
        <v>43</v>
      </c>
      <c r="AS57" s="149">
        <v>44</v>
      </c>
      <c r="AT57" s="149">
        <v>45</v>
      </c>
      <c r="AU57" s="149">
        <v>46</v>
      </c>
      <c r="AV57" s="149">
        <v>47</v>
      </c>
      <c r="AW57" s="149">
        <v>48</v>
      </c>
      <c r="AX57" s="149">
        <v>49</v>
      </c>
      <c r="AY57" s="149">
        <v>50</v>
      </c>
      <c r="AZ57" s="149">
        <v>51</v>
      </c>
      <c r="BA57" s="149">
        <v>52</v>
      </c>
      <c r="BB57" s="171">
        <v>1</v>
      </c>
      <c r="BC57" s="149">
        <v>2</v>
      </c>
      <c r="BD57" s="149">
        <v>3</v>
      </c>
      <c r="BE57" s="149">
        <v>4</v>
      </c>
      <c r="BF57" s="149">
        <v>5</v>
      </c>
      <c r="BG57" s="149">
        <v>6</v>
      </c>
      <c r="BH57" s="149">
        <v>7</v>
      </c>
      <c r="BI57" s="149">
        <v>8</v>
      </c>
      <c r="BJ57" s="149">
        <v>9</v>
      </c>
      <c r="BK57" s="149">
        <v>10</v>
      </c>
      <c r="BL57" s="149">
        <v>11</v>
      </c>
      <c r="BM57" s="149">
        <v>12</v>
      </c>
      <c r="BN57" s="149">
        <v>13</v>
      </c>
      <c r="BO57" s="149">
        <v>14</v>
      </c>
      <c r="BP57" s="149">
        <v>15</v>
      </c>
      <c r="BQ57" s="149">
        <v>16</v>
      </c>
      <c r="BR57" s="149">
        <v>17</v>
      </c>
      <c r="BS57" s="149">
        <v>18</v>
      </c>
      <c r="BT57" s="149">
        <v>19</v>
      </c>
      <c r="BU57" s="149">
        <v>20</v>
      </c>
      <c r="BV57" s="149">
        <v>21</v>
      </c>
      <c r="BW57" s="149">
        <v>22</v>
      </c>
      <c r="BX57" s="149">
        <v>23</v>
      </c>
      <c r="BY57" s="149">
        <v>24</v>
      </c>
      <c r="BZ57" s="149">
        <v>25</v>
      </c>
      <c r="CA57" s="149">
        <v>26</v>
      </c>
      <c r="CB57" s="149">
        <v>27</v>
      </c>
      <c r="CC57" s="149">
        <v>28</v>
      </c>
      <c r="CD57" s="149">
        <v>29</v>
      </c>
      <c r="CE57" s="149">
        <v>30</v>
      </c>
      <c r="CF57" s="149">
        <v>31</v>
      </c>
      <c r="CG57" s="149">
        <v>32</v>
      </c>
      <c r="CH57" s="149">
        <v>33</v>
      </c>
      <c r="CI57" s="149">
        <v>34</v>
      </c>
      <c r="CJ57" s="149">
        <v>35</v>
      </c>
      <c r="CK57" s="149">
        <v>36</v>
      </c>
      <c r="CL57" s="149">
        <v>37</v>
      </c>
      <c r="CM57" s="149">
        <v>38</v>
      </c>
      <c r="CN57" s="149">
        <v>39</v>
      </c>
      <c r="CO57" s="149">
        <v>40</v>
      </c>
      <c r="CP57" s="149">
        <v>41</v>
      </c>
      <c r="CQ57" s="149">
        <v>42</v>
      </c>
      <c r="CR57" s="149">
        <v>43</v>
      </c>
    </row>
    <row r="58" spans="1:107">
      <c r="A58" s="216" t="s">
        <v>67</v>
      </c>
      <c r="B58" s="150">
        <v>133.17084885679904</v>
      </c>
      <c r="C58" s="150">
        <v>134.08724300040114</v>
      </c>
      <c r="D58" s="150">
        <v>133.83301914360209</v>
      </c>
      <c r="E58" s="150">
        <v>133.88043452667469</v>
      </c>
      <c r="F58" s="150">
        <v>133.88286386883274</v>
      </c>
      <c r="G58" s="150">
        <v>134.7476074508624</v>
      </c>
      <c r="H58" s="150">
        <v>136.47123205976737</v>
      </c>
      <c r="I58" s="150">
        <v>140.69964440433199</v>
      </c>
      <c r="J58" s="151">
        <v>147.15464726233455</v>
      </c>
      <c r="K58" s="151">
        <v>155.08478837745687</v>
      </c>
      <c r="L58" s="151">
        <v>161.07013569995993</v>
      </c>
      <c r="M58" s="151">
        <v>163.74695205575608</v>
      </c>
      <c r="N58" s="151">
        <v>165.96238554953871</v>
      </c>
      <c r="O58" s="151">
        <v>166.2566941937425</v>
      </c>
      <c r="P58" s="151">
        <v>166.48650362013638</v>
      </c>
      <c r="Q58" s="151">
        <v>165.98841141195348</v>
      </c>
      <c r="R58" s="151">
        <v>164.78917404733252</v>
      </c>
      <c r="S58" s="151">
        <v>165.04804310068189</v>
      </c>
      <c r="T58" s="151">
        <v>166.65679784396312</v>
      </c>
      <c r="U58" s="151">
        <v>169.79232134977934</v>
      </c>
      <c r="V58" s="151">
        <v>174.5</v>
      </c>
      <c r="W58" s="151">
        <v>175.8506450361011</v>
      </c>
      <c r="X58" s="151">
        <v>176.61913437625353</v>
      </c>
      <c r="Y58" s="151">
        <v>175.40114802446854</v>
      </c>
      <c r="Z58" s="151">
        <v>171.93</v>
      </c>
      <c r="AA58" s="150">
        <v>169.64303370437224</v>
      </c>
      <c r="AB58" s="150">
        <v>166.57734196168889</v>
      </c>
      <c r="AC58" s="150">
        <v>163.11217607060479</v>
      </c>
      <c r="AD58" s="150">
        <v>161.28233354728718</v>
      </c>
      <c r="AE58" s="150">
        <v>156.84720898605957</v>
      </c>
      <c r="AF58" s="150">
        <v>154.33000000000001</v>
      </c>
      <c r="AG58" s="150">
        <v>153.12462101093172</v>
      </c>
      <c r="AH58" s="150">
        <v>150.59961297763519</v>
      </c>
      <c r="AI58" s="150">
        <v>148.19016344398759</v>
      </c>
      <c r="AJ58" s="150">
        <v>147.0791673352723</v>
      </c>
      <c r="AK58" s="150">
        <v>144.924457195868</v>
      </c>
      <c r="AL58" s="150">
        <v>143.76556204994489</v>
      </c>
      <c r="AM58" s="150">
        <v>142.21696370474376</v>
      </c>
      <c r="AN58" s="150">
        <v>140.52429768328156</v>
      </c>
      <c r="AO58" s="150">
        <v>137.64271100190555</v>
      </c>
      <c r="AP58" s="150">
        <v>135.31281881456223</v>
      </c>
      <c r="AQ58" s="150">
        <v>133.49</v>
      </c>
      <c r="AR58" s="150">
        <v>132.54774997492729</v>
      </c>
      <c r="AS58" s="150">
        <v>132.41347095577174</v>
      </c>
      <c r="AT58" s="150">
        <v>132.00235271286732</v>
      </c>
      <c r="AU58" s="150">
        <v>132.43859559723197</v>
      </c>
      <c r="AV58" s="150">
        <v>132.25618724300472</v>
      </c>
      <c r="AW58" s="150">
        <v>132.50435802828198</v>
      </c>
      <c r="AX58" s="150">
        <v>133.16091350917662</v>
      </c>
      <c r="AY58" s="150">
        <v>134.21873866212019</v>
      </c>
      <c r="AZ58" s="150">
        <v>133.54186770634843</v>
      </c>
      <c r="BA58" s="150">
        <v>133.83345145923178</v>
      </c>
      <c r="BB58" s="150">
        <v>134.09341359671112</v>
      </c>
      <c r="BC58" s="150">
        <v>134.84015110799157</v>
      </c>
      <c r="BD58" s="150">
        <v>134.49715392559909</v>
      </c>
      <c r="BE58" s="150">
        <v>134.09787115211068</v>
      </c>
      <c r="BF58" s="150">
        <v>134.48057314749823</v>
      </c>
      <c r="BG58" s="150">
        <v>135.26589281058861</v>
      </c>
      <c r="BH58" s="150">
        <v>137.44474499147697</v>
      </c>
      <c r="BI58" s="150">
        <v>142.39337586483506</v>
      </c>
      <c r="BJ58" s="150">
        <v>151.36076612854706</v>
      </c>
      <c r="BK58" s="150">
        <v>165.48344142183899</v>
      </c>
      <c r="BL58" s="150">
        <v>179.46946965807683</v>
      </c>
      <c r="BM58" s="150">
        <v>186.98315146896624</v>
      </c>
      <c r="BN58" s="150">
        <v>193.0048760052141</v>
      </c>
      <c r="BO58" s="150">
        <v>196.3727699789431</v>
      </c>
      <c r="BP58" s="150">
        <v>198.27071989371302</v>
      </c>
      <c r="BQ58" s="150">
        <v>198.92193967712825</v>
      </c>
      <c r="BR58" s="150">
        <v>198.92475949062469</v>
      </c>
      <c r="BS58" s="150">
        <v>196.82643346034294</v>
      </c>
      <c r="BT58" s="150">
        <v>194.35948894013833</v>
      </c>
      <c r="BU58" s="150">
        <v>193.1960177479194</v>
      </c>
      <c r="BV58" s="150">
        <v>194.47186343126441</v>
      </c>
      <c r="BW58" s="150">
        <v>194.35144734783916</v>
      </c>
      <c r="BX58" s="150">
        <v>195.3152252080618</v>
      </c>
      <c r="BY58" s="150">
        <v>196.08615449714233</v>
      </c>
      <c r="BZ58" s="150">
        <v>197.9160394765868</v>
      </c>
      <c r="CA58" s="150">
        <v>199.92036671011735</v>
      </c>
      <c r="CB58" s="150">
        <v>201.04322901834956</v>
      </c>
      <c r="CC58" s="150"/>
      <c r="CD58" s="150"/>
      <c r="CE58" s="150"/>
      <c r="CF58" s="150"/>
      <c r="CG58" s="150"/>
      <c r="CH58" s="150"/>
      <c r="CI58" s="150"/>
      <c r="CJ58" s="150"/>
      <c r="CK58" s="150"/>
      <c r="CL58" s="150"/>
      <c r="CM58" s="150"/>
      <c r="CN58" s="150"/>
      <c r="CO58" s="150"/>
      <c r="CP58" s="150"/>
      <c r="CQ58" s="150"/>
      <c r="CR58" s="150"/>
    </row>
    <row r="59" spans="1:107">
      <c r="A59" s="216" t="s">
        <v>68</v>
      </c>
      <c r="B59" s="150">
        <v>202.92420000000001</v>
      </c>
      <c r="C59" s="150">
        <v>200.83430000000001</v>
      </c>
      <c r="D59" s="150">
        <v>199.8202</v>
      </c>
      <c r="E59" s="150">
        <v>201.12690000000001</v>
      </c>
      <c r="F59" s="150">
        <v>200.49420000000001</v>
      </c>
      <c r="G59" s="150">
        <v>200.96560000000002</v>
      </c>
      <c r="H59" s="150">
        <v>201.1182</v>
      </c>
      <c r="I59" s="150">
        <v>200.45940000000002</v>
      </c>
      <c r="J59" s="151">
        <v>198.7227</v>
      </c>
      <c r="K59" s="151">
        <v>198.5496</v>
      </c>
      <c r="L59" s="151">
        <v>199.15980000000002</v>
      </c>
      <c r="M59" s="151">
        <v>198.84470000000002</v>
      </c>
      <c r="N59" s="151">
        <v>197.24630000000002</v>
      </c>
      <c r="O59" s="151">
        <v>198.75730000000001</v>
      </c>
      <c r="P59" s="151">
        <v>199.465</v>
      </c>
      <c r="Q59" s="151">
        <v>199.46730000000002</v>
      </c>
      <c r="R59" s="151">
        <v>199.8509</v>
      </c>
      <c r="S59" s="151">
        <v>199.02270000000001</v>
      </c>
      <c r="T59" s="151">
        <v>199.45330000000001</v>
      </c>
      <c r="U59" s="151">
        <v>201.79810000000001</v>
      </c>
      <c r="V59" s="151">
        <v>199.09</v>
      </c>
      <c r="W59" s="151">
        <v>201</v>
      </c>
      <c r="X59" s="151">
        <v>203</v>
      </c>
      <c r="Y59" s="151">
        <v>203</v>
      </c>
      <c r="Z59" s="151">
        <v>200</v>
      </c>
      <c r="AA59" s="150">
        <v>199.5788</v>
      </c>
      <c r="AB59" s="150">
        <v>200.08850000000001</v>
      </c>
      <c r="AC59" s="150">
        <v>199.54680000000002</v>
      </c>
      <c r="AD59" s="150">
        <v>199.23260000000002</v>
      </c>
      <c r="AE59" s="150">
        <v>200.5247</v>
      </c>
      <c r="AF59" s="150">
        <v>187.75</v>
      </c>
      <c r="AG59" s="150">
        <v>183.32</v>
      </c>
      <c r="AH59" s="150">
        <v>199.51050000000001</v>
      </c>
      <c r="AI59" s="150">
        <v>200.74530000000001</v>
      </c>
      <c r="AJ59" s="150">
        <v>202.41230000000002</v>
      </c>
      <c r="AK59" s="150">
        <v>202.578</v>
      </c>
      <c r="AL59" s="150">
        <v>202.97190000000001</v>
      </c>
      <c r="AM59" s="150">
        <v>202.50070000000002</v>
      </c>
      <c r="AN59" s="150">
        <v>203.1224</v>
      </c>
      <c r="AO59" s="150">
        <v>202.80710000000002</v>
      </c>
      <c r="AP59" s="150">
        <v>204.75319999999999</v>
      </c>
      <c r="AQ59" s="150">
        <v>205.38</v>
      </c>
      <c r="AR59" s="150">
        <v>206.96969999999999</v>
      </c>
      <c r="AS59" s="150">
        <v>208.46970000000002</v>
      </c>
      <c r="AT59" s="150">
        <v>206.86320000000001</v>
      </c>
      <c r="AU59" s="150">
        <v>204.9554</v>
      </c>
      <c r="AV59" s="150">
        <v>202.994</v>
      </c>
      <c r="AW59" s="150">
        <v>199.98580000000001</v>
      </c>
      <c r="AX59" s="150">
        <v>201.29310000000001</v>
      </c>
      <c r="AY59" s="150">
        <v>202.2645</v>
      </c>
      <c r="AZ59" s="150">
        <v>199.9254</v>
      </c>
      <c r="BA59" s="150">
        <v>200.6174</v>
      </c>
      <c r="BB59" s="150">
        <v>224.12</v>
      </c>
      <c r="BC59" s="150">
        <v>223.1</v>
      </c>
      <c r="BD59" s="150">
        <v>223.65</v>
      </c>
      <c r="BE59" s="150">
        <v>223.74</v>
      </c>
      <c r="BF59" s="150">
        <v>222.94</v>
      </c>
      <c r="BG59" s="150">
        <v>223.84</v>
      </c>
      <c r="BH59" s="150">
        <v>223.07</v>
      </c>
      <c r="BI59" s="150">
        <v>222.13</v>
      </c>
      <c r="BJ59" s="150">
        <v>221.78</v>
      </c>
      <c r="BK59" s="150">
        <v>223.26</v>
      </c>
      <c r="BL59" s="150">
        <v>222.48000000000002</v>
      </c>
      <c r="BM59" s="150">
        <v>223.8</v>
      </c>
      <c r="BN59" s="150">
        <v>228.81</v>
      </c>
      <c r="BO59" s="150">
        <v>230.39000000000001</v>
      </c>
      <c r="BP59" s="150">
        <v>230</v>
      </c>
      <c r="BQ59" s="150">
        <v>232.29</v>
      </c>
      <c r="BR59" s="150">
        <v>232.19</v>
      </c>
      <c r="BS59" s="150">
        <v>228.26</v>
      </c>
      <c r="BT59" s="150">
        <v>223.11</v>
      </c>
      <c r="BU59" s="150">
        <v>224.81910000000002</v>
      </c>
      <c r="BV59" s="150">
        <v>224.77250000000001</v>
      </c>
      <c r="BW59" s="150">
        <v>225.303</v>
      </c>
      <c r="BX59" s="150">
        <v>228.87370000000001</v>
      </c>
      <c r="BY59" s="150">
        <v>231.71860000000001</v>
      </c>
      <c r="BZ59" s="150">
        <v>229.7106</v>
      </c>
      <c r="CA59" s="150">
        <v>230.28100000000001</v>
      </c>
      <c r="CB59" s="150">
        <v>231.9417</v>
      </c>
      <c r="CC59" s="150"/>
      <c r="CD59" s="150"/>
      <c r="CE59" s="150"/>
      <c r="CF59" s="150"/>
      <c r="CG59" s="150"/>
      <c r="CH59" s="150"/>
      <c r="CI59" s="150"/>
      <c r="CJ59" s="150"/>
      <c r="CK59" s="150"/>
      <c r="CL59" s="150"/>
      <c r="CM59" s="150"/>
      <c r="CN59" s="150"/>
      <c r="CO59" s="150"/>
      <c r="CP59" s="150"/>
      <c r="CQ59" s="150"/>
      <c r="CR59" s="150"/>
    </row>
    <row r="60" spans="1:107">
      <c r="A60" s="216" t="s">
        <v>69</v>
      </c>
      <c r="B60" s="150">
        <v>97.4</v>
      </c>
      <c r="C60" s="150">
        <v>113.37</v>
      </c>
      <c r="D60" s="150">
        <v>111.62560000000001</v>
      </c>
      <c r="E60" s="150">
        <v>109.14590000000001</v>
      </c>
      <c r="F60" s="150">
        <v>111.41380000000001</v>
      </c>
      <c r="G60" s="150">
        <v>111.63300000000001</v>
      </c>
      <c r="H60" s="150">
        <v>115.8066</v>
      </c>
      <c r="I60" s="150">
        <v>118.43300000000001</v>
      </c>
      <c r="J60" s="151">
        <v>126.491</v>
      </c>
      <c r="K60" s="151">
        <v>134.02620000000002</v>
      </c>
      <c r="L60" s="151">
        <v>141.0145</v>
      </c>
      <c r="M60" s="151">
        <v>141.79259999999999</v>
      </c>
      <c r="N60" s="151">
        <v>143.19580000000002</v>
      </c>
      <c r="O60" s="151">
        <v>142.8254</v>
      </c>
      <c r="P60" s="151">
        <v>144.72230000000002</v>
      </c>
      <c r="Q60" s="151">
        <v>142.9127</v>
      </c>
      <c r="R60" s="151">
        <v>137.34569999999999</v>
      </c>
      <c r="S60" s="151">
        <v>137.30799999999999</v>
      </c>
      <c r="T60" s="151">
        <v>137.71</v>
      </c>
      <c r="U60" s="151">
        <v>138.8561</v>
      </c>
      <c r="V60" s="151">
        <v>146.26</v>
      </c>
      <c r="W60" s="151">
        <v>146.40700000000001</v>
      </c>
      <c r="X60" s="151">
        <v>146.97390000000001</v>
      </c>
      <c r="Y60" s="151">
        <v>147.9828</v>
      </c>
      <c r="Z60" s="151">
        <v>144.69999999999999</v>
      </c>
      <c r="AA60" s="150">
        <v>141.25</v>
      </c>
      <c r="AB60" s="150">
        <v>135.68</v>
      </c>
      <c r="AC60" s="150">
        <v>134.94</v>
      </c>
      <c r="AD60" s="150">
        <v>132.22999999999999</v>
      </c>
      <c r="AE60" s="150">
        <v>133.02000000000001</v>
      </c>
      <c r="AF60" s="150">
        <v>130.02000000000001</v>
      </c>
      <c r="AG60" s="150">
        <v>129.14000000000001</v>
      </c>
      <c r="AH60" s="150">
        <v>129.16</v>
      </c>
      <c r="AI60" s="150">
        <v>123.47</v>
      </c>
      <c r="AJ60" s="150">
        <v>123.47</v>
      </c>
      <c r="AK60" s="150">
        <v>119.84</v>
      </c>
      <c r="AL60" s="150">
        <v>119.84</v>
      </c>
      <c r="AM60" s="150">
        <v>119.59</v>
      </c>
      <c r="AN60" s="150">
        <v>117.06</v>
      </c>
      <c r="AO60" s="150">
        <v>115.15</v>
      </c>
      <c r="AP60" s="150">
        <v>112.97</v>
      </c>
      <c r="AQ60" s="150">
        <v>108.21</v>
      </c>
      <c r="AR60" s="150">
        <v>102.59</v>
      </c>
      <c r="AS60" s="150">
        <v>97.78</v>
      </c>
      <c r="AT60" s="150">
        <v>95.98</v>
      </c>
      <c r="AU60" s="150">
        <v>95.71</v>
      </c>
      <c r="AV60" s="150">
        <v>106.01</v>
      </c>
      <c r="AW60" s="150">
        <v>114.88</v>
      </c>
      <c r="AX60" s="150">
        <v>114.76</v>
      </c>
      <c r="AY60" s="150">
        <v>114.85000000000001</v>
      </c>
      <c r="AZ60" s="150">
        <v>115.15</v>
      </c>
      <c r="BA60" s="150">
        <v>115.16</v>
      </c>
      <c r="BB60" s="150">
        <v>114.99000000000001</v>
      </c>
      <c r="BC60" s="150">
        <v>115.23</v>
      </c>
      <c r="BD60" s="150">
        <v>112.28</v>
      </c>
      <c r="BE60" s="150">
        <v>112.25</v>
      </c>
      <c r="BF60" s="150">
        <v>110.72</v>
      </c>
      <c r="BG60" s="150">
        <v>109.08</v>
      </c>
      <c r="BH60" s="150">
        <v>105.74000000000001</v>
      </c>
      <c r="BI60" s="150">
        <v>112.78</v>
      </c>
      <c r="BJ60" s="150">
        <v>125.94</v>
      </c>
      <c r="BK60" s="150">
        <v>133.04250000000002</v>
      </c>
      <c r="BL60" s="150">
        <v>136.6636</v>
      </c>
      <c r="BM60" s="150">
        <v>142.72999999999999</v>
      </c>
      <c r="BN60" s="150">
        <v>142.79</v>
      </c>
      <c r="BO60" s="150">
        <v>162.11000000000001</v>
      </c>
      <c r="BP60" s="150">
        <v>161.93</v>
      </c>
      <c r="BQ60" s="150">
        <v>157.51320000000001</v>
      </c>
      <c r="BR60" s="150">
        <v>157.6978</v>
      </c>
      <c r="BS60" s="150">
        <v>153.27370000000002</v>
      </c>
      <c r="BT60" s="150">
        <v>151.53990000000002</v>
      </c>
      <c r="BU60" s="150">
        <v>151.00030000000001</v>
      </c>
      <c r="BV60" s="150">
        <v>153.31</v>
      </c>
      <c r="BW60" s="150">
        <v>150.96620000000001</v>
      </c>
      <c r="BX60" s="150">
        <v>159.62</v>
      </c>
      <c r="BY60" s="150">
        <v>162.37</v>
      </c>
      <c r="BZ60" s="150">
        <v>167.14000000000001</v>
      </c>
      <c r="CA60" s="150">
        <v>160.67230000000001</v>
      </c>
      <c r="CB60" s="150">
        <v>159.3725</v>
      </c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</row>
    <row r="61" spans="1:107">
      <c r="A61" s="216" t="s">
        <v>70</v>
      </c>
      <c r="B61" s="150">
        <v>153</v>
      </c>
      <c r="C61" s="150">
        <v>154.1</v>
      </c>
      <c r="D61" s="150">
        <v>153.47</v>
      </c>
      <c r="E61" s="150">
        <v>154.31</v>
      </c>
      <c r="F61" s="150">
        <v>154.44</v>
      </c>
      <c r="G61" s="150">
        <v>153.22</v>
      </c>
      <c r="H61" s="150">
        <v>158.19</v>
      </c>
      <c r="I61" s="150">
        <v>160.80000000000001</v>
      </c>
      <c r="J61" s="151">
        <v>168.21</v>
      </c>
      <c r="K61" s="151">
        <v>175.4</v>
      </c>
      <c r="L61" s="151">
        <v>184.85</v>
      </c>
      <c r="M61" s="151">
        <v>184.9</v>
      </c>
      <c r="N61" s="151">
        <v>184.83</v>
      </c>
      <c r="O61" s="151">
        <v>187.11</v>
      </c>
      <c r="P61" s="151">
        <v>185.42000000000002</v>
      </c>
      <c r="Q61" s="151">
        <v>184.52</v>
      </c>
      <c r="R61" s="151">
        <v>180.91</v>
      </c>
      <c r="S61" s="151">
        <v>181.41</v>
      </c>
      <c r="T61" s="151">
        <v>181.22</v>
      </c>
      <c r="U61" s="151">
        <v>185.26</v>
      </c>
      <c r="V61" s="151">
        <v>190.14</v>
      </c>
      <c r="W61" s="151">
        <v>190.88</v>
      </c>
      <c r="X61" s="151">
        <v>193.45000000000002</v>
      </c>
      <c r="Y61" s="151">
        <v>192.14000000000001</v>
      </c>
      <c r="Z61" s="151">
        <v>188.02</v>
      </c>
      <c r="AA61" s="150">
        <v>188.55</v>
      </c>
      <c r="AB61" s="150">
        <v>188.56</v>
      </c>
      <c r="AC61" s="150">
        <v>188.59</v>
      </c>
      <c r="AD61" s="150">
        <v>188.96</v>
      </c>
      <c r="AE61" s="150">
        <v>188.73</v>
      </c>
      <c r="AF61" s="150">
        <v>187.75</v>
      </c>
      <c r="AG61" s="150">
        <v>183.32</v>
      </c>
      <c r="AH61" s="150">
        <v>184.38</v>
      </c>
      <c r="AI61" s="150">
        <v>182.56</v>
      </c>
      <c r="AJ61" s="150">
        <v>177.78</v>
      </c>
      <c r="AK61" s="150">
        <v>177.51</v>
      </c>
      <c r="AL61" s="150">
        <v>177.24</v>
      </c>
      <c r="AM61" s="150">
        <v>178.08</v>
      </c>
      <c r="AN61" s="150">
        <v>177.18</v>
      </c>
      <c r="AO61" s="150">
        <v>173.76</v>
      </c>
      <c r="AP61" s="150">
        <v>174.03</v>
      </c>
      <c r="AQ61" s="150">
        <v>173.8</v>
      </c>
      <c r="AR61" s="150">
        <v>172.07</v>
      </c>
      <c r="AS61" s="150">
        <v>168.55</v>
      </c>
      <c r="AT61" s="150">
        <v>169.42</v>
      </c>
      <c r="AU61" s="150">
        <v>169.07</v>
      </c>
      <c r="AV61" s="150">
        <v>168.79</v>
      </c>
      <c r="AW61" s="150">
        <v>168.38</v>
      </c>
      <c r="AX61" s="150">
        <v>168.87</v>
      </c>
      <c r="AY61" s="150">
        <v>168.48</v>
      </c>
      <c r="AZ61" s="150">
        <v>168.58</v>
      </c>
      <c r="BA61" s="150">
        <v>168.35</v>
      </c>
      <c r="BB61" s="150">
        <v>168.26</v>
      </c>
      <c r="BC61" s="150">
        <v>168.69</v>
      </c>
      <c r="BD61" s="150">
        <v>167.94</v>
      </c>
      <c r="BE61" s="150">
        <v>163.25</v>
      </c>
      <c r="BF61" s="150">
        <v>162.88</v>
      </c>
      <c r="BG61" s="150">
        <v>163.45000000000002</v>
      </c>
      <c r="BH61" s="150">
        <v>162.06</v>
      </c>
      <c r="BI61" s="150">
        <v>163.15</v>
      </c>
      <c r="BJ61" s="150">
        <v>172.72</v>
      </c>
      <c r="BK61" s="150">
        <v>188.84</v>
      </c>
      <c r="BL61" s="150">
        <v>214.69</v>
      </c>
      <c r="BM61" s="150">
        <v>223.8</v>
      </c>
      <c r="BN61" s="150">
        <v>228.81</v>
      </c>
      <c r="BO61" s="150">
        <v>230.39000000000001</v>
      </c>
      <c r="BP61" s="150">
        <v>230</v>
      </c>
      <c r="BQ61" s="150">
        <v>232.29</v>
      </c>
      <c r="BR61" s="150">
        <v>232.19</v>
      </c>
      <c r="BS61" s="150">
        <v>228.26</v>
      </c>
      <c r="BT61" s="150">
        <v>218.4</v>
      </c>
      <c r="BU61" s="150">
        <v>216.71</v>
      </c>
      <c r="BV61" s="150">
        <v>218.66</v>
      </c>
      <c r="BW61" s="150">
        <v>218.93</v>
      </c>
      <c r="BX61" s="150">
        <v>218.23000000000002</v>
      </c>
      <c r="BY61" s="150">
        <v>216.9</v>
      </c>
      <c r="BZ61" s="150">
        <v>219.12</v>
      </c>
      <c r="CA61" s="150">
        <v>222.83</v>
      </c>
      <c r="CB61" s="150">
        <v>222.11</v>
      </c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</row>
    <row r="64" spans="1:107">
      <c r="B64" s="3" t="s">
        <v>99</v>
      </c>
    </row>
    <row r="88" spans="2:2">
      <c r="B88" s="3" t="s">
        <v>100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5"/>
  <sheetViews>
    <sheetView zoomScaleNormal="100" workbookViewId="0"/>
  </sheetViews>
  <sheetFormatPr defaultColWidth="8.81640625" defaultRowHeight="14.5"/>
  <cols>
    <col min="1" max="1" width="8.81640625" style="3"/>
    <col min="2" max="2" width="14" style="3" customWidth="1"/>
    <col min="3" max="3" width="12.81640625" style="257" customWidth="1"/>
    <col min="4" max="4" width="13.81640625" style="3" customWidth="1"/>
    <col min="5" max="5" width="17.54296875" style="3" customWidth="1"/>
    <col min="6" max="6" width="15" style="3" customWidth="1"/>
    <col min="7" max="7" width="21.453125" style="3" customWidth="1"/>
    <col min="8" max="8" width="21" style="3" customWidth="1"/>
    <col min="9" max="9" width="20.54296875" style="3" customWidth="1"/>
    <col min="10" max="10" width="19.81640625" style="3" customWidth="1"/>
    <col min="11" max="87" width="8.81640625" style="3"/>
    <col min="88" max="88" width="12" style="3" customWidth="1"/>
    <col min="89" max="16384" width="8.81640625" style="3"/>
  </cols>
  <sheetData>
    <row r="1" spans="2:9">
      <c r="B1" s="3" t="s">
        <v>125</v>
      </c>
    </row>
    <row r="2" spans="2:9" ht="15" thickBot="1"/>
    <row r="3" spans="2:9" ht="29.5" thickBot="1">
      <c r="D3" s="77" t="s">
        <v>11</v>
      </c>
      <c r="E3" s="179" t="s">
        <v>76</v>
      </c>
      <c r="F3" s="190" t="s">
        <v>17</v>
      </c>
      <c r="G3" s="191" t="s">
        <v>18</v>
      </c>
      <c r="H3" s="189" t="s">
        <v>107</v>
      </c>
      <c r="I3" s="188" t="s">
        <v>15</v>
      </c>
    </row>
    <row r="4" spans="2:9" ht="15" thickBot="1">
      <c r="C4" s="258">
        <v>2021</v>
      </c>
      <c r="D4" s="173">
        <v>1</v>
      </c>
      <c r="E4" s="174">
        <v>2249</v>
      </c>
      <c r="F4" s="96">
        <v>219671</v>
      </c>
      <c r="G4" s="79">
        <v>152.96</v>
      </c>
      <c r="H4" s="79">
        <v>-3.0000000000001137E-2</v>
      </c>
      <c r="I4" s="80">
        <v>-1.9609124779396137E-4</v>
      </c>
    </row>
    <row r="5" spans="2:9">
      <c r="D5" s="22">
        <v>2</v>
      </c>
      <c r="E5" s="14">
        <v>2220</v>
      </c>
      <c r="F5" s="23">
        <v>205882</v>
      </c>
      <c r="G5" s="24">
        <v>154.1</v>
      </c>
      <c r="H5" s="24">
        <v>1.1399999999999864</v>
      </c>
      <c r="I5" s="25">
        <v>7.4529288702926966E-3</v>
      </c>
    </row>
    <row r="6" spans="2:9">
      <c r="D6" s="22">
        <v>3</v>
      </c>
      <c r="E6" s="14">
        <v>2297</v>
      </c>
      <c r="F6" s="23">
        <v>218459</v>
      </c>
      <c r="G6" s="24">
        <v>153.47</v>
      </c>
      <c r="H6" s="24">
        <v>-0.62999999999999545</v>
      </c>
      <c r="I6" s="25">
        <v>-4.0882543802724935E-3</v>
      </c>
    </row>
    <row r="7" spans="2:9">
      <c r="D7" s="22">
        <v>4</v>
      </c>
      <c r="E7" s="14">
        <v>2114</v>
      </c>
      <c r="F7" s="23">
        <v>198700</v>
      </c>
      <c r="G7" s="24">
        <v>154.31</v>
      </c>
      <c r="H7" s="24">
        <v>0.84000000000000341</v>
      </c>
      <c r="I7" s="25">
        <v>5.4733824200170478E-3</v>
      </c>
    </row>
    <row r="8" spans="2:9">
      <c r="D8" s="22">
        <v>5</v>
      </c>
      <c r="E8" s="14">
        <v>1877</v>
      </c>
      <c r="F8" s="23">
        <v>186057</v>
      </c>
      <c r="G8" s="24">
        <v>154.44</v>
      </c>
      <c r="H8" s="24">
        <v>0.12999999999999545</v>
      </c>
      <c r="I8" s="25">
        <v>8.424599831506896E-4</v>
      </c>
    </row>
    <row r="9" spans="2:9">
      <c r="D9" s="22">
        <v>6</v>
      </c>
      <c r="E9" s="14">
        <v>2041</v>
      </c>
      <c r="F9" s="23">
        <v>196194</v>
      </c>
      <c r="G9" s="24">
        <v>153.22</v>
      </c>
      <c r="H9" s="24">
        <v>-1.2199999999999989</v>
      </c>
      <c r="I9" s="25">
        <v>-7.8995078995078849E-3</v>
      </c>
    </row>
    <row r="10" spans="2:9">
      <c r="D10" s="22">
        <v>7</v>
      </c>
      <c r="E10" s="14">
        <v>2106</v>
      </c>
      <c r="F10" s="23">
        <v>198013</v>
      </c>
      <c r="G10" s="24">
        <v>158.19</v>
      </c>
      <c r="H10" s="24">
        <f t="shared" ref="H10" si="0">G10-G9</f>
        <v>4.9699999999999989</v>
      </c>
      <c r="I10" s="25">
        <f t="shared" ref="I10" si="1">(G10/G9)-1</f>
        <v>3.2437018665970596E-2</v>
      </c>
    </row>
    <row r="11" spans="2:9">
      <c r="D11" s="22">
        <v>8</v>
      </c>
      <c r="E11" s="14">
        <v>2213</v>
      </c>
      <c r="F11" s="23">
        <v>210110</v>
      </c>
      <c r="G11" s="24">
        <v>160.80000000000001</v>
      </c>
      <c r="H11" s="24">
        <v>2.6100000000000136</v>
      </c>
      <c r="I11" s="25">
        <v>1.649914659586571E-2</v>
      </c>
    </row>
    <row r="12" spans="2:9">
      <c r="D12" s="22">
        <v>9</v>
      </c>
      <c r="E12" s="14">
        <v>1816</v>
      </c>
      <c r="F12" s="23">
        <v>174710</v>
      </c>
      <c r="G12" s="24">
        <v>168.21</v>
      </c>
      <c r="H12" s="24">
        <v>7.4099999999999966</v>
      </c>
      <c r="I12" s="25">
        <v>4.6082089552238692E-2</v>
      </c>
    </row>
    <row r="13" spans="2:9">
      <c r="D13" s="22">
        <v>10</v>
      </c>
      <c r="E13" s="14">
        <v>2145</v>
      </c>
      <c r="F13" s="23">
        <v>204935</v>
      </c>
      <c r="G13" s="24">
        <v>175.40099387610701</v>
      </c>
      <c r="H13" s="24">
        <v>7.1909938761070009</v>
      </c>
      <c r="I13" s="25">
        <v>4.2750097355133576E-2</v>
      </c>
    </row>
    <row r="14" spans="2:9">
      <c r="D14" s="22">
        <v>11</v>
      </c>
      <c r="E14" s="14">
        <v>1937</v>
      </c>
      <c r="F14" s="23">
        <v>183578</v>
      </c>
      <c r="G14" s="24">
        <v>184.85</v>
      </c>
      <c r="H14" s="24">
        <v>9.4490061238929854</v>
      </c>
      <c r="I14" s="25">
        <v>5.3870881316483432E-2</v>
      </c>
    </row>
    <row r="15" spans="2:9">
      <c r="D15" s="22">
        <v>12</v>
      </c>
      <c r="E15" s="14">
        <v>2071</v>
      </c>
      <c r="F15" s="23">
        <v>196878</v>
      </c>
      <c r="G15" s="24">
        <v>184.9</v>
      </c>
      <c r="H15" s="24">
        <v>5.0000000000011369E-2</v>
      </c>
      <c r="I15" s="25">
        <v>2.7048958615094598E-4</v>
      </c>
    </row>
    <row r="16" spans="2:9">
      <c r="D16" s="22">
        <v>13</v>
      </c>
      <c r="E16" s="14">
        <v>1996</v>
      </c>
      <c r="F16" s="23">
        <v>192422</v>
      </c>
      <c r="G16" s="24">
        <v>184.83</v>
      </c>
      <c r="H16" s="24">
        <v>-6.9999999999993179E-2</v>
      </c>
      <c r="I16" s="25">
        <v>-3.7858301784743364E-4</v>
      </c>
    </row>
    <row r="17" spans="4:9">
      <c r="D17" s="22">
        <v>14</v>
      </c>
      <c r="E17" s="14">
        <v>2028</v>
      </c>
      <c r="F17" s="23">
        <v>193095</v>
      </c>
      <c r="G17" s="24">
        <v>187.11</v>
      </c>
      <c r="H17" s="24">
        <v>2.2800000000000011</v>
      </c>
      <c r="I17" s="25">
        <v>1.2335659795487786E-2</v>
      </c>
    </row>
    <row r="18" spans="4:9">
      <c r="D18" s="22">
        <v>15</v>
      </c>
      <c r="E18" s="14">
        <v>2115</v>
      </c>
      <c r="F18" s="23">
        <v>207873</v>
      </c>
      <c r="G18" s="24">
        <v>185.42</v>
      </c>
      <c r="H18" s="24">
        <v>-1.6900000000000261</v>
      </c>
      <c r="I18" s="25">
        <v>-9.0321201432314036E-3</v>
      </c>
    </row>
    <row r="19" spans="4:9">
      <c r="D19" s="22">
        <v>16</v>
      </c>
      <c r="E19" s="14">
        <v>2096</v>
      </c>
      <c r="F19" s="23">
        <v>206455</v>
      </c>
      <c r="G19" s="24">
        <v>184.52</v>
      </c>
      <c r="H19" s="24">
        <v>-0.89999999999997726</v>
      </c>
      <c r="I19" s="25">
        <v>-4.8538453241289137E-3</v>
      </c>
    </row>
    <row r="20" spans="4:9">
      <c r="D20" s="22">
        <v>17</v>
      </c>
      <c r="E20" s="14">
        <v>2160</v>
      </c>
      <c r="F20" s="23">
        <v>206314</v>
      </c>
      <c r="G20" s="24">
        <v>180.91</v>
      </c>
      <c r="H20" s="24">
        <v>-3.6100000000000136</v>
      </c>
      <c r="I20" s="25">
        <v>-1.9564274875352283E-2</v>
      </c>
    </row>
    <row r="21" spans="4:9">
      <c r="D21" s="22">
        <v>18</v>
      </c>
      <c r="E21" s="14">
        <v>1998</v>
      </c>
      <c r="F21" s="23">
        <v>192317</v>
      </c>
      <c r="G21" s="24">
        <v>181.41</v>
      </c>
      <c r="H21" s="24">
        <v>0.5</v>
      </c>
      <c r="I21" s="25">
        <v>2.7638052070089181E-3</v>
      </c>
    </row>
    <row r="22" spans="4:9">
      <c r="D22" s="22">
        <v>19</v>
      </c>
      <c r="E22" s="14">
        <v>1872</v>
      </c>
      <c r="F22" s="23">
        <v>180513</v>
      </c>
      <c r="G22" s="24">
        <v>181.22</v>
      </c>
      <c r="H22" s="24">
        <v>-0.18999999999999773</v>
      </c>
      <c r="I22" s="25">
        <v>-1.0473513036767246E-3</v>
      </c>
    </row>
    <row r="23" spans="4:9">
      <c r="D23" s="22">
        <v>20</v>
      </c>
      <c r="E23" s="14">
        <v>2109</v>
      </c>
      <c r="F23" s="23">
        <v>202776</v>
      </c>
      <c r="G23" s="24">
        <v>185.26</v>
      </c>
      <c r="H23" s="24">
        <v>4.039999999999992</v>
      </c>
      <c r="I23" s="25">
        <v>2.2293345105396822E-2</v>
      </c>
    </row>
    <row r="24" spans="4:9">
      <c r="D24" s="22">
        <v>21</v>
      </c>
      <c r="E24" s="14">
        <v>2085</v>
      </c>
      <c r="F24" s="23">
        <v>196404</v>
      </c>
      <c r="G24" s="24">
        <v>190.14</v>
      </c>
      <c r="H24" s="24">
        <v>4.8799999999999955</v>
      </c>
      <c r="I24" s="25">
        <v>2.634135809133098E-2</v>
      </c>
    </row>
    <row r="25" spans="4:9">
      <c r="D25" s="22">
        <v>22</v>
      </c>
      <c r="E25" s="14">
        <v>2253</v>
      </c>
      <c r="F25" s="23">
        <v>213144</v>
      </c>
      <c r="G25" s="24">
        <v>190.88</v>
      </c>
      <c r="H25" s="24">
        <v>0.74000000000000909</v>
      </c>
      <c r="I25" s="25">
        <v>3.891869149048155E-3</v>
      </c>
    </row>
    <row r="26" spans="4:9">
      <c r="D26" s="22">
        <v>23</v>
      </c>
      <c r="E26" s="14">
        <v>2230</v>
      </c>
      <c r="F26" s="23">
        <v>208573</v>
      </c>
      <c r="G26" s="24">
        <v>193.45</v>
      </c>
      <c r="H26" s="24">
        <v>2.5699999999999932</v>
      </c>
      <c r="I26" s="25">
        <v>1.346395641240572E-2</v>
      </c>
    </row>
    <row r="27" spans="4:9">
      <c r="D27" s="22">
        <v>24</v>
      </c>
      <c r="E27" s="14">
        <v>2025</v>
      </c>
      <c r="F27" s="23">
        <v>192048</v>
      </c>
      <c r="G27" s="24">
        <v>192.14</v>
      </c>
      <c r="H27" s="24">
        <v>-1.3100000000000023</v>
      </c>
      <c r="I27" s="25">
        <v>-6.7717756526234352E-3</v>
      </c>
    </row>
    <row r="28" spans="4:9">
      <c r="D28" s="22">
        <v>25</v>
      </c>
      <c r="E28" s="14">
        <v>1901</v>
      </c>
      <c r="F28" s="23">
        <v>178338</v>
      </c>
      <c r="G28" s="24">
        <v>188.02</v>
      </c>
      <c r="H28" s="24">
        <v>-4.1199999999999761</v>
      </c>
      <c r="I28" s="25">
        <v>-2.1442698032684393E-2</v>
      </c>
    </row>
    <row r="29" spans="4:9">
      <c r="D29" s="22">
        <v>26</v>
      </c>
      <c r="E29" s="14">
        <v>2215</v>
      </c>
      <c r="F29" s="23">
        <v>203149</v>
      </c>
      <c r="G29" s="24">
        <v>188.55</v>
      </c>
      <c r="H29" s="24">
        <v>0.53000000000000114</v>
      </c>
      <c r="I29" s="25">
        <v>2.8188490586107395E-3</v>
      </c>
    </row>
    <row r="30" spans="4:9">
      <c r="D30" s="22">
        <v>27</v>
      </c>
      <c r="E30" s="14">
        <v>2165</v>
      </c>
      <c r="F30" s="23">
        <v>198832</v>
      </c>
      <c r="G30" s="24">
        <v>188.56</v>
      </c>
      <c r="H30" s="24">
        <v>9.9999999999909051E-3</v>
      </c>
      <c r="I30" s="25">
        <v>5.3036329885847167E-5</v>
      </c>
    </row>
    <row r="31" spans="4:9">
      <c r="D31" s="22">
        <v>28</v>
      </c>
      <c r="E31" s="14">
        <v>2008</v>
      </c>
      <c r="F31" s="23">
        <v>185464</v>
      </c>
      <c r="G31" s="24">
        <v>188.59</v>
      </c>
      <c r="H31" s="24">
        <v>3.0000000000001099E-2</v>
      </c>
      <c r="I31" s="25">
        <v>1.591005515486632E-4</v>
      </c>
    </row>
    <row r="32" spans="4:9">
      <c r="D32" s="22">
        <v>29</v>
      </c>
      <c r="E32" s="14">
        <v>2037</v>
      </c>
      <c r="F32" s="23">
        <v>183810</v>
      </c>
      <c r="G32" s="24">
        <v>188.96</v>
      </c>
      <c r="H32" s="24">
        <v>0.37000000000000455</v>
      </c>
      <c r="I32" s="25">
        <v>1.9619279919402821E-3</v>
      </c>
    </row>
    <row r="33" spans="4:9">
      <c r="D33" s="22">
        <v>30</v>
      </c>
      <c r="E33" s="14">
        <v>1868</v>
      </c>
      <c r="F33" s="23">
        <v>169554</v>
      </c>
      <c r="G33" s="24">
        <v>188.73</v>
      </c>
      <c r="H33" s="24">
        <v>-0.23000000000001819</v>
      </c>
      <c r="I33" s="25">
        <v>-1.2171888230314565E-3</v>
      </c>
    </row>
    <row r="34" spans="4:9">
      <c r="D34" s="22">
        <v>31</v>
      </c>
      <c r="E34" s="14">
        <v>2040</v>
      </c>
      <c r="F34" s="23">
        <v>187923</v>
      </c>
      <c r="G34" s="24">
        <v>187.75</v>
      </c>
      <c r="H34" s="24">
        <v>-0.97999999999998977</v>
      </c>
      <c r="I34" s="25">
        <v>-5.1926031897419067E-3</v>
      </c>
    </row>
    <row r="35" spans="4:9">
      <c r="D35" s="22">
        <v>32</v>
      </c>
      <c r="E35" s="14">
        <v>2573</v>
      </c>
      <c r="F35" s="23">
        <v>226234</v>
      </c>
      <c r="G35" s="24">
        <v>183.32</v>
      </c>
      <c r="H35" s="24">
        <v>-4.4300000000000068</v>
      </c>
      <c r="I35" s="25">
        <v>-2.3595206391478052E-2</v>
      </c>
    </row>
    <row r="36" spans="4:9">
      <c r="D36" s="22">
        <v>33</v>
      </c>
      <c r="E36" s="14">
        <v>2114</v>
      </c>
      <c r="F36" s="23">
        <v>190348</v>
      </c>
      <c r="G36" s="24">
        <v>184.38</v>
      </c>
      <c r="H36" s="24">
        <v>1.0600000000000023</v>
      </c>
      <c r="I36" s="25">
        <v>5.7822387082697713E-3</v>
      </c>
    </row>
    <row r="37" spans="4:9">
      <c r="D37" s="22">
        <v>34</v>
      </c>
      <c r="E37" s="14">
        <v>1984</v>
      </c>
      <c r="F37" s="23">
        <v>175948</v>
      </c>
      <c r="G37" s="24">
        <v>182.56</v>
      </c>
      <c r="H37" s="24">
        <v>-1.8199999999999932</v>
      </c>
      <c r="I37" s="25">
        <v>-9.8709187547455501E-3</v>
      </c>
    </row>
    <row r="38" spans="4:9">
      <c r="D38" s="22">
        <v>35</v>
      </c>
      <c r="E38" s="14">
        <v>2064</v>
      </c>
      <c r="F38" s="23">
        <v>186379</v>
      </c>
      <c r="G38" s="24">
        <v>177.78</v>
      </c>
      <c r="H38" s="24">
        <v>-4.7800000000000011</v>
      </c>
      <c r="I38" s="25">
        <v>-2.6183172655565246E-2</v>
      </c>
    </row>
    <row r="39" spans="4:9">
      <c r="D39" s="22">
        <v>36</v>
      </c>
      <c r="E39" s="14">
        <v>1972</v>
      </c>
      <c r="F39" s="23">
        <v>180620</v>
      </c>
      <c r="G39" s="24">
        <v>177.51</v>
      </c>
      <c r="H39" s="24">
        <v>-0.27000000000001023</v>
      </c>
      <c r="I39" s="25">
        <v>-1.5187310158623069E-3</v>
      </c>
    </row>
    <row r="40" spans="4:9">
      <c r="D40" s="22">
        <v>37</v>
      </c>
      <c r="E40" s="26">
        <v>1793</v>
      </c>
      <c r="F40" s="23">
        <v>166287</v>
      </c>
      <c r="G40" s="24">
        <v>177.24</v>
      </c>
      <c r="H40" s="24">
        <v>-0.26999999999998181</v>
      </c>
      <c r="I40" s="25">
        <v>-1.5210410681086861E-3</v>
      </c>
    </row>
    <row r="41" spans="4:9">
      <c r="D41" s="22">
        <v>38</v>
      </c>
      <c r="E41" s="26">
        <v>2213</v>
      </c>
      <c r="F41" s="23">
        <v>200611</v>
      </c>
      <c r="G41" s="24">
        <v>178.08</v>
      </c>
      <c r="H41" s="24">
        <v>0.84000000000000341</v>
      </c>
      <c r="I41" s="25">
        <v>4.7393364928909332E-3</v>
      </c>
    </row>
    <row r="42" spans="4:9">
      <c r="D42" s="22">
        <v>39</v>
      </c>
      <c r="E42" s="26">
        <v>2095</v>
      </c>
      <c r="F42" s="23">
        <v>188350</v>
      </c>
      <c r="G42" s="24">
        <v>177.18</v>
      </c>
      <c r="H42" s="24">
        <v>-0.90000000000000568</v>
      </c>
      <c r="I42" s="25">
        <v>-5.0539083557952225E-3</v>
      </c>
    </row>
    <row r="43" spans="4:9">
      <c r="D43" s="22">
        <v>40</v>
      </c>
      <c r="E43" s="26">
        <v>2014</v>
      </c>
      <c r="F43" s="23">
        <v>183289</v>
      </c>
      <c r="G43" s="24">
        <v>173.76</v>
      </c>
      <c r="H43" s="24">
        <v>-3.4200000000000159</v>
      </c>
      <c r="I43" s="25">
        <v>-1.9302404334575085E-2</v>
      </c>
    </row>
    <row r="44" spans="4:9">
      <c r="D44" s="22">
        <v>41</v>
      </c>
      <c r="E44" s="26">
        <v>2107</v>
      </c>
      <c r="F44" s="23">
        <v>193989</v>
      </c>
      <c r="G44" s="24">
        <v>174.03</v>
      </c>
      <c r="H44" s="24">
        <v>0.27000000000001023</v>
      </c>
      <c r="I44" s="25">
        <v>1.5538674033148681E-3</v>
      </c>
    </row>
    <row r="45" spans="4:9">
      <c r="D45" s="22">
        <v>42</v>
      </c>
      <c r="E45" s="26">
        <v>2065</v>
      </c>
      <c r="F45" s="23">
        <v>189285</v>
      </c>
      <c r="G45" s="24">
        <v>173.8</v>
      </c>
      <c r="H45" s="24">
        <v>-0.22999999999998977</v>
      </c>
      <c r="I45" s="25">
        <v>-1.3216112164569083E-3</v>
      </c>
    </row>
    <row r="46" spans="4:9">
      <c r="D46" s="22">
        <v>43</v>
      </c>
      <c r="E46" s="26">
        <v>2392</v>
      </c>
      <c r="F46" s="23">
        <v>221863</v>
      </c>
      <c r="G46" s="24">
        <v>172.07</v>
      </c>
      <c r="H46" s="24">
        <v>-1.7300000000000182</v>
      </c>
      <c r="I46" s="25">
        <v>-9.9539700805524323E-3</v>
      </c>
    </row>
    <row r="47" spans="4:9">
      <c r="D47" s="22">
        <v>44</v>
      </c>
      <c r="E47" s="26">
        <v>1766</v>
      </c>
      <c r="F47" s="23">
        <v>164299</v>
      </c>
      <c r="G47" s="24">
        <v>168.55</v>
      </c>
      <c r="H47" s="24">
        <v>-3.5199999999999818</v>
      </c>
      <c r="I47" s="25">
        <v>-2.0456790840936767E-2</v>
      </c>
    </row>
    <row r="48" spans="4:9">
      <c r="D48" s="22">
        <v>45</v>
      </c>
      <c r="E48" s="26">
        <v>2272</v>
      </c>
      <c r="F48" s="23">
        <v>216164</v>
      </c>
      <c r="G48" s="24">
        <v>169.42</v>
      </c>
      <c r="H48" s="24">
        <v>0.86999999999997613</v>
      </c>
      <c r="I48" s="25">
        <v>5.1616730940371447E-3</v>
      </c>
    </row>
    <row r="49" spans="3:9">
      <c r="D49" s="22">
        <v>46</v>
      </c>
      <c r="E49" s="26">
        <v>2052</v>
      </c>
      <c r="F49" s="23">
        <v>192254</v>
      </c>
      <c r="G49" s="24">
        <v>169.07</v>
      </c>
      <c r="H49" s="24">
        <v>-0.34999999999999432</v>
      </c>
      <c r="I49" s="25">
        <v>-2.065871797898633E-3</v>
      </c>
    </row>
    <row r="50" spans="3:9">
      <c r="D50" s="22">
        <v>47</v>
      </c>
      <c r="E50" s="26">
        <v>2156</v>
      </c>
      <c r="F50" s="23">
        <v>203551</v>
      </c>
      <c r="G50" s="24">
        <v>168.79</v>
      </c>
      <c r="H50" s="24">
        <v>-0.28000000000000114</v>
      </c>
      <c r="I50" s="25">
        <v>-1.6561187673744815E-3</v>
      </c>
    </row>
    <row r="51" spans="3:9">
      <c r="D51" s="22">
        <v>48</v>
      </c>
      <c r="E51" s="26">
        <v>2170</v>
      </c>
      <c r="F51" s="23">
        <v>203243</v>
      </c>
      <c r="G51" s="24">
        <v>168.38</v>
      </c>
      <c r="H51" s="24">
        <v>-0.40999999999999659</v>
      </c>
      <c r="I51" s="25">
        <v>-2.4290538539012418E-3</v>
      </c>
    </row>
    <row r="52" spans="3:9">
      <c r="D52" s="22">
        <v>49</v>
      </c>
      <c r="E52" s="26">
        <v>2445</v>
      </c>
      <c r="F52" s="23">
        <v>229711</v>
      </c>
      <c r="G52" s="24">
        <v>168.87</v>
      </c>
      <c r="H52" s="24">
        <v>0.49000000000000909</v>
      </c>
      <c r="I52" s="25">
        <v>2.9100843330562842E-3</v>
      </c>
    </row>
    <row r="53" spans="3:9">
      <c r="D53" s="22">
        <v>50</v>
      </c>
      <c r="E53" s="26">
        <v>2159</v>
      </c>
      <c r="F53" s="23">
        <v>205647</v>
      </c>
      <c r="G53" s="24">
        <v>168.48</v>
      </c>
      <c r="H53" s="24">
        <v>-0.39000000000001478</v>
      </c>
      <c r="I53" s="25">
        <v>-2.3094688221709792E-3</v>
      </c>
    </row>
    <row r="54" spans="3:9">
      <c r="D54" s="22">
        <v>51</v>
      </c>
      <c r="E54" s="26">
        <v>2363</v>
      </c>
      <c r="F54" s="23">
        <v>222491</v>
      </c>
      <c r="G54" s="24">
        <v>168.58</v>
      </c>
      <c r="H54" s="24">
        <v>0.10000000000002274</v>
      </c>
      <c r="I54" s="25">
        <v>5.9354226020902345E-4</v>
      </c>
    </row>
    <row r="55" spans="3:9" ht="15" thickBot="1">
      <c r="D55" s="175">
        <v>52</v>
      </c>
      <c r="E55" s="176">
        <v>1947</v>
      </c>
      <c r="F55" s="124">
        <v>183740</v>
      </c>
      <c r="G55" s="177">
        <v>168.35</v>
      </c>
      <c r="H55" s="177">
        <v>-0.23000000000001819</v>
      </c>
      <c r="I55" s="178">
        <v>-1.3643374065726022E-3</v>
      </c>
    </row>
    <row r="56" spans="3:9" ht="15" thickBot="1">
      <c r="C56" s="258">
        <v>2022</v>
      </c>
      <c r="D56" s="173">
        <v>1</v>
      </c>
      <c r="E56" s="174">
        <v>1853</v>
      </c>
      <c r="F56" s="96">
        <v>175351</v>
      </c>
      <c r="G56" s="79">
        <v>168.26</v>
      </c>
      <c r="H56" s="79">
        <v>-9.0000000000003411E-2</v>
      </c>
      <c r="I56" s="80">
        <v>-5.346005346005267E-4</v>
      </c>
    </row>
    <row r="57" spans="3:9">
      <c r="D57" s="22">
        <v>2</v>
      </c>
      <c r="E57" s="14">
        <v>1851</v>
      </c>
      <c r="F57" s="23">
        <v>174992</v>
      </c>
      <c r="G57" s="24">
        <v>168.69</v>
      </c>
      <c r="H57" s="24">
        <v>0.43000000000000682</v>
      </c>
      <c r="I57" s="25">
        <v>2.5555687626293011E-3</v>
      </c>
    </row>
    <row r="58" spans="3:9">
      <c r="D58" s="22">
        <v>3</v>
      </c>
      <c r="E58" s="14">
        <v>1798</v>
      </c>
      <c r="F58" s="23">
        <v>170698</v>
      </c>
      <c r="G58" s="24">
        <v>167.94</v>
      </c>
      <c r="H58" s="24">
        <v>-0.75</v>
      </c>
      <c r="I58" s="25">
        <v>-4.4460252534234135E-3</v>
      </c>
    </row>
    <row r="59" spans="3:9">
      <c r="D59" s="22">
        <v>4</v>
      </c>
      <c r="E59" s="14">
        <v>1636</v>
      </c>
      <c r="F59" s="23">
        <v>152464</v>
      </c>
      <c r="G59" s="24">
        <v>163.25</v>
      </c>
      <c r="H59" s="24">
        <v>-4.6900000000000004</v>
      </c>
      <c r="I59" s="25">
        <v>-2.7900000000000001E-2</v>
      </c>
    </row>
    <row r="60" spans="3:9">
      <c r="D60" s="22">
        <v>5</v>
      </c>
      <c r="E60" s="14">
        <v>1957</v>
      </c>
      <c r="F60" s="23">
        <v>184525</v>
      </c>
      <c r="G60" s="24">
        <v>162.88</v>
      </c>
      <c r="H60" s="24">
        <v>-0.37000000000000455</v>
      </c>
      <c r="I60" s="25">
        <v>-2.2664624808576006E-3</v>
      </c>
    </row>
    <row r="61" spans="3:9">
      <c r="D61" s="22">
        <v>6</v>
      </c>
      <c r="E61" s="14">
        <v>1753</v>
      </c>
      <c r="F61" s="23">
        <v>154534</v>
      </c>
      <c r="G61" s="24">
        <v>163.44999999999999</v>
      </c>
      <c r="H61" s="24">
        <v>0.56999999999999318</v>
      </c>
      <c r="I61" s="25">
        <v>3.4995088408644737E-3</v>
      </c>
    </row>
    <row r="62" spans="3:9">
      <c r="D62" s="22">
        <v>7</v>
      </c>
      <c r="E62" s="14">
        <v>2214</v>
      </c>
      <c r="F62" s="23">
        <v>208976</v>
      </c>
      <c r="G62" s="24">
        <v>162.06</v>
      </c>
      <c r="H62" s="24">
        <v>-1.3899999999999864</v>
      </c>
      <c r="I62" s="25">
        <v>-8.5041297032730778E-3</v>
      </c>
    </row>
    <row r="63" spans="3:9">
      <c r="D63" s="22">
        <v>8</v>
      </c>
      <c r="E63" s="14">
        <v>2168</v>
      </c>
      <c r="F63" s="23">
        <v>209561</v>
      </c>
      <c r="G63" s="24">
        <v>163.15</v>
      </c>
      <c r="H63" s="24">
        <v>1.0900000000000034</v>
      </c>
      <c r="I63" s="25">
        <v>6.7259039861780057E-3</v>
      </c>
    </row>
    <row r="64" spans="3:9">
      <c r="D64" s="22">
        <v>9</v>
      </c>
      <c r="E64" s="14">
        <v>2003</v>
      </c>
      <c r="F64" s="23">
        <v>192687</v>
      </c>
      <c r="G64" s="24">
        <v>172.72</v>
      </c>
      <c r="H64" s="24">
        <v>9.5699999999999932</v>
      </c>
      <c r="I64" s="25">
        <v>5.8657676984370077E-2</v>
      </c>
    </row>
    <row r="65" spans="4:9">
      <c r="D65" s="22">
        <v>10</v>
      </c>
      <c r="E65" s="14">
        <v>1653</v>
      </c>
      <c r="F65" s="23">
        <v>157544</v>
      </c>
      <c r="G65" s="24">
        <v>188.84</v>
      </c>
      <c r="H65" s="24">
        <v>16.120000000000005</v>
      </c>
      <c r="I65" s="25">
        <v>9.3330245484020358E-2</v>
      </c>
    </row>
    <row r="66" spans="4:9">
      <c r="D66" s="22">
        <v>11</v>
      </c>
      <c r="E66" s="14">
        <v>2042</v>
      </c>
      <c r="F66" s="23">
        <v>192974</v>
      </c>
      <c r="G66" s="24">
        <v>214.69</v>
      </c>
      <c r="H66" s="24">
        <v>25.849999999999994</v>
      </c>
      <c r="I66" s="25">
        <v>0.13688837110781615</v>
      </c>
    </row>
    <row r="67" spans="4:9">
      <c r="D67" s="22">
        <v>12</v>
      </c>
      <c r="E67" s="14">
        <v>1745</v>
      </c>
      <c r="F67" s="23">
        <v>167202</v>
      </c>
      <c r="G67" s="24">
        <v>223.8</v>
      </c>
      <c r="H67" s="24">
        <v>9.1100000000000136</v>
      </c>
      <c r="I67" s="25">
        <v>4.2433275886161415E-2</v>
      </c>
    </row>
    <row r="68" spans="4:9">
      <c r="D68" s="22">
        <v>13</v>
      </c>
      <c r="E68" s="14">
        <v>1971</v>
      </c>
      <c r="F68" s="23">
        <v>191126</v>
      </c>
      <c r="G68" s="24">
        <v>228.81</v>
      </c>
      <c r="H68" s="24">
        <v>5.0099999999999909</v>
      </c>
      <c r="I68" s="25">
        <v>2.2386058981233248E-2</v>
      </c>
    </row>
    <row r="69" spans="4:9">
      <c r="D69" s="22">
        <v>14</v>
      </c>
      <c r="E69" s="14">
        <v>1936</v>
      </c>
      <c r="F69" s="23">
        <v>192925</v>
      </c>
      <c r="G69" s="24">
        <v>230.39</v>
      </c>
      <c r="H69" s="24">
        <v>1.5799999999999841</v>
      </c>
      <c r="I69" s="25">
        <v>6.9052926008477122E-3</v>
      </c>
    </row>
    <row r="70" spans="4:9">
      <c r="D70" s="22">
        <v>15</v>
      </c>
      <c r="E70" s="14">
        <v>1966</v>
      </c>
      <c r="F70" s="23">
        <v>190531</v>
      </c>
      <c r="G70" s="24">
        <v>230</v>
      </c>
      <c r="H70" s="24">
        <v>-0.38999999999998636</v>
      </c>
      <c r="I70" s="25">
        <v>-1.6927818047657306E-3</v>
      </c>
    </row>
    <row r="71" spans="4:9">
      <c r="D71" s="22">
        <v>16</v>
      </c>
      <c r="E71" s="14">
        <v>1969</v>
      </c>
      <c r="F71" s="23">
        <v>189556</v>
      </c>
      <c r="G71" s="24">
        <v>232.29</v>
      </c>
      <c r="H71" s="24">
        <v>2.289999999999992</v>
      </c>
      <c r="I71" s="25">
        <v>9.9565217391304195E-3</v>
      </c>
    </row>
    <row r="72" spans="4:9">
      <c r="D72" s="22">
        <v>17</v>
      </c>
      <c r="E72" s="14">
        <v>1879</v>
      </c>
      <c r="F72" s="23">
        <v>178952</v>
      </c>
      <c r="G72" s="24">
        <v>232.19</v>
      </c>
      <c r="H72" s="24">
        <v>-9.9999999999994316E-2</v>
      </c>
      <c r="I72" s="25">
        <v>-4.304963623057434E-4</v>
      </c>
    </row>
    <row r="73" spans="4:9">
      <c r="D73" s="22">
        <v>18</v>
      </c>
      <c r="E73" s="14">
        <v>1856</v>
      </c>
      <c r="F73" s="23">
        <v>180188</v>
      </c>
      <c r="G73" s="24">
        <v>228.26</v>
      </c>
      <c r="H73" s="24">
        <v>-3.9300000000000068</v>
      </c>
      <c r="I73" s="25">
        <v>-1.6925793531159861E-2</v>
      </c>
    </row>
    <row r="74" spans="4:9">
      <c r="D74" s="22">
        <v>19</v>
      </c>
      <c r="E74" s="14">
        <v>2018</v>
      </c>
      <c r="F74" s="23">
        <v>189980</v>
      </c>
      <c r="G74" s="24">
        <v>218.4</v>
      </c>
      <c r="H74" s="24">
        <v>-9.8599999999999852</v>
      </c>
      <c r="I74" s="25">
        <v>-4.3196355033733425E-2</v>
      </c>
    </row>
    <row r="75" spans="4:9">
      <c r="D75" s="22">
        <v>20</v>
      </c>
      <c r="E75" s="14">
        <v>1836</v>
      </c>
      <c r="F75" s="23">
        <v>175235</v>
      </c>
      <c r="G75" s="24">
        <v>216.71</v>
      </c>
      <c r="H75" s="24">
        <v>-1.6899999999999977</v>
      </c>
      <c r="I75" s="25">
        <v>-7.7380952380952106E-3</v>
      </c>
    </row>
    <row r="76" spans="4:9">
      <c r="D76" s="22">
        <v>21</v>
      </c>
      <c r="E76" s="14">
        <v>2064</v>
      </c>
      <c r="F76" s="23">
        <v>194714</v>
      </c>
      <c r="G76" s="24">
        <v>218.66</v>
      </c>
      <c r="H76" s="24">
        <v>1.9499999999999886</v>
      </c>
      <c r="I76" s="25">
        <v>8.9982003599280436E-3</v>
      </c>
    </row>
    <row r="77" spans="4:9">
      <c r="D77" s="22">
        <v>22</v>
      </c>
      <c r="E77" s="14">
        <v>1610</v>
      </c>
      <c r="F77" s="23">
        <v>148658</v>
      </c>
      <c r="G77" s="24">
        <v>218.93</v>
      </c>
      <c r="H77" s="24">
        <v>0.27000000000001023</v>
      </c>
      <c r="I77" s="25">
        <v>1.2347937437118262E-3</v>
      </c>
    </row>
    <row r="78" spans="4:9">
      <c r="D78" s="22">
        <v>23</v>
      </c>
      <c r="E78" s="14">
        <v>2053</v>
      </c>
      <c r="F78" s="23">
        <v>194987</v>
      </c>
      <c r="G78" s="24">
        <v>218.23</v>
      </c>
      <c r="H78" s="24">
        <v>-0.70000000000001705</v>
      </c>
      <c r="I78" s="25">
        <v>-3.1973690220619133E-3</v>
      </c>
    </row>
    <row r="79" spans="4:9">
      <c r="D79" s="22">
        <v>24</v>
      </c>
      <c r="E79" s="14">
        <v>1826</v>
      </c>
      <c r="F79" s="23">
        <v>171996</v>
      </c>
      <c r="G79" s="24">
        <v>216.9</v>
      </c>
      <c r="H79" s="24">
        <v>-1.3299999999999841</v>
      </c>
      <c r="I79" s="25">
        <v>-6.094487467350862E-3</v>
      </c>
    </row>
    <row r="80" spans="4:9">
      <c r="D80" s="22">
        <v>25</v>
      </c>
      <c r="E80" s="14">
        <v>1739</v>
      </c>
      <c r="F80" s="23">
        <v>161825</v>
      </c>
      <c r="G80" s="24">
        <v>219.12</v>
      </c>
      <c r="H80" s="24">
        <v>2.2199999999999989</v>
      </c>
      <c r="I80" s="25">
        <v>1.0235131396957087E-2</v>
      </c>
    </row>
    <row r="81" spans="2:10">
      <c r="D81" s="22">
        <v>26</v>
      </c>
      <c r="E81" s="14">
        <v>1949</v>
      </c>
      <c r="F81" s="23">
        <v>182022</v>
      </c>
      <c r="G81" s="24">
        <v>222.83</v>
      </c>
      <c r="H81" s="24">
        <v>3.710000000000008</v>
      </c>
      <c r="I81" s="25">
        <v>1.6931361810879952E-2</v>
      </c>
    </row>
    <row r="82" spans="2:10">
      <c r="D82" s="22">
        <v>27</v>
      </c>
      <c r="E82" s="14">
        <v>1876</v>
      </c>
      <c r="F82" s="23">
        <v>177602</v>
      </c>
      <c r="G82" s="24">
        <v>222.11</v>
      </c>
      <c r="H82" s="24">
        <v>-0.71999999999999886</v>
      </c>
      <c r="I82" s="25">
        <v>-3.2311627698244916E-3</v>
      </c>
    </row>
    <row r="83" spans="2:10">
      <c r="D83" s="22">
        <v>28</v>
      </c>
      <c r="E83" s="14">
        <v>1762</v>
      </c>
      <c r="F83" s="23">
        <v>163477</v>
      </c>
      <c r="G83" s="24">
        <v>224.46</v>
      </c>
      <c r="H83" s="24">
        <v>2.3499999999999943</v>
      </c>
      <c r="I83" s="25">
        <v>1.0580343073252063E-2</v>
      </c>
    </row>
    <row r="84" spans="2:10">
      <c r="E84" s="27"/>
      <c r="F84" s="28"/>
      <c r="G84" s="29"/>
      <c r="H84" s="29"/>
      <c r="I84" s="29"/>
      <c r="J84" s="30"/>
    </row>
    <row r="85" spans="2:10">
      <c r="B85" s="3" t="s">
        <v>88</v>
      </c>
    </row>
    <row r="108" spans="2:10">
      <c r="B108" s="3" t="s">
        <v>89</v>
      </c>
    </row>
    <row r="109" spans="2:10" ht="15" thickBot="1">
      <c r="C109" s="259"/>
    </row>
    <row r="110" spans="2:10" ht="15" thickBot="1">
      <c r="B110" s="15" t="s">
        <v>19</v>
      </c>
      <c r="C110" s="255" t="s">
        <v>32</v>
      </c>
      <c r="D110" s="16" t="s">
        <v>23</v>
      </c>
      <c r="E110" s="17" t="s">
        <v>24</v>
      </c>
      <c r="F110" s="18" t="s">
        <v>25</v>
      </c>
      <c r="G110" s="19" t="s">
        <v>27</v>
      </c>
      <c r="H110" s="19" t="s">
        <v>83</v>
      </c>
      <c r="I110" s="20" t="s">
        <v>129</v>
      </c>
      <c r="J110" s="21" t="s">
        <v>84</v>
      </c>
    </row>
    <row r="111" spans="2:10">
      <c r="B111" s="32">
        <v>1</v>
      </c>
      <c r="C111" s="256">
        <v>173.68</v>
      </c>
      <c r="D111" s="33">
        <v>163.34</v>
      </c>
      <c r="E111" s="34">
        <v>159.72</v>
      </c>
      <c r="F111" s="35">
        <v>219.3</v>
      </c>
      <c r="G111" s="36">
        <v>152.96</v>
      </c>
      <c r="H111" s="36">
        <v>168.26</v>
      </c>
      <c r="I111" s="37">
        <v>15.299999999999983</v>
      </c>
      <c r="J111" s="38">
        <v>0.100026150627615</v>
      </c>
    </row>
    <row r="112" spans="2:10">
      <c r="B112" s="39">
        <v>2</v>
      </c>
      <c r="C112" s="256">
        <v>174.76</v>
      </c>
      <c r="D112" s="33">
        <v>163.71</v>
      </c>
      <c r="E112" s="34">
        <v>160.94</v>
      </c>
      <c r="F112" s="35">
        <v>219.04</v>
      </c>
      <c r="G112" s="36">
        <v>154.1</v>
      </c>
      <c r="H112" s="36">
        <v>168.69</v>
      </c>
      <c r="I112" s="37">
        <v>14.590000000000003</v>
      </c>
      <c r="J112" s="38">
        <v>9.4678780012978692E-2</v>
      </c>
    </row>
    <row r="113" spans="2:10">
      <c r="B113" s="39">
        <v>3</v>
      </c>
      <c r="C113" s="256">
        <v>170.74</v>
      </c>
      <c r="D113" s="33">
        <v>160.29</v>
      </c>
      <c r="E113" s="34">
        <v>160.19</v>
      </c>
      <c r="F113" s="35">
        <v>210.06</v>
      </c>
      <c r="G113" s="36">
        <v>153.47</v>
      </c>
      <c r="H113" s="36">
        <v>167.94</v>
      </c>
      <c r="I113" s="37">
        <v>14.469999999999999</v>
      </c>
      <c r="J113" s="40">
        <v>9.4285528116244244E-2</v>
      </c>
    </row>
    <row r="114" spans="2:10">
      <c r="B114" s="39">
        <v>4</v>
      </c>
      <c r="C114" s="256">
        <v>171.07</v>
      </c>
      <c r="D114" s="33">
        <v>159.52000000000001</v>
      </c>
      <c r="E114" s="34">
        <v>158.96</v>
      </c>
      <c r="F114" s="35">
        <v>206.21</v>
      </c>
      <c r="G114" s="36">
        <v>154.31</v>
      </c>
      <c r="H114" s="36">
        <v>163.25</v>
      </c>
      <c r="I114" s="37">
        <v>8.94</v>
      </c>
      <c r="J114" s="40">
        <v>5.79E-2</v>
      </c>
    </row>
    <row r="115" spans="2:10">
      <c r="B115" s="39">
        <v>5</v>
      </c>
      <c r="C115" s="256">
        <v>174.07</v>
      </c>
      <c r="D115" s="33">
        <v>158.99</v>
      </c>
      <c r="E115" s="34">
        <v>157.65</v>
      </c>
      <c r="F115" s="41">
        <v>206.26</v>
      </c>
      <c r="G115" s="36">
        <v>154.44</v>
      </c>
      <c r="H115" s="36">
        <v>162.88</v>
      </c>
      <c r="I115" s="37">
        <v>8.4399999999999977</v>
      </c>
      <c r="J115" s="40">
        <v>5.4649054649054563E-2</v>
      </c>
    </row>
    <row r="116" spans="2:10">
      <c r="B116" s="39">
        <v>6</v>
      </c>
      <c r="C116" s="256">
        <v>170.66</v>
      </c>
      <c r="D116" s="33">
        <v>160.85</v>
      </c>
      <c r="E116" s="34">
        <v>158.31</v>
      </c>
      <c r="F116" s="41">
        <v>209.09</v>
      </c>
      <c r="G116" s="36">
        <v>153.22</v>
      </c>
      <c r="H116" s="36">
        <v>163.44999999999999</v>
      </c>
      <c r="I116" s="37">
        <v>10.22999999999999</v>
      </c>
      <c r="J116" s="40">
        <v>6.6766740634381927E-2</v>
      </c>
    </row>
    <row r="117" spans="2:10">
      <c r="B117" s="39">
        <v>7</v>
      </c>
      <c r="C117" s="256">
        <v>169.96</v>
      </c>
      <c r="D117" s="33">
        <v>165.22</v>
      </c>
      <c r="E117" s="34">
        <v>160.43</v>
      </c>
      <c r="F117" s="41">
        <v>209.63</v>
      </c>
      <c r="G117" s="36">
        <v>158.19</v>
      </c>
      <c r="H117" s="36">
        <v>162.06</v>
      </c>
      <c r="I117" s="37">
        <v>3.8700000000000045</v>
      </c>
      <c r="J117" s="40">
        <v>2.4464251849042329E-2</v>
      </c>
    </row>
    <row r="118" spans="2:10">
      <c r="B118" s="39">
        <v>8</v>
      </c>
      <c r="C118" s="256">
        <v>170.47</v>
      </c>
      <c r="D118" s="33">
        <v>169.03</v>
      </c>
      <c r="E118" s="34">
        <v>161.33000000000001</v>
      </c>
      <c r="F118" s="41">
        <v>215.37</v>
      </c>
      <c r="G118" s="36">
        <v>160.80000000000001</v>
      </c>
      <c r="H118" s="36">
        <v>163.15</v>
      </c>
      <c r="I118" s="37">
        <v>2.3499999999999943</v>
      </c>
      <c r="J118" s="40">
        <v>1.4614427860696555E-2</v>
      </c>
    </row>
    <row r="119" spans="2:10">
      <c r="B119" s="39">
        <v>9</v>
      </c>
      <c r="C119" s="256">
        <v>169.93</v>
      </c>
      <c r="D119" s="33">
        <v>173.56</v>
      </c>
      <c r="E119" s="34">
        <v>161.44</v>
      </c>
      <c r="F119" s="41">
        <v>220.46</v>
      </c>
      <c r="G119" s="42">
        <v>168.21</v>
      </c>
      <c r="H119" s="36">
        <v>172.72</v>
      </c>
      <c r="I119" s="37">
        <v>4.5099999999999909</v>
      </c>
      <c r="J119" s="40">
        <v>2.6811723440936852E-2</v>
      </c>
    </row>
    <row r="120" spans="2:10">
      <c r="B120" s="39">
        <v>10</v>
      </c>
      <c r="C120" s="256">
        <v>171.8</v>
      </c>
      <c r="D120" s="33">
        <v>176.42</v>
      </c>
      <c r="E120" s="34">
        <v>160.04</v>
      </c>
      <c r="F120" s="41">
        <v>225.94</v>
      </c>
      <c r="G120" s="36">
        <v>175.40099387610701</v>
      </c>
      <c r="H120" s="36">
        <v>188.84</v>
      </c>
      <c r="I120" s="37">
        <v>13.439006123892995</v>
      </c>
      <c r="J120" s="40">
        <v>7.6618756980279867E-2</v>
      </c>
    </row>
    <row r="121" spans="2:10">
      <c r="B121" s="39">
        <v>11</v>
      </c>
      <c r="C121" s="256">
        <v>174.33</v>
      </c>
      <c r="D121" s="33">
        <v>171.7</v>
      </c>
      <c r="E121" s="34">
        <v>161.83000000000001</v>
      </c>
      <c r="F121" s="41">
        <v>225.42</v>
      </c>
      <c r="G121" s="36">
        <v>184.85</v>
      </c>
      <c r="H121" s="36">
        <v>214.69</v>
      </c>
      <c r="I121" s="37">
        <v>29.840000000000003</v>
      </c>
      <c r="J121" s="40">
        <v>0.16142818501487688</v>
      </c>
    </row>
    <row r="122" spans="2:10">
      <c r="B122" s="43">
        <v>12</v>
      </c>
      <c r="C122" s="256">
        <v>175.47</v>
      </c>
      <c r="D122" s="44">
        <v>167.69</v>
      </c>
      <c r="E122" s="34">
        <v>162.65</v>
      </c>
      <c r="F122" s="41">
        <v>219.88</v>
      </c>
      <c r="G122" s="36">
        <v>184.9</v>
      </c>
      <c r="H122" s="36">
        <v>223.8</v>
      </c>
      <c r="I122" s="37">
        <v>38.97</v>
      </c>
      <c r="J122" s="40">
        <v>0.21084239571498142</v>
      </c>
    </row>
    <row r="123" spans="2:10">
      <c r="B123" s="39">
        <v>13</v>
      </c>
      <c r="C123" s="256">
        <v>176.56</v>
      </c>
      <c r="D123" s="33">
        <v>165.71</v>
      </c>
      <c r="E123" s="34">
        <v>166.97</v>
      </c>
      <c r="F123" s="41">
        <v>216.08</v>
      </c>
      <c r="G123" s="36">
        <v>184.83</v>
      </c>
      <c r="H123" s="36">
        <v>228.81</v>
      </c>
      <c r="I123" s="37">
        <v>41.699999999999989</v>
      </c>
      <c r="J123" s="40">
        <v>0.22286355619688947</v>
      </c>
    </row>
    <row r="124" spans="2:10">
      <c r="B124" s="39">
        <v>14</v>
      </c>
      <c r="C124" s="256">
        <v>184</v>
      </c>
      <c r="D124" s="33">
        <v>169.11</v>
      </c>
      <c r="E124" s="34">
        <v>175.07</v>
      </c>
      <c r="F124" s="41">
        <v>216.22</v>
      </c>
      <c r="G124" s="36">
        <v>187.11</v>
      </c>
      <c r="H124" s="36">
        <v>230.39</v>
      </c>
      <c r="I124" s="37">
        <v>43.279999999999973</v>
      </c>
      <c r="J124" s="40">
        <v>0.23130778686334219</v>
      </c>
    </row>
    <row r="125" spans="2:10">
      <c r="B125" s="39">
        <v>15</v>
      </c>
      <c r="C125" s="256">
        <v>187.56</v>
      </c>
      <c r="D125" s="33">
        <v>168.25</v>
      </c>
      <c r="E125" s="34">
        <v>184.81</v>
      </c>
      <c r="F125" s="41">
        <v>213.05</v>
      </c>
      <c r="G125" s="42">
        <v>185.42</v>
      </c>
      <c r="H125" s="36">
        <v>230</v>
      </c>
      <c r="I125" s="37">
        <v>44.580000000000013</v>
      </c>
      <c r="J125" s="40">
        <v>0.24042713838852348</v>
      </c>
    </row>
    <row r="126" spans="2:10">
      <c r="B126" s="39">
        <v>16</v>
      </c>
      <c r="C126" s="256">
        <v>187.44</v>
      </c>
      <c r="D126" s="33">
        <v>169.43</v>
      </c>
      <c r="E126" s="34">
        <v>183.65</v>
      </c>
      <c r="F126" s="41">
        <v>208.1</v>
      </c>
      <c r="G126" s="36">
        <v>184.52</v>
      </c>
      <c r="H126" s="36">
        <v>232.29</v>
      </c>
      <c r="I126" s="37">
        <v>47.769999999999982</v>
      </c>
      <c r="J126" s="40">
        <v>0.25888792542813777</v>
      </c>
    </row>
    <row r="127" spans="2:10">
      <c r="B127" s="39">
        <v>17</v>
      </c>
      <c r="C127" s="256">
        <v>188.16</v>
      </c>
      <c r="D127" s="33">
        <v>169.16</v>
      </c>
      <c r="E127" s="34">
        <v>180.19</v>
      </c>
      <c r="F127" s="41">
        <v>206.28</v>
      </c>
      <c r="G127" s="36">
        <v>180.91</v>
      </c>
      <c r="H127" s="36">
        <v>232.19</v>
      </c>
      <c r="I127" s="37">
        <v>51.28</v>
      </c>
      <c r="J127" s="40">
        <v>0.28345586203084405</v>
      </c>
    </row>
    <row r="128" spans="2:10">
      <c r="B128" s="39">
        <v>18</v>
      </c>
      <c r="C128" s="256">
        <v>190.2</v>
      </c>
      <c r="D128" s="33">
        <v>168.63</v>
      </c>
      <c r="E128" s="34">
        <v>183.24</v>
      </c>
      <c r="F128" s="41">
        <v>195.51</v>
      </c>
      <c r="G128" s="36">
        <v>181.41</v>
      </c>
      <c r="H128" s="36">
        <v>228.26</v>
      </c>
      <c r="I128" s="37">
        <v>46.849999999999994</v>
      </c>
      <c r="J128" s="40">
        <v>0.25825478198555762</v>
      </c>
    </row>
    <row r="129" spans="2:10">
      <c r="B129" s="39">
        <v>19</v>
      </c>
      <c r="C129" s="256">
        <v>190.54</v>
      </c>
      <c r="D129" s="33">
        <v>166.46</v>
      </c>
      <c r="E129" s="34">
        <v>182.7</v>
      </c>
      <c r="F129" s="41">
        <v>189.59</v>
      </c>
      <c r="G129" s="36">
        <v>181.22</v>
      </c>
      <c r="H129" s="36">
        <v>218.4</v>
      </c>
      <c r="I129" s="37">
        <v>37.180000000000007</v>
      </c>
      <c r="J129" s="40">
        <v>0.205164992826399</v>
      </c>
    </row>
    <row r="130" spans="2:10">
      <c r="B130" s="39">
        <v>20</v>
      </c>
      <c r="C130" s="256">
        <v>191.86</v>
      </c>
      <c r="D130" s="33">
        <v>166.62</v>
      </c>
      <c r="E130" s="34">
        <v>182.92</v>
      </c>
      <c r="F130" s="41">
        <v>179.2</v>
      </c>
      <c r="G130" s="36">
        <v>185.26</v>
      </c>
      <c r="H130" s="36">
        <v>216.71</v>
      </c>
      <c r="I130" s="37">
        <v>31.450000000000017</v>
      </c>
      <c r="J130" s="40">
        <v>0.16976141638777942</v>
      </c>
    </row>
    <row r="131" spans="2:10">
      <c r="B131" s="39">
        <v>21</v>
      </c>
      <c r="C131" s="256">
        <v>192.52</v>
      </c>
      <c r="D131" s="33">
        <v>167.67</v>
      </c>
      <c r="E131" s="34">
        <v>187.57</v>
      </c>
      <c r="F131" s="41">
        <v>179.64</v>
      </c>
      <c r="G131" s="36">
        <v>190.14</v>
      </c>
      <c r="H131" s="36">
        <v>218.66</v>
      </c>
      <c r="I131" s="37">
        <v>28.52000000000001</v>
      </c>
      <c r="J131" s="40">
        <v>0.14999474071736629</v>
      </c>
    </row>
    <row r="132" spans="2:10">
      <c r="B132" s="39">
        <v>22</v>
      </c>
      <c r="C132" s="256">
        <v>194.66</v>
      </c>
      <c r="D132" s="33">
        <v>168.79</v>
      </c>
      <c r="E132" s="34">
        <v>183.26</v>
      </c>
      <c r="F132" s="41">
        <v>184.89</v>
      </c>
      <c r="G132" s="36">
        <v>190.88</v>
      </c>
      <c r="H132" s="36">
        <v>218.93</v>
      </c>
      <c r="I132" s="37">
        <v>28.050000000000011</v>
      </c>
      <c r="J132" s="40">
        <v>0.14695096395641238</v>
      </c>
    </row>
    <row r="133" spans="2:10">
      <c r="B133" s="39">
        <v>23</v>
      </c>
      <c r="C133" s="256">
        <v>192.69</v>
      </c>
      <c r="D133" s="33">
        <v>166.21</v>
      </c>
      <c r="E133" s="34">
        <v>200.77</v>
      </c>
      <c r="F133" s="41">
        <v>183.75</v>
      </c>
      <c r="G133" s="36">
        <v>193.45</v>
      </c>
      <c r="H133" s="36">
        <v>218.23</v>
      </c>
      <c r="I133" s="37">
        <v>24.78</v>
      </c>
      <c r="J133" s="40">
        <v>0.12809511501680015</v>
      </c>
    </row>
    <row r="134" spans="2:10">
      <c r="B134" s="39">
        <v>24</v>
      </c>
      <c r="C134" s="256">
        <v>191.33</v>
      </c>
      <c r="D134" s="33">
        <v>170.22</v>
      </c>
      <c r="E134" s="34">
        <v>201.9</v>
      </c>
      <c r="F134" s="41">
        <v>188.07</v>
      </c>
      <c r="G134" s="36">
        <v>192.14</v>
      </c>
      <c r="H134" s="36">
        <v>216.9</v>
      </c>
      <c r="I134" s="37">
        <v>24.760000000000019</v>
      </c>
      <c r="J134" s="40">
        <v>0.12886436973040505</v>
      </c>
    </row>
    <row r="135" spans="2:10">
      <c r="B135" s="39">
        <v>25</v>
      </c>
      <c r="C135" s="256">
        <v>192.71</v>
      </c>
      <c r="D135" s="33">
        <v>168.89</v>
      </c>
      <c r="E135" s="34">
        <v>201.45</v>
      </c>
      <c r="F135" s="41">
        <v>189.46</v>
      </c>
      <c r="G135" s="36">
        <v>188.02</v>
      </c>
      <c r="H135" s="36">
        <v>219.12</v>
      </c>
      <c r="I135" s="37">
        <v>31.099999999999994</v>
      </c>
      <c r="J135" s="40">
        <v>0.16540793532602915</v>
      </c>
    </row>
    <row r="136" spans="2:10">
      <c r="B136" s="39">
        <v>26</v>
      </c>
      <c r="C136" s="256">
        <v>194.66</v>
      </c>
      <c r="D136" s="33">
        <v>168.65</v>
      </c>
      <c r="E136" s="34">
        <v>202.94928681529572</v>
      </c>
      <c r="F136" s="41">
        <v>188.4</v>
      </c>
      <c r="G136" s="36">
        <v>188.55</v>
      </c>
      <c r="H136" s="36">
        <v>222.83</v>
      </c>
      <c r="I136" s="37">
        <v>34.28</v>
      </c>
      <c r="J136" s="40">
        <v>0.18180853884911174</v>
      </c>
    </row>
    <row r="137" spans="2:10">
      <c r="B137" s="39">
        <v>27</v>
      </c>
      <c r="C137" s="256">
        <v>190.15</v>
      </c>
      <c r="D137" s="33">
        <v>168.03</v>
      </c>
      <c r="E137" s="34">
        <v>202.8</v>
      </c>
      <c r="F137" s="41">
        <v>188.81</v>
      </c>
      <c r="G137" s="36">
        <v>188.56</v>
      </c>
      <c r="H137" s="36">
        <v>222.11</v>
      </c>
      <c r="I137" s="37">
        <v>33.550000000000011</v>
      </c>
      <c r="J137" s="40">
        <v>0.17792745014849398</v>
      </c>
    </row>
    <row r="138" spans="2:10">
      <c r="B138" s="39">
        <v>28</v>
      </c>
      <c r="C138" s="256">
        <v>185.83</v>
      </c>
      <c r="D138" s="33">
        <v>168.06</v>
      </c>
      <c r="E138" s="34">
        <v>206.39</v>
      </c>
      <c r="F138" s="41">
        <v>186.1</v>
      </c>
      <c r="G138" s="36">
        <v>188.59</v>
      </c>
      <c r="H138" s="36">
        <v>224.46</v>
      </c>
      <c r="I138" s="37">
        <v>35.870000000000005</v>
      </c>
      <c r="J138" s="40">
        <v>0.19020096505647177</v>
      </c>
    </row>
    <row r="139" spans="2:10">
      <c r="B139" s="39">
        <v>29</v>
      </c>
      <c r="C139" s="256">
        <v>186.26</v>
      </c>
      <c r="D139" s="33">
        <v>168.03</v>
      </c>
      <c r="E139" s="34">
        <v>201.66</v>
      </c>
      <c r="F139" s="41">
        <v>174.2</v>
      </c>
      <c r="G139" s="36">
        <v>188.96</v>
      </c>
      <c r="H139" s="36"/>
      <c r="I139" s="37"/>
      <c r="J139" s="40"/>
    </row>
    <row r="140" spans="2:10">
      <c r="B140" s="39">
        <v>30</v>
      </c>
      <c r="C140" s="256">
        <v>186.4</v>
      </c>
      <c r="D140" s="33">
        <v>168.8</v>
      </c>
      <c r="E140" s="34">
        <v>206.29</v>
      </c>
      <c r="F140" s="41">
        <v>174.99</v>
      </c>
      <c r="G140" s="36">
        <v>188.73</v>
      </c>
      <c r="H140" s="36"/>
      <c r="I140" s="37"/>
      <c r="J140" s="40"/>
    </row>
    <row r="141" spans="2:10">
      <c r="B141" s="39">
        <v>31</v>
      </c>
      <c r="C141" s="256">
        <v>188.89</v>
      </c>
      <c r="D141" s="33">
        <v>166.32</v>
      </c>
      <c r="E141" s="34">
        <v>200.04</v>
      </c>
      <c r="F141" s="41">
        <v>176.94</v>
      </c>
      <c r="G141" s="36">
        <v>187.75</v>
      </c>
      <c r="H141" s="36"/>
      <c r="I141" s="37"/>
      <c r="J141" s="40"/>
    </row>
    <row r="142" spans="2:10">
      <c r="B142" s="39">
        <v>32</v>
      </c>
      <c r="C142" s="256">
        <v>185.44</v>
      </c>
      <c r="D142" s="33">
        <v>167.39</v>
      </c>
      <c r="E142" s="34">
        <v>202.86</v>
      </c>
      <c r="F142" s="41">
        <v>179.04</v>
      </c>
      <c r="G142" s="42">
        <v>183.32</v>
      </c>
      <c r="H142" s="36"/>
      <c r="I142" s="37"/>
      <c r="J142" s="40"/>
    </row>
    <row r="143" spans="2:10">
      <c r="B143" s="39">
        <v>33</v>
      </c>
      <c r="C143" s="256">
        <v>189.97</v>
      </c>
      <c r="D143" s="33">
        <v>171.34</v>
      </c>
      <c r="E143" s="34">
        <v>206.77</v>
      </c>
      <c r="F143" s="41">
        <v>180.99</v>
      </c>
      <c r="G143" s="42">
        <v>184.38</v>
      </c>
      <c r="H143" s="36"/>
      <c r="I143" s="37"/>
      <c r="J143" s="40"/>
    </row>
    <row r="144" spans="2:10">
      <c r="B144" s="39">
        <v>34</v>
      </c>
      <c r="C144" s="256">
        <v>187.9</v>
      </c>
      <c r="D144" s="33">
        <v>173.73</v>
      </c>
      <c r="E144" s="34">
        <v>210.13</v>
      </c>
      <c r="F144" s="41">
        <v>181.53</v>
      </c>
      <c r="G144" s="36">
        <v>182.56</v>
      </c>
      <c r="H144" s="42"/>
      <c r="I144" s="37"/>
      <c r="J144" s="40"/>
    </row>
    <row r="145" spans="2:10">
      <c r="B145" s="39">
        <v>35</v>
      </c>
      <c r="C145" s="256">
        <v>187.57</v>
      </c>
      <c r="D145" s="33">
        <v>172.15</v>
      </c>
      <c r="E145" s="34">
        <v>207.82</v>
      </c>
      <c r="F145" s="41">
        <v>180.69</v>
      </c>
      <c r="G145" s="36">
        <v>177.78</v>
      </c>
      <c r="H145" s="36"/>
      <c r="I145" s="37"/>
      <c r="J145" s="40"/>
    </row>
    <row r="146" spans="2:10">
      <c r="B146" s="39">
        <v>36</v>
      </c>
      <c r="C146" s="256">
        <v>189.33</v>
      </c>
      <c r="D146" s="33">
        <v>175.03</v>
      </c>
      <c r="E146" s="34">
        <v>209.72</v>
      </c>
      <c r="F146" s="41">
        <v>182.79</v>
      </c>
      <c r="G146" s="36">
        <v>177.51</v>
      </c>
      <c r="H146" s="36"/>
      <c r="I146" s="37"/>
      <c r="J146" s="45"/>
    </row>
    <row r="147" spans="2:10">
      <c r="B147" s="39">
        <v>37</v>
      </c>
      <c r="C147" s="256">
        <v>188.76</v>
      </c>
      <c r="D147" s="33">
        <v>170.71</v>
      </c>
      <c r="E147" s="34">
        <v>209.69</v>
      </c>
      <c r="F147" s="41">
        <v>183.3</v>
      </c>
      <c r="G147" s="36">
        <v>177.24</v>
      </c>
      <c r="H147" s="36"/>
      <c r="I147" s="37"/>
      <c r="J147" s="40"/>
    </row>
    <row r="148" spans="2:10">
      <c r="B148" s="39">
        <v>38</v>
      </c>
      <c r="C148" s="256">
        <v>180.59</v>
      </c>
      <c r="D148" s="33">
        <v>168.52</v>
      </c>
      <c r="E148" s="34">
        <v>209.15</v>
      </c>
      <c r="F148" s="41">
        <v>181.87</v>
      </c>
      <c r="G148" s="36">
        <v>178.08</v>
      </c>
      <c r="H148" s="36"/>
      <c r="I148" s="37"/>
      <c r="J148" s="40"/>
    </row>
    <row r="149" spans="2:10">
      <c r="B149" s="39">
        <v>39</v>
      </c>
      <c r="C149" s="256">
        <v>178.57</v>
      </c>
      <c r="D149" s="33">
        <v>165.43</v>
      </c>
      <c r="E149" s="34">
        <v>208.64</v>
      </c>
      <c r="F149" s="41">
        <v>174.3</v>
      </c>
      <c r="G149" s="36">
        <v>177.18</v>
      </c>
      <c r="H149" s="36"/>
      <c r="I149" s="37"/>
      <c r="J149" s="40"/>
    </row>
    <row r="150" spans="2:10">
      <c r="B150" s="39">
        <v>40</v>
      </c>
      <c r="C150" s="256">
        <v>175</v>
      </c>
      <c r="D150" s="33">
        <v>162.05000000000001</v>
      </c>
      <c r="E150" s="34">
        <v>209.8</v>
      </c>
      <c r="F150" s="41">
        <v>174.65</v>
      </c>
      <c r="G150" s="36">
        <v>173.76</v>
      </c>
      <c r="H150" s="36"/>
      <c r="I150" s="37"/>
      <c r="J150" s="40"/>
    </row>
    <row r="151" spans="2:10">
      <c r="B151" s="39">
        <v>41</v>
      </c>
      <c r="C151" s="256">
        <v>172.78</v>
      </c>
      <c r="D151" s="33">
        <v>163.53</v>
      </c>
      <c r="E151" s="34">
        <v>210.69</v>
      </c>
      <c r="F151" s="41">
        <v>174.32</v>
      </c>
      <c r="G151" s="36">
        <v>174.03</v>
      </c>
      <c r="H151" s="36"/>
      <c r="I151" s="37"/>
      <c r="J151" s="40"/>
    </row>
    <row r="152" spans="2:10">
      <c r="B152" s="39">
        <v>42</v>
      </c>
      <c r="C152" s="256">
        <v>171.48</v>
      </c>
      <c r="D152" s="33">
        <v>161.56</v>
      </c>
      <c r="E152" s="34">
        <v>209.81</v>
      </c>
      <c r="F152" s="41">
        <v>174.16</v>
      </c>
      <c r="G152" s="36">
        <v>173.8</v>
      </c>
      <c r="H152" s="36"/>
      <c r="I152" s="37"/>
      <c r="J152" s="40"/>
    </row>
    <row r="153" spans="2:10">
      <c r="B153" s="39">
        <v>43</v>
      </c>
      <c r="C153" s="256">
        <v>171.35</v>
      </c>
      <c r="D153" s="33">
        <v>161.59</v>
      </c>
      <c r="E153" s="34">
        <v>209.71</v>
      </c>
      <c r="F153" s="41">
        <v>174.26</v>
      </c>
      <c r="G153" s="42">
        <v>172.07</v>
      </c>
      <c r="H153" s="36"/>
      <c r="I153" s="37"/>
      <c r="J153" s="40"/>
    </row>
    <row r="154" spans="2:10">
      <c r="B154" s="39">
        <v>44</v>
      </c>
      <c r="C154" s="256">
        <v>168.64</v>
      </c>
      <c r="D154" s="33">
        <v>160.84</v>
      </c>
      <c r="E154" s="34">
        <v>209.38</v>
      </c>
      <c r="F154" s="41">
        <v>173.88</v>
      </c>
      <c r="G154" s="42">
        <v>168.55</v>
      </c>
      <c r="H154" s="42"/>
      <c r="I154" s="37"/>
      <c r="J154" s="46"/>
    </row>
    <row r="155" spans="2:10">
      <c r="B155" s="39">
        <v>45</v>
      </c>
      <c r="C155" s="256">
        <v>167.92</v>
      </c>
      <c r="D155" s="33">
        <v>160.96</v>
      </c>
      <c r="E155" s="34">
        <v>209.46</v>
      </c>
      <c r="F155" s="41">
        <v>173.41</v>
      </c>
      <c r="G155" s="42">
        <v>169.42</v>
      </c>
      <c r="H155" s="42"/>
      <c r="I155" s="37"/>
      <c r="J155" s="40"/>
    </row>
    <row r="156" spans="2:10">
      <c r="B156" s="39">
        <v>46</v>
      </c>
      <c r="C156" s="256">
        <v>168.06</v>
      </c>
      <c r="D156" s="33">
        <v>161.15</v>
      </c>
      <c r="E156" s="34">
        <v>210.05</v>
      </c>
      <c r="F156" s="41">
        <v>163.62</v>
      </c>
      <c r="G156" s="36">
        <v>169.07</v>
      </c>
      <c r="H156" s="42"/>
      <c r="I156" s="37"/>
      <c r="J156" s="40"/>
    </row>
    <row r="157" spans="2:10">
      <c r="B157" s="39">
        <v>47</v>
      </c>
      <c r="C157" s="256">
        <v>168.29</v>
      </c>
      <c r="D157" s="33">
        <v>160.69</v>
      </c>
      <c r="E157" s="34">
        <v>213.64</v>
      </c>
      <c r="F157" s="41">
        <v>162.18</v>
      </c>
      <c r="G157" s="36">
        <v>168.79</v>
      </c>
      <c r="H157" s="36"/>
      <c r="I157" s="37"/>
      <c r="J157" s="40"/>
    </row>
    <row r="158" spans="2:10">
      <c r="B158" s="39">
        <v>48</v>
      </c>
      <c r="C158" s="256">
        <v>168.77</v>
      </c>
      <c r="D158" s="33">
        <v>160.69999999999999</v>
      </c>
      <c r="E158" s="34">
        <v>220.89</v>
      </c>
      <c r="F158" s="41">
        <v>153.11000000000001</v>
      </c>
      <c r="G158" s="36">
        <v>168.38</v>
      </c>
      <c r="H158" s="36"/>
      <c r="I158" s="37"/>
      <c r="J158" s="40"/>
    </row>
    <row r="159" spans="2:10">
      <c r="B159" s="39">
        <v>49</v>
      </c>
      <c r="C159" s="256">
        <v>168.5</v>
      </c>
      <c r="D159" s="33">
        <v>160.25</v>
      </c>
      <c r="E159" s="34">
        <v>224.59</v>
      </c>
      <c r="F159" s="41">
        <v>154.15</v>
      </c>
      <c r="G159" s="36">
        <v>168.87</v>
      </c>
      <c r="H159" s="36"/>
      <c r="I159" s="37"/>
      <c r="J159" s="40"/>
    </row>
    <row r="160" spans="2:10">
      <c r="B160" s="39">
        <v>50</v>
      </c>
      <c r="C160" s="256">
        <v>168.28</v>
      </c>
      <c r="D160" s="33">
        <v>160.74</v>
      </c>
      <c r="E160" s="34">
        <v>228.87</v>
      </c>
      <c r="F160" s="41">
        <v>152.74</v>
      </c>
      <c r="G160" s="36">
        <v>168.48</v>
      </c>
      <c r="H160" s="36"/>
      <c r="I160" s="37"/>
      <c r="J160" s="40"/>
    </row>
    <row r="161" spans="2:10">
      <c r="B161" s="39">
        <v>51</v>
      </c>
      <c r="C161" s="256">
        <v>164.52</v>
      </c>
      <c r="D161" s="33">
        <v>162.12</v>
      </c>
      <c r="E161" s="34">
        <v>227</v>
      </c>
      <c r="F161" s="41">
        <v>152.03</v>
      </c>
      <c r="G161" s="36">
        <v>168.58</v>
      </c>
      <c r="H161" s="36"/>
      <c r="I161" s="37"/>
      <c r="J161" s="40"/>
    </row>
    <row r="162" spans="2:10">
      <c r="B162" s="39">
        <v>52</v>
      </c>
      <c r="C162" s="256">
        <v>163.05000000000001</v>
      </c>
      <c r="D162" s="62">
        <v>161.93</v>
      </c>
      <c r="E162" s="34">
        <v>219.77</v>
      </c>
      <c r="F162" s="41">
        <v>153.44</v>
      </c>
      <c r="G162" s="36">
        <v>168.35</v>
      </c>
      <c r="H162" s="36"/>
      <c r="I162" s="37"/>
      <c r="J162" s="40"/>
    </row>
    <row r="165" spans="2:10">
      <c r="B165" s="3" t="s">
        <v>90</v>
      </c>
    </row>
  </sheetData>
  <conditionalFormatting sqref="B129 B122 D122 D129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11">
    <cfRule type="cellIs" dxfId="154" priority="55" stopIfTrue="1" operator="lessThanOrEqual">
      <formula>0</formula>
    </cfRule>
  </conditionalFormatting>
  <conditionalFormatting sqref="J159:J162 J125:J157 J111:J123">
    <cfRule type="cellIs" dxfId="153" priority="53" stopIfTrue="1" operator="lessThan">
      <formula>0</formula>
    </cfRule>
  </conditionalFormatting>
  <conditionalFormatting sqref="F111:F113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59:G162 G111:G123 G125:G157">
    <cfRule type="cellIs" dxfId="150" priority="63" stopIfTrue="1" operator="lessThanOrEqual">
      <formula>0</formula>
    </cfRule>
  </conditionalFormatting>
  <conditionalFormatting sqref="F115:F162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4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1:I114 I159:I162 I125:I157 I116:I123">
    <cfRule type="cellIs" dxfId="145" priority="56" stopIfTrue="1" operator="lessThan">
      <formula>0</formula>
    </cfRule>
  </conditionalFormatting>
  <conditionalFormatting sqref="I112:I114 I159:I162 I125:I157 I116:I123">
    <cfRule type="cellIs" dxfId="144" priority="54" stopIfTrue="1" operator="lessThanOrEqual">
      <formula>0</formula>
    </cfRule>
  </conditionalFormatting>
  <conditionalFormatting sqref="G158">
    <cfRule type="cellIs" dxfId="143" priority="39" stopIfTrue="1" operator="lessThanOrEqual">
      <formula>0</formula>
    </cfRule>
  </conditionalFormatting>
  <conditionalFormatting sqref="I158">
    <cfRule type="cellIs" dxfId="142" priority="38" stopIfTrue="1" operator="lessThan">
      <formula>0</formula>
    </cfRule>
  </conditionalFormatting>
  <conditionalFormatting sqref="I158">
    <cfRule type="cellIs" dxfId="141" priority="37" stopIfTrue="1" operator="lessThanOrEqual">
      <formula>0</formula>
    </cfRule>
  </conditionalFormatting>
  <conditionalFormatting sqref="J158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4">
    <cfRule type="cellIs" dxfId="133" priority="22" stopIfTrue="1" operator="lessThan">
      <formula>0</formula>
    </cfRule>
  </conditionalFormatting>
  <conditionalFormatting sqref="G124">
    <cfRule type="cellIs" dxfId="132" priority="25" stopIfTrue="1" operator="lessThanOrEqual">
      <formula>0</formula>
    </cfRule>
  </conditionalFormatting>
  <conditionalFormatting sqref="I124">
    <cfRule type="cellIs" dxfId="131" priority="24" stopIfTrue="1" operator="lessThan">
      <formula>0</formula>
    </cfRule>
  </conditionalFormatting>
  <conditionalFormatting sqref="I124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4">
    <cfRule type="cellIs" dxfId="126" priority="17" stopIfTrue="1" operator="lessThan">
      <formula>0</formula>
    </cfRule>
  </conditionalFormatting>
  <conditionalFormatting sqref="H160:H162 H112:H114 H126:H158 H116:H124">
    <cfRule type="cellIs" dxfId="125" priority="15" stopIfTrue="1" operator="lessThanOrEqual">
      <formula>0</formula>
    </cfRule>
  </conditionalFormatting>
  <conditionalFormatting sqref="H159">
    <cfRule type="cellIs" dxfId="124" priority="14" stopIfTrue="1" operator="lessThanOrEqual">
      <formula>0</formula>
    </cfRule>
  </conditionalFormatting>
  <conditionalFormatting sqref="H125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11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5">
    <cfRule type="cellIs" dxfId="117" priority="6" stopIfTrue="1" operator="lessThan">
      <formula>0</formula>
    </cfRule>
  </conditionalFormatting>
  <conditionalFormatting sqref="I115">
    <cfRule type="cellIs" dxfId="116" priority="5" stopIfTrue="1" operator="lessThanOrEqual">
      <formula>0</formula>
    </cfRule>
  </conditionalFormatting>
  <conditionalFormatting sqref="H115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3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6"/>
  <sheetViews>
    <sheetView zoomScaleNormal="100" workbookViewId="0"/>
  </sheetViews>
  <sheetFormatPr defaultColWidth="8.81640625" defaultRowHeight="14.5"/>
  <cols>
    <col min="1" max="1" width="9.1796875" style="3" customWidth="1"/>
    <col min="2" max="2" width="15.453125" style="3" customWidth="1"/>
    <col min="3" max="3" width="13.1796875" style="3" customWidth="1"/>
    <col min="4" max="4" width="13.54296875" style="3" customWidth="1"/>
    <col min="5" max="5" width="17.1796875" style="3" customWidth="1"/>
    <col min="6" max="6" width="14.453125" style="3" customWidth="1"/>
    <col min="7" max="7" width="21" style="3" customWidth="1"/>
    <col min="8" max="8" width="17.54296875" style="3" customWidth="1"/>
    <col min="9" max="9" width="19.7265625" style="3" customWidth="1"/>
    <col min="10" max="10" width="23.453125" style="3" customWidth="1"/>
    <col min="11" max="16384" width="8.81640625" style="3"/>
  </cols>
  <sheetData>
    <row r="1" spans="2:9">
      <c r="B1" s="3" t="s">
        <v>124</v>
      </c>
    </row>
    <row r="2" spans="2:9" ht="15" thickBot="1"/>
    <row r="3" spans="2:9" ht="29.5" thickBot="1">
      <c r="B3" s="48"/>
      <c r="C3" s="49"/>
      <c r="D3" s="77" t="s">
        <v>11</v>
      </c>
      <c r="E3" s="179" t="s">
        <v>76</v>
      </c>
      <c r="F3" s="190" t="s">
        <v>17</v>
      </c>
      <c r="G3" s="191" t="s">
        <v>18</v>
      </c>
      <c r="H3" s="189" t="s">
        <v>107</v>
      </c>
      <c r="I3" s="188" t="s">
        <v>15</v>
      </c>
    </row>
    <row r="4" spans="2:9" ht="15" thickBot="1">
      <c r="B4" s="50"/>
      <c r="C4" s="181">
        <v>2021</v>
      </c>
      <c r="D4" s="173">
        <v>1</v>
      </c>
      <c r="E4" s="96">
        <v>773</v>
      </c>
      <c r="F4" s="96">
        <v>79259</v>
      </c>
      <c r="G4" s="79">
        <v>138.65</v>
      </c>
      <c r="H4" s="79">
        <v>-1.1399999999999864</v>
      </c>
      <c r="I4" s="80">
        <v>-8.1550897775233278E-3</v>
      </c>
    </row>
    <row r="5" spans="2:9">
      <c r="B5" s="49"/>
      <c r="C5" s="49"/>
      <c r="D5" s="22">
        <v>2</v>
      </c>
      <c r="E5" s="23">
        <v>800</v>
      </c>
      <c r="F5" s="23">
        <v>80112</v>
      </c>
      <c r="G5" s="24">
        <v>139.91999999999999</v>
      </c>
      <c r="H5" s="24">
        <v>1.2699999999999818</v>
      </c>
      <c r="I5" s="25">
        <v>9.1597547782185096E-3</v>
      </c>
    </row>
    <row r="6" spans="2:9">
      <c r="B6" s="49"/>
      <c r="C6" s="49"/>
      <c r="D6" s="22">
        <v>3</v>
      </c>
      <c r="E6" s="23">
        <v>657</v>
      </c>
      <c r="F6" s="23">
        <v>67014</v>
      </c>
      <c r="G6" s="24">
        <v>139.02000000000001</v>
      </c>
      <c r="H6" s="24">
        <v>-0.89999999999997726</v>
      </c>
      <c r="I6" s="25">
        <v>-6.4322469982845965E-3</v>
      </c>
    </row>
    <row r="7" spans="2:9">
      <c r="B7" s="49"/>
      <c r="C7" s="49" t="s">
        <v>31</v>
      </c>
      <c r="D7" s="22">
        <v>4</v>
      </c>
      <c r="E7" s="23">
        <v>660</v>
      </c>
      <c r="F7" s="23">
        <v>65602</v>
      </c>
      <c r="G7" s="24">
        <v>140.33000000000001</v>
      </c>
      <c r="H7" s="24">
        <v>1.3100000000000023</v>
      </c>
      <c r="I7" s="25">
        <v>9.4231045892676502E-3</v>
      </c>
    </row>
    <row r="8" spans="2:9">
      <c r="B8" s="49"/>
      <c r="C8" s="49"/>
      <c r="D8" s="22">
        <v>5</v>
      </c>
      <c r="E8" s="23">
        <v>554</v>
      </c>
      <c r="F8" s="23">
        <v>57290</v>
      </c>
      <c r="G8" s="24">
        <v>139.38999999999999</v>
      </c>
      <c r="H8" s="24">
        <v>-0.94000000000002615</v>
      </c>
      <c r="I8" s="25">
        <v>-6.698496401339904E-3</v>
      </c>
    </row>
    <row r="9" spans="2:9">
      <c r="B9" s="49"/>
      <c r="C9" s="49"/>
      <c r="D9" s="22">
        <v>6</v>
      </c>
      <c r="E9" s="23">
        <v>646</v>
      </c>
      <c r="F9" s="23">
        <v>64670</v>
      </c>
      <c r="G9" s="24">
        <v>139.51</v>
      </c>
      <c r="H9" s="24">
        <v>0.12000000000000455</v>
      </c>
      <c r="I9" s="25">
        <v>8.6089389482757461E-4</v>
      </c>
    </row>
    <row r="10" spans="2:9">
      <c r="D10" s="22">
        <v>7</v>
      </c>
      <c r="E10" s="23">
        <v>602</v>
      </c>
      <c r="F10" s="23">
        <v>60691</v>
      </c>
      <c r="G10" s="24">
        <v>143.63</v>
      </c>
      <c r="H10" s="24">
        <f t="shared" ref="H10" si="0">G10-G9</f>
        <v>4.1200000000000045</v>
      </c>
      <c r="I10" s="25">
        <f t="shared" ref="I10" si="1">(G10/G9)-1</f>
        <v>2.9531933194753002E-2</v>
      </c>
    </row>
    <row r="11" spans="2:9">
      <c r="D11" s="22">
        <v>8</v>
      </c>
      <c r="E11" s="23">
        <v>651</v>
      </c>
      <c r="F11" s="23">
        <v>65078</v>
      </c>
      <c r="G11" s="24">
        <v>145.29</v>
      </c>
      <c r="H11" s="24">
        <v>1.6599999999999966</v>
      </c>
      <c r="I11" s="25">
        <v>1.1557474065306605E-2</v>
      </c>
    </row>
    <row r="12" spans="2:9">
      <c r="D12" s="22">
        <v>9</v>
      </c>
      <c r="E12" s="23">
        <v>681</v>
      </c>
      <c r="F12" s="23">
        <v>69161</v>
      </c>
      <c r="G12" s="24">
        <v>154.51</v>
      </c>
      <c r="H12" s="24">
        <v>9.2199999999999989</v>
      </c>
      <c r="I12" s="25">
        <v>6.3459288319911877E-2</v>
      </c>
    </row>
    <row r="13" spans="2:9">
      <c r="D13" s="22">
        <v>10</v>
      </c>
      <c r="E13" s="23">
        <v>704</v>
      </c>
      <c r="F13" s="23">
        <v>70678</v>
      </c>
      <c r="G13" s="24">
        <v>162.77147047171684</v>
      </c>
      <c r="H13" s="24">
        <v>8.2614704717168479</v>
      </c>
      <c r="I13" s="25">
        <v>5.3468840021466901E-2</v>
      </c>
    </row>
    <row r="14" spans="2:9">
      <c r="D14" s="22">
        <v>11</v>
      </c>
      <c r="E14" s="23">
        <v>744</v>
      </c>
      <c r="F14" s="23">
        <v>76093</v>
      </c>
      <c r="G14" s="24">
        <v>169.33</v>
      </c>
      <c r="H14" s="24">
        <v>6.5585295282831737</v>
      </c>
      <c r="I14" s="25">
        <v>4.0292868948571536E-2</v>
      </c>
    </row>
    <row r="15" spans="2:9">
      <c r="D15" s="22">
        <v>12</v>
      </c>
      <c r="E15" s="23">
        <v>860</v>
      </c>
      <c r="F15" s="23">
        <v>86357</v>
      </c>
      <c r="G15" s="24">
        <v>170.58</v>
      </c>
      <c r="H15" s="24">
        <v>1.25</v>
      </c>
      <c r="I15" s="25">
        <v>7.3820350794306933E-3</v>
      </c>
    </row>
    <row r="16" spans="2:9">
      <c r="D16" s="22">
        <v>13</v>
      </c>
      <c r="E16" s="23">
        <v>921</v>
      </c>
      <c r="F16" s="23">
        <v>93359</v>
      </c>
      <c r="G16" s="24">
        <v>169.91</v>
      </c>
      <c r="H16" s="24">
        <v>-0.67000000000001592</v>
      </c>
      <c r="I16" s="25">
        <v>-3.9277758236605509E-3</v>
      </c>
    </row>
    <row r="17" spans="4:9">
      <c r="D17" s="22">
        <v>14</v>
      </c>
      <c r="E17" s="23">
        <v>454</v>
      </c>
      <c r="F17" s="23">
        <v>45801</v>
      </c>
      <c r="G17" s="24">
        <v>170.99</v>
      </c>
      <c r="H17" s="24">
        <v>1.0800000000000125</v>
      </c>
      <c r="I17" s="25">
        <v>6.3563062797953318E-3</v>
      </c>
    </row>
    <row r="18" spans="4:9">
      <c r="D18" s="22">
        <v>15</v>
      </c>
      <c r="E18" s="23">
        <v>658</v>
      </c>
      <c r="F18" s="23">
        <v>68260</v>
      </c>
      <c r="G18" s="24">
        <v>169.28</v>
      </c>
      <c r="H18" s="24">
        <v>-1.710000000000008</v>
      </c>
      <c r="I18" s="25">
        <v>-1.0000584829522263E-2</v>
      </c>
    </row>
    <row r="19" spans="4:9">
      <c r="D19" s="22">
        <v>16</v>
      </c>
      <c r="E19" s="23">
        <v>695</v>
      </c>
      <c r="F19" s="23">
        <v>71756</v>
      </c>
      <c r="G19" s="24">
        <v>169.18</v>
      </c>
      <c r="H19" s="24">
        <v>-9.9999999999994316E-2</v>
      </c>
      <c r="I19" s="25">
        <v>-5.9073724007563388E-4</v>
      </c>
    </row>
    <row r="20" spans="4:9">
      <c r="D20" s="22">
        <v>17</v>
      </c>
      <c r="E20" s="23">
        <v>527</v>
      </c>
      <c r="F20" s="23">
        <v>53334</v>
      </c>
      <c r="G20" s="24">
        <v>166.25</v>
      </c>
      <c r="H20" s="24">
        <v>-2.9300000000000068</v>
      </c>
      <c r="I20" s="25">
        <v>-1.7318832013240359E-2</v>
      </c>
    </row>
    <row r="21" spans="4:9">
      <c r="D21" s="22">
        <v>18</v>
      </c>
      <c r="E21" s="23">
        <v>531</v>
      </c>
      <c r="F21" s="23">
        <v>54802</v>
      </c>
      <c r="G21" s="24">
        <v>164.36</v>
      </c>
      <c r="H21" s="24">
        <v>-1.8899999999999864</v>
      </c>
      <c r="I21" s="25">
        <v>-1.1368421052631472E-2</v>
      </c>
    </row>
    <row r="22" spans="4:9">
      <c r="D22" s="22">
        <v>19</v>
      </c>
      <c r="E22" s="23">
        <v>823</v>
      </c>
      <c r="F22" s="23">
        <v>85146</v>
      </c>
      <c r="G22" s="24">
        <v>165.44</v>
      </c>
      <c r="H22" s="24">
        <v>1.0799999999999841</v>
      </c>
      <c r="I22" s="25">
        <v>6.5709418349961801E-3</v>
      </c>
    </row>
    <row r="23" spans="4:9">
      <c r="D23" s="22">
        <v>20</v>
      </c>
      <c r="E23" s="23">
        <v>850</v>
      </c>
      <c r="F23" s="23">
        <v>86212</v>
      </c>
      <c r="G23" s="24">
        <v>168.37</v>
      </c>
      <c r="H23" s="24">
        <v>2.9300000000000068</v>
      </c>
      <c r="I23" s="25">
        <v>1.7710348162475853E-2</v>
      </c>
    </row>
    <row r="24" spans="4:9">
      <c r="D24" s="22">
        <v>21</v>
      </c>
      <c r="E24" s="23">
        <v>881</v>
      </c>
      <c r="F24" s="23">
        <v>88440</v>
      </c>
      <c r="G24" s="24">
        <v>174.21</v>
      </c>
      <c r="H24" s="24">
        <v>5.8400000000000034</v>
      </c>
      <c r="I24" s="25">
        <v>3.4685514046445265E-2</v>
      </c>
    </row>
    <row r="25" spans="4:9">
      <c r="D25" s="22">
        <v>22</v>
      </c>
      <c r="E25" s="23">
        <v>799</v>
      </c>
      <c r="F25" s="23">
        <v>81503</v>
      </c>
      <c r="G25" s="24">
        <v>175.17</v>
      </c>
      <c r="H25" s="24">
        <v>0.95999999999997954</v>
      </c>
      <c r="I25" s="25">
        <v>5.5105906664369986E-3</v>
      </c>
    </row>
    <row r="26" spans="4:9">
      <c r="D26" s="22">
        <v>23</v>
      </c>
      <c r="E26" s="23">
        <v>936</v>
      </c>
      <c r="F26" s="23">
        <v>93067</v>
      </c>
      <c r="G26" s="24">
        <v>178.64</v>
      </c>
      <c r="H26" s="24">
        <v>3.4699999999999989</v>
      </c>
      <c r="I26" s="25">
        <v>1.9809328081292543E-2</v>
      </c>
    </row>
    <row r="27" spans="4:9">
      <c r="D27" s="22">
        <v>24</v>
      </c>
      <c r="E27" s="23">
        <v>1021</v>
      </c>
      <c r="F27" s="23">
        <v>102159</v>
      </c>
      <c r="G27" s="24">
        <v>177.2</v>
      </c>
      <c r="H27" s="24">
        <v>-1.4399999999999977</v>
      </c>
      <c r="I27" s="25">
        <v>-8.0609046126287609E-3</v>
      </c>
    </row>
    <row r="28" spans="4:9">
      <c r="D28" s="22">
        <v>25</v>
      </c>
      <c r="E28" s="23">
        <v>954</v>
      </c>
      <c r="F28" s="23">
        <v>95457</v>
      </c>
      <c r="G28" s="24">
        <v>173.86</v>
      </c>
      <c r="H28" s="24">
        <v>-3.339999999999975</v>
      </c>
      <c r="I28" s="25">
        <v>-1.8848758465011106E-2</v>
      </c>
    </row>
    <row r="29" spans="4:9">
      <c r="D29" s="22">
        <v>26</v>
      </c>
      <c r="E29" s="23">
        <v>838</v>
      </c>
      <c r="F29" s="23">
        <v>81689</v>
      </c>
      <c r="G29" s="24">
        <v>173.84</v>
      </c>
      <c r="H29" s="24">
        <v>-2.0000000000010232E-2</v>
      </c>
      <c r="I29" s="25">
        <v>-1.1503508570120946E-4</v>
      </c>
    </row>
    <row r="30" spans="4:9">
      <c r="D30" s="22">
        <v>27</v>
      </c>
      <c r="E30" s="23">
        <v>767</v>
      </c>
      <c r="F30" s="23">
        <v>74383</v>
      </c>
      <c r="G30" s="24">
        <v>173.76</v>
      </c>
      <c r="H30" s="24">
        <v>-8.0000000000012506E-2</v>
      </c>
      <c r="I30" s="25">
        <v>-4.6019328117818947E-4</v>
      </c>
    </row>
    <row r="31" spans="4:9">
      <c r="D31" s="22">
        <v>28</v>
      </c>
      <c r="E31" s="23">
        <v>877</v>
      </c>
      <c r="F31" s="23">
        <v>86148</v>
      </c>
      <c r="G31" s="24">
        <v>174.14</v>
      </c>
      <c r="H31" s="24">
        <v>0.37999999999999545</v>
      </c>
      <c r="I31" s="25">
        <v>2.1869244935543986E-3</v>
      </c>
    </row>
    <row r="32" spans="4:9">
      <c r="D32" s="22">
        <v>29</v>
      </c>
      <c r="E32" s="23">
        <v>890</v>
      </c>
      <c r="F32" s="23">
        <v>85324</v>
      </c>
      <c r="G32" s="24">
        <v>174.54</v>
      </c>
      <c r="H32" s="24">
        <v>0.40000000000000568</v>
      </c>
      <c r="I32" s="25">
        <v>2.297002411852489E-3</v>
      </c>
    </row>
    <row r="33" spans="4:9">
      <c r="D33" s="22">
        <v>30</v>
      </c>
      <c r="E33" s="23">
        <v>1006</v>
      </c>
      <c r="F33" s="23">
        <v>97710</v>
      </c>
      <c r="G33" s="24">
        <v>174.64</v>
      </c>
      <c r="H33" s="24">
        <v>9.9999999999994316E-2</v>
      </c>
      <c r="I33" s="25">
        <v>5.7293457087204125E-4</v>
      </c>
    </row>
    <row r="34" spans="4:9">
      <c r="D34" s="22">
        <v>31</v>
      </c>
      <c r="E34" s="23">
        <v>902</v>
      </c>
      <c r="F34" s="23">
        <v>89569</v>
      </c>
      <c r="G34" s="24">
        <v>173.14</v>
      </c>
      <c r="H34" s="24">
        <v>-1.5</v>
      </c>
      <c r="I34" s="25">
        <v>-8.5890975721484297E-3</v>
      </c>
    </row>
    <row r="35" spans="4:9">
      <c r="D35" s="22">
        <v>32</v>
      </c>
      <c r="E35" s="23">
        <v>678</v>
      </c>
      <c r="F35" s="23">
        <v>63433</v>
      </c>
      <c r="G35" s="24">
        <v>170.87</v>
      </c>
      <c r="H35" s="24">
        <v>-2.2699999999999818</v>
      </c>
      <c r="I35" s="25">
        <v>-1.3110777405567653E-2</v>
      </c>
    </row>
    <row r="36" spans="4:9">
      <c r="D36" s="22">
        <v>33</v>
      </c>
      <c r="E36" s="23">
        <v>679</v>
      </c>
      <c r="F36" s="23">
        <v>64488</v>
      </c>
      <c r="G36" s="24">
        <v>171.28</v>
      </c>
      <c r="H36" s="24">
        <v>0.40999999999999659</v>
      </c>
      <c r="I36" s="25">
        <v>2.3994849885877745E-3</v>
      </c>
    </row>
    <row r="37" spans="4:9">
      <c r="D37" s="22">
        <v>34</v>
      </c>
      <c r="E37" s="23">
        <v>775</v>
      </c>
      <c r="F37" s="23">
        <v>73026</v>
      </c>
      <c r="G37" s="24">
        <v>170.05</v>
      </c>
      <c r="H37" s="24">
        <v>-1.2299999999999898</v>
      </c>
      <c r="I37" s="25">
        <v>-7.1812237272301793E-3</v>
      </c>
    </row>
    <row r="38" spans="4:9">
      <c r="D38" s="22">
        <v>35</v>
      </c>
      <c r="E38" s="23">
        <v>751</v>
      </c>
      <c r="F38" s="23">
        <v>71073</v>
      </c>
      <c r="G38" s="24">
        <v>166.07</v>
      </c>
      <c r="H38" s="24">
        <v>-3.9800000000000182</v>
      </c>
      <c r="I38" s="25">
        <v>-2.3404880917377358E-2</v>
      </c>
    </row>
    <row r="39" spans="4:9">
      <c r="D39" s="22">
        <v>36</v>
      </c>
      <c r="E39" s="23">
        <v>837</v>
      </c>
      <c r="F39" s="23">
        <v>80987</v>
      </c>
      <c r="G39" s="24">
        <v>165.07</v>
      </c>
      <c r="H39" s="24">
        <v>-1</v>
      </c>
      <c r="I39" s="25">
        <v>-6.0215571746853325E-3</v>
      </c>
    </row>
    <row r="40" spans="4:9">
      <c r="D40" s="22">
        <v>37</v>
      </c>
      <c r="E40" s="23">
        <v>942</v>
      </c>
      <c r="F40" s="23">
        <v>90738</v>
      </c>
      <c r="G40" s="24">
        <v>164.79</v>
      </c>
      <c r="H40" s="24">
        <v>-0.28000000000000003</v>
      </c>
      <c r="I40" s="25">
        <v>-1.6999999999999999E-3</v>
      </c>
    </row>
    <row r="41" spans="4:9">
      <c r="D41" s="22">
        <v>38</v>
      </c>
      <c r="E41" s="23">
        <v>715</v>
      </c>
      <c r="F41" s="23">
        <v>68874</v>
      </c>
      <c r="G41" s="24">
        <v>164.84</v>
      </c>
      <c r="H41" s="24">
        <v>5.0000000000011369E-2</v>
      </c>
      <c r="I41" s="25">
        <v>3.0341646944598288E-4</v>
      </c>
    </row>
    <row r="42" spans="4:9">
      <c r="D42" s="22">
        <v>39</v>
      </c>
      <c r="E42" s="23">
        <v>708</v>
      </c>
      <c r="F42" s="23">
        <v>68262</v>
      </c>
      <c r="G42" s="24">
        <v>164.05</v>
      </c>
      <c r="H42" s="24">
        <v>-0.78999999999999204</v>
      </c>
      <c r="I42" s="25">
        <v>-4.7925260859014163E-3</v>
      </c>
    </row>
    <row r="43" spans="4:9">
      <c r="D43" s="22">
        <v>40</v>
      </c>
      <c r="E43" s="23">
        <v>736</v>
      </c>
      <c r="F43" s="23">
        <v>70513</v>
      </c>
      <c r="G43" s="24">
        <v>160.83000000000001</v>
      </c>
      <c r="H43" s="24">
        <v>-3.2199999999999989</v>
      </c>
      <c r="I43" s="25">
        <v>-1.96281621456873E-2</v>
      </c>
    </row>
    <row r="44" spans="4:9">
      <c r="D44" s="22">
        <v>41</v>
      </c>
      <c r="E44" s="23">
        <v>685</v>
      </c>
      <c r="F44" s="23">
        <v>68392</v>
      </c>
      <c r="G44" s="24">
        <v>159.76</v>
      </c>
      <c r="H44" s="24">
        <v>-1.0700000000000216</v>
      </c>
      <c r="I44" s="25">
        <v>-6.6529876266866461E-3</v>
      </c>
    </row>
    <row r="45" spans="4:9">
      <c r="D45" s="22">
        <v>42</v>
      </c>
      <c r="E45" s="23">
        <v>733</v>
      </c>
      <c r="F45" s="23">
        <v>71742</v>
      </c>
      <c r="G45" s="24">
        <v>160.47</v>
      </c>
      <c r="H45" s="24">
        <v>0.71000000000000796</v>
      </c>
      <c r="I45" s="25">
        <v>4.4441662493741596E-3</v>
      </c>
    </row>
    <row r="46" spans="4:9">
      <c r="D46" s="22">
        <v>43</v>
      </c>
      <c r="E46" s="23">
        <v>883</v>
      </c>
      <c r="F46" s="23">
        <v>86097</v>
      </c>
      <c r="G46" s="24">
        <v>160.34</v>
      </c>
      <c r="H46" s="24">
        <v>-0.12999999999999545</v>
      </c>
      <c r="I46" s="25">
        <v>-8.1012027170179746E-4</v>
      </c>
    </row>
    <row r="47" spans="4:9">
      <c r="D47" s="22">
        <v>44</v>
      </c>
      <c r="E47" s="23">
        <v>458</v>
      </c>
      <c r="F47" s="23">
        <v>46273</v>
      </c>
      <c r="G47" s="24">
        <v>153.62</v>
      </c>
      <c r="H47" s="24">
        <v>-6.7199999999999989</v>
      </c>
      <c r="I47" s="25">
        <v>-4.1910939254085067E-2</v>
      </c>
    </row>
    <row r="48" spans="4:9">
      <c r="D48" s="22">
        <v>45</v>
      </c>
      <c r="E48" s="23">
        <v>481</v>
      </c>
      <c r="F48" s="23">
        <v>48786</v>
      </c>
      <c r="G48" s="24">
        <v>155.13</v>
      </c>
      <c r="H48" s="24">
        <v>1.5099999999999909</v>
      </c>
      <c r="I48" s="25">
        <v>9.8294492904569264E-3</v>
      </c>
    </row>
    <row r="49" spans="2:10">
      <c r="D49" s="22">
        <v>46</v>
      </c>
      <c r="E49" s="23">
        <v>636</v>
      </c>
      <c r="F49" s="23">
        <v>64044</v>
      </c>
      <c r="G49" s="24">
        <v>153.91</v>
      </c>
      <c r="H49" s="24">
        <v>-1.2199999999999989</v>
      </c>
      <c r="I49" s="25">
        <v>-7.8643718171855781E-3</v>
      </c>
    </row>
    <row r="50" spans="2:10">
      <c r="D50" s="22">
        <v>47</v>
      </c>
      <c r="E50" s="23">
        <v>624</v>
      </c>
      <c r="F50" s="23">
        <v>62200</v>
      </c>
      <c r="G50" s="24">
        <v>155.56</v>
      </c>
      <c r="H50" s="24">
        <v>1.6500000000000057</v>
      </c>
      <c r="I50" s="25">
        <v>1.0720550971346832E-2</v>
      </c>
    </row>
    <row r="51" spans="2:10">
      <c r="D51" s="22">
        <v>48</v>
      </c>
      <c r="E51" s="23">
        <v>729</v>
      </c>
      <c r="F51" s="23">
        <v>71798</v>
      </c>
      <c r="G51" s="24">
        <v>153.43</v>
      </c>
      <c r="H51" s="24">
        <v>-2.1299999999999955</v>
      </c>
      <c r="I51" s="25">
        <v>-1.3692465929544873E-2</v>
      </c>
    </row>
    <row r="52" spans="2:10">
      <c r="D52" s="22">
        <v>49</v>
      </c>
      <c r="E52" s="23">
        <v>665</v>
      </c>
      <c r="F52" s="23">
        <v>67712</v>
      </c>
      <c r="G52" s="24">
        <v>154.12</v>
      </c>
      <c r="H52" s="24">
        <v>0.68999999999999773</v>
      </c>
      <c r="I52" s="25">
        <v>4.4971648308673728E-3</v>
      </c>
    </row>
    <row r="53" spans="2:10">
      <c r="D53" s="22">
        <v>50</v>
      </c>
      <c r="E53" s="23">
        <v>903</v>
      </c>
      <c r="F53" s="23">
        <v>91319</v>
      </c>
      <c r="G53" s="24">
        <v>154.86000000000001</v>
      </c>
      <c r="H53" s="24">
        <v>0.74000000000000909</v>
      </c>
      <c r="I53" s="25">
        <v>4.8014534129250386E-3</v>
      </c>
    </row>
    <row r="54" spans="2:10">
      <c r="D54" s="22">
        <v>51</v>
      </c>
      <c r="E54" s="23">
        <v>833</v>
      </c>
      <c r="F54" s="23">
        <v>83956</v>
      </c>
      <c r="G54" s="24">
        <v>154.29</v>
      </c>
      <c r="H54" s="24">
        <v>-0.5700000000000216</v>
      </c>
      <c r="I54" s="25">
        <v>-3.6807438977142226E-3</v>
      </c>
    </row>
    <row r="55" spans="2:10" ht="15" thickBot="1">
      <c r="D55" s="175">
        <v>52</v>
      </c>
      <c r="E55" s="124">
        <v>926</v>
      </c>
      <c r="F55" s="124">
        <v>92652</v>
      </c>
      <c r="G55" s="177">
        <v>154.82</v>
      </c>
      <c r="H55" s="177">
        <v>0.53000000000000114</v>
      </c>
      <c r="I55" s="178">
        <v>3.4350897660251345E-3</v>
      </c>
    </row>
    <row r="56" spans="2:10" ht="15" thickBot="1">
      <c r="B56" s="50"/>
      <c r="C56" s="181">
        <v>2022</v>
      </c>
      <c r="D56" s="173">
        <v>1</v>
      </c>
      <c r="E56" s="96">
        <v>691</v>
      </c>
      <c r="F56" s="96">
        <v>69203</v>
      </c>
      <c r="G56" s="79">
        <v>153.61000000000001</v>
      </c>
      <c r="H56" s="79">
        <v>-1.2099999999999795</v>
      </c>
      <c r="I56" s="182">
        <v>-7.8155277095981468E-3</v>
      </c>
      <c r="J56" s="30"/>
    </row>
    <row r="57" spans="2:10">
      <c r="D57" s="22">
        <v>2</v>
      </c>
      <c r="E57" s="23">
        <v>561</v>
      </c>
      <c r="F57" s="23">
        <v>58553</v>
      </c>
      <c r="G57" s="24">
        <v>153.36000000000001</v>
      </c>
      <c r="H57" s="24">
        <v>-0.25</v>
      </c>
      <c r="I57" s="51">
        <v>-1.627498209751943E-3</v>
      </c>
      <c r="J57" s="30"/>
    </row>
    <row r="58" spans="2:10">
      <c r="D58" s="22">
        <v>3</v>
      </c>
      <c r="E58" s="23">
        <v>739</v>
      </c>
      <c r="F58" s="23">
        <v>75522</v>
      </c>
      <c r="G58" s="24">
        <v>153.61000000000001</v>
      </c>
      <c r="H58" s="24">
        <v>0.25</v>
      </c>
      <c r="I58" s="52">
        <v>1.6301512780385607E-3</v>
      </c>
      <c r="J58" s="30"/>
    </row>
    <row r="59" spans="2:10">
      <c r="D59" s="22">
        <v>4</v>
      </c>
      <c r="E59" s="23">
        <v>744</v>
      </c>
      <c r="F59" s="23">
        <v>74991</v>
      </c>
      <c r="G59" s="24">
        <v>149.65</v>
      </c>
      <c r="H59" s="24">
        <v>-3.96</v>
      </c>
      <c r="I59" s="51">
        <v>-2.58E-2</v>
      </c>
      <c r="J59" s="30"/>
    </row>
    <row r="60" spans="2:10">
      <c r="D60" s="22">
        <v>5</v>
      </c>
      <c r="E60" s="23">
        <v>877</v>
      </c>
      <c r="F60" s="23">
        <v>88365</v>
      </c>
      <c r="G60" s="24">
        <v>147.84</v>
      </c>
      <c r="H60" s="24">
        <v>-1.8100000000000023</v>
      </c>
      <c r="I60" s="51">
        <v>-1.2094888072168408E-2</v>
      </c>
      <c r="J60" s="30"/>
    </row>
    <row r="61" spans="2:10">
      <c r="D61" s="22">
        <v>6</v>
      </c>
      <c r="E61" s="23">
        <v>556</v>
      </c>
      <c r="F61" s="23">
        <v>55544</v>
      </c>
      <c r="G61" s="24">
        <v>149.05000000000001</v>
      </c>
      <c r="H61" s="24">
        <v>1.210000000000008</v>
      </c>
      <c r="I61" s="52">
        <v>8.184523809523947E-3</v>
      </c>
      <c r="J61" s="30"/>
    </row>
    <row r="62" spans="2:10">
      <c r="D62" s="22">
        <v>7</v>
      </c>
      <c r="E62" s="23">
        <v>1032</v>
      </c>
      <c r="F62" s="23">
        <v>102409</v>
      </c>
      <c r="G62" s="24">
        <v>148.47</v>
      </c>
      <c r="H62" s="24">
        <v>-0.58000000000001251</v>
      </c>
      <c r="I62" s="51">
        <v>-3.89131164038925E-3</v>
      </c>
      <c r="J62" s="30"/>
    </row>
    <row r="63" spans="2:10">
      <c r="D63" s="22">
        <v>8</v>
      </c>
      <c r="E63" s="53">
        <v>753</v>
      </c>
      <c r="F63" s="53">
        <v>76672</v>
      </c>
      <c r="G63" s="54">
        <v>149.6</v>
      </c>
      <c r="H63" s="54">
        <v>1.1299999999999955</v>
      </c>
      <c r="I63" s="52">
        <v>7.6109651781504084E-3</v>
      </c>
      <c r="J63" s="30"/>
    </row>
    <row r="64" spans="2:10">
      <c r="D64" s="22">
        <v>9</v>
      </c>
      <c r="E64" s="53">
        <v>717</v>
      </c>
      <c r="F64" s="53">
        <v>72383</v>
      </c>
      <c r="G64" s="54">
        <v>158.47</v>
      </c>
      <c r="H64" s="54">
        <v>8.8700000000000045</v>
      </c>
      <c r="I64" s="52">
        <v>5.9291443850267411E-2</v>
      </c>
      <c r="J64" s="30"/>
    </row>
    <row r="65" spans="4:10">
      <c r="D65" s="22">
        <v>10</v>
      </c>
      <c r="E65" s="53">
        <v>899</v>
      </c>
      <c r="F65" s="53">
        <v>91363</v>
      </c>
      <c r="G65" s="54">
        <v>174.96</v>
      </c>
      <c r="H65" s="54">
        <v>16.490000000000009</v>
      </c>
      <c r="I65" s="52">
        <v>0.10405755032498276</v>
      </c>
      <c r="J65" s="30"/>
    </row>
    <row r="66" spans="4:10">
      <c r="D66" s="22">
        <v>11</v>
      </c>
      <c r="E66" s="53">
        <v>809</v>
      </c>
      <c r="F66" s="53">
        <v>82298</v>
      </c>
      <c r="G66" s="54">
        <v>198.64</v>
      </c>
      <c r="H66" s="54">
        <v>23.679999999999978</v>
      </c>
      <c r="I66" s="52">
        <v>0.13534522176497465</v>
      </c>
      <c r="J66" s="30"/>
    </row>
    <row r="67" spans="4:10">
      <c r="D67" s="22">
        <v>12</v>
      </c>
      <c r="E67" s="53">
        <v>902</v>
      </c>
      <c r="F67" s="53">
        <v>91572</v>
      </c>
      <c r="G67" s="54">
        <v>207.8</v>
      </c>
      <c r="H67" s="54">
        <v>9.160000000000025</v>
      </c>
      <c r="I67" s="52">
        <v>4.6113572291582861E-2</v>
      </c>
      <c r="J67" s="30"/>
    </row>
    <row r="68" spans="4:10">
      <c r="D68" s="22">
        <v>13</v>
      </c>
      <c r="E68" s="53">
        <v>769</v>
      </c>
      <c r="F68" s="53">
        <v>78402</v>
      </c>
      <c r="G68" s="54">
        <v>212.36</v>
      </c>
      <c r="H68" s="54">
        <v>4.5600000000000023</v>
      </c>
      <c r="I68" s="52">
        <v>2.1944177093359052E-2</v>
      </c>
      <c r="J68" s="30"/>
    </row>
    <row r="69" spans="4:10">
      <c r="D69" s="22">
        <v>14</v>
      </c>
      <c r="E69" s="53">
        <v>785</v>
      </c>
      <c r="F69" s="53">
        <v>81429</v>
      </c>
      <c r="G69" s="54">
        <v>214.61</v>
      </c>
      <c r="H69" s="54">
        <v>2.25</v>
      </c>
      <c r="I69" s="52">
        <v>1.0595215671501235E-2</v>
      </c>
      <c r="J69" s="30"/>
    </row>
    <row r="70" spans="4:10">
      <c r="D70" s="22">
        <v>15</v>
      </c>
      <c r="E70" s="53">
        <v>856</v>
      </c>
      <c r="F70" s="53">
        <v>88258</v>
      </c>
      <c r="G70" s="54">
        <v>214.39</v>
      </c>
      <c r="H70" s="54">
        <v>-0.22000000000002728</v>
      </c>
      <c r="I70" s="51">
        <v>-1.025115325474224E-3</v>
      </c>
      <c r="J70" s="30"/>
    </row>
    <row r="71" spans="4:10">
      <c r="D71" s="22">
        <v>16</v>
      </c>
      <c r="E71" s="53">
        <v>616</v>
      </c>
      <c r="F71" s="53">
        <v>63250</v>
      </c>
      <c r="G71" s="54">
        <v>215.99</v>
      </c>
      <c r="H71" s="54">
        <v>1.6000000000000227</v>
      </c>
      <c r="I71" s="52">
        <v>7.463034656467249E-3</v>
      </c>
      <c r="J71" s="30"/>
    </row>
    <row r="72" spans="4:10">
      <c r="D72" s="22">
        <v>17</v>
      </c>
      <c r="E72" s="53">
        <v>653</v>
      </c>
      <c r="F72" s="53">
        <v>67134</v>
      </c>
      <c r="G72" s="54">
        <v>215.87</v>
      </c>
      <c r="H72" s="54">
        <v>-0.12000000000000455</v>
      </c>
      <c r="I72" s="51">
        <v>-5.5558127691102133E-4</v>
      </c>
      <c r="J72" s="30"/>
    </row>
    <row r="73" spans="4:10">
      <c r="D73" s="22">
        <v>18</v>
      </c>
      <c r="E73" s="53">
        <v>669</v>
      </c>
      <c r="F73" s="53">
        <v>67782</v>
      </c>
      <c r="G73" s="54">
        <v>211.98</v>
      </c>
      <c r="H73" s="54">
        <v>-3.8900000000000148</v>
      </c>
      <c r="I73" s="51">
        <v>-1.8020104692639149E-2</v>
      </c>
      <c r="J73" s="30"/>
    </row>
    <row r="74" spans="4:10">
      <c r="D74" s="22">
        <v>19</v>
      </c>
      <c r="E74" s="53">
        <v>639</v>
      </c>
      <c r="F74" s="53">
        <v>64228</v>
      </c>
      <c r="G74" s="54">
        <v>202.99</v>
      </c>
      <c r="H74" s="54">
        <v>-8.9899999999999807</v>
      </c>
      <c r="I74" s="51">
        <v>-4.2409661288800748E-2</v>
      </c>
      <c r="J74" s="30"/>
    </row>
    <row r="75" spans="4:10">
      <c r="D75" s="22">
        <v>20</v>
      </c>
      <c r="E75" s="53">
        <v>740</v>
      </c>
      <c r="F75" s="53">
        <v>74371</v>
      </c>
      <c r="G75" s="54">
        <v>201.47</v>
      </c>
      <c r="H75" s="54">
        <v>-1.5200000000000102</v>
      </c>
      <c r="I75" s="51">
        <v>-7.4880535986995289E-3</v>
      </c>
      <c r="J75" s="30"/>
    </row>
    <row r="76" spans="4:10">
      <c r="D76" s="22">
        <v>21</v>
      </c>
      <c r="E76" s="53">
        <v>731</v>
      </c>
      <c r="F76" s="53">
        <v>73958</v>
      </c>
      <c r="G76" s="54">
        <v>203.13</v>
      </c>
      <c r="H76" s="54">
        <v>1.6599999999999966</v>
      </c>
      <c r="I76" s="52">
        <v>8.2394401151535401E-3</v>
      </c>
      <c r="J76" s="30"/>
    </row>
    <row r="77" spans="4:10">
      <c r="D77" s="22">
        <v>22</v>
      </c>
      <c r="E77" s="53">
        <v>493</v>
      </c>
      <c r="F77" s="53">
        <v>48854</v>
      </c>
      <c r="G77" s="54">
        <v>203.97</v>
      </c>
      <c r="H77" s="54">
        <v>0.84000000000000341</v>
      </c>
      <c r="I77" s="52">
        <v>4.1352828238074846E-3</v>
      </c>
      <c r="J77" s="30"/>
    </row>
    <row r="78" spans="4:10">
      <c r="D78" s="22">
        <v>23</v>
      </c>
      <c r="E78" s="53">
        <v>665</v>
      </c>
      <c r="F78" s="53">
        <v>67209</v>
      </c>
      <c r="G78" s="54">
        <v>202.87</v>
      </c>
      <c r="H78" s="54">
        <v>-1.0999999999999943</v>
      </c>
      <c r="I78" s="51">
        <v>-5.392949943619163E-3</v>
      </c>
      <c r="J78" s="30"/>
    </row>
    <row r="79" spans="4:10">
      <c r="D79" s="22">
        <v>24</v>
      </c>
      <c r="E79" s="53">
        <v>687</v>
      </c>
      <c r="F79" s="53">
        <v>70248</v>
      </c>
      <c r="G79" s="54">
        <v>201.17</v>
      </c>
      <c r="H79" s="54">
        <v>-1.7000000000000171</v>
      </c>
      <c r="I79" s="51">
        <v>-8.3797505791887161E-3</v>
      </c>
      <c r="J79" s="30"/>
    </row>
    <row r="80" spans="4:10">
      <c r="D80" s="22">
        <v>25</v>
      </c>
      <c r="E80" s="53">
        <v>698</v>
      </c>
      <c r="F80" s="53">
        <v>69635</v>
      </c>
      <c r="G80" s="54">
        <v>203.98</v>
      </c>
      <c r="H80" s="54">
        <v>2.8100000000000023</v>
      </c>
      <c r="I80" s="52">
        <v>1.3968285529651459E-2</v>
      </c>
      <c r="J80" s="30"/>
    </row>
    <row r="81" spans="2:10">
      <c r="D81" s="22">
        <v>26</v>
      </c>
      <c r="E81" s="53">
        <v>707</v>
      </c>
      <c r="F81" s="53">
        <v>70447</v>
      </c>
      <c r="G81" s="54">
        <v>207.54</v>
      </c>
      <c r="H81" s="54">
        <v>3.5600000000000023</v>
      </c>
      <c r="I81" s="52">
        <v>1.7452691440337231E-2</v>
      </c>
      <c r="J81" s="30"/>
    </row>
    <row r="82" spans="2:10">
      <c r="D82" s="22">
        <v>27</v>
      </c>
      <c r="E82" s="53">
        <v>600</v>
      </c>
      <c r="F82" s="53">
        <v>59881</v>
      </c>
      <c r="G82" s="54">
        <v>205.08</v>
      </c>
      <c r="H82" s="54">
        <v>-2.4599999999999795</v>
      </c>
      <c r="I82" s="51">
        <v>-1.1853136744723769E-2</v>
      </c>
      <c r="J82" s="30"/>
    </row>
    <row r="83" spans="2:10">
      <c r="D83" s="22">
        <v>28</v>
      </c>
      <c r="E83" s="53">
        <v>757</v>
      </c>
      <c r="F83" s="53">
        <v>75091</v>
      </c>
      <c r="G83" s="54">
        <v>207.43</v>
      </c>
      <c r="H83" s="54">
        <v>2.3499999999999943</v>
      </c>
      <c r="I83" s="52">
        <v>1.145894285157012E-2</v>
      </c>
      <c r="J83" s="30"/>
    </row>
    <row r="84" spans="2:10">
      <c r="E84" s="28"/>
      <c r="F84" s="28"/>
      <c r="G84" s="29"/>
      <c r="H84" s="29"/>
      <c r="I84" s="29"/>
      <c r="J84" s="30"/>
    </row>
    <row r="85" spans="2:10">
      <c r="B85" s="3" t="s">
        <v>91</v>
      </c>
    </row>
    <row r="108" spans="2:10">
      <c r="B108" s="3" t="s">
        <v>92</v>
      </c>
    </row>
    <row r="109" spans="2:10" ht="15" thickBot="1">
      <c r="C109" s="31"/>
    </row>
    <row r="110" spans="2:10" ht="15" thickBot="1">
      <c r="B110" s="55" t="s">
        <v>19</v>
      </c>
      <c r="C110" s="184" t="s">
        <v>33</v>
      </c>
      <c r="D110" s="185" t="s">
        <v>20</v>
      </c>
      <c r="E110" s="186" t="s">
        <v>21</v>
      </c>
      <c r="F110" s="56" t="s">
        <v>22</v>
      </c>
      <c r="G110" s="19" t="s">
        <v>26</v>
      </c>
      <c r="H110" s="19" t="s">
        <v>85</v>
      </c>
      <c r="I110" s="20" t="s">
        <v>130</v>
      </c>
      <c r="J110" s="21" t="s">
        <v>84</v>
      </c>
    </row>
    <row r="111" spans="2:10">
      <c r="B111" s="57">
        <v>1</v>
      </c>
      <c r="C111" s="183">
        <v>161.28</v>
      </c>
      <c r="D111" s="183">
        <v>152.26</v>
      </c>
      <c r="E111" s="183">
        <v>148.01</v>
      </c>
      <c r="F111" s="35">
        <v>202.97</v>
      </c>
      <c r="G111" s="36">
        <v>139.79</v>
      </c>
      <c r="H111" s="36">
        <v>153.61000000000001</v>
      </c>
      <c r="I111" s="37">
        <v>13.820000000000022</v>
      </c>
      <c r="J111" s="38">
        <v>9.8862579583661292E-2</v>
      </c>
    </row>
    <row r="112" spans="2:10">
      <c r="B112" s="58">
        <v>2</v>
      </c>
      <c r="C112" s="47">
        <v>162.76</v>
      </c>
      <c r="D112" s="47">
        <v>152.33000000000001</v>
      </c>
      <c r="E112" s="47">
        <v>150.57</v>
      </c>
      <c r="F112" s="35">
        <v>204.13</v>
      </c>
      <c r="G112" s="36">
        <v>138.65</v>
      </c>
      <c r="H112" s="36">
        <v>153.36000000000001</v>
      </c>
      <c r="I112" s="37">
        <v>14.710000000000008</v>
      </c>
      <c r="J112" s="38">
        <v>0.10609448250991704</v>
      </c>
    </row>
    <row r="113" spans="2:10">
      <c r="B113" s="58">
        <v>3</v>
      </c>
      <c r="C113" s="47">
        <v>158.47999999999999</v>
      </c>
      <c r="D113" s="47">
        <v>148.41999999999999</v>
      </c>
      <c r="E113" s="47">
        <v>150.12</v>
      </c>
      <c r="F113" s="35">
        <v>195.15</v>
      </c>
      <c r="G113" s="36">
        <v>139.91999999999999</v>
      </c>
      <c r="H113" s="36">
        <v>153.61000000000001</v>
      </c>
      <c r="I113" s="37">
        <v>13.690000000000026</v>
      </c>
      <c r="J113" s="40">
        <v>9.7841623785020149E-2</v>
      </c>
    </row>
    <row r="114" spans="2:10">
      <c r="B114" s="58">
        <v>4</v>
      </c>
      <c r="C114" s="47">
        <v>158.6</v>
      </c>
      <c r="D114" s="47">
        <v>147.41999999999999</v>
      </c>
      <c r="E114" s="47">
        <v>147.52000000000001</v>
      </c>
      <c r="F114" s="35">
        <v>189.75</v>
      </c>
      <c r="G114" s="36">
        <v>139.02000000000001</v>
      </c>
      <c r="H114" s="36">
        <v>149.65</v>
      </c>
      <c r="I114" s="37">
        <v>10.63</v>
      </c>
      <c r="J114" s="40">
        <v>7.6499999999999999E-2</v>
      </c>
    </row>
    <row r="115" spans="2:10">
      <c r="B115" s="58">
        <v>5</v>
      </c>
      <c r="C115" s="47">
        <v>161.78</v>
      </c>
      <c r="D115" s="47">
        <v>145.66</v>
      </c>
      <c r="E115" s="47">
        <v>148.72</v>
      </c>
      <c r="F115" s="41">
        <v>191.4</v>
      </c>
      <c r="G115" s="36">
        <v>140.33000000000001</v>
      </c>
      <c r="H115" s="36">
        <v>147.84</v>
      </c>
      <c r="I115" s="37">
        <v>7.5099999999999909</v>
      </c>
      <c r="J115" s="40">
        <v>5.3516710610703289E-2</v>
      </c>
    </row>
    <row r="116" spans="2:10">
      <c r="B116" s="58">
        <v>6</v>
      </c>
      <c r="C116" s="47">
        <v>158.75</v>
      </c>
      <c r="D116" s="47">
        <v>146.82</v>
      </c>
      <c r="E116" s="47">
        <v>148.29</v>
      </c>
      <c r="F116" s="41">
        <v>194.6</v>
      </c>
      <c r="G116" s="36">
        <v>139.38999999999999</v>
      </c>
      <c r="H116" s="36">
        <v>149.05000000000001</v>
      </c>
      <c r="I116" s="37">
        <v>9.660000000000025</v>
      </c>
      <c r="J116" s="40">
        <v>6.9301958533610986E-2</v>
      </c>
    </row>
    <row r="117" spans="2:10">
      <c r="B117" s="58">
        <v>7</v>
      </c>
      <c r="C117" s="47">
        <v>156.96</v>
      </c>
      <c r="D117" s="47">
        <v>152.85</v>
      </c>
      <c r="E117" s="47">
        <v>150.61000000000001</v>
      </c>
      <c r="F117" s="41">
        <v>193.63</v>
      </c>
      <c r="G117" s="36">
        <v>139.51</v>
      </c>
      <c r="H117" s="36">
        <v>148.47</v>
      </c>
      <c r="I117" s="37">
        <v>8.960000000000008</v>
      </c>
      <c r="J117" s="40">
        <v>6.4224786753637852E-2</v>
      </c>
    </row>
    <row r="118" spans="2:10">
      <c r="B118" s="58">
        <v>8</v>
      </c>
      <c r="C118" s="47">
        <v>158.44</v>
      </c>
      <c r="D118" s="47">
        <v>157.27000000000001</v>
      </c>
      <c r="E118" s="47">
        <v>150.06</v>
      </c>
      <c r="F118" s="41">
        <v>197.22</v>
      </c>
      <c r="G118" s="36">
        <v>143.63</v>
      </c>
      <c r="H118" s="36">
        <v>149.6</v>
      </c>
      <c r="I118" s="37">
        <v>5.9699999999999989</v>
      </c>
      <c r="J118" s="40">
        <v>4.1565132632458424E-2</v>
      </c>
    </row>
    <row r="119" spans="2:10">
      <c r="B119" s="58">
        <v>9</v>
      </c>
      <c r="C119" s="47">
        <v>157.68</v>
      </c>
      <c r="D119" s="47">
        <v>160.63</v>
      </c>
      <c r="E119" s="47">
        <v>152.11000000000001</v>
      </c>
      <c r="F119" s="41">
        <v>203.46</v>
      </c>
      <c r="G119" s="36">
        <v>145.29</v>
      </c>
      <c r="H119" s="36">
        <v>158.47</v>
      </c>
      <c r="I119" s="37">
        <v>13.180000000000007</v>
      </c>
      <c r="J119" s="40">
        <v>9.0715121481175665E-2</v>
      </c>
    </row>
    <row r="120" spans="2:10">
      <c r="B120" s="58">
        <v>10</v>
      </c>
      <c r="C120" s="47">
        <v>159.29</v>
      </c>
      <c r="D120" s="47">
        <v>163.95</v>
      </c>
      <c r="E120" s="47">
        <v>151.6</v>
      </c>
      <c r="F120" s="41">
        <v>209.77</v>
      </c>
      <c r="G120" s="36">
        <v>154.51</v>
      </c>
      <c r="H120" s="36">
        <v>174.96</v>
      </c>
      <c r="I120" s="37">
        <v>20.450000000000017</v>
      </c>
      <c r="J120" s="40">
        <v>0.13235389295191258</v>
      </c>
    </row>
    <row r="121" spans="2:10">
      <c r="B121" s="58">
        <v>11</v>
      </c>
      <c r="C121" s="47">
        <v>162.38</v>
      </c>
      <c r="D121" s="47">
        <v>159.21</v>
      </c>
      <c r="E121" s="47">
        <v>152.68</v>
      </c>
      <c r="F121" s="41">
        <v>209.51</v>
      </c>
      <c r="G121" s="36">
        <v>162.77147047171684</v>
      </c>
      <c r="H121" s="36">
        <v>198.64</v>
      </c>
      <c r="I121" s="37">
        <v>35.868529528283148</v>
      </c>
      <c r="J121" s="40">
        <v>0.22036127967840446</v>
      </c>
    </row>
    <row r="122" spans="2:10">
      <c r="B122" s="59">
        <v>12</v>
      </c>
      <c r="C122" s="47">
        <v>163.88</v>
      </c>
      <c r="D122" s="60">
        <v>155.22999999999999</v>
      </c>
      <c r="E122" s="60">
        <v>153.02000000000001</v>
      </c>
      <c r="F122" s="41">
        <v>202.99</v>
      </c>
      <c r="G122" s="36">
        <v>169.33</v>
      </c>
      <c r="H122" s="36">
        <v>207.8</v>
      </c>
      <c r="I122" s="37">
        <v>38.47</v>
      </c>
      <c r="J122" s="40">
        <v>0.22718951160455902</v>
      </c>
    </row>
    <row r="123" spans="2:10">
      <c r="B123" s="58">
        <v>13</v>
      </c>
      <c r="C123" s="47">
        <v>165.02</v>
      </c>
      <c r="D123" s="47">
        <v>162.06</v>
      </c>
      <c r="E123" s="47">
        <v>158.13999999999999</v>
      </c>
      <c r="F123" s="41">
        <v>198.69</v>
      </c>
      <c r="G123" s="36">
        <v>170.58</v>
      </c>
      <c r="H123" s="36">
        <v>212.36</v>
      </c>
      <c r="I123" s="37">
        <v>41.78</v>
      </c>
      <c r="J123" s="40">
        <v>0.24492906554109517</v>
      </c>
    </row>
    <row r="124" spans="2:10">
      <c r="B124" s="58">
        <v>14</v>
      </c>
      <c r="C124" s="47">
        <v>171.99</v>
      </c>
      <c r="D124" s="47">
        <v>155.96</v>
      </c>
      <c r="E124" s="47">
        <v>165.44</v>
      </c>
      <c r="F124" s="41">
        <v>200.83</v>
      </c>
      <c r="G124" s="36">
        <v>169.91</v>
      </c>
      <c r="H124" s="36">
        <v>214.61</v>
      </c>
      <c r="I124" s="37">
        <v>44.700000000000017</v>
      </c>
      <c r="J124" s="40">
        <v>0.26308045435818972</v>
      </c>
    </row>
    <row r="125" spans="2:10">
      <c r="B125" s="58">
        <v>15</v>
      </c>
      <c r="C125" s="47">
        <v>175.23</v>
      </c>
      <c r="D125" s="47">
        <v>153.91</v>
      </c>
      <c r="E125" s="47">
        <v>175.35</v>
      </c>
      <c r="F125" s="41">
        <v>198.08</v>
      </c>
      <c r="G125" s="42">
        <v>170.99</v>
      </c>
      <c r="H125" s="36">
        <v>214.39</v>
      </c>
      <c r="I125" s="37">
        <v>43.399999999999977</v>
      </c>
      <c r="J125" s="40">
        <v>0.25381601263231746</v>
      </c>
    </row>
    <row r="126" spans="2:10">
      <c r="B126" s="58">
        <v>16</v>
      </c>
      <c r="C126" s="47">
        <v>171.55</v>
      </c>
      <c r="D126" s="47">
        <v>155.69999999999999</v>
      </c>
      <c r="E126" s="47">
        <v>175.82</v>
      </c>
      <c r="F126" s="41">
        <v>192.38</v>
      </c>
      <c r="G126" s="36">
        <v>169.28</v>
      </c>
      <c r="H126" s="36">
        <v>215.99</v>
      </c>
      <c r="I126" s="37">
        <v>46.710000000000008</v>
      </c>
      <c r="J126" s="40">
        <v>0.27593336483931941</v>
      </c>
    </row>
    <row r="127" spans="2:10">
      <c r="B127" s="58">
        <v>17</v>
      </c>
      <c r="C127" s="47">
        <v>176.78</v>
      </c>
      <c r="D127" s="47">
        <v>155.76</v>
      </c>
      <c r="E127" s="47">
        <v>172.55</v>
      </c>
      <c r="F127" s="41">
        <v>190.68</v>
      </c>
      <c r="G127" s="36">
        <v>169.18</v>
      </c>
      <c r="H127" s="36">
        <v>215.87</v>
      </c>
      <c r="I127" s="37">
        <v>46.69</v>
      </c>
      <c r="J127" s="40">
        <v>0.27597824801986048</v>
      </c>
    </row>
    <row r="128" spans="2:10">
      <c r="B128" s="58">
        <v>18</v>
      </c>
      <c r="C128" s="47">
        <v>177.14</v>
      </c>
      <c r="D128" s="47">
        <v>157.02000000000001</v>
      </c>
      <c r="E128" s="47">
        <v>176.59</v>
      </c>
      <c r="F128" s="41">
        <v>179.46</v>
      </c>
      <c r="G128" s="36">
        <v>166.25</v>
      </c>
      <c r="H128" s="36">
        <v>211.98</v>
      </c>
      <c r="I128" s="37">
        <v>45.72999999999999</v>
      </c>
      <c r="J128" s="40">
        <v>0.27506766917293235</v>
      </c>
    </row>
    <row r="129" spans="2:10">
      <c r="B129" s="58">
        <v>19</v>
      </c>
      <c r="C129" s="47">
        <v>177.63</v>
      </c>
      <c r="D129" s="47">
        <v>154.38</v>
      </c>
      <c r="E129" s="47">
        <v>174.5</v>
      </c>
      <c r="F129" s="41">
        <v>174.61</v>
      </c>
      <c r="G129" s="36">
        <v>164.36</v>
      </c>
      <c r="H129" s="36">
        <v>202.99</v>
      </c>
      <c r="I129" s="37">
        <v>38.629999999999995</v>
      </c>
      <c r="J129" s="40">
        <v>0.2350328547091749</v>
      </c>
    </row>
    <row r="130" spans="2:10">
      <c r="B130" s="58">
        <v>20</v>
      </c>
      <c r="C130" s="47">
        <v>179.36</v>
      </c>
      <c r="D130" s="47">
        <v>154.31</v>
      </c>
      <c r="E130" s="47">
        <v>173.95</v>
      </c>
      <c r="F130" s="41">
        <v>164.88</v>
      </c>
      <c r="G130" s="36">
        <v>165.44</v>
      </c>
      <c r="H130" s="236">
        <v>201.47</v>
      </c>
      <c r="I130" s="237">
        <v>36.03</v>
      </c>
      <c r="J130" s="40">
        <v>0.21778288201160545</v>
      </c>
    </row>
    <row r="131" spans="2:10">
      <c r="B131" s="58">
        <v>21</v>
      </c>
      <c r="C131" s="47">
        <v>181.6</v>
      </c>
      <c r="D131" s="47">
        <v>155.83000000000001</v>
      </c>
      <c r="E131" s="47">
        <v>179.13</v>
      </c>
      <c r="F131" s="41">
        <v>173.01</v>
      </c>
      <c r="G131" s="36">
        <v>168.37</v>
      </c>
      <c r="H131" s="236">
        <v>203.13</v>
      </c>
      <c r="I131" s="237">
        <v>34.759999999999991</v>
      </c>
      <c r="J131" s="40">
        <v>0.20645008018055466</v>
      </c>
    </row>
    <row r="132" spans="2:10">
      <c r="B132" s="58">
        <v>22</v>
      </c>
      <c r="C132" s="47">
        <v>184.14</v>
      </c>
      <c r="D132" s="47">
        <v>157.26</v>
      </c>
      <c r="E132" s="47">
        <v>183.03</v>
      </c>
      <c r="F132" s="41">
        <v>170.15</v>
      </c>
      <c r="G132" s="36">
        <v>174.21</v>
      </c>
      <c r="H132" s="236">
        <v>203.97</v>
      </c>
      <c r="I132" s="237">
        <v>29.759999999999991</v>
      </c>
      <c r="J132" s="40">
        <v>0.17082831065954873</v>
      </c>
    </row>
    <row r="133" spans="2:10">
      <c r="B133" s="58">
        <v>23</v>
      </c>
      <c r="C133" s="47">
        <v>180.48</v>
      </c>
      <c r="D133" s="47">
        <v>156.84</v>
      </c>
      <c r="E133" s="47">
        <v>188.02</v>
      </c>
      <c r="F133" s="41">
        <v>168.7</v>
      </c>
      <c r="G133" s="36">
        <v>175.17</v>
      </c>
      <c r="H133" s="236">
        <v>202.87</v>
      </c>
      <c r="I133" s="237">
        <v>27.700000000000017</v>
      </c>
      <c r="J133" s="40">
        <v>0.15813210024547586</v>
      </c>
    </row>
    <row r="134" spans="2:10">
      <c r="B134" s="58">
        <v>24</v>
      </c>
      <c r="C134" s="47">
        <v>180.27</v>
      </c>
      <c r="D134" s="47">
        <v>160.02000000000001</v>
      </c>
      <c r="E134" s="47">
        <v>188.8</v>
      </c>
      <c r="F134" s="41">
        <v>173.54</v>
      </c>
      <c r="G134" s="36">
        <v>178.64</v>
      </c>
      <c r="H134" s="236">
        <v>201.17</v>
      </c>
      <c r="I134" s="237">
        <v>22.53</v>
      </c>
      <c r="J134" s="40">
        <v>0.12611957008508745</v>
      </c>
    </row>
    <row r="135" spans="2:10">
      <c r="B135" s="58">
        <v>25</v>
      </c>
      <c r="C135" s="47">
        <v>182.58</v>
      </c>
      <c r="D135" s="47">
        <v>159.84</v>
      </c>
      <c r="E135" s="47">
        <v>189.75</v>
      </c>
      <c r="F135" s="41">
        <v>173.74</v>
      </c>
      <c r="G135" s="36">
        <v>177.2</v>
      </c>
      <c r="H135" s="236">
        <v>203.98</v>
      </c>
      <c r="I135" s="237">
        <v>26.78</v>
      </c>
      <c r="J135" s="40">
        <v>0.15112866817155757</v>
      </c>
    </row>
    <row r="136" spans="2:10">
      <c r="B136" s="58">
        <v>26</v>
      </c>
      <c r="C136" s="47">
        <v>182.12</v>
      </c>
      <c r="D136" s="47">
        <v>160.38999999999999</v>
      </c>
      <c r="E136" s="47">
        <v>190.14</v>
      </c>
      <c r="F136" s="41">
        <v>172.86</v>
      </c>
      <c r="G136" s="36">
        <v>173.86</v>
      </c>
      <c r="H136" s="236">
        <v>207.54</v>
      </c>
      <c r="I136" s="237">
        <v>33.679999999999978</v>
      </c>
      <c r="J136" s="40">
        <v>0.19371908432071772</v>
      </c>
    </row>
    <row r="137" spans="2:10">
      <c r="B137" s="58">
        <v>27</v>
      </c>
      <c r="C137" s="47">
        <v>179.39</v>
      </c>
      <c r="D137" s="47">
        <v>160.65</v>
      </c>
      <c r="E137" s="47">
        <v>187.91</v>
      </c>
      <c r="F137" s="41">
        <v>173.62</v>
      </c>
      <c r="G137" s="36">
        <v>173.84</v>
      </c>
      <c r="H137" s="236">
        <v>205.08</v>
      </c>
      <c r="I137" s="237">
        <v>31.240000000000009</v>
      </c>
      <c r="J137" s="40">
        <v>0.17970547630004607</v>
      </c>
    </row>
    <row r="138" spans="2:10">
      <c r="B138" s="58">
        <v>28</v>
      </c>
      <c r="C138" s="47">
        <v>176.85</v>
      </c>
      <c r="D138" s="47">
        <v>160.24</v>
      </c>
      <c r="E138" s="47">
        <v>191</v>
      </c>
      <c r="F138" s="41">
        <v>172.65</v>
      </c>
      <c r="G138" s="36">
        <v>173.76</v>
      </c>
      <c r="H138" s="236">
        <v>207.43</v>
      </c>
      <c r="I138" s="237">
        <v>33.670000000000016</v>
      </c>
      <c r="J138" s="40">
        <v>0.19377302025782694</v>
      </c>
    </row>
    <row r="139" spans="2:10">
      <c r="B139" s="58">
        <v>29</v>
      </c>
      <c r="C139" s="47">
        <v>175.28</v>
      </c>
      <c r="D139" s="47">
        <v>160.29</v>
      </c>
      <c r="E139" s="47">
        <v>189.89</v>
      </c>
      <c r="F139" s="41">
        <v>160.08000000000001</v>
      </c>
      <c r="G139" s="36">
        <v>174.14</v>
      </c>
      <c r="H139" s="236"/>
      <c r="I139" s="237"/>
      <c r="J139" s="40"/>
    </row>
    <row r="140" spans="2:10">
      <c r="B140" s="58">
        <v>30</v>
      </c>
      <c r="C140" s="47">
        <v>175.14</v>
      </c>
      <c r="D140" s="47">
        <v>160.4</v>
      </c>
      <c r="E140" s="47">
        <v>184.96</v>
      </c>
      <c r="F140" s="41">
        <v>160.38999999999999</v>
      </c>
      <c r="G140" s="36">
        <v>174.54</v>
      </c>
      <c r="H140" s="236"/>
      <c r="I140" s="237"/>
      <c r="J140" s="40"/>
    </row>
    <row r="141" spans="2:10">
      <c r="B141" s="58">
        <v>31</v>
      </c>
      <c r="C141" s="47">
        <v>178.61</v>
      </c>
      <c r="D141" s="47">
        <v>159.11000000000001</v>
      </c>
      <c r="E141" s="47">
        <v>188.09</v>
      </c>
      <c r="F141" s="41">
        <v>162.29</v>
      </c>
      <c r="G141" s="36">
        <v>174.64</v>
      </c>
      <c r="H141" s="236"/>
      <c r="I141" s="237"/>
      <c r="J141" s="40"/>
    </row>
    <row r="142" spans="2:10">
      <c r="B142" s="58">
        <v>32</v>
      </c>
      <c r="C142" s="47">
        <v>177.65</v>
      </c>
      <c r="D142" s="47">
        <v>158.19999999999999</v>
      </c>
      <c r="E142" s="47">
        <v>192.34</v>
      </c>
      <c r="F142" s="41">
        <v>163.31</v>
      </c>
      <c r="G142" s="36">
        <v>173.14</v>
      </c>
      <c r="H142" s="236"/>
      <c r="I142" s="237"/>
      <c r="J142" s="40"/>
    </row>
    <row r="143" spans="2:10">
      <c r="B143" s="58">
        <v>33</v>
      </c>
      <c r="C143" s="47">
        <v>179.7</v>
      </c>
      <c r="D143" s="47">
        <v>160.99</v>
      </c>
      <c r="E143" s="47">
        <v>196.17</v>
      </c>
      <c r="F143" s="41">
        <v>165.96</v>
      </c>
      <c r="G143" s="42">
        <v>170.87</v>
      </c>
      <c r="H143" s="238"/>
      <c r="I143" s="239"/>
      <c r="J143" s="40"/>
    </row>
    <row r="144" spans="2:10">
      <c r="B144" s="58">
        <v>34</v>
      </c>
      <c r="C144" s="47">
        <v>177.99</v>
      </c>
      <c r="D144" s="47">
        <v>166.57</v>
      </c>
      <c r="E144" s="47">
        <v>199.54</v>
      </c>
      <c r="F144" s="41">
        <v>165.96</v>
      </c>
      <c r="G144" s="36">
        <v>171.28</v>
      </c>
      <c r="H144" s="236"/>
      <c r="I144" s="237"/>
      <c r="J144" s="40"/>
    </row>
    <row r="145" spans="2:10">
      <c r="B145" s="58">
        <v>35</v>
      </c>
      <c r="C145" s="47">
        <v>172.22</v>
      </c>
      <c r="D145" s="47">
        <v>166.47</v>
      </c>
      <c r="E145" s="47">
        <v>197.21</v>
      </c>
      <c r="F145" s="41">
        <v>167.33</v>
      </c>
      <c r="G145" s="36">
        <v>170.05</v>
      </c>
      <c r="H145" s="236"/>
      <c r="I145" s="237"/>
      <c r="J145" s="40"/>
    </row>
    <row r="146" spans="2:10">
      <c r="B146" s="58">
        <v>36</v>
      </c>
      <c r="C146" s="47">
        <v>177.29</v>
      </c>
      <c r="D146" s="47">
        <v>168.23</v>
      </c>
      <c r="E146" s="47">
        <v>193.36</v>
      </c>
      <c r="F146" s="41">
        <v>167.98</v>
      </c>
      <c r="G146" s="36">
        <v>166.07</v>
      </c>
      <c r="H146" s="236"/>
      <c r="I146" s="237"/>
      <c r="J146" s="40"/>
    </row>
    <row r="147" spans="2:10">
      <c r="B147" s="58">
        <v>37</v>
      </c>
      <c r="C147" s="47">
        <v>175.24</v>
      </c>
      <c r="D147" s="47">
        <v>163.04</v>
      </c>
      <c r="E147" s="47">
        <v>193.37</v>
      </c>
      <c r="F147" s="41">
        <v>170.24</v>
      </c>
      <c r="G147" s="36">
        <v>165.07</v>
      </c>
      <c r="H147" s="236"/>
      <c r="I147" s="237"/>
      <c r="J147" s="40"/>
    </row>
    <row r="148" spans="2:10">
      <c r="B148" s="58">
        <v>38</v>
      </c>
      <c r="C148" s="47">
        <v>169.3</v>
      </c>
      <c r="D148" s="47">
        <v>161.02000000000001</v>
      </c>
      <c r="E148" s="47">
        <v>192.92</v>
      </c>
      <c r="F148" s="41">
        <v>169.01</v>
      </c>
      <c r="G148" s="36">
        <v>164.79</v>
      </c>
      <c r="H148" s="236"/>
      <c r="I148" s="237"/>
      <c r="J148" s="40"/>
    </row>
    <row r="149" spans="2:10">
      <c r="B149" s="58">
        <v>39</v>
      </c>
      <c r="C149" s="47">
        <v>166.4</v>
      </c>
      <c r="D149" s="47">
        <v>157.66</v>
      </c>
      <c r="E149" s="47">
        <v>194.38</v>
      </c>
      <c r="F149" s="41">
        <v>161.85</v>
      </c>
      <c r="G149" s="36">
        <v>164.84</v>
      </c>
      <c r="H149" s="236"/>
      <c r="I149" s="237"/>
      <c r="J149" s="40"/>
    </row>
    <row r="150" spans="2:10">
      <c r="B150" s="58">
        <v>40</v>
      </c>
      <c r="C150" s="47">
        <v>163.47999999999999</v>
      </c>
      <c r="D150" s="47">
        <v>155.31</v>
      </c>
      <c r="E150" s="47">
        <v>194.84</v>
      </c>
      <c r="F150" s="41">
        <v>161.85</v>
      </c>
      <c r="G150" s="36">
        <v>164.05</v>
      </c>
      <c r="H150" s="236"/>
      <c r="I150" s="237"/>
      <c r="J150" s="40"/>
    </row>
    <row r="151" spans="2:10">
      <c r="B151" s="58">
        <v>41</v>
      </c>
      <c r="C151" s="47">
        <v>161.66</v>
      </c>
      <c r="D151" s="47">
        <v>155.38</v>
      </c>
      <c r="E151" s="47">
        <v>195.01</v>
      </c>
      <c r="F151" s="41">
        <v>159.29</v>
      </c>
      <c r="G151" s="36">
        <v>160.83000000000001</v>
      </c>
      <c r="H151" s="236"/>
      <c r="I151" s="237"/>
      <c r="J151" s="40"/>
    </row>
    <row r="152" spans="2:10">
      <c r="B152" s="58">
        <v>42</v>
      </c>
      <c r="C152" s="47">
        <v>161.08000000000001</v>
      </c>
      <c r="D152" s="47">
        <v>151.69999999999999</v>
      </c>
      <c r="E152" s="47">
        <v>195.02</v>
      </c>
      <c r="F152" s="41">
        <v>159.81</v>
      </c>
      <c r="G152" s="36">
        <v>159.76</v>
      </c>
      <c r="H152" s="236"/>
      <c r="I152" s="237"/>
      <c r="J152" s="40"/>
    </row>
    <row r="153" spans="2:10">
      <c r="B153" s="58">
        <v>43</v>
      </c>
      <c r="C153" s="47">
        <v>161.26</v>
      </c>
      <c r="D153" s="47">
        <v>151.85</v>
      </c>
      <c r="E153" s="47">
        <v>194.99</v>
      </c>
      <c r="F153" s="41">
        <v>159.49</v>
      </c>
      <c r="G153" s="36">
        <v>160.47</v>
      </c>
      <c r="H153" s="236"/>
      <c r="I153" s="237"/>
      <c r="J153" s="40"/>
    </row>
    <row r="154" spans="2:10">
      <c r="B154" s="58">
        <v>44</v>
      </c>
      <c r="C154" s="47">
        <v>157.80000000000001</v>
      </c>
      <c r="D154" s="47">
        <v>151.76</v>
      </c>
      <c r="E154" s="47">
        <v>193.97</v>
      </c>
      <c r="F154" s="41">
        <v>157.59</v>
      </c>
      <c r="G154" s="36">
        <v>160.34</v>
      </c>
      <c r="H154" s="236"/>
      <c r="I154" s="237"/>
      <c r="J154" s="40"/>
    </row>
    <row r="155" spans="2:10">
      <c r="B155" s="58">
        <v>45</v>
      </c>
      <c r="C155" s="47">
        <v>157.36000000000001</v>
      </c>
      <c r="D155" s="47">
        <v>150.96</v>
      </c>
      <c r="E155" s="47">
        <v>193.84</v>
      </c>
      <c r="F155" s="41">
        <v>157.6</v>
      </c>
      <c r="G155" s="36">
        <v>153.62</v>
      </c>
      <c r="H155" s="236"/>
      <c r="I155" s="237"/>
      <c r="J155" s="40"/>
    </row>
    <row r="156" spans="2:10">
      <c r="B156" s="58">
        <v>46</v>
      </c>
      <c r="C156" s="47">
        <v>157.44</v>
      </c>
      <c r="D156" s="47">
        <v>150.24</v>
      </c>
      <c r="E156" s="47">
        <v>193.34</v>
      </c>
      <c r="F156" s="41">
        <v>149.29</v>
      </c>
      <c r="G156" s="36">
        <v>155.13</v>
      </c>
      <c r="H156" s="236"/>
      <c r="I156" s="237"/>
      <c r="J156" s="40"/>
    </row>
    <row r="157" spans="2:10">
      <c r="B157" s="58">
        <v>47</v>
      </c>
      <c r="C157" s="47">
        <v>156.80000000000001</v>
      </c>
      <c r="D157" s="47">
        <v>151.22999999999999</v>
      </c>
      <c r="E157" s="47">
        <v>199.38</v>
      </c>
      <c r="F157" s="41">
        <v>147.77000000000001</v>
      </c>
      <c r="G157" s="36">
        <v>153.91</v>
      </c>
      <c r="H157" s="236"/>
      <c r="I157" s="237"/>
      <c r="J157" s="40"/>
    </row>
    <row r="158" spans="2:10">
      <c r="B158" s="58">
        <v>48</v>
      </c>
      <c r="C158" s="47">
        <v>157.35</v>
      </c>
      <c r="D158" s="47">
        <v>149.9</v>
      </c>
      <c r="E158" s="47">
        <v>205.33</v>
      </c>
      <c r="F158" s="41">
        <v>139.44999999999999</v>
      </c>
      <c r="G158" s="36">
        <v>155.56</v>
      </c>
      <c r="H158" s="236"/>
      <c r="I158" s="237"/>
      <c r="J158" s="40"/>
    </row>
    <row r="159" spans="2:10">
      <c r="B159" s="58">
        <v>49</v>
      </c>
      <c r="C159" s="47">
        <v>157.52000000000001</v>
      </c>
      <c r="D159" s="47">
        <v>150.75</v>
      </c>
      <c r="E159" s="47">
        <v>210.61</v>
      </c>
      <c r="F159" s="41">
        <v>140.22999999999999</v>
      </c>
      <c r="G159" s="36">
        <v>153.43</v>
      </c>
      <c r="H159" s="236"/>
      <c r="I159" s="237"/>
      <c r="J159" s="40"/>
    </row>
    <row r="160" spans="2:10">
      <c r="B160" s="58">
        <v>50</v>
      </c>
      <c r="C160" s="47">
        <v>157.04</v>
      </c>
      <c r="D160" s="47">
        <v>150.77000000000001</v>
      </c>
      <c r="E160" s="47">
        <v>212.61</v>
      </c>
      <c r="F160" s="41">
        <v>139.77000000000001</v>
      </c>
      <c r="G160" s="36">
        <v>154.12</v>
      </c>
      <c r="H160" s="236"/>
      <c r="I160" s="237"/>
      <c r="J160" s="40"/>
    </row>
    <row r="161" spans="2:10">
      <c r="B161" s="61">
        <v>51</v>
      </c>
      <c r="C161" s="47">
        <v>153.04</v>
      </c>
      <c r="D161" s="47">
        <v>150.22</v>
      </c>
      <c r="E161" s="47">
        <v>211.25</v>
      </c>
      <c r="F161" s="41">
        <v>140.32</v>
      </c>
      <c r="G161" s="36">
        <v>154.86000000000001</v>
      </c>
      <c r="H161" s="236"/>
      <c r="I161" s="237"/>
      <c r="J161" s="40"/>
    </row>
    <row r="162" spans="2:10">
      <c r="B162" s="58">
        <v>52</v>
      </c>
      <c r="C162" s="47">
        <v>151.28</v>
      </c>
      <c r="D162" s="47">
        <v>150.06</v>
      </c>
      <c r="E162" s="47">
        <v>204.38</v>
      </c>
      <c r="F162" s="41">
        <v>141.6</v>
      </c>
      <c r="G162" s="36">
        <v>154.29</v>
      </c>
      <c r="H162" s="236"/>
      <c r="I162" s="237"/>
      <c r="J162" s="40"/>
    </row>
    <row r="163" spans="2:10">
      <c r="B163" s="58">
        <v>53</v>
      </c>
      <c r="C163" s="47"/>
      <c r="D163" s="47"/>
      <c r="E163" s="47"/>
      <c r="F163" s="187">
        <v>139.79</v>
      </c>
      <c r="G163" s="187">
        <v>154.82</v>
      </c>
      <c r="H163" s="240"/>
      <c r="I163" s="240"/>
      <c r="J163" s="187"/>
    </row>
    <row r="166" spans="2:10">
      <c r="B166" s="11" t="s">
        <v>87</v>
      </c>
    </row>
  </sheetData>
  <conditionalFormatting sqref="I4:I9">
    <cfRule type="cellIs" dxfId="112" priority="51" stopIfTrue="1" operator="lessThan">
      <formula>0</formula>
    </cfRule>
  </conditionalFormatting>
  <conditionalFormatting sqref="I3 B130 D129 B123 D122">
    <cfRule type="cellIs" dxfId="111" priority="52" stopIfTrue="1" operator="lessThanOrEqual">
      <formula>0</formula>
    </cfRule>
  </conditionalFormatting>
  <conditionalFormatting sqref="I111">
    <cfRule type="cellIs" dxfId="110" priority="39" stopIfTrue="1" operator="lessThanOrEqual">
      <formula>0</formula>
    </cfRule>
  </conditionalFormatting>
  <conditionalFormatting sqref="J111 J130:J162 J113:J114">
    <cfRule type="cellIs" dxfId="109" priority="37" stopIfTrue="1" operator="lessThan">
      <formula>0</formula>
    </cfRule>
  </conditionalFormatting>
  <conditionalFormatting sqref="F111:F113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1:G123 G125:G126 G129:G162">
    <cfRule type="cellIs" dxfId="106" priority="47" stopIfTrue="1" operator="lessThanOrEqual">
      <formula>0</formula>
    </cfRule>
  </conditionalFormatting>
  <conditionalFormatting sqref="F115:F162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4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1 I130:I162 I113:I114">
    <cfRule type="cellIs" dxfId="101" priority="40" stopIfTrue="1" operator="lessThan">
      <formula>0</formula>
    </cfRule>
  </conditionalFormatting>
  <conditionalFormatting sqref="I113:I114 I130:I162">
    <cfRule type="cellIs" dxfId="100" priority="38" stopIfTrue="1" operator="lessThanOrEqual">
      <formula>0</formula>
    </cfRule>
  </conditionalFormatting>
  <conditionalFormatting sqref="B129 B122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4">
    <cfRule type="cellIs" dxfId="95" priority="23" stopIfTrue="1" operator="lessThanOrEqual">
      <formula>0</formula>
    </cfRule>
  </conditionalFormatting>
  <conditionalFormatting sqref="G128">
    <cfRule type="cellIs" dxfId="94" priority="17" stopIfTrue="1" operator="lessThanOrEqual">
      <formula>0</formula>
    </cfRule>
  </conditionalFormatting>
  <conditionalFormatting sqref="I18:I55 J57:J60 J84">
    <cfRule type="cellIs" dxfId="93" priority="19" stopIfTrue="1" operator="lessThan">
      <formula>0</formula>
    </cfRule>
  </conditionalFormatting>
  <conditionalFormatting sqref="G127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29 E122">
    <cfRule type="cellIs" dxfId="90" priority="15" stopIfTrue="1" operator="lessThanOrEqual">
      <formula>0</formula>
    </cfRule>
  </conditionalFormatting>
  <conditionalFormatting sqref="H111 H130:H162 H113:H114">
    <cfRule type="cellIs" dxfId="89" priority="14" stopIfTrue="1" operator="lessThanOrEqual">
      <formula>0</formula>
    </cfRule>
  </conditionalFormatting>
  <conditionalFormatting sqref="I112">
    <cfRule type="cellIs" dxfId="88" priority="9" stopIfTrue="1" operator="lessThanOrEqual">
      <formula>0</formula>
    </cfRule>
  </conditionalFormatting>
  <conditionalFormatting sqref="H112">
    <cfRule type="cellIs" dxfId="87" priority="7" stopIfTrue="1" operator="lessThanOrEqual">
      <formula>0</formula>
    </cfRule>
  </conditionalFormatting>
  <conditionalFormatting sqref="J112">
    <cfRule type="cellIs" dxfId="86" priority="8" stopIfTrue="1" operator="lessThan">
      <formula>0</formula>
    </cfRule>
  </conditionalFormatting>
  <conditionalFormatting sqref="I112">
    <cfRule type="cellIs" dxfId="85" priority="10" stopIfTrue="1" operator="lessThan">
      <formula>0</formula>
    </cfRule>
  </conditionalFormatting>
  <conditionalFormatting sqref="J115:J129">
    <cfRule type="cellIs" dxfId="84" priority="4" stopIfTrue="1" operator="lessThan">
      <formula>0</formula>
    </cfRule>
  </conditionalFormatting>
  <conditionalFormatting sqref="I115:I129">
    <cfRule type="cellIs" dxfId="83" priority="6" stopIfTrue="1" operator="lessThan">
      <formula>0</formula>
    </cfRule>
  </conditionalFormatting>
  <conditionalFormatting sqref="I115:I129">
    <cfRule type="cellIs" dxfId="82" priority="5" stopIfTrue="1" operator="lessThanOrEqual">
      <formula>0</formula>
    </cfRule>
  </conditionalFormatting>
  <conditionalFormatting sqref="H115:H129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3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5"/>
  <sheetViews>
    <sheetView zoomScaleNormal="100" workbookViewId="0"/>
  </sheetViews>
  <sheetFormatPr defaultColWidth="8.81640625" defaultRowHeight="14.5"/>
  <cols>
    <col min="1" max="1" width="8.81640625" style="3"/>
    <col min="2" max="2" width="11.453125" style="3" customWidth="1"/>
    <col min="3" max="3" width="8.81640625" style="3"/>
    <col min="4" max="4" width="15.453125" style="3" customWidth="1"/>
    <col min="5" max="5" width="13.54296875" style="3" customWidth="1"/>
    <col min="6" max="6" width="17.1796875" style="3" customWidth="1"/>
    <col min="7" max="7" width="15.54296875" style="3" customWidth="1"/>
    <col min="8" max="8" width="19.1796875" style="3" customWidth="1"/>
    <col min="9" max="16384" width="8.81640625" style="3"/>
  </cols>
  <sheetData>
    <row r="1" spans="2:9">
      <c r="B1" s="3" t="s">
        <v>123</v>
      </c>
    </row>
    <row r="2" spans="2:9" ht="15" thickBot="1"/>
    <row r="3" spans="2:9" ht="29.5" thickBot="1">
      <c r="C3" s="77" t="s">
        <v>11</v>
      </c>
      <c r="D3" s="179" t="s">
        <v>76</v>
      </c>
      <c r="E3" s="179" t="s">
        <v>17</v>
      </c>
      <c r="F3" s="191" t="s">
        <v>18</v>
      </c>
      <c r="G3" s="247" t="s">
        <v>107</v>
      </c>
      <c r="H3" s="180" t="s">
        <v>15</v>
      </c>
    </row>
    <row r="4" spans="2:9" ht="15" thickBot="1">
      <c r="B4" s="181">
        <v>2021</v>
      </c>
      <c r="C4" s="173">
        <v>1</v>
      </c>
      <c r="D4" s="68">
        <v>88</v>
      </c>
      <c r="E4" s="68">
        <v>9149</v>
      </c>
      <c r="F4" s="69">
        <v>122.33</v>
      </c>
      <c r="G4" s="79"/>
      <c r="H4" s="80"/>
      <c r="I4" s="3" t="s">
        <v>28</v>
      </c>
    </row>
    <row r="5" spans="2:9">
      <c r="C5" s="22">
        <v>2</v>
      </c>
      <c r="D5" s="63">
        <v>128</v>
      </c>
      <c r="E5" s="23">
        <v>10467</v>
      </c>
      <c r="F5" s="193">
        <v>123.75</v>
      </c>
      <c r="G5" s="24">
        <f t="shared" ref="G5" si="0">F5-F4</f>
        <v>1.4200000000000017</v>
      </c>
      <c r="H5" s="25">
        <f t="shared" ref="H5" si="1">(F5/F4)-1</f>
        <v>1.1607945720591761E-2</v>
      </c>
    </row>
    <row r="6" spans="2:9">
      <c r="C6" s="22">
        <v>3</v>
      </c>
      <c r="D6" s="63">
        <v>73</v>
      </c>
      <c r="E6" s="23">
        <v>7657</v>
      </c>
      <c r="F6" s="193">
        <v>121.69</v>
      </c>
      <c r="G6" s="24">
        <v>-2.0600000000000023</v>
      </c>
      <c r="H6" s="25">
        <v>-1.6646464646464687E-2</v>
      </c>
    </row>
    <row r="7" spans="2:9">
      <c r="C7" s="22">
        <v>4</v>
      </c>
      <c r="D7" s="63">
        <v>68</v>
      </c>
      <c r="E7" s="23">
        <v>7056</v>
      </c>
      <c r="F7" s="193">
        <v>121.64</v>
      </c>
      <c r="G7" s="24">
        <v>-4.9999999999997158E-2</v>
      </c>
      <c r="H7" s="25">
        <v>-4.1088010518530727E-4</v>
      </c>
    </row>
    <row r="8" spans="2:9">
      <c r="C8" s="22">
        <v>5</v>
      </c>
      <c r="D8" s="63">
        <v>93</v>
      </c>
      <c r="E8" s="23">
        <v>9821</v>
      </c>
      <c r="F8" s="193">
        <v>119.11</v>
      </c>
      <c r="G8" s="24">
        <v>-2.5300000000000011</v>
      </c>
      <c r="H8" s="25">
        <v>-2.0799079250246599E-2</v>
      </c>
    </row>
    <row r="9" spans="2:9">
      <c r="C9" s="22">
        <v>6</v>
      </c>
      <c r="D9" s="63">
        <v>73</v>
      </c>
      <c r="E9" s="23">
        <v>7729</v>
      </c>
      <c r="F9" s="193">
        <v>122.59</v>
      </c>
      <c r="G9" s="24">
        <v>3.480000000000004</v>
      </c>
      <c r="H9" s="25">
        <v>2.9216690454201943E-2</v>
      </c>
    </row>
    <row r="10" spans="2:9">
      <c r="C10" s="22">
        <v>7</v>
      </c>
      <c r="D10" s="63">
        <v>44</v>
      </c>
      <c r="E10" s="23">
        <v>4505</v>
      </c>
      <c r="F10" s="193">
        <v>128.74</v>
      </c>
      <c r="G10" s="24">
        <f t="shared" ref="G10" si="2">F10-F9</f>
        <v>6.1500000000000057</v>
      </c>
      <c r="H10" s="25">
        <f t="shared" ref="H10" si="3">(F10/F9)-1</f>
        <v>5.0167224080267525E-2</v>
      </c>
    </row>
    <row r="11" spans="2:9">
      <c r="C11" s="22">
        <v>8</v>
      </c>
      <c r="D11" s="63">
        <v>75</v>
      </c>
      <c r="E11" s="23">
        <v>7664</v>
      </c>
      <c r="F11" s="193">
        <v>129.72</v>
      </c>
      <c r="G11" s="24">
        <v>0.97999999999998977</v>
      </c>
      <c r="H11" s="25">
        <v>7.6122417275128473E-3</v>
      </c>
    </row>
    <row r="12" spans="2:9">
      <c r="C12" s="22">
        <v>9</v>
      </c>
      <c r="D12" s="63">
        <v>69</v>
      </c>
      <c r="E12" s="23">
        <v>7297</v>
      </c>
      <c r="F12" s="193">
        <v>139.65</v>
      </c>
      <c r="G12" s="24">
        <v>9.9300000000000068</v>
      </c>
      <c r="H12" s="25">
        <v>7.6549491211840959E-2</v>
      </c>
    </row>
    <row r="13" spans="2:9">
      <c r="C13" s="22">
        <v>10</v>
      </c>
      <c r="D13" s="63">
        <v>131</v>
      </c>
      <c r="E13" s="23">
        <v>13355</v>
      </c>
      <c r="F13" s="193">
        <v>147.85759865219018</v>
      </c>
      <c r="G13" s="24">
        <v>8.2075986521901712</v>
      </c>
      <c r="H13" s="25">
        <v>5.8772636249124099E-2</v>
      </c>
    </row>
    <row r="14" spans="2:9">
      <c r="C14" s="22">
        <v>11</v>
      </c>
      <c r="D14" s="63">
        <v>91</v>
      </c>
      <c r="E14" s="23">
        <v>9521</v>
      </c>
      <c r="F14" s="193">
        <v>153.61000000000001</v>
      </c>
      <c r="G14" s="24">
        <v>5.7524013478098368</v>
      </c>
      <c r="H14" s="25">
        <v>3.8905009957191261E-2</v>
      </c>
    </row>
    <row r="15" spans="2:9">
      <c r="C15" s="22">
        <v>12</v>
      </c>
      <c r="D15" s="63">
        <v>135</v>
      </c>
      <c r="E15" s="23">
        <v>14048</v>
      </c>
      <c r="F15" s="193">
        <v>153.81</v>
      </c>
      <c r="G15" s="24">
        <v>0.19999999999998863</v>
      </c>
      <c r="H15" s="25">
        <v>1.3019985678015544E-3</v>
      </c>
    </row>
    <row r="16" spans="2:9">
      <c r="C16" s="22">
        <v>13</v>
      </c>
      <c r="D16" s="63">
        <v>142</v>
      </c>
      <c r="E16" s="23">
        <v>14923</v>
      </c>
      <c r="F16" s="193">
        <v>152.79</v>
      </c>
      <c r="G16" s="24">
        <v>-1.0200000000000102</v>
      </c>
      <c r="H16" s="25">
        <v>-6.6315584162278673E-3</v>
      </c>
    </row>
    <row r="17" spans="3:8">
      <c r="C17" s="22">
        <v>14</v>
      </c>
      <c r="D17" s="63">
        <v>52</v>
      </c>
      <c r="E17" s="23">
        <v>5459</v>
      </c>
      <c r="F17" s="193">
        <v>148.75</v>
      </c>
      <c r="G17" s="24">
        <v>-4.039999999999992</v>
      </c>
      <c r="H17" s="25">
        <v>-2.6441521041952964E-2</v>
      </c>
    </row>
    <row r="18" spans="3:8">
      <c r="C18" s="22">
        <v>15</v>
      </c>
      <c r="D18" s="63">
        <v>64</v>
      </c>
      <c r="E18" s="23">
        <v>6787</v>
      </c>
      <c r="F18" s="193">
        <v>150.25</v>
      </c>
      <c r="G18" s="24">
        <v>1.5</v>
      </c>
      <c r="H18" s="25">
        <v>1.0084033613445342E-2</v>
      </c>
    </row>
    <row r="19" spans="3:8">
      <c r="C19" s="22">
        <v>16</v>
      </c>
      <c r="D19" s="63">
        <v>90</v>
      </c>
      <c r="E19" s="23">
        <v>9528</v>
      </c>
      <c r="F19" s="193">
        <v>150.53</v>
      </c>
      <c r="G19" s="24">
        <v>0.28000000000000114</v>
      </c>
      <c r="H19" s="25">
        <v>1.8635607321131342E-3</v>
      </c>
    </row>
    <row r="20" spans="3:8">
      <c r="C20" s="22">
        <v>17</v>
      </c>
      <c r="D20" s="63">
        <v>48</v>
      </c>
      <c r="E20" s="23">
        <v>5070</v>
      </c>
      <c r="F20" s="193">
        <v>147.87</v>
      </c>
      <c r="G20" s="24">
        <v>-2.6599999999999966</v>
      </c>
      <c r="H20" s="25">
        <v>-1.7670896166877004E-2</v>
      </c>
    </row>
    <row r="21" spans="3:8">
      <c r="C21" s="22">
        <v>18</v>
      </c>
      <c r="D21" s="63">
        <v>87</v>
      </c>
      <c r="E21" s="23">
        <v>9233</v>
      </c>
      <c r="F21" s="193">
        <v>146.36000000000001</v>
      </c>
      <c r="G21" s="24">
        <v>-1.5099999999999909</v>
      </c>
      <c r="H21" s="25">
        <v>-1.0211672414959017E-2</v>
      </c>
    </row>
    <row r="22" spans="3:8">
      <c r="C22" s="22">
        <v>19</v>
      </c>
      <c r="D22" s="63">
        <v>152</v>
      </c>
      <c r="E22" s="23">
        <v>16174</v>
      </c>
      <c r="F22" s="193">
        <v>145.74</v>
      </c>
      <c r="G22" s="24">
        <v>-0.62000000000000455</v>
      </c>
      <c r="H22" s="25">
        <v>-4.236130090188639E-3</v>
      </c>
    </row>
    <row r="23" spans="3:8">
      <c r="C23" s="22">
        <v>20</v>
      </c>
      <c r="D23" s="63">
        <v>144</v>
      </c>
      <c r="E23" s="23">
        <v>14822</v>
      </c>
      <c r="F23" s="193">
        <v>149.94999999999999</v>
      </c>
      <c r="G23" s="24">
        <v>4.2099999999999795</v>
      </c>
      <c r="H23" s="25">
        <v>2.8887059146424976E-2</v>
      </c>
    </row>
    <row r="24" spans="3:8">
      <c r="C24" s="22">
        <v>21</v>
      </c>
      <c r="D24" s="63">
        <v>185</v>
      </c>
      <c r="E24" s="23">
        <v>19630</v>
      </c>
      <c r="F24" s="193">
        <v>155.53</v>
      </c>
      <c r="G24" s="24">
        <v>5.5800000000000125</v>
      </c>
      <c r="H24" s="25">
        <v>3.7212404134711718E-2</v>
      </c>
    </row>
    <row r="25" spans="3:8">
      <c r="C25" s="22">
        <v>22</v>
      </c>
      <c r="D25" s="63">
        <v>117</v>
      </c>
      <c r="E25" s="23">
        <v>12408</v>
      </c>
      <c r="F25" s="193">
        <v>156.69999999999999</v>
      </c>
      <c r="G25" s="24">
        <v>1.1699999999999875</v>
      </c>
      <c r="H25" s="25">
        <v>7.5226644377288654E-3</v>
      </c>
    </row>
    <row r="26" spans="3:8">
      <c r="C26" s="22">
        <v>23</v>
      </c>
      <c r="D26" s="63">
        <v>120</v>
      </c>
      <c r="E26" s="23">
        <v>12301</v>
      </c>
      <c r="F26" s="193">
        <v>159.94999999999999</v>
      </c>
      <c r="G26" s="24">
        <v>3.25</v>
      </c>
      <c r="H26" s="25">
        <v>2.0740268028079045E-2</v>
      </c>
    </row>
    <row r="27" spans="3:8">
      <c r="C27" s="22">
        <v>24</v>
      </c>
      <c r="D27" s="63">
        <v>195</v>
      </c>
      <c r="E27" s="23">
        <v>20021</v>
      </c>
      <c r="F27" s="193">
        <v>166.99</v>
      </c>
      <c r="G27" s="24">
        <v>7.0400000000000205</v>
      </c>
      <c r="H27" s="25">
        <v>4.401375429821841E-2</v>
      </c>
    </row>
    <row r="28" spans="3:8">
      <c r="C28" s="22">
        <v>25</v>
      </c>
      <c r="D28" s="63">
        <v>165</v>
      </c>
      <c r="E28" s="23">
        <v>17325</v>
      </c>
      <c r="F28" s="193">
        <v>155.31</v>
      </c>
      <c r="G28" s="24">
        <v>-11.680000000000007</v>
      </c>
      <c r="H28" s="25">
        <v>-6.9944308042397818E-2</v>
      </c>
    </row>
    <row r="29" spans="3:8">
      <c r="C29" s="22">
        <v>26</v>
      </c>
      <c r="D29" s="63">
        <v>140</v>
      </c>
      <c r="E29" s="23">
        <v>14197</v>
      </c>
      <c r="F29" s="193">
        <v>157.47999999999999</v>
      </c>
      <c r="G29" s="24">
        <v>2.1699999999999875</v>
      </c>
      <c r="H29" s="25">
        <v>1.3972055888223478E-2</v>
      </c>
    </row>
    <row r="30" spans="3:8">
      <c r="C30" s="22">
        <v>27</v>
      </c>
      <c r="D30" s="63">
        <v>97</v>
      </c>
      <c r="E30" s="23">
        <v>9882</v>
      </c>
      <c r="F30" s="193">
        <v>156.87</v>
      </c>
      <c r="G30" s="24">
        <v>-0.60999999999998522</v>
      </c>
      <c r="H30" s="25">
        <v>-3.8735077470154478E-3</v>
      </c>
    </row>
    <row r="31" spans="3:8">
      <c r="C31" s="22">
        <v>28</v>
      </c>
      <c r="D31" s="63">
        <v>118</v>
      </c>
      <c r="E31" s="23">
        <v>11974</v>
      </c>
      <c r="F31" s="193">
        <v>158.47</v>
      </c>
      <c r="G31" s="24">
        <v>1.5999999999999943</v>
      </c>
      <c r="H31" s="25">
        <v>1.0199528271817471E-2</v>
      </c>
    </row>
    <row r="32" spans="3:8">
      <c r="C32" s="22">
        <v>29</v>
      </c>
      <c r="D32" s="63">
        <v>124</v>
      </c>
      <c r="E32" s="23">
        <v>12071</v>
      </c>
      <c r="F32" s="193">
        <v>157.15</v>
      </c>
      <c r="G32" s="24">
        <v>-1.3199999999999932</v>
      </c>
      <c r="H32" s="25">
        <v>-8.3296523001198386E-3</v>
      </c>
    </row>
    <row r="33" spans="3:8">
      <c r="C33" s="22">
        <v>30</v>
      </c>
      <c r="D33" s="63">
        <v>172</v>
      </c>
      <c r="E33" s="23">
        <v>17179</v>
      </c>
      <c r="F33" s="193">
        <v>158.03</v>
      </c>
      <c r="G33" s="24">
        <v>0.87999999999999545</v>
      </c>
      <c r="H33" s="25">
        <v>5.5997454661151913E-3</v>
      </c>
    </row>
    <row r="34" spans="3:8">
      <c r="C34" s="22">
        <v>31</v>
      </c>
      <c r="D34" s="63">
        <v>147</v>
      </c>
      <c r="E34" s="23">
        <v>15094</v>
      </c>
      <c r="F34" s="193">
        <v>157.19999999999999</v>
      </c>
      <c r="G34" s="24">
        <v>-0.83000000000001251</v>
      </c>
      <c r="H34" s="25">
        <v>-5.2521673100045518E-3</v>
      </c>
    </row>
    <row r="35" spans="3:8">
      <c r="C35" s="22">
        <v>32</v>
      </c>
      <c r="D35" s="63">
        <v>81</v>
      </c>
      <c r="E35" s="23">
        <v>7923</v>
      </c>
      <c r="F35" s="193">
        <v>153.22999999999999</v>
      </c>
      <c r="G35" s="24">
        <v>-3.9699999999999989</v>
      </c>
      <c r="H35" s="25">
        <v>-2.5254452926208648E-2</v>
      </c>
    </row>
    <row r="36" spans="3:8">
      <c r="C36" s="22">
        <v>33</v>
      </c>
      <c r="D36" s="63">
        <v>74</v>
      </c>
      <c r="E36" s="23">
        <v>7142</v>
      </c>
      <c r="F36" s="193">
        <v>156.18</v>
      </c>
      <c r="G36" s="24">
        <v>2.9500000000000171</v>
      </c>
      <c r="H36" s="25">
        <v>1.9252104679240434E-2</v>
      </c>
    </row>
    <row r="37" spans="3:8">
      <c r="C37" s="22">
        <v>34</v>
      </c>
      <c r="D37" s="63">
        <v>68</v>
      </c>
      <c r="E37" s="23">
        <v>6883</v>
      </c>
      <c r="F37" s="193">
        <v>153.43</v>
      </c>
      <c r="G37" s="24">
        <v>-2.75</v>
      </c>
      <c r="H37" s="25">
        <v>-1.7607888333973643E-2</v>
      </c>
    </row>
    <row r="38" spans="3:8">
      <c r="C38" s="22">
        <v>35</v>
      </c>
      <c r="D38" s="63">
        <v>63</v>
      </c>
      <c r="E38" s="23">
        <v>6199</v>
      </c>
      <c r="F38" s="193">
        <v>150.41</v>
      </c>
      <c r="G38" s="24">
        <v>-3.0200000000000102</v>
      </c>
      <c r="H38" s="25">
        <v>-1.9683243172782472E-2</v>
      </c>
    </row>
    <row r="39" spans="3:8">
      <c r="C39" s="22">
        <v>36</v>
      </c>
      <c r="D39" s="63">
        <v>105</v>
      </c>
      <c r="E39" s="23">
        <v>10272</v>
      </c>
      <c r="F39" s="193">
        <v>147.71</v>
      </c>
      <c r="G39" s="24">
        <v>-2.6999999999999886</v>
      </c>
      <c r="H39" s="25">
        <v>-1.7950934113423189E-2</v>
      </c>
    </row>
    <row r="40" spans="3:8">
      <c r="C40" s="22">
        <v>37</v>
      </c>
      <c r="D40" s="63">
        <v>84</v>
      </c>
      <c r="E40" s="23">
        <v>8534</v>
      </c>
      <c r="F40" s="193">
        <v>146.97999999999999</v>
      </c>
      <c r="G40" s="24">
        <v>-0.73</v>
      </c>
      <c r="H40" s="25">
        <v>-4.8999999999999998E-3</v>
      </c>
    </row>
    <row r="41" spans="3:8">
      <c r="C41" s="22">
        <v>38</v>
      </c>
      <c r="D41" s="63">
        <v>76</v>
      </c>
      <c r="E41" s="23">
        <v>7560</v>
      </c>
      <c r="F41" s="193">
        <v>148.9</v>
      </c>
      <c r="G41" s="24">
        <v>1.9200000000000159</v>
      </c>
      <c r="H41" s="25">
        <v>1.3063001768948368E-2</v>
      </c>
    </row>
    <row r="42" spans="3:8">
      <c r="C42" s="22">
        <v>39</v>
      </c>
      <c r="D42" s="63">
        <v>63</v>
      </c>
      <c r="E42" s="23">
        <v>6264</v>
      </c>
      <c r="F42" s="193">
        <v>148.44</v>
      </c>
      <c r="G42" s="24">
        <v>-0.46000000000000796</v>
      </c>
      <c r="H42" s="25">
        <v>-3.0893216924110511E-3</v>
      </c>
    </row>
    <row r="43" spans="3:8">
      <c r="C43" s="22">
        <v>40</v>
      </c>
      <c r="D43" s="63">
        <v>92</v>
      </c>
      <c r="E43" s="23">
        <v>9288</v>
      </c>
      <c r="F43" s="193">
        <v>143.52000000000001</v>
      </c>
      <c r="G43" s="24">
        <v>-4.9199999999999875</v>
      </c>
      <c r="H43" s="25">
        <v>-3.3144704931285296E-2</v>
      </c>
    </row>
    <row r="44" spans="3:8">
      <c r="C44" s="22">
        <v>41</v>
      </c>
      <c r="D44" s="63">
        <v>93</v>
      </c>
      <c r="E44" s="23">
        <v>9692</v>
      </c>
      <c r="F44" s="193">
        <v>137.80000000000001</v>
      </c>
      <c r="G44" s="24">
        <v>-5.7199999999999989</v>
      </c>
      <c r="H44" s="66">
        <v>-3.9855072463768071E-2</v>
      </c>
    </row>
    <row r="45" spans="3:8">
      <c r="C45" s="22">
        <v>42</v>
      </c>
      <c r="D45" s="63">
        <v>112</v>
      </c>
      <c r="E45" s="23">
        <v>11404</v>
      </c>
      <c r="F45" s="193">
        <v>143.28</v>
      </c>
      <c r="G45" s="24">
        <v>5.4799999999999898</v>
      </c>
      <c r="H45" s="25">
        <v>3.9767779390420754E-2</v>
      </c>
    </row>
    <row r="46" spans="3:8">
      <c r="C46" s="22">
        <v>43</v>
      </c>
      <c r="D46" s="63">
        <v>139</v>
      </c>
      <c r="E46" s="23">
        <v>14210</v>
      </c>
      <c r="F46" s="193">
        <v>141.41</v>
      </c>
      <c r="G46" s="24">
        <v>-1.8700000000000045</v>
      </c>
      <c r="H46" s="25">
        <v>-1.3051367950865478E-2</v>
      </c>
    </row>
    <row r="47" spans="3:8">
      <c r="C47" s="22">
        <v>44</v>
      </c>
      <c r="D47" s="63">
        <v>49</v>
      </c>
      <c r="E47" s="23">
        <v>5160</v>
      </c>
      <c r="F47" s="193">
        <v>137.88999999999999</v>
      </c>
      <c r="G47" s="24">
        <v>-3.5200000000000102</v>
      </c>
      <c r="H47" s="25">
        <v>-2.4892157556042793E-2</v>
      </c>
    </row>
    <row r="48" spans="3:8">
      <c r="C48" s="22">
        <v>45</v>
      </c>
      <c r="D48" s="63">
        <v>36</v>
      </c>
      <c r="E48" s="23">
        <v>3768</v>
      </c>
      <c r="F48" s="193">
        <v>137.6</v>
      </c>
      <c r="G48" s="24">
        <v>-0.28999999999999204</v>
      </c>
      <c r="H48" s="25">
        <v>-2.1031256798896836E-3</v>
      </c>
    </row>
    <row r="49" spans="2:8">
      <c r="C49" s="22">
        <v>46</v>
      </c>
      <c r="D49" s="63">
        <v>70</v>
      </c>
      <c r="E49" s="23">
        <v>7320</v>
      </c>
      <c r="F49" s="193">
        <v>139.09</v>
      </c>
      <c r="G49" s="24">
        <v>1.4900000000000091</v>
      </c>
      <c r="H49" s="25">
        <v>1.0828488372093048E-2</v>
      </c>
    </row>
    <row r="50" spans="2:8">
      <c r="C50" s="22">
        <v>47</v>
      </c>
      <c r="D50" s="63">
        <v>61</v>
      </c>
      <c r="E50" s="23">
        <v>6270</v>
      </c>
      <c r="F50" s="193">
        <v>140.05000000000001</v>
      </c>
      <c r="G50" s="24">
        <v>0.96000000000000796</v>
      </c>
      <c r="H50" s="25">
        <v>6.9020058954634145E-3</v>
      </c>
    </row>
    <row r="51" spans="2:8">
      <c r="C51" s="22">
        <v>48</v>
      </c>
      <c r="D51" s="63">
        <v>91</v>
      </c>
      <c r="E51" s="23">
        <v>9103</v>
      </c>
      <c r="F51" s="193">
        <v>140.24</v>
      </c>
      <c r="G51" s="24">
        <v>0.18999999999999773</v>
      </c>
      <c r="H51" s="25">
        <v>1.3566583363084916E-3</v>
      </c>
    </row>
    <row r="52" spans="2:8">
      <c r="C52" s="22">
        <v>49</v>
      </c>
      <c r="D52" s="63">
        <v>88</v>
      </c>
      <c r="E52" s="23">
        <v>8988</v>
      </c>
      <c r="F52" s="193">
        <v>139.06</v>
      </c>
      <c r="G52" s="24">
        <v>-1.1800000000000068</v>
      </c>
      <c r="H52" s="25">
        <v>-8.4141471762693154E-3</v>
      </c>
    </row>
    <row r="53" spans="2:8">
      <c r="C53" s="22">
        <v>50</v>
      </c>
      <c r="D53" s="63">
        <v>103</v>
      </c>
      <c r="E53" s="23">
        <v>10601</v>
      </c>
      <c r="F53" s="193">
        <v>139.66</v>
      </c>
      <c r="G53" s="24">
        <v>0.59999999999999432</v>
      </c>
      <c r="H53" s="25">
        <v>4.3146843089314491E-3</v>
      </c>
    </row>
    <row r="54" spans="2:8">
      <c r="C54" s="22">
        <v>51</v>
      </c>
      <c r="D54" s="63">
        <v>120</v>
      </c>
      <c r="E54" s="23">
        <v>12517</v>
      </c>
      <c r="F54" s="193">
        <v>137.84</v>
      </c>
      <c r="G54" s="24">
        <v>-1.8199999999999932</v>
      </c>
      <c r="H54" s="25">
        <v>-1.303164828870107E-2</v>
      </c>
    </row>
    <row r="55" spans="2:8" ht="15" thickBot="1">
      <c r="C55" s="175">
        <v>52</v>
      </c>
      <c r="D55" s="71">
        <v>125</v>
      </c>
      <c r="E55" s="124">
        <v>12843</v>
      </c>
      <c r="F55" s="194">
        <v>138.11000000000001</v>
      </c>
      <c r="G55" s="177">
        <v>0.27000000000001023</v>
      </c>
      <c r="H55" s="178">
        <v>1.9587928032502866E-3</v>
      </c>
    </row>
    <row r="56" spans="2:8" ht="15" thickBot="1">
      <c r="B56" s="181">
        <v>2022</v>
      </c>
      <c r="C56" s="173">
        <v>1</v>
      </c>
      <c r="D56" s="68">
        <v>110</v>
      </c>
      <c r="E56" s="68">
        <v>11397</v>
      </c>
      <c r="F56" s="195">
        <v>136.57</v>
      </c>
      <c r="G56" s="79">
        <v>-1.5400000000000205</v>
      </c>
      <c r="H56" s="80">
        <v>-1.1150532184490802E-2</v>
      </c>
    </row>
    <row r="57" spans="2:8">
      <c r="B57" s="50"/>
      <c r="C57" s="22">
        <v>2</v>
      </c>
      <c r="D57" s="63">
        <v>97</v>
      </c>
      <c r="E57" s="63">
        <v>10349</v>
      </c>
      <c r="F57" s="192">
        <v>139.18</v>
      </c>
      <c r="G57" s="24">
        <v>2.6100000000000136</v>
      </c>
      <c r="H57" s="25">
        <v>1.9111078567767503E-2</v>
      </c>
    </row>
    <row r="58" spans="2:8">
      <c r="B58" s="50"/>
      <c r="C58" s="22">
        <v>3</v>
      </c>
      <c r="D58" s="63">
        <v>98</v>
      </c>
      <c r="E58" s="63">
        <v>10290</v>
      </c>
      <c r="F58" s="192">
        <v>140.24</v>
      </c>
      <c r="G58" s="24">
        <v>1.0600000000000023</v>
      </c>
      <c r="H58" s="25">
        <v>7.6160367868947088E-3</v>
      </c>
    </row>
    <row r="59" spans="2:8">
      <c r="B59" s="50"/>
      <c r="C59" s="22">
        <v>4</v>
      </c>
      <c r="D59" s="63">
        <v>106</v>
      </c>
      <c r="E59" s="63">
        <v>11100</v>
      </c>
      <c r="F59" s="192">
        <v>135.55000000000001</v>
      </c>
      <c r="G59" s="24">
        <v>-4.6900000000000004</v>
      </c>
      <c r="H59" s="25">
        <v>-3.3399999999999999E-2</v>
      </c>
    </row>
    <row r="60" spans="2:8">
      <c r="B60" s="50"/>
      <c r="C60" s="22">
        <v>5</v>
      </c>
      <c r="D60" s="63">
        <v>126</v>
      </c>
      <c r="E60" s="63">
        <v>13343</v>
      </c>
      <c r="F60" s="192">
        <v>130.72</v>
      </c>
      <c r="G60" s="24">
        <v>-4.8300000000000125</v>
      </c>
      <c r="H60" s="25">
        <v>-3.5632607893766211E-2</v>
      </c>
    </row>
    <row r="61" spans="2:8">
      <c r="B61" s="50"/>
      <c r="C61" s="22">
        <v>6</v>
      </c>
      <c r="D61" s="63">
        <v>75</v>
      </c>
      <c r="E61" s="63">
        <v>7659</v>
      </c>
      <c r="F61" s="192">
        <v>135.5</v>
      </c>
      <c r="G61" s="24">
        <v>4.7800000000000011</v>
      </c>
      <c r="H61" s="25">
        <v>3.6566707466340276E-2</v>
      </c>
    </row>
    <row r="62" spans="2:8">
      <c r="B62" s="50"/>
      <c r="C62" s="22">
        <v>7</v>
      </c>
      <c r="D62" s="63">
        <v>159</v>
      </c>
      <c r="E62" s="63">
        <v>16420</v>
      </c>
      <c r="F62" s="192">
        <v>132.1</v>
      </c>
      <c r="G62" s="24">
        <v>-3.4000000000000057</v>
      </c>
      <c r="H62" s="25">
        <v>-2.5092250922509218E-2</v>
      </c>
    </row>
    <row r="63" spans="2:8">
      <c r="B63" s="50"/>
      <c r="C63" s="22">
        <v>8</v>
      </c>
      <c r="D63" s="63">
        <v>101</v>
      </c>
      <c r="E63" s="63">
        <v>10478</v>
      </c>
      <c r="F63" s="192">
        <v>134.25</v>
      </c>
      <c r="G63" s="24">
        <v>2.1500000000000057</v>
      </c>
      <c r="H63" s="25">
        <v>1.6275548826646613E-2</v>
      </c>
    </row>
    <row r="64" spans="2:8">
      <c r="B64" s="50"/>
      <c r="C64" s="22">
        <v>9</v>
      </c>
      <c r="D64" s="63">
        <v>101</v>
      </c>
      <c r="E64" s="63">
        <v>10212</v>
      </c>
      <c r="F64" s="192">
        <v>144.59</v>
      </c>
      <c r="G64" s="24">
        <v>10.340000000000003</v>
      </c>
      <c r="H64" s="25">
        <v>7.7020484171322234E-2</v>
      </c>
    </row>
    <row r="65" spans="2:8">
      <c r="B65" s="50"/>
      <c r="C65" s="22">
        <v>10</v>
      </c>
      <c r="D65" s="63">
        <v>155</v>
      </c>
      <c r="E65" s="63">
        <v>16473</v>
      </c>
      <c r="F65" s="192">
        <v>157.93</v>
      </c>
      <c r="G65" s="24">
        <v>13.340000000000003</v>
      </c>
      <c r="H65" s="25">
        <v>9.2260875579224022E-2</v>
      </c>
    </row>
    <row r="66" spans="2:8">
      <c r="B66" s="50"/>
      <c r="C66" s="22">
        <v>11</v>
      </c>
      <c r="D66" s="63">
        <v>168</v>
      </c>
      <c r="E66" s="63">
        <v>17779</v>
      </c>
      <c r="F66" s="192">
        <v>180.64</v>
      </c>
      <c r="G66" s="24">
        <v>22.70999999999998</v>
      </c>
      <c r="H66" s="25">
        <v>0.14379788513898539</v>
      </c>
    </row>
    <row r="67" spans="2:8">
      <c r="B67" s="50"/>
      <c r="C67" s="22">
        <v>12</v>
      </c>
      <c r="D67" s="63">
        <v>167</v>
      </c>
      <c r="E67" s="63">
        <v>17058</v>
      </c>
      <c r="F67" s="192">
        <v>190.75</v>
      </c>
      <c r="G67" s="24">
        <v>10.110000000000014</v>
      </c>
      <c r="H67" s="25">
        <v>5.5967670504871725E-2</v>
      </c>
    </row>
    <row r="68" spans="2:8">
      <c r="B68" s="50"/>
      <c r="C68" s="22">
        <v>13</v>
      </c>
      <c r="D68" s="63">
        <v>119</v>
      </c>
      <c r="E68" s="63">
        <v>12330</v>
      </c>
      <c r="F68" s="192">
        <v>197.14</v>
      </c>
      <c r="G68" s="24">
        <v>6.3899999999999864</v>
      </c>
      <c r="H68" s="25">
        <v>3.3499344692005106E-2</v>
      </c>
    </row>
    <row r="69" spans="2:8">
      <c r="B69" s="50"/>
      <c r="C69" s="22">
        <v>14</v>
      </c>
      <c r="D69" s="63">
        <v>95</v>
      </c>
      <c r="E69" s="63">
        <v>10098</v>
      </c>
      <c r="F69" s="192">
        <v>198.12</v>
      </c>
      <c r="G69" s="24">
        <v>0.98000000000001819</v>
      </c>
      <c r="H69" s="25">
        <v>4.9710865374861246E-3</v>
      </c>
    </row>
    <row r="70" spans="2:8">
      <c r="B70" s="50"/>
      <c r="C70" s="22">
        <v>15</v>
      </c>
      <c r="D70" s="63">
        <v>144</v>
      </c>
      <c r="E70" s="63">
        <v>15182</v>
      </c>
      <c r="F70" s="192">
        <v>196.72</v>
      </c>
      <c r="G70" s="24">
        <v>-1.4000000000000057</v>
      </c>
      <c r="H70" s="25">
        <v>-7.066424389259085E-3</v>
      </c>
    </row>
    <row r="71" spans="2:8">
      <c r="B71" s="50"/>
      <c r="C71" s="22">
        <v>16</v>
      </c>
      <c r="D71" s="63">
        <v>92</v>
      </c>
      <c r="E71" s="63">
        <v>9604</v>
      </c>
      <c r="F71" s="192">
        <v>199.11</v>
      </c>
      <c r="G71" s="24">
        <v>2.3900000000000148</v>
      </c>
      <c r="H71" s="25">
        <v>1.2149247661651152E-2</v>
      </c>
    </row>
    <row r="72" spans="2:8">
      <c r="B72" s="50"/>
      <c r="C72" s="22">
        <v>17</v>
      </c>
      <c r="D72" s="63">
        <v>84</v>
      </c>
      <c r="E72" s="63">
        <v>8741</v>
      </c>
      <c r="F72" s="192">
        <v>197.91</v>
      </c>
      <c r="G72" s="24">
        <v>-1.2000000000000171</v>
      </c>
      <c r="H72" s="25">
        <v>-6.0268193460901731E-3</v>
      </c>
    </row>
    <row r="73" spans="2:8">
      <c r="B73" s="50"/>
      <c r="C73" s="22">
        <v>18</v>
      </c>
      <c r="D73" s="63">
        <v>92</v>
      </c>
      <c r="E73" s="63">
        <v>9608</v>
      </c>
      <c r="F73" s="192">
        <v>194.06</v>
      </c>
      <c r="G73" s="24">
        <v>-3.8499999999999943</v>
      </c>
      <c r="H73" s="25">
        <v>-1.9453286847556983E-2</v>
      </c>
    </row>
    <row r="74" spans="2:8">
      <c r="B74" s="50"/>
      <c r="C74" s="22">
        <v>19</v>
      </c>
      <c r="D74" s="63">
        <v>86</v>
      </c>
      <c r="E74" s="63">
        <v>9073</v>
      </c>
      <c r="F74" s="192">
        <v>181.47</v>
      </c>
      <c r="G74" s="24">
        <v>-12.590000000000003</v>
      </c>
      <c r="H74" s="25">
        <v>-6.4876842213748342E-2</v>
      </c>
    </row>
    <row r="75" spans="2:8">
      <c r="B75" s="50"/>
      <c r="C75" s="22">
        <v>20</v>
      </c>
      <c r="D75" s="63">
        <v>108</v>
      </c>
      <c r="E75" s="63">
        <v>11129</v>
      </c>
      <c r="F75" s="192">
        <v>185.62</v>
      </c>
      <c r="G75" s="24">
        <v>4.1500000000000057</v>
      </c>
      <c r="H75" s="25">
        <v>2.286879374001205E-2</v>
      </c>
    </row>
    <row r="76" spans="2:8">
      <c r="B76" s="50"/>
      <c r="C76" s="22">
        <v>21</v>
      </c>
      <c r="D76" s="63">
        <v>119</v>
      </c>
      <c r="E76" s="63">
        <v>12610</v>
      </c>
      <c r="F76" s="192">
        <v>184.75</v>
      </c>
      <c r="G76" s="24">
        <v>-0.87000000000000455</v>
      </c>
      <c r="H76" s="25">
        <v>-4.6869949358905316E-3</v>
      </c>
    </row>
    <row r="77" spans="2:8">
      <c r="B77" s="50"/>
      <c r="C77" s="22">
        <v>22</v>
      </c>
      <c r="D77" s="63">
        <v>90</v>
      </c>
      <c r="E77" s="63">
        <v>9175</v>
      </c>
      <c r="F77" s="192">
        <v>187.27</v>
      </c>
      <c r="G77" s="24">
        <v>2.5200000000000102</v>
      </c>
      <c r="H77" s="25">
        <v>1.3640054127199042E-2</v>
      </c>
    </row>
    <row r="78" spans="2:8">
      <c r="B78" s="50"/>
      <c r="C78" s="22">
        <v>23</v>
      </c>
      <c r="D78" s="63">
        <v>120</v>
      </c>
      <c r="E78" s="63">
        <v>12441</v>
      </c>
      <c r="F78" s="192">
        <v>186.43</v>
      </c>
      <c r="G78" s="24">
        <v>-0.84000000000000341</v>
      </c>
      <c r="H78" s="25">
        <v>-4.4855022160517066E-3</v>
      </c>
    </row>
    <row r="79" spans="2:8">
      <c r="B79" s="50"/>
      <c r="C79" s="22">
        <v>24</v>
      </c>
      <c r="D79" s="63">
        <v>86</v>
      </c>
      <c r="E79" s="63">
        <v>9039</v>
      </c>
      <c r="F79" s="192">
        <v>183.11</v>
      </c>
      <c r="G79" s="24">
        <v>-3.3199999999999932</v>
      </c>
      <c r="H79" s="25">
        <v>-1.7808292656761204E-2</v>
      </c>
    </row>
    <row r="80" spans="2:8">
      <c r="B80" s="50"/>
      <c r="C80" s="22">
        <v>25</v>
      </c>
      <c r="D80" s="63">
        <v>105</v>
      </c>
      <c r="E80" s="63">
        <v>10688</v>
      </c>
      <c r="F80" s="192">
        <v>186.04</v>
      </c>
      <c r="G80" s="24">
        <v>2.9299999999999784</v>
      </c>
      <c r="H80" s="25">
        <v>1.6001310687564718E-2</v>
      </c>
    </row>
    <row r="81" spans="2:8">
      <c r="B81" s="50"/>
      <c r="C81" s="22">
        <v>26</v>
      </c>
      <c r="D81" s="63">
        <v>85</v>
      </c>
      <c r="E81" s="63">
        <v>8649</v>
      </c>
      <c r="F81" s="192">
        <v>190.5</v>
      </c>
      <c r="G81" s="24">
        <v>4.460000000000008</v>
      </c>
      <c r="H81" s="25">
        <v>2.3973339066867494E-2</v>
      </c>
    </row>
    <row r="82" spans="2:8">
      <c r="B82" s="50"/>
      <c r="C82" s="22">
        <v>27</v>
      </c>
      <c r="D82" s="63">
        <v>84</v>
      </c>
      <c r="E82" s="63">
        <v>8555</v>
      </c>
      <c r="F82" s="192">
        <v>187.23</v>
      </c>
      <c r="G82" s="24">
        <v>-3.2700000000000102</v>
      </c>
      <c r="H82" s="25">
        <v>-1.716535433070876E-2</v>
      </c>
    </row>
    <row r="83" spans="2:8">
      <c r="B83" s="50"/>
      <c r="C83" s="22">
        <v>28</v>
      </c>
      <c r="D83" s="63">
        <v>98</v>
      </c>
      <c r="E83" s="63">
        <v>10137</v>
      </c>
      <c r="F83" s="192">
        <v>191.15</v>
      </c>
      <c r="G83" s="24">
        <v>3.9200000000000159</v>
      </c>
      <c r="H83" s="25">
        <v>2.0936815681247722E-2</v>
      </c>
    </row>
    <row r="84" spans="2:8">
      <c r="B84" s="50"/>
      <c r="D84" s="64"/>
      <c r="E84" s="65"/>
      <c r="F84" s="64"/>
      <c r="G84" s="29"/>
      <c r="H84" s="30"/>
    </row>
    <row r="85" spans="2:8">
      <c r="C85" s="3" t="s">
        <v>93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4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3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4"/>
  <sheetViews>
    <sheetView workbookViewId="0">
      <selection activeCell="O90" sqref="O90"/>
    </sheetView>
  </sheetViews>
  <sheetFormatPr defaultColWidth="8.81640625" defaultRowHeight="14.5"/>
  <cols>
    <col min="1" max="2" width="8.81640625" style="3"/>
    <col min="3" max="3" width="15" style="3" customWidth="1"/>
    <col min="4" max="4" width="14.453125" style="3" customWidth="1"/>
    <col min="5" max="5" width="14.54296875" style="3" customWidth="1"/>
    <col min="6" max="6" width="15.453125" style="3" customWidth="1"/>
    <col min="7" max="7" width="16.453125" style="3" customWidth="1"/>
    <col min="8" max="8" width="15" style="3" customWidth="1"/>
    <col min="9" max="16384" width="8.81640625" style="3"/>
  </cols>
  <sheetData>
    <row r="1" spans="2:9">
      <c r="B1" s="3" t="s">
        <v>135</v>
      </c>
    </row>
    <row r="2" spans="2:9" ht="15" thickBot="1"/>
    <row r="3" spans="2:9" ht="29.5" thickBot="1">
      <c r="C3" s="196" t="s">
        <v>11</v>
      </c>
      <c r="D3" s="197" t="s">
        <v>76</v>
      </c>
      <c r="E3" s="197" t="s">
        <v>17</v>
      </c>
      <c r="F3" s="198" t="s">
        <v>18</v>
      </c>
      <c r="G3" s="189" t="s">
        <v>107</v>
      </c>
      <c r="H3" s="188" t="s">
        <v>15</v>
      </c>
    </row>
    <row r="4" spans="2:9" ht="15" thickBot="1">
      <c r="B4" s="181">
        <v>2021</v>
      </c>
      <c r="C4" s="173">
        <v>1</v>
      </c>
      <c r="D4" s="248">
        <v>9</v>
      </c>
      <c r="E4" s="241">
        <v>940</v>
      </c>
      <c r="F4" s="241">
        <v>106.84</v>
      </c>
      <c r="G4" s="242"/>
      <c r="H4" s="80"/>
      <c r="I4" s="3" t="s">
        <v>28</v>
      </c>
    </row>
    <row r="5" spans="2:9">
      <c r="C5" s="22">
        <v>2</v>
      </c>
      <c r="D5" s="249">
        <v>5</v>
      </c>
      <c r="E5" s="243">
        <v>532</v>
      </c>
      <c r="F5" s="243">
        <v>107.73</v>
      </c>
      <c r="G5" s="244">
        <f t="shared" ref="G5" si="0">F5-F4</f>
        <v>0.89000000000000057</v>
      </c>
      <c r="H5" s="25">
        <f t="shared" ref="H5" si="1">(F5/F4)-1</f>
        <v>8.3302134032197106E-3</v>
      </c>
    </row>
    <row r="6" spans="2:9">
      <c r="C6" s="22">
        <v>3</v>
      </c>
      <c r="D6" s="249">
        <v>3</v>
      </c>
      <c r="E6" s="243">
        <v>334</v>
      </c>
      <c r="F6" s="243">
        <v>107.99</v>
      </c>
      <c r="G6" s="244">
        <v>0.25999999999999091</v>
      </c>
      <c r="H6" s="25">
        <v>2.4134410099321268E-3</v>
      </c>
    </row>
    <row r="7" spans="2:9">
      <c r="C7" s="22">
        <v>4</v>
      </c>
      <c r="D7" s="249">
        <v>6</v>
      </c>
      <c r="E7" s="243">
        <v>604</v>
      </c>
      <c r="F7" s="243">
        <v>113.77</v>
      </c>
      <c r="G7" s="244">
        <v>5.7800000000000011</v>
      </c>
      <c r="H7" s="25">
        <v>5.3523474395777315E-2</v>
      </c>
    </row>
    <row r="8" spans="2:9">
      <c r="C8" s="22">
        <v>5</v>
      </c>
      <c r="D8" s="249">
        <v>2</v>
      </c>
      <c r="E8" s="243">
        <v>217</v>
      </c>
      <c r="F8" s="243">
        <v>104.08</v>
      </c>
      <c r="G8" s="244">
        <v>-9.6899999999999977</v>
      </c>
      <c r="H8" s="25">
        <v>-8.5171837918607718E-2</v>
      </c>
    </row>
    <row r="9" spans="2:9">
      <c r="C9" s="22">
        <v>6</v>
      </c>
      <c r="D9" s="249">
        <v>2</v>
      </c>
      <c r="E9" s="243">
        <v>218</v>
      </c>
      <c r="F9" s="243">
        <v>98.9</v>
      </c>
      <c r="G9" s="244">
        <v>-5.1799999999999926</v>
      </c>
      <c r="H9" s="25">
        <v>-4.9769408147578686E-2</v>
      </c>
    </row>
    <row r="10" spans="2:9">
      <c r="C10" s="22">
        <v>7</v>
      </c>
      <c r="D10" s="249">
        <v>1</v>
      </c>
      <c r="E10" s="243">
        <v>106</v>
      </c>
      <c r="F10" s="243">
        <v>109.91</v>
      </c>
      <c r="G10" s="244">
        <f t="shared" ref="G10" si="2">F10-F9</f>
        <v>11.009999999999991</v>
      </c>
      <c r="H10" s="25">
        <f t="shared" ref="H10" si="3">(F10/F9)-1</f>
        <v>0.11132457027300302</v>
      </c>
    </row>
    <row r="11" spans="2:9">
      <c r="C11" s="22">
        <v>8</v>
      </c>
      <c r="D11" s="249">
        <v>6</v>
      </c>
      <c r="E11" s="243">
        <v>535</v>
      </c>
      <c r="F11" s="243">
        <v>119.56</v>
      </c>
      <c r="G11" s="244">
        <v>9.6500000000000057</v>
      </c>
      <c r="H11" s="25">
        <v>8.7799108361386713E-2</v>
      </c>
    </row>
    <row r="12" spans="2:9">
      <c r="C12" s="22">
        <v>9</v>
      </c>
      <c r="D12" s="249">
        <v>5</v>
      </c>
      <c r="E12" s="243">
        <v>530</v>
      </c>
      <c r="F12" s="243">
        <v>128.66999999999999</v>
      </c>
      <c r="G12" s="244">
        <v>9.1099999999999852</v>
      </c>
      <c r="H12" s="25">
        <v>7.6196052191368269E-2</v>
      </c>
    </row>
    <row r="13" spans="2:9">
      <c r="C13" s="22">
        <v>10</v>
      </c>
      <c r="D13" s="249">
        <v>16</v>
      </c>
      <c r="E13" s="243">
        <v>1673</v>
      </c>
      <c r="F13" s="243">
        <v>135.92799760908545</v>
      </c>
      <c r="G13" s="244">
        <v>7.2579976090854643</v>
      </c>
      <c r="H13" s="25">
        <v>5.6407846499459513E-2</v>
      </c>
    </row>
    <row r="14" spans="2:9">
      <c r="C14" s="22">
        <v>11</v>
      </c>
      <c r="D14" s="249">
        <v>3</v>
      </c>
      <c r="E14" s="243">
        <v>318</v>
      </c>
      <c r="F14" s="243">
        <v>142.79</v>
      </c>
      <c r="G14" s="244">
        <v>6.8620023909145402</v>
      </c>
      <c r="H14" s="25">
        <v>5.048262691729577E-2</v>
      </c>
    </row>
    <row r="15" spans="2:9">
      <c r="C15" s="22">
        <v>12</v>
      </c>
      <c r="D15" s="249">
        <v>12</v>
      </c>
      <c r="E15" s="243">
        <v>1328</v>
      </c>
      <c r="F15" s="243">
        <v>139.08000000000001</v>
      </c>
      <c r="G15" s="244">
        <v>-3.7099999999999795</v>
      </c>
      <c r="H15" s="25">
        <v>-2.5982211639470454E-2</v>
      </c>
    </row>
    <row r="16" spans="2:9">
      <c r="C16" s="22">
        <v>13</v>
      </c>
      <c r="D16" s="249">
        <v>7</v>
      </c>
      <c r="E16" s="243">
        <v>755</v>
      </c>
      <c r="F16" s="243">
        <v>135.91999999999999</v>
      </c>
      <c r="G16" s="244">
        <v>-3.160000000000025</v>
      </c>
      <c r="H16" s="25">
        <v>-2.2720736266896968E-2</v>
      </c>
      <c r="I16" s="3" t="s">
        <v>78</v>
      </c>
    </row>
    <row r="17" spans="3:8">
      <c r="C17" s="22">
        <v>15</v>
      </c>
      <c r="D17" s="249">
        <v>8</v>
      </c>
      <c r="E17" s="243">
        <v>876</v>
      </c>
      <c r="F17" s="243">
        <v>137.52000000000001</v>
      </c>
      <c r="G17" s="244"/>
      <c r="H17" s="25"/>
    </row>
    <row r="18" spans="3:8">
      <c r="C18" s="22">
        <v>16</v>
      </c>
      <c r="D18" s="249">
        <v>7</v>
      </c>
      <c r="E18" s="243">
        <v>712</v>
      </c>
      <c r="F18" s="243">
        <v>141.05000000000001</v>
      </c>
      <c r="G18" s="244">
        <v>3.5300000000000011</v>
      </c>
      <c r="H18" s="25">
        <v>2.5668993600930889E-2</v>
      </c>
    </row>
    <row r="19" spans="3:8">
      <c r="C19" s="22">
        <v>17</v>
      </c>
      <c r="D19" s="249">
        <v>3</v>
      </c>
      <c r="E19" s="243">
        <v>323</v>
      </c>
      <c r="F19" s="243">
        <v>139.97999999999999</v>
      </c>
      <c r="G19" s="244">
        <v>-1.0700000000000216</v>
      </c>
      <c r="H19" s="25">
        <v>-7.5859624246722435E-3</v>
      </c>
    </row>
    <row r="20" spans="3:8">
      <c r="C20" s="22">
        <v>18</v>
      </c>
      <c r="D20" s="249">
        <v>3</v>
      </c>
      <c r="E20" s="243">
        <v>337</v>
      </c>
      <c r="F20" s="243">
        <v>126.89</v>
      </c>
      <c r="G20" s="244">
        <v>-13.089999999999989</v>
      </c>
      <c r="H20" s="25">
        <v>-9.3513359051292988E-2</v>
      </c>
    </row>
    <row r="21" spans="3:8">
      <c r="C21" s="22">
        <v>19</v>
      </c>
      <c r="D21" s="249">
        <v>21</v>
      </c>
      <c r="E21" s="243">
        <v>2271</v>
      </c>
      <c r="F21" s="243">
        <v>130.94</v>
      </c>
      <c r="G21" s="244">
        <v>4.0499999999999972</v>
      </c>
      <c r="H21" s="25">
        <v>3.1917408779257528E-2</v>
      </c>
    </row>
    <row r="22" spans="3:8">
      <c r="C22" s="22">
        <v>20</v>
      </c>
      <c r="D22" s="249">
        <v>14</v>
      </c>
      <c r="E22" s="243">
        <v>1469</v>
      </c>
      <c r="F22" s="243">
        <v>138.56</v>
      </c>
      <c r="G22" s="244">
        <v>7.6200000000000045</v>
      </c>
      <c r="H22" s="25">
        <v>5.8194592943332957E-2</v>
      </c>
    </row>
    <row r="23" spans="3:8">
      <c r="C23" s="22">
        <v>21</v>
      </c>
      <c r="D23" s="249">
        <v>10</v>
      </c>
      <c r="E23" s="243">
        <v>1052</v>
      </c>
      <c r="F23" s="243">
        <v>139.86000000000001</v>
      </c>
      <c r="G23" s="244">
        <v>1.3000000000000114</v>
      </c>
      <c r="H23" s="25">
        <v>9.3822170900692559E-3</v>
      </c>
    </row>
    <row r="24" spans="3:8">
      <c r="C24" s="22">
        <v>22</v>
      </c>
      <c r="D24" s="249">
        <v>9</v>
      </c>
      <c r="E24" s="243">
        <v>935</v>
      </c>
      <c r="F24" s="243">
        <v>148.72999999999999</v>
      </c>
      <c r="G24" s="244">
        <v>8.8699999999999761</v>
      </c>
      <c r="H24" s="25">
        <v>6.3420563420563347E-2</v>
      </c>
    </row>
    <row r="25" spans="3:8">
      <c r="C25" s="22">
        <v>23</v>
      </c>
      <c r="D25" s="249">
        <v>5</v>
      </c>
      <c r="E25" s="243">
        <v>485</v>
      </c>
      <c r="F25" s="243">
        <v>146.13999999999999</v>
      </c>
      <c r="G25" s="244">
        <v>-2.5900000000000034</v>
      </c>
      <c r="H25" s="25">
        <v>-1.7414106098298965E-2</v>
      </c>
    </row>
    <row r="26" spans="3:8">
      <c r="C26" s="22">
        <v>24</v>
      </c>
      <c r="D26" s="249">
        <v>13</v>
      </c>
      <c r="E26" s="243">
        <v>1304</v>
      </c>
      <c r="F26" s="243">
        <v>144.41999999999999</v>
      </c>
      <c r="G26" s="244">
        <v>-1.7199999999999989</v>
      </c>
      <c r="H26" s="25">
        <v>-1.1769536061311037E-2</v>
      </c>
    </row>
    <row r="27" spans="3:8">
      <c r="C27" s="22">
        <v>25</v>
      </c>
      <c r="D27" s="249">
        <v>11</v>
      </c>
      <c r="E27" s="243">
        <v>1188</v>
      </c>
      <c r="F27" s="243">
        <v>142.44</v>
      </c>
      <c r="G27" s="244">
        <v>-1.9799999999999898</v>
      </c>
      <c r="H27" s="25">
        <v>-1.3710012463647669E-2</v>
      </c>
    </row>
    <row r="28" spans="3:8">
      <c r="C28" s="22">
        <v>26</v>
      </c>
      <c r="D28" s="249">
        <v>7</v>
      </c>
      <c r="E28" s="243">
        <v>715</v>
      </c>
      <c r="F28" s="243">
        <v>144.5</v>
      </c>
      <c r="G28" s="244">
        <v>2.0600000000000023</v>
      </c>
      <c r="H28" s="25">
        <v>1.4462229710755503E-2</v>
      </c>
    </row>
    <row r="29" spans="3:8">
      <c r="C29" s="22">
        <v>27</v>
      </c>
      <c r="D29" s="249">
        <v>9</v>
      </c>
      <c r="E29" s="244">
        <v>892</v>
      </c>
      <c r="F29" s="244">
        <v>141.21</v>
      </c>
      <c r="G29" s="244">
        <v>-3.289999999999992</v>
      </c>
      <c r="H29" s="25">
        <v>-2.2768166089965347E-2</v>
      </c>
    </row>
    <row r="30" spans="3:8">
      <c r="C30" s="22">
        <v>28</v>
      </c>
      <c r="D30" s="249">
        <v>11</v>
      </c>
      <c r="E30" s="244">
        <v>1164</v>
      </c>
      <c r="F30" s="244">
        <v>142.29</v>
      </c>
      <c r="G30" s="244">
        <v>1.0799999999999841</v>
      </c>
      <c r="H30" s="25">
        <v>7.6481835564052858E-3</v>
      </c>
    </row>
    <row r="31" spans="3:8">
      <c r="C31" s="22">
        <v>29</v>
      </c>
      <c r="D31" s="249">
        <v>5</v>
      </c>
      <c r="E31" s="244">
        <v>503</v>
      </c>
      <c r="F31" s="244">
        <v>140.41999999999999</v>
      </c>
      <c r="G31" s="244">
        <v>-1.8700000000000045</v>
      </c>
      <c r="H31" s="25">
        <v>-1.31421744324971E-2</v>
      </c>
    </row>
    <row r="32" spans="3:8">
      <c r="C32" s="22">
        <v>30</v>
      </c>
      <c r="D32" s="249">
        <v>9</v>
      </c>
      <c r="E32" s="244">
        <v>889</v>
      </c>
      <c r="F32" s="244">
        <v>135.49</v>
      </c>
      <c r="G32" s="244">
        <v>-4.9299999999999784</v>
      </c>
      <c r="H32" s="25">
        <v>-3.5108958837772208E-2</v>
      </c>
    </row>
    <row r="33" spans="3:8">
      <c r="C33" s="22">
        <v>31</v>
      </c>
      <c r="D33" s="249">
        <v>8</v>
      </c>
      <c r="E33" s="244">
        <v>858</v>
      </c>
      <c r="F33" s="244">
        <v>140.29</v>
      </c>
      <c r="G33" s="244">
        <v>4.7999999999999829</v>
      </c>
      <c r="H33" s="25">
        <v>3.5426968779983525E-2</v>
      </c>
    </row>
    <row r="34" spans="3:8">
      <c r="C34" s="22">
        <v>32</v>
      </c>
      <c r="D34" s="249">
        <v>14</v>
      </c>
      <c r="E34" s="244">
        <v>1401</v>
      </c>
      <c r="F34" s="244">
        <v>140.15</v>
      </c>
      <c r="G34" s="244">
        <v>-0.13999999999998636</v>
      </c>
      <c r="H34" s="25">
        <v>-9.9793285337501647E-4</v>
      </c>
    </row>
    <row r="35" spans="3:8">
      <c r="C35" s="22">
        <v>33</v>
      </c>
      <c r="D35" s="249">
        <v>5</v>
      </c>
      <c r="E35" s="244">
        <v>511</v>
      </c>
      <c r="F35" s="244">
        <v>139.13</v>
      </c>
      <c r="G35" s="244">
        <v>-1.0200000000000102</v>
      </c>
      <c r="H35" s="25">
        <v>-7.2779165180164584E-3</v>
      </c>
    </row>
    <row r="36" spans="3:8">
      <c r="C36" s="22">
        <v>34</v>
      </c>
      <c r="D36" s="249">
        <v>7</v>
      </c>
      <c r="E36" s="244">
        <v>687</v>
      </c>
      <c r="F36" s="244">
        <v>141.28</v>
      </c>
      <c r="G36" s="244">
        <v>2.1500000000000057</v>
      </c>
      <c r="H36" s="25">
        <v>1.5453173291166467E-2</v>
      </c>
    </row>
    <row r="37" spans="3:8">
      <c r="C37" s="22">
        <v>35</v>
      </c>
      <c r="D37" s="249">
        <v>2</v>
      </c>
      <c r="E37" s="244">
        <v>206</v>
      </c>
      <c r="F37" s="244">
        <v>136.58000000000001</v>
      </c>
      <c r="G37" s="244">
        <v>-4.6999999999999886</v>
      </c>
      <c r="H37" s="25">
        <v>-3.3267270668176585E-2</v>
      </c>
    </row>
    <row r="38" spans="3:8">
      <c r="C38" s="22">
        <v>36</v>
      </c>
      <c r="D38" s="249">
        <v>2</v>
      </c>
      <c r="E38" s="244">
        <v>194</v>
      </c>
      <c r="F38" s="244">
        <v>123.7</v>
      </c>
      <c r="G38" s="244">
        <v>-12.88000000000001</v>
      </c>
      <c r="H38" s="25">
        <v>-9.4303704788402443E-2</v>
      </c>
    </row>
    <row r="39" spans="3:8">
      <c r="C39" s="22">
        <v>37</v>
      </c>
      <c r="D39" s="249">
        <v>7</v>
      </c>
      <c r="E39" s="244">
        <v>734</v>
      </c>
      <c r="F39" s="244">
        <v>129.72999999999999</v>
      </c>
      <c r="G39" s="244">
        <v>6.03</v>
      </c>
      <c r="H39" s="25">
        <v>4.87E-2</v>
      </c>
    </row>
    <row r="40" spans="3:8">
      <c r="C40" s="22">
        <v>38</v>
      </c>
      <c r="D40" s="249">
        <v>2</v>
      </c>
      <c r="E40" s="244">
        <v>185</v>
      </c>
      <c r="F40" s="244">
        <v>132.63</v>
      </c>
      <c r="G40" s="244">
        <v>2.9000000000000057</v>
      </c>
      <c r="H40" s="25">
        <v>2.2354120095583241E-2</v>
      </c>
    </row>
    <row r="41" spans="3:8">
      <c r="C41" s="22">
        <v>39</v>
      </c>
      <c r="D41" s="249">
        <v>5</v>
      </c>
      <c r="E41" s="244">
        <v>448</v>
      </c>
      <c r="F41" s="244">
        <v>135</v>
      </c>
      <c r="G41" s="244">
        <v>2.3700000000000045</v>
      </c>
      <c r="H41" s="25">
        <v>1.7869260348337468E-2</v>
      </c>
    </row>
    <row r="42" spans="3:8">
      <c r="C42" s="22">
        <v>40</v>
      </c>
      <c r="D42" s="249">
        <v>5</v>
      </c>
      <c r="E42" s="244">
        <v>528</v>
      </c>
      <c r="F42" s="244">
        <v>125.85</v>
      </c>
      <c r="G42" s="244">
        <v>-9.1500000000000057</v>
      </c>
      <c r="H42" s="25">
        <v>-6.7777777777777826E-2</v>
      </c>
    </row>
    <row r="43" spans="3:8">
      <c r="C43" s="22">
        <v>41</v>
      </c>
      <c r="D43" s="249">
        <v>4</v>
      </c>
      <c r="E43" s="244">
        <v>418</v>
      </c>
      <c r="F43" s="244">
        <v>126.52</v>
      </c>
      <c r="G43" s="244">
        <v>0.67000000000000171</v>
      </c>
      <c r="H43" s="25">
        <v>5.3237981724274519E-3</v>
      </c>
    </row>
    <row r="44" spans="3:8">
      <c r="C44" s="22">
        <v>42</v>
      </c>
      <c r="D44" s="249">
        <v>2</v>
      </c>
      <c r="E44" s="244">
        <v>201</v>
      </c>
      <c r="F44" s="244">
        <v>126.45</v>
      </c>
      <c r="G44" s="244">
        <v>-6.9999999999993179E-2</v>
      </c>
      <c r="H44" s="25">
        <v>-5.5327220992718029E-4</v>
      </c>
    </row>
    <row r="45" spans="3:8">
      <c r="C45" s="22">
        <v>43</v>
      </c>
      <c r="D45" s="249">
        <v>17</v>
      </c>
      <c r="E45" s="244">
        <v>1851</v>
      </c>
      <c r="F45" s="244">
        <v>127.14</v>
      </c>
      <c r="G45" s="244">
        <v>0.68999999999999773</v>
      </c>
      <c r="H45" s="25">
        <v>5.4567022538551946E-3</v>
      </c>
    </row>
    <row r="46" spans="3:8">
      <c r="C46" s="22">
        <v>44</v>
      </c>
      <c r="D46" s="249">
        <v>5</v>
      </c>
      <c r="E46" s="244">
        <v>537</v>
      </c>
      <c r="F46" s="244">
        <v>123.86</v>
      </c>
      <c r="G46" s="244">
        <v>-3.2800000000000011</v>
      </c>
      <c r="H46" s="25">
        <v>-2.5798332546798863E-2</v>
      </c>
    </row>
    <row r="47" spans="3:8">
      <c r="C47" s="22">
        <v>45</v>
      </c>
      <c r="D47" s="249">
        <v>1</v>
      </c>
      <c r="E47" s="244">
        <v>97</v>
      </c>
      <c r="F47" s="244">
        <v>124</v>
      </c>
      <c r="G47" s="244">
        <v>0.14000000000000057</v>
      </c>
      <c r="H47" s="25">
        <v>1.1303084127241014E-3</v>
      </c>
    </row>
    <row r="48" spans="3:8">
      <c r="C48" s="22">
        <v>46</v>
      </c>
      <c r="D48" s="249">
        <v>2</v>
      </c>
      <c r="E48" s="244">
        <v>184</v>
      </c>
      <c r="F48" s="244">
        <v>126.49</v>
      </c>
      <c r="G48" s="244">
        <v>2.4899999999999949</v>
      </c>
      <c r="H48" s="25">
        <v>2.0080645161290267E-2</v>
      </c>
    </row>
    <row r="49" spans="2:8">
      <c r="C49" s="22">
        <v>47</v>
      </c>
      <c r="D49" s="249">
        <v>2</v>
      </c>
      <c r="E49" s="244">
        <v>214</v>
      </c>
      <c r="F49" s="244">
        <v>131.91</v>
      </c>
      <c r="G49" s="244">
        <v>5.4200000000000017</v>
      </c>
      <c r="H49" s="25">
        <v>4.2849237093841364E-2</v>
      </c>
    </row>
    <row r="50" spans="2:8">
      <c r="C50" s="22">
        <v>48</v>
      </c>
      <c r="D50" s="249">
        <v>12</v>
      </c>
      <c r="E50" s="244">
        <v>1227</v>
      </c>
      <c r="F50" s="244">
        <v>125.12</v>
      </c>
      <c r="G50" s="244">
        <v>-6.789999999999992</v>
      </c>
      <c r="H50" s="25">
        <v>-5.1474490182700228E-2</v>
      </c>
    </row>
    <row r="51" spans="2:8">
      <c r="C51" s="22">
        <v>49</v>
      </c>
      <c r="D51" s="249">
        <v>7</v>
      </c>
      <c r="E51" s="244">
        <v>700</v>
      </c>
      <c r="F51" s="244">
        <v>124.9</v>
      </c>
      <c r="G51" s="244">
        <v>-0.21999999999999886</v>
      </c>
      <c r="H51" s="25">
        <v>-1.7583120204603953E-3</v>
      </c>
    </row>
    <row r="52" spans="2:8">
      <c r="C52" s="22">
        <v>50</v>
      </c>
      <c r="D52" s="249">
        <v>3</v>
      </c>
      <c r="E52" s="244">
        <v>329</v>
      </c>
      <c r="F52" s="244">
        <v>130.94</v>
      </c>
      <c r="G52" s="244">
        <v>6.039999999999992</v>
      </c>
      <c r="H52" s="25">
        <v>4.8358686949559582E-2</v>
      </c>
    </row>
    <row r="53" spans="2:8">
      <c r="C53" s="22">
        <v>51</v>
      </c>
      <c r="D53" s="249">
        <v>5</v>
      </c>
      <c r="E53" s="244">
        <v>557</v>
      </c>
      <c r="F53" s="244">
        <v>121.43</v>
      </c>
      <c r="G53" s="244">
        <v>-9.5099999999999909</v>
      </c>
      <c r="H53" s="25">
        <v>-7.2628684893844442E-2</v>
      </c>
    </row>
    <row r="54" spans="2:8" ht="15" thickBot="1">
      <c r="C54" s="175">
        <v>52</v>
      </c>
      <c r="D54" s="250">
        <v>8</v>
      </c>
      <c r="E54" s="245">
        <v>863</v>
      </c>
      <c r="F54" s="245">
        <v>122.46</v>
      </c>
      <c r="G54" s="245">
        <v>1.0299999999999869</v>
      </c>
      <c r="H54" s="178">
        <v>8.4822531499628706E-3</v>
      </c>
    </row>
    <row r="55" spans="2:8" ht="15" thickBot="1">
      <c r="B55" s="181">
        <v>2022</v>
      </c>
      <c r="C55" s="173">
        <v>1</v>
      </c>
      <c r="D55" s="248">
        <v>9</v>
      </c>
      <c r="E55" s="241">
        <v>969</v>
      </c>
      <c r="F55" s="241">
        <v>129.02000000000001</v>
      </c>
      <c r="G55" s="242">
        <v>6.5600000000000165</v>
      </c>
      <c r="H55" s="80">
        <v>5.3568512167238458E-2</v>
      </c>
    </row>
    <row r="56" spans="2:8">
      <c r="B56" s="50"/>
      <c r="C56" s="22">
        <v>2</v>
      </c>
      <c r="D56" s="249">
        <v>6</v>
      </c>
      <c r="E56" s="243">
        <v>672</v>
      </c>
      <c r="F56" s="243">
        <v>125.26</v>
      </c>
      <c r="G56" s="244">
        <v>-3.7600000000000051</v>
      </c>
      <c r="H56" s="25">
        <v>-2.9142768563013566E-2</v>
      </c>
    </row>
    <row r="57" spans="2:8">
      <c r="B57" s="50"/>
      <c r="C57" s="22">
        <v>3</v>
      </c>
      <c r="D57" s="249">
        <v>7</v>
      </c>
      <c r="E57" s="243">
        <v>747</v>
      </c>
      <c r="F57" s="243">
        <v>125.92</v>
      </c>
      <c r="G57" s="244">
        <v>0.65999999999999659</v>
      </c>
      <c r="H57" s="25">
        <v>5.2690403959763099E-3</v>
      </c>
    </row>
    <row r="58" spans="2:8">
      <c r="B58" s="50"/>
      <c r="C58" s="22">
        <v>4</v>
      </c>
      <c r="D58" s="249">
        <v>3</v>
      </c>
      <c r="E58" s="243">
        <v>302</v>
      </c>
      <c r="F58" s="243">
        <v>119.76</v>
      </c>
      <c r="G58" s="244">
        <v>-6.1599999999999966</v>
      </c>
      <c r="H58" s="25">
        <v>-4.8919949174078714E-2</v>
      </c>
    </row>
    <row r="59" spans="2:8">
      <c r="B59" s="50"/>
      <c r="C59" s="22">
        <v>5</v>
      </c>
      <c r="D59" s="249">
        <v>12</v>
      </c>
      <c r="E59" s="243">
        <v>1307</v>
      </c>
      <c r="F59" s="243">
        <v>119.77</v>
      </c>
      <c r="G59" s="244">
        <v>9.9999999999909051E-3</v>
      </c>
      <c r="H59" s="25">
        <v>8.3500334001174181E-5</v>
      </c>
    </row>
    <row r="60" spans="2:8">
      <c r="B60" s="50"/>
      <c r="C60" s="22">
        <v>6</v>
      </c>
      <c r="D60" s="249">
        <v>4</v>
      </c>
      <c r="E60" s="243">
        <v>443</v>
      </c>
      <c r="F60" s="243">
        <v>112.46</v>
      </c>
      <c r="G60" s="244">
        <v>-7.3100000000000023</v>
      </c>
      <c r="H60" s="25">
        <v>-6.1033647824997983E-2</v>
      </c>
    </row>
    <row r="61" spans="2:8">
      <c r="B61" s="50"/>
      <c r="C61" s="22">
        <v>7</v>
      </c>
      <c r="D61" s="249">
        <v>16</v>
      </c>
      <c r="E61" s="243">
        <v>1671</v>
      </c>
      <c r="F61" s="243">
        <v>116.18</v>
      </c>
      <c r="G61" s="244">
        <v>3.7200000000000131</v>
      </c>
      <c r="H61" s="25">
        <v>3.3078427885470552E-2</v>
      </c>
    </row>
    <row r="62" spans="2:8">
      <c r="B62" s="50"/>
      <c r="C62" s="22">
        <v>8</v>
      </c>
      <c r="D62" s="249">
        <v>4</v>
      </c>
      <c r="E62" s="243">
        <v>427</v>
      </c>
      <c r="F62" s="243">
        <v>122.46</v>
      </c>
      <c r="G62" s="244">
        <v>6.2799999999999869</v>
      </c>
      <c r="H62" s="25">
        <v>5.4054054054053946E-2</v>
      </c>
    </row>
    <row r="63" spans="2:8">
      <c r="B63" s="50"/>
      <c r="C63" s="22">
        <v>9</v>
      </c>
      <c r="D63" s="249">
        <v>8</v>
      </c>
      <c r="E63" s="243">
        <v>861</v>
      </c>
      <c r="F63" s="243">
        <v>133.81</v>
      </c>
      <c r="G63" s="244">
        <v>11.350000000000009</v>
      </c>
      <c r="H63" s="25">
        <v>9.2683325167401742E-2</v>
      </c>
    </row>
    <row r="64" spans="2:8">
      <c r="B64" s="50"/>
      <c r="C64" s="22">
        <v>10</v>
      </c>
      <c r="D64" s="249">
        <v>17</v>
      </c>
      <c r="E64" s="243">
        <v>1811</v>
      </c>
      <c r="F64" s="243">
        <v>138.18</v>
      </c>
      <c r="G64" s="244">
        <v>4.3700000000000045</v>
      </c>
      <c r="H64" s="25">
        <v>3.2658246767805155E-2</v>
      </c>
    </row>
    <row r="65" spans="2:8">
      <c r="B65" s="50"/>
      <c r="C65" s="22">
        <v>11</v>
      </c>
      <c r="D65" s="249">
        <v>9</v>
      </c>
      <c r="E65" s="243">
        <v>983</v>
      </c>
      <c r="F65" s="243">
        <v>167.71</v>
      </c>
      <c r="G65" s="244">
        <v>29.53</v>
      </c>
      <c r="H65" s="25">
        <v>0.21370675929946437</v>
      </c>
    </row>
    <row r="66" spans="2:8">
      <c r="B66" s="50"/>
      <c r="C66" s="22">
        <v>12</v>
      </c>
      <c r="D66" s="249">
        <v>13</v>
      </c>
      <c r="E66" s="243">
        <v>1391</v>
      </c>
      <c r="F66" s="243">
        <v>173.59</v>
      </c>
      <c r="G66" s="244">
        <v>5.8799999999999955</v>
      </c>
      <c r="H66" s="25">
        <v>3.5060521137678213E-2</v>
      </c>
    </row>
    <row r="67" spans="2:8">
      <c r="B67" s="50"/>
      <c r="C67" s="22">
        <v>13</v>
      </c>
      <c r="D67" s="249">
        <v>12</v>
      </c>
      <c r="E67" s="243">
        <v>1284</v>
      </c>
      <c r="F67" s="243">
        <v>178.36</v>
      </c>
      <c r="G67" s="244">
        <v>4.7700000000000102</v>
      </c>
      <c r="H67" s="25">
        <v>2.7478541390633104E-2</v>
      </c>
    </row>
    <row r="68" spans="2:8">
      <c r="B68" s="50"/>
      <c r="C68" s="22">
        <v>14</v>
      </c>
      <c r="D68" s="249">
        <v>10</v>
      </c>
      <c r="E68" s="243">
        <v>1084</v>
      </c>
      <c r="F68" s="243">
        <v>183.05</v>
      </c>
      <c r="G68" s="244">
        <v>4.6899999999999977</v>
      </c>
      <c r="H68" s="25">
        <v>2.6295133437990614E-2</v>
      </c>
    </row>
    <row r="69" spans="2:8">
      <c r="B69" s="50"/>
      <c r="C69" s="22">
        <v>15</v>
      </c>
      <c r="D69" s="249">
        <v>7</v>
      </c>
      <c r="E69" s="243">
        <v>743</v>
      </c>
      <c r="F69" s="243">
        <v>179.05</v>
      </c>
      <c r="G69" s="244">
        <v>-4</v>
      </c>
      <c r="H69" s="25">
        <v>-2.1851953018301007E-2</v>
      </c>
    </row>
    <row r="70" spans="2:8">
      <c r="B70" s="50"/>
      <c r="C70" s="22">
        <v>16</v>
      </c>
      <c r="D70" s="249">
        <v>7</v>
      </c>
      <c r="E70" s="243">
        <v>788</v>
      </c>
      <c r="F70" s="243">
        <v>177.69</v>
      </c>
      <c r="G70" s="244">
        <v>-1.3600000000000136</v>
      </c>
      <c r="H70" s="25">
        <v>-7.5956436749512468E-3</v>
      </c>
    </row>
    <row r="71" spans="2:8">
      <c r="B71" s="50"/>
      <c r="C71" s="22">
        <v>17</v>
      </c>
      <c r="D71" s="249">
        <v>2</v>
      </c>
      <c r="E71" s="243">
        <v>227</v>
      </c>
      <c r="F71" s="243">
        <v>172</v>
      </c>
      <c r="G71" s="244">
        <v>-5.6899999999999977</v>
      </c>
      <c r="H71" s="25">
        <v>-3.2022060892565651E-2</v>
      </c>
    </row>
    <row r="72" spans="2:8">
      <c r="B72" s="50"/>
      <c r="C72" s="22">
        <v>18</v>
      </c>
      <c r="D72" s="249">
        <v>10</v>
      </c>
      <c r="E72" s="243">
        <v>770</v>
      </c>
      <c r="F72" s="243">
        <v>176.73</v>
      </c>
      <c r="G72" s="244">
        <v>4.7299999999999898</v>
      </c>
      <c r="H72" s="25">
        <v>2.7499999999999858E-2</v>
      </c>
    </row>
    <row r="73" spans="2:8">
      <c r="B73" s="50"/>
      <c r="C73" s="22">
        <v>19</v>
      </c>
      <c r="D73" s="249">
        <v>2</v>
      </c>
      <c r="E73" s="243">
        <v>202</v>
      </c>
      <c r="F73" s="243">
        <v>178.26</v>
      </c>
      <c r="G73" s="244">
        <v>1.5300000000000011</v>
      </c>
      <c r="H73" s="25">
        <v>8.6572738075030298E-3</v>
      </c>
    </row>
    <row r="74" spans="2:8">
      <c r="B74" s="50"/>
      <c r="C74" s="22">
        <v>20</v>
      </c>
      <c r="D74" s="249">
        <v>7</v>
      </c>
      <c r="E74" s="243">
        <v>771</v>
      </c>
      <c r="F74" s="243">
        <v>169.88</v>
      </c>
      <c r="G74" s="244">
        <v>-8.3799999999999955</v>
      </c>
      <c r="H74" s="25">
        <v>-4.7009985414563027E-2</v>
      </c>
    </row>
    <row r="75" spans="2:8">
      <c r="B75" s="50"/>
      <c r="C75" s="22">
        <v>21</v>
      </c>
      <c r="D75" s="249">
        <v>10</v>
      </c>
      <c r="E75" s="243">
        <v>1088</v>
      </c>
      <c r="F75" s="243">
        <v>169.35</v>
      </c>
      <c r="G75" s="244">
        <v>-0.53000000000000114</v>
      </c>
      <c r="H75" s="25">
        <v>-3.1198493053919973E-3</v>
      </c>
    </row>
    <row r="76" spans="2:8">
      <c r="B76" s="50"/>
      <c r="C76" s="22">
        <v>22</v>
      </c>
      <c r="D76" s="249">
        <v>9</v>
      </c>
      <c r="E76" s="243">
        <v>944</v>
      </c>
      <c r="F76" s="243">
        <v>168.91</v>
      </c>
      <c r="G76" s="244">
        <v>-0.43999999999999773</v>
      </c>
      <c r="H76" s="25">
        <v>-2.5981694715087045E-3</v>
      </c>
    </row>
    <row r="77" spans="2:8">
      <c r="B77" s="50"/>
      <c r="C77" s="22">
        <v>23</v>
      </c>
      <c r="D77" s="249">
        <v>18</v>
      </c>
      <c r="E77" s="243">
        <v>1925</v>
      </c>
      <c r="F77" s="243">
        <v>169.6</v>
      </c>
      <c r="G77" s="244">
        <v>0.68999999999999773</v>
      </c>
      <c r="H77" s="25">
        <v>4.0850156888283529E-3</v>
      </c>
    </row>
    <row r="78" spans="2:8">
      <c r="B78" s="50"/>
      <c r="C78" s="22">
        <v>24</v>
      </c>
      <c r="D78" s="249">
        <v>17</v>
      </c>
      <c r="E78" s="243">
        <v>1772</v>
      </c>
      <c r="F78" s="243">
        <v>167.45</v>
      </c>
      <c r="G78" s="244">
        <v>-2.1500000000000057</v>
      </c>
      <c r="H78" s="25">
        <v>-1.2676886792452824E-2</v>
      </c>
    </row>
    <row r="79" spans="2:8">
      <c r="B79" s="50"/>
      <c r="C79" s="22">
        <v>25</v>
      </c>
      <c r="D79" s="249">
        <v>10</v>
      </c>
      <c r="E79" s="243">
        <v>1038</v>
      </c>
      <c r="F79" s="243">
        <v>167.22</v>
      </c>
      <c r="G79" s="244">
        <v>-0.22999999999998977</v>
      </c>
      <c r="H79" s="25">
        <v>-1.3735443415944237E-3</v>
      </c>
    </row>
    <row r="80" spans="2:8">
      <c r="B80" s="50"/>
      <c r="C80" s="22">
        <v>26</v>
      </c>
      <c r="D80" s="249">
        <v>7</v>
      </c>
      <c r="E80" s="243">
        <v>749</v>
      </c>
      <c r="F80" s="243">
        <v>173.38</v>
      </c>
      <c r="G80" s="244">
        <v>6.1599999999999966</v>
      </c>
      <c r="H80" s="25">
        <v>3.6837698839851774E-2</v>
      </c>
    </row>
    <row r="81" spans="2:8">
      <c r="B81" s="50"/>
      <c r="C81" s="22">
        <v>27</v>
      </c>
      <c r="D81" s="249">
        <v>2</v>
      </c>
      <c r="E81" s="243">
        <v>220</v>
      </c>
      <c r="F81" s="243">
        <v>172.3</v>
      </c>
      <c r="G81" s="244">
        <v>-1.0799999999999841</v>
      </c>
      <c r="H81" s="25">
        <v>-6.2290921674932331E-3</v>
      </c>
    </row>
    <row r="82" spans="2:8">
      <c r="B82" s="50"/>
      <c r="C82" s="22">
        <v>28</v>
      </c>
      <c r="D82" s="249">
        <v>6</v>
      </c>
      <c r="E82" s="243">
        <v>656</v>
      </c>
      <c r="F82" s="243">
        <v>177.47</v>
      </c>
      <c r="G82" s="244">
        <v>5.1699999999999875</v>
      </c>
      <c r="H82" s="25">
        <v>3.0005803830527977E-2</v>
      </c>
    </row>
    <row r="83" spans="2:8">
      <c r="D83" s="64"/>
      <c r="E83" s="28"/>
      <c r="F83" s="29"/>
      <c r="G83" s="29"/>
      <c r="H83" s="30"/>
    </row>
    <row r="84" spans="2:8">
      <c r="C84" s="3" t="s">
        <v>94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3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2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>
      <selection activeCell="H50" sqref="H50"/>
    </sheetView>
  </sheetViews>
  <sheetFormatPr defaultColWidth="8.81640625" defaultRowHeight="14.5"/>
  <cols>
    <col min="1" max="3" width="8.81640625" style="3"/>
    <col min="4" max="4" width="13.453125" style="3" customWidth="1"/>
    <col min="5" max="5" width="15.54296875" style="3" customWidth="1"/>
    <col min="6" max="6" width="15.453125" style="3" customWidth="1"/>
    <col min="7" max="7" width="14.81640625" style="3" customWidth="1"/>
    <col min="8" max="8" width="15.54296875" style="3" customWidth="1"/>
    <col min="9" max="16384" width="8.81640625" style="3"/>
  </cols>
  <sheetData>
    <row r="1" spans="2:9">
      <c r="B1" s="3" t="s">
        <v>122</v>
      </c>
    </row>
    <row r="2" spans="2:9" ht="15" thickBot="1"/>
    <row r="3" spans="2:9" ht="37" customHeight="1" thickBot="1">
      <c r="C3" s="202" t="s">
        <v>11</v>
      </c>
      <c r="D3" s="203" t="s">
        <v>76</v>
      </c>
      <c r="E3" s="203" t="s">
        <v>17</v>
      </c>
      <c r="F3" s="204" t="s">
        <v>18</v>
      </c>
      <c r="G3" s="206" t="s">
        <v>107</v>
      </c>
      <c r="H3" s="205" t="s">
        <v>15</v>
      </c>
    </row>
    <row r="4" spans="2:9" ht="15" thickBot="1">
      <c r="B4" s="77">
        <v>2021</v>
      </c>
      <c r="C4" s="78">
        <v>10</v>
      </c>
      <c r="D4" s="68">
        <v>1</v>
      </c>
      <c r="E4" s="68">
        <v>98</v>
      </c>
      <c r="F4" s="70">
        <v>140.9</v>
      </c>
      <c r="G4" s="79" t="s">
        <v>75</v>
      </c>
      <c r="H4" s="80"/>
      <c r="I4" s="3" t="s">
        <v>108</v>
      </c>
    </row>
    <row r="5" spans="2:9">
      <c r="C5" s="81">
        <v>12</v>
      </c>
      <c r="D5" s="63">
        <v>1</v>
      </c>
      <c r="E5" s="63">
        <v>111</v>
      </c>
      <c r="F5" s="67">
        <v>122.73</v>
      </c>
      <c r="G5" s="24" t="s">
        <v>75</v>
      </c>
      <c r="H5" s="25"/>
    </row>
    <row r="6" spans="2:9">
      <c r="C6" s="81">
        <v>16</v>
      </c>
      <c r="D6" s="63">
        <v>1</v>
      </c>
      <c r="E6" s="63">
        <v>107</v>
      </c>
      <c r="F6" s="67">
        <v>131</v>
      </c>
      <c r="G6" s="24" t="s">
        <v>75</v>
      </c>
      <c r="H6" s="25"/>
    </row>
    <row r="7" spans="2:9">
      <c r="C7" s="81">
        <v>17</v>
      </c>
      <c r="D7" s="63">
        <v>1</v>
      </c>
      <c r="E7" s="63">
        <v>103</v>
      </c>
      <c r="F7" s="67">
        <v>128.72</v>
      </c>
      <c r="G7" s="24">
        <v>-2.2800000000000011</v>
      </c>
      <c r="H7" s="25">
        <v>-1.7404580152671767E-2</v>
      </c>
      <c r="I7" s="3" t="s">
        <v>109</v>
      </c>
    </row>
    <row r="8" spans="2:9">
      <c r="C8" s="81">
        <v>19</v>
      </c>
      <c r="D8" s="63">
        <v>2</v>
      </c>
      <c r="E8" s="63">
        <v>227</v>
      </c>
      <c r="F8" s="67">
        <v>122</v>
      </c>
      <c r="G8" s="24" t="s">
        <v>75</v>
      </c>
      <c r="H8" s="25"/>
    </row>
    <row r="9" spans="2:9">
      <c r="C9" s="81">
        <v>20</v>
      </c>
      <c r="D9" s="63">
        <v>1</v>
      </c>
      <c r="E9" s="63">
        <v>113</v>
      </c>
      <c r="F9" s="67">
        <v>126.6</v>
      </c>
      <c r="G9" s="24">
        <v>4.5999999999999943</v>
      </c>
      <c r="H9" s="25">
        <v>3.770491803278686E-2</v>
      </c>
      <c r="I9" s="3" t="s">
        <v>110</v>
      </c>
    </row>
    <row r="10" spans="2:9">
      <c r="C10" s="81">
        <v>23</v>
      </c>
      <c r="D10" s="63">
        <v>3</v>
      </c>
      <c r="E10" s="63">
        <v>317</v>
      </c>
      <c r="F10" s="67">
        <v>137.77000000000001</v>
      </c>
      <c r="G10" s="24" t="s">
        <v>75</v>
      </c>
      <c r="H10" s="25"/>
    </row>
    <row r="11" spans="2:9">
      <c r="C11" s="81">
        <v>24</v>
      </c>
      <c r="D11" s="63">
        <v>1</v>
      </c>
      <c r="E11" s="63">
        <v>94</v>
      </c>
      <c r="F11" s="67">
        <v>147</v>
      </c>
      <c r="G11" s="24">
        <v>9.2299999999999898</v>
      </c>
      <c r="H11" s="25">
        <v>6.6995717500181406E-2</v>
      </c>
    </row>
    <row r="12" spans="2:9">
      <c r="C12" s="81">
        <v>25</v>
      </c>
      <c r="D12" s="63">
        <v>1</v>
      </c>
      <c r="E12" s="63">
        <v>114</v>
      </c>
      <c r="F12" s="67">
        <v>130.41</v>
      </c>
      <c r="G12" s="24">
        <v>-16.590000000000003</v>
      </c>
      <c r="H12" s="25">
        <v>-0.11285714285714288</v>
      </c>
      <c r="I12" s="3" t="s">
        <v>111</v>
      </c>
    </row>
    <row r="13" spans="2:9">
      <c r="C13" s="81">
        <v>28</v>
      </c>
      <c r="D13" s="63">
        <v>1</v>
      </c>
      <c r="E13" s="63">
        <v>86</v>
      </c>
      <c r="F13" s="67">
        <v>133.93</v>
      </c>
      <c r="G13" s="24" t="s">
        <v>75</v>
      </c>
      <c r="H13" s="25"/>
      <c r="I13" s="3" t="s">
        <v>112</v>
      </c>
    </row>
    <row r="14" spans="2:9">
      <c r="C14" s="81">
        <v>31</v>
      </c>
      <c r="D14" s="63">
        <v>2</v>
      </c>
      <c r="E14" s="63">
        <v>224</v>
      </c>
      <c r="F14" s="67">
        <v>132</v>
      </c>
      <c r="G14" s="24" t="s">
        <v>75</v>
      </c>
      <c r="H14" s="25"/>
    </row>
    <row r="15" spans="2:9">
      <c r="C15" s="81">
        <v>32</v>
      </c>
      <c r="D15" s="63">
        <v>1</v>
      </c>
      <c r="E15" s="63">
        <v>104</v>
      </c>
      <c r="F15" s="67">
        <v>127.51</v>
      </c>
      <c r="G15" s="24">
        <v>-4.4899999999999949</v>
      </c>
      <c r="H15" s="25">
        <v>-3.4015151515151443E-2</v>
      </c>
      <c r="I15" s="3" t="s">
        <v>113</v>
      </c>
    </row>
    <row r="16" spans="2:9">
      <c r="C16" s="81">
        <v>36</v>
      </c>
      <c r="D16" s="63">
        <v>1</v>
      </c>
      <c r="E16" s="63">
        <v>109</v>
      </c>
      <c r="F16" s="67">
        <v>122.63</v>
      </c>
      <c r="G16" s="24" t="s">
        <v>75</v>
      </c>
      <c r="H16" s="24"/>
    </row>
    <row r="17" spans="2:9">
      <c r="C17" s="81">
        <v>37</v>
      </c>
      <c r="D17" s="63">
        <v>2</v>
      </c>
      <c r="E17" s="63">
        <v>217</v>
      </c>
      <c r="F17" s="67">
        <v>125.2</v>
      </c>
      <c r="G17" s="24">
        <v>2.57</v>
      </c>
      <c r="H17" s="24">
        <v>2.1000000000000001E-2</v>
      </c>
      <c r="I17" s="3" t="s">
        <v>114</v>
      </c>
    </row>
    <row r="18" spans="2:9">
      <c r="C18" s="81">
        <v>40</v>
      </c>
      <c r="D18" s="63">
        <v>2</v>
      </c>
      <c r="E18" s="63">
        <v>146</v>
      </c>
      <c r="F18" s="67">
        <v>126.95</v>
      </c>
      <c r="G18" s="63" t="s">
        <v>75</v>
      </c>
      <c r="H18" s="24" t="s">
        <v>75</v>
      </c>
    </row>
    <row r="19" spans="2:9">
      <c r="C19" s="81">
        <v>41</v>
      </c>
      <c r="D19" s="63">
        <v>1</v>
      </c>
      <c r="E19" s="63">
        <v>101</v>
      </c>
      <c r="F19" s="67">
        <v>137.68</v>
      </c>
      <c r="G19" s="24">
        <v>10.730000000000004</v>
      </c>
      <c r="H19" s="24">
        <v>8.4521465143757357E-2</v>
      </c>
      <c r="I19" s="3" t="s">
        <v>115</v>
      </c>
    </row>
    <row r="20" spans="2:9">
      <c r="C20" s="81">
        <v>43</v>
      </c>
      <c r="D20" s="63">
        <v>1</v>
      </c>
      <c r="E20" s="63">
        <v>117</v>
      </c>
      <c r="F20" s="67">
        <v>118.17</v>
      </c>
      <c r="G20" s="24" t="s">
        <v>75</v>
      </c>
      <c r="H20" s="24" t="s">
        <v>75</v>
      </c>
      <c r="I20" s="3" t="s">
        <v>128</v>
      </c>
    </row>
    <row r="21" spans="2:9">
      <c r="C21" s="81">
        <v>48</v>
      </c>
      <c r="D21" s="63">
        <v>1</v>
      </c>
      <c r="E21" s="63">
        <v>117</v>
      </c>
      <c r="F21" s="67">
        <v>114.47</v>
      </c>
      <c r="G21" s="24" t="s">
        <v>75</v>
      </c>
      <c r="H21" s="24" t="s">
        <v>75</v>
      </c>
      <c r="I21" s="3" t="s">
        <v>116</v>
      </c>
    </row>
    <row r="22" spans="2:9" ht="15" thickBot="1">
      <c r="C22" s="82">
        <v>51</v>
      </c>
      <c r="D22" s="71">
        <v>1</v>
      </c>
      <c r="E22" s="71">
        <v>103</v>
      </c>
      <c r="F22" s="72">
        <v>120.1</v>
      </c>
      <c r="G22" s="177" t="s">
        <v>75</v>
      </c>
      <c r="H22" s="177" t="s">
        <v>75</v>
      </c>
      <c r="I22" s="3" t="s">
        <v>117</v>
      </c>
    </row>
    <row r="23" spans="2:9" ht="15" thickBot="1">
      <c r="B23" s="77">
        <v>2022</v>
      </c>
      <c r="C23" s="78">
        <v>1</v>
      </c>
      <c r="D23" s="68" t="s">
        <v>82</v>
      </c>
      <c r="E23" s="68"/>
      <c r="F23" s="70"/>
      <c r="G23" s="79"/>
      <c r="H23" s="80"/>
    </row>
    <row r="24" spans="2:9">
      <c r="C24" s="81">
        <v>2</v>
      </c>
      <c r="D24" s="63" t="s">
        <v>82</v>
      </c>
      <c r="E24" s="63"/>
      <c r="F24" s="67"/>
      <c r="G24" s="24"/>
      <c r="H24" s="25"/>
    </row>
    <row r="25" spans="2:9">
      <c r="C25" s="81">
        <v>3</v>
      </c>
      <c r="D25" s="63">
        <v>1</v>
      </c>
      <c r="E25" s="63">
        <v>112</v>
      </c>
      <c r="F25" s="67">
        <v>117.38</v>
      </c>
      <c r="G25" s="63" t="s">
        <v>75</v>
      </c>
      <c r="H25" s="63"/>
    </row>
    <row r="26" spans="2:9">
      <c r="C26" s="81">
        <v>4</v>
      </c>
      <c r="D26" s="63" t="s">
        <v>82</v>
      </c>
      <c r="E26" s="63"/>
      <c r="F26" s="67"/>
      <c r="G26" s="24"/>
      <c r="H26" s="25"/>
    </row>
    <row r="27" spans="2:9">
      <c r="C27" s="81">
        <v>5</v>
      </c>
      <c r="D27" s="63" t="s">
        <v>82</v>
      </c>
      <c r="E27" s="63"/>
      <c r="F27" s="67"/>
      <c r="G27" s="24"/>
      <c r="H27" s="25"/>
    </row>
    <row r="28" spans="2:9">
      <c r="C28" s="81">
        <v>6</v>
      </c>
      <c r="D28" s="63" t="s">
        <v>82</v>
      </c>
      <c r="E28" s="63"/>
      <c r="F28" s="67"/>
      <c r="G28" s="24"/>
      <c r="H28" s="25"/>
    </row>
    <row r="29" spans="2:9">
      <c r="C29" s="81">
        <v>7</v>
      </c>
      <c r="D29" s="63" t="s">
        <v>82</v>
      </c>
      <c r="E29" s="63"/>
      <c r="F29" s="67"/>
      <c r="G29" s="24"/>
      <c r="H29" s="25"/>
    </row>
    <row r="30" spans="2:9">
      <c r="C30" s="81">
        <v>8</v>
      </c>
      <c r="D30" s="63" t="s">
        <v>82</v>
      </c>
      <c r="E30" s="63"/>
      <c r="F30" s="67"/>
      <c r="G30" s="24"/>
      <c r="H30" s="25"/>
    </row>
    <row r="31" spans="2:9">
      <c r="C31" s="81">
        <v>9</v>
      </c>
      <c r="D31" s="63">
        <v>2</v>
      </c>
      <c r="E31" s="63">
        <v>225</v>
      </c>
      <c r="F31" s="67">
        <v>121</v>
      </c>
      <c r="G31" s="63" t="s">
        <v>75</v>
      </c>
      <c r="H31" s="25"/>
    </row>
    <row r="32" spans="2:9">
      <c r="C32" s="81">
        <v>10</v>
      </c>
      <c r="D32" s="63" t="s">
        <v>82</v>
      </c>
      <c r="E32" s="63"/>
      <c r="F32" s="67"/>
      <c r="G32" s="24"/>
      <c r="H32" s="25"/>
    </row>
    <row r="33" spans="2:8">
      <c r="C33" s="81">
        <v>11</v>
      </c>
      <c r="D33" s="63">
        <v>1</v>
      </c>
      <c r="E33" s="63">
        <v>107</v>
      </c>
      <c r="F33" s="67">
        <v>153.62</v>
      </c>
      <c r="G33" s="63" t="s">
        <v>75</v>
      </c>
      <c r="H33" s="25"/>
    </row>
    <row r="34" spans="2:8">
      <c r="C34" s="81">
        <v>12</v>
      </c>
      <c r="D34" s="63" t="s">
        <v>82</v>
      </c>
      <c r="E34" s="63"/>
      <c r="F34" s="67"/>
      <c r="G34" s="24"/>
      <c r="H34" s="25"/>
    </row>
    <row r="35" spans="2:8">
      <c r="C35" s="81">
        <v>13</v>
      </c>
      <c r="D35" s="63" t="s">
        <v>82</v>
      </c>
      <c r="E35" s="63"/>
      <c r="F35" s="67"/>
      <c r="G35" s="24"/>
      <c r="H35" s="25"/>
    </row>
    <row r="36" spans="2:8">
      <c r="C36" s="81">
        <v>14</v>
      </c>
      <c r="D36" s="63">
        <v>1</v>
      </c>
      <c r="E36" s="63">
        <v>114</v>
      </c>
      <c r="F36" s="67">
        <v>170.12</v>
      </c>
      <c r="G36" s="63" t="s">
        <v>75</v>
      </c>
      <c r="H36" s="25"/>
    </row>
    <row r="37" spans="2:8">
      <c r="C37" s="81">
        <v>15</v>
      </c>
      <c r="D37" s="63" t="s">
        <v>82</v>
      </c>
      <c r="E37" s="63"/>
      <c r="F37" s="67"/>
      <c r="G37" s="24"/>
      <c r="H37" s="25"/>
    </row>
    <row r="38" spans="2:8">
      <c r="C38" s="81">
        <v>16</v>
      </c>
      <c r="D38" s="63" t="s">
        <v>82</v>
      </c>
      <c r="E38" s="63"/>
      <c r="F38" s="67"/>
      <c r="G38" s="24"/>
      <c r="H38" s="25"/>
    </row>
    <row r="39" spans="2:8">
      <c r="C39" s="81">
        <v>17</v>
      </c>
      <c r="D39" s="63" t="s">
        <v>82</v>
      </c>
      <c r="E39" s="63"/>
      <c r="F39" s="67"/>
      <c r="G39" s="24"/>
      <c r="H39" s="25"/>
    </row>
    <row r="40" spans="2:8">
      <c r="C40" s="81">
        <v>18</v>
      </c>
      <c r="D40" s="63" t="s">
        <v>82</v>
      </c>
      <c r="E40" s="63"/>
      <c r="F40" s="67"/>
      <c r="G40" s="24"/>
      <c r="H40" s="25"/>
    </row>
    <row r="41" spans="2:8">
      <c r="C41" s="81">
        <v>19</v>
      </c>
      <c r="D41" s="63" t="s">
        <v>82</v>
      </c>
      <c r="E41" s="74"/>
      <c r="F41" s="67"/>
      <c r="G41" s="24"/>
      <c r="H41" s="25"/>
    </row>
    <row r="42" spans="2:8">
      <c r="B42" s="73"/>
      <c r="C42" s="81">
        <v>20</v>
      </c>
      <c r="D42" s="63" t="s">
        <v>82</v>
      </c>
      <c r="E42" s="74"/>
      <c r="F42" s="67"/>
      <c r="G42" s="24"/>
      <c r="H42" s="25"/>
    </row>
    <row r="43" spans="2:8">
      <c r="B43" s="73"/>
      <c r="C43" s="83">
        <v>21</v>
      </c>
      <c r="D43" s="63" t="s">
        <v>82</v>
      </c>
      <c r="E43" s="63"/>
      <c r="F43" s="67"/>
      <c r="G43" s="24"/>
      <c r="H43" s="25"/>
    </row>
    <row r="44" spans="2:8">
      <c r="B44" s="73"/>
      <c r="C44" s="83">
        <v>22</v>
      </c>
      <c r="D44" s="63" t="s">
        <v>82</v>
      </c>
      <c r="E44" s="63"/>
      <c r="F44" s="67"/>
      <c r="G44" s="24"/>
      <c r="H44" s="25"/>
    </row>
    <row r="45" spans="2:8">
      <c r="B45" s="73"/>
      <c r="C45" s="83">
        <v>23</v>
      </c>
      <c r="D45" s="74">
        <v>1</v>
      </c>
      <c r="E45" s="63">
        <v>111</v>
      </c>
      <c r="F45" s="67">
        <v>156</v>
      </c>
      <c r="G45" s="63" t="s">
        <v>75</v>
      </c>
      <c r="H45" s="25"/>
    </row>
    <row r="46" spans="2:8">
      <c r="B46" s="73"/>
      <c r="C46" s="83">
        <v>24</v>
      </c>
      <c r="D46" s="74">
        <v>3</v>
      </c>
      <c r="E46" s="63">
        <v>336</v>
      </c>
      <c r="F46" s="67">
        <v>139.59</v>
      </c>
      <c r="G46" s="24">
        <v>-16.409999999999997</v>
      </c>
      <c r="H46" s="25">
        <v>-0.1051923076923077</v>
      </c>
    </row>
    <row r="47" spans="2:8">
      <c r="B47" s="73"/>
      <c r="C47" s="83">
        <v>25</v>
      </c>
      <c r="D47" s="74">
        <v>2</v>
      </c>
      <c r="E47" s="63">
        <v>226</v>
      </c>
      <c r="F47" s="67">
        <v>145.93</v>
      </c>
      <c r="G47" s="24">
        <v>6.3400000000000034</v>
      </c>
      <c r="H47" s="25">
        <v>4.5418726269790044E-2</v>
      </c>
    </row>
    <row r="48" spans="2:8">
      <c r="B48" s="73"/>
      <c r="C48" s="84">
        <v>26</v>
      </c>
      <c r="D48" s="75" t="s">
        <v>82</v>
      </c>
      <c r="E48" s="63"/>
      <c r="F48" s="67"/>
      <c r="G48" s="24"/>
      <c r="H48" s="25"/>
    </row>
    <row r="49" spans="2:8">
      <c r="B49" s="73"/>
      <c r="C49" s="83">
        <v>27</v>
      </c>
      <c r="D49" s="75" t="s">
        <v>82</v>
      </c>
      <c r="E49" s="63"/>
      <c r="F49" s="67"/>
      <c r="G49" s="24"/>
      <c r="H49" s="25"/>
    </row>
    <row r="50" spans="2:8">
      <c r="B50" s="73"/>
      <c r="C50" s="83">
        <v>28</v>
      </c>
      <c r="D50" s="74">
        <v>1</v>
      </c>
      <c r="E50" s="63">
        <v>99</v>
      </c>
      <c r="F50" s="67">
        <v>155.52000000000001</v>
      </c>
      <c r="G50" s="24" t="s">
        <v>75</v>
      </c>
      <c r="H50" s="25" t="s">
        <v>75</v>
      </c>
    </row>
    <row r="51" spans="2:8">
      <c r="B51" s="73"/>
      <c r="C51" s="83">
        <v>29</v>
      </c>
      <c r="D51" s="74"/>
      <c r="E51" s="63"/>
      <c r="F51" s="67"/>
      <c r="G51" s="24"/>
      <c r="H51" s="25"/>
    </row>
    <row r="52" spans="2:8">
      <c r="B52" s="73"/>
      <c r="C52" s="83">
        <v>30</v>
      </c>
      <c r="D52" s="74"/>
      <c r="E52" s="63"/>
      <c r="F52" s="67"/>
      <c r="G52" s="24"/>
      <c r="H52" s="25"/>
    </row>
    <row r="53" spans="2:8">
      <c r="B53" s="73"/>
      <c r="C53" s="83">
        <v>31</v>
      </c>
      <c r="D53" s="74"/>
      <c r="E53" s="63"/>
      <c r="F53" s="67"/>
      <c r="G53" s="24"/>
      <c r="H53" s="25"/>
    </row>
    <row r="54" spans="2:8">
      <c r="B54" s="73"/>
      <c r="C54" s="83">
        <v>32</v>
      </c>
      <c r="D54" s="74"/>
      <c r="E54" s="63"/>
      <c r="F54" s="67"/>
      <c r="G54" s="24"/>
      <c r="H54" s="25"/>
    </row>
    <row r="55" spans="2:8">
      <c r="B55" s="73"/>
      <c r="C55" s="83">
        <v>33</v>
      </c>
      <c r="D55" s="74"/>
      <c r="E55" s="63"/>
      <c r="F55" s="67"/>
      <c r="G55" s="24"/>
      <c r="H55" s="25"/>
    </row>
    <row r="56" spans="2:8">
      <c r="B56" s="73"/>
      <c r="C56" s="83">
        <v>34</v>
      </c>
      <c r="D56" s="74"/>
      <c r="E56" s="63"/>
      <c r="F56" s="67"/>
      <c r="G56" s="24"/>
      <c r="H56" s="25"/>
    </row>
    <row r="57" spans="2:8">
      <c r="B57" s="73"/>
      <c r="C57" s="83">
        <v>35</v>
      </c>
      <c r="D57" s="74"/>
      <c r="E57" s="63"/>
      <c r="F57" s="67"/>
      <c r="G57" s="24"/>
      <c r="H57" s="25"/>
    </row>
    <row r="58" spans="2:8">
      <c r="B58" s="73"/>
      <c r="C58" s="83">
        <v>36</v>
      </c>
      <c r="D58" s="74"/>
      <c r="E58" s="63"/>
      <c r="F58" s="67"/>
      <c r="G58" s="24"/>
      <c r="H58" s="25"/>
    </row>
    <row r="59" spans="2:8">
      <c r="B59" s="73"/>
      <c r="C59" s="83">
        <v>37</v>
      </c>
      <c r="D59" s="74"/>
      <c r="E59" s="63"/>
      <c r="F59" s="67"/>
      <c r="G59" s="24"/>
      <c r="H59" s="25"/>
    </row>
    <row r="60" spans="2:8">
      <c r="B60" s="73"/>
      <c r="C60" s="83">
        <v>38</v>
      </c>
      <c r="D60" s="74"/>
      <c r="E60" s="63"/>
      <c r="F60" s="67"/>
      <c r="G60" s="24"/>
      <c r="H60" s="25"/>
    </row>
    <row r="61" spans="2:8">
      <c r="B61" s="73"/>
      <c r="C61" s="83">
        <v>39</v>
      </c>
      <c r="D61" s="74"/>
      <c r="E61" s="63"/>
      <c r="F61" s="67"/>
      <c r="G61" s="24"/>
      <c r="H61" s="25"/>
    </row>
    <row r="62" spans="2:8">
      <c r="B62" s="73"/>
      <c r="C62" s="83">
        <v>40</v>
      </c>
      <c r="D62" s="74"/>
      <c r="E62" s="63"/>
      <c r="F62" s="67"/>
      <c r="G62" s="24"/>
      <c r="H62" s="25"/>
    </row>
    <row r="63" spans="2:8">
      <c r="B63" s="73"/>
      <c r="C63" s="83">
        <v>41</v>
      </c>
      <c r="D63" s="74"/>
      <c r="E63" s="63"/>
      <c r="F63" s="67"/>
      <c r="G63" s="24"/>
      <c r="H63" s="25"/>
    </row>
    <row r="64" spans="2:8">
      <c r="B64" s="73"/>
      <c r="C64" s="83">
        <v>42</v>
      </c>
      <c r="D64" s="74"/>
      <c r="E64" s="63"/>
      <c r="F64" s="67"/>
      <c r="G64" s="24"/>
      <c r="H64" s="25"/>
    </row>
    <row r="65" spans="2:8">
      <c r="B65" s="73"/>
      <c r="C65" s="83">
        <v>43</v>
      </c>
      <c r="D65" s="74"/>
      <c r="E65" s="63"/>
      <c r="F65" s="67"/>
      <c r="G65" s="24"/>
      <c r="H65" s="25"/>
    </row>
    <row r="66" spans="2:8">
      <c r="B66" s="73"/>
      <c r="C66" s="83">
        <v>44</v>
      </c>
      <c r="D66" s="74"/>
      <c r="E66" s="63"/>
      <c r="F66" s="67"/>
      <c r="G66" s="24"/>
      <c r="H66" s="25"/>
    </row>
    <row r="67" spans="2:8">
      <c r="B67" s="73"/>
      <c r="C67" s="83">
        <v>45</v>
      </c>
      <c r="D67" s="74"/>
      <c r="E67" s="63"/>
      <c r="F67" s="67"/>
      <c r="G67" s="24"/>
      <c r="H67" s="25"/>
    </row>
    <row r="68" spans="2:8">
      <c r="B68" s="73"/>
      <c r="C68" s="83">
        <v>46</v>
      </c>
      <c r="D68" s="74"/>
      <c r="E68" s="63"/>
      <c r="F68" s="67"/>
      <c r="G68" s="24"/>
      <c r="H68" s="25"/>
    </row>
    <row r="69" spans="2:8">
      <c r="B69" s="73"/>
      <c r="C69" s="83">
        <v>47</v>
      </c>
      <c r="D69" s="74"/>
      <c r="E69" s="63"/>
      <c r="F69" s="67"/>
      <c r="G69" s="24"/>
      <c r="H69" s="25"/>
    </row>
    <row r="70" spans="2:8">
      <c r="B70" s="73"/>
      <c r="C70" s="83">
        <v>48</v>
      </c>
      <c r="D70" s="74"/>
      <c r="E70" s="63"/>
      <c r="F70" s="67"/>
      <c r="G70" s="24"/>
      <c r="H70" s="25"/>
    </row>
    <row r="71" spans="2:8">
      <c r="B71" s="73"/>
      <c r="C71" s="83">
        <v>49</v>
      </c>
      <c r="D71" s="74"/>
      <c r="E71" s="63"/>
      <c r="F71" s="67"/>
      <c r="G71" s="24"/>
      <c r="H71" s="25"/>
    </row>
    <row r="72" spans="2:8">
      <c r="B72" s="73"/>
      <c r="C72" s="83">
        <v>50</v>
      </c>
      <c r="D72" s="74"/>
      <c r="E72" s="63"/>
      <c r="F72" s="67"/>
      <c r="G72" s="24"/>
      <c r="H72" s="25"/>
    </row>
    <row r="73" spans="2:8">
      <c r="B73" s="73"/>
      <c r="C73" s="83">
        <v>51</v>
      </c>
      <c r="D73" s="74"/>
      <c r="E73" s="63"/>
      <c r="F73" s="67"/>
      <c r="G73" s="24"/>
      <c r="H73" s="25"/>
    </row>
    <row r="74" spans="2:8">
      <c r="B74" s="73"/>
      <c r="C74" s="83">
        <v>52</v>
      </c>
      <c r="D74" s="74"/>
      <c r="E74" s="63"/>
      <c r="F74" s="67"/>
      <c r="G74" s="24"/>
      <c r="H74" s="25"/>
    </row>
    <row r="75" spans="2:8">
      <c r="C75" s="76"/>
    </row>
    <row r="76" spans="2:8">
      <c r="C76" s="76"/>
    </row>
    <row r="77" spans="2:8">
      <c r="C77" s="76"/>
    </row>
    <row r="78" spans="2:8">
      <c r="C78" s="7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6" width="8.81640625" style="3"/>
    <col min="7" max="7" width="10.1796875" style="3" customWidth="1"/>
    <col min="8" max="8" width="9.81640625" style="3" customWidth="1"/>
    <col min="9" max="16384" width="8.81640625" style="3"/>
  </cols>
  <sheetData>
    <row r="1" spans="2:10">
      <c r="B1" s="3" t="s">
        <v>95</v>
      </c>
    </row>
    <row r="2" spans="2:10" ht="15" thickBot="1"/>
    <row r="3" spans="2:10" ht="44" thickBot="1">
      <c r="B3" s="85"/>
      <c r="C3" s="202" t="s">
        <v>11</v>
      </c>
      <c r="D3" s="203" t="s">
        <v>76</v>
      </c>
      <c r="E3" s="203" t="s">
        <v>17</v>
      </c>
      <c r="F3" s="204" t="s">
        <v>18</v>
      </c>
      <c r="G3" s="206" t="s">
        <v>119</v>
      </c>
      <c r="H3" s="205" t="s">
        <v>102</v>
      </c>
    </row>
    <row r="4" spans="2:10" ht="15" thickBot="1">
      <c r="B4" s="88">
        <v>2021</v>
      </c>
      <c r="C4" s="88" t="s">
        <v>81</v>
      </c>
      <c r="D4" s="86">
        <v>1</v>
      </c>
      <c r="E4" s="86">
        <v>110</v>
      </c>
      <c r="F4" s="199">
        <v>116</v>
      </c>
      <c r="G4" s="200" t="s">
        <v>75</v>
      </c>
      <c r="H4" s="89"/>
      <c r="I4" s="3" t="s">
        <v>118</v>
      </c>
      <c r="J4" s="76"/>
    </row>
    <row r="5" spans="2:10" ht="15" thickBot="1">
      <c r="B5" s="82">
        <v>2022</v>
      </c>
      <c r="C5" s="90"/>
      <c r="D5" s="87" t="s">
        <v>82</v>
      </c>
      <c r="E5" s="63" t="s">
        <v>82</v>
      </c>
      <c r="F5" s="192" t="s">
        <v>82</v>
      </c>
      <c r="G5" s="201"/>
      <c r="H5" s="9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81640625" defaultRowHeight="14.5"/>
  <cols>
    <col min="1" max="2" width="8.81640625" style="3"/>
    <col min="3" max="3" width="13.81640625" style="3" customWidth="1"/>
    <col min="4" max="4" width="13.54296875" style="3" customWidth="1"/>
    <col min="5" max="5" width="13.1796875" style="3" customWidth="1"/>
    <col min="6" max="7" width="12.54296875" style="3" customWidth="1"/>
    <col min="8" max="8" width="13.453125" style="3" customWidth="1"/>
    <col min="9" max="9" width="13.1796875" style="3" customWidth="1"/>
    <col min="10" max="10" width="15" style="3" customWidth="1"/>
    <col min="11" max="11" width="19.1796875" style="3" customWidth="1"/>
    <col min="12" max="12" width="12.54296875" style="3" customWidth="1"/>
    <col min="13" max="13" width="14.54296875" style="3" customWidth="1"/>
    <col min="14" max="14" width="16.453125" style="3" customWidth="1"/>
    <col min="15" max="16384" width="8.81640625" style="3"/>
  </cols>
  <sheetData>
    <row r="1" spans="2:14">
      <c r="B1" s="3" t="s">
        <v>96</v>
      </c>
    </row>
    <row r="2" spans="2:14" ht="15" thickBot="1"/>
    <row r="3" spans="2:14" ht="29.5" thickBot="1">
      <c r="B3" s="49"/>
      <c r="C3" s="209" t="s">
        <v>11</v>
      </c>
      <c r="D3" s="203" t="s">
        <v>12</v>
      </c>
      <c r="E3" s="203" t="s">
        <v>13</v>
      </c>
      <c r="F3" s="203" t="s">
        <v>29</v>
      </c>
      <c r="G3" s="204" t="s">
        <v>30</v>
      </c>
      <c r="H3" s="204" t="s">
        <v>77</v>
      </c>
      <c r="I3" s="207" t="s">
        <v>80</v>
      </c>
      <c r="J3" s="208" t="s">
        <v>11</v>
      </c>
      <c r="K3" s="204" t="s">
        <v>14</v>
      </c>
      <c r="L3" s="204"/>
      <c r="M3" s="206" t="s">
        <v>103</v>
      </c>
      <c r="N3" s="205" t="s">
        <v>15</v>
      </c>
    </row>
    <row r="4" spans="2:14" ht="15" thickBot="1">
      <c r="B4" s="12">
        <v>2021</v>
      </c>
      <c r="C4" s="95">
        <v>1</v>
      </c>
      <c r="D4" s="96">
        <v>79259</v>
      </c>
      <c r="E4" s="97">
        <v>219671</v>
      </c>
      <c r="F4" s="97">
        <v>9149</v>
      </c>
      <c r="G4" s="97">
        <v>940</v>
      </c>
      <c r="H4" s="97"/>
      <c r="I4" s="98"/>
      <c r="J4" s="95">
        <v>1</v>
      </c>
      <c r="K4" s="97">
        <v>309019</v>
      </c>
      <c r="L4" s="99" t="s">
        <v>16</v>
      </c>
      <c r="M4" s="97"/>
      <c r="N4" s="100"/>
    </row>
    <row r="5" spans="2:14">
      <c r="B5" s="101"/>
      <c r="C5" s="102">
        <v>2</v>
      </c>
      <c r="D5" s="23">
        <v>80112</v>
      </c>
      <c r="E5" s="103">
        <v>205882</v>
      </c>
      <c r="F5" s="103">
        <v>10467</v>
      </c>
      <c r="G5" s="103">
        <v>532</v>
      </c>
      <c r="H5" s="103"/>
      <c r="I5" s="104"/>
      <c r="J5" s="102">
        <v>2</v>
      </c>
      <c r="K5" s="103">
        <v>296993</v>
      </c>
      <c r="L5" s="105" t="s">
        <v>16</v>
      </c>
      <c r="M5" s="103">
        <v>-12026</v>
      </c>
      <c r="N5" s="106">
        <v>-3.891670091483046E-2</v>
      </c>
    </row>
    <row r="6" spans="2:14">
      <c r="B6" s="92"/>
      <c r="C6" s="102">
        <v>3</v>
      </c>
      <c r="D6" s="23">
        <v>67014</v>
      </c>
      <c r="E6" s="103">
        <v>218459</v>
      </c>
      <c r="F6" s="23">
        <v>7657</v>
      </c>
      <c r="G6" s="103">
        <v>334</v>
      </c>
      <c r="H6" s="103"/>
      <c r="I6" s="104"/>
      <c r="J6" s="102">
        <v>3</v>
      </c>
      <c r="K6" s="103">
        <v>293464</v>
      </c>
      <c r="L6" s="105" t="s">
        <v>16</v>
      </c>
      <c r="M6" s="103">
        <v>-3529</v>
      </c>
      <c r="N6" s="106">
        <v>-1.1882434939543995E-2</v>
      </c>
    </row>
    <row r="7" spans="2:14">
      <c r="B7" s="92"/>
      <c r="C7" s="102">
        <v>4</v>
      </c>
      <c r="D7" s="23">
        <v>65602</v>
      </c>
      <c r="E7" s="103">
        <v>198700</v>
      </c>
      <c r="F7" s="23">
        <v>7056</v>
      </c>
      <c r="G7" s="103">
        <v>604</v>
      </c>
      <c r="H7" s="103"/>
      <c r="I7" s="104"/>
      <c r="J7" s="102">
        <v>4</v>
      </c>
      <c r="K7" s="103">
        <v>271962</v>
      </c>
      <c r="L7" s="105" t="s">
        <v>16</v>
      </c>
      <c r="M7" s="103">
        <v>-21502</v>
      </c>
      <c r="N7" s="106">
        <v>-7.3269634435569664E-2</v>
      </c>
    </row>
    <row r="8" spans="2:14">
      <c r="B8" s="92"/>
      <c r="C8" s="102">
        <v>5</v>
      </c>
      <c r="D8" s="23">
        <v>57290</v>
      </c>
      <c r="E8" s="103">
        <v>186057</v>
      </c>
      <c r="F8" s="23">
        <v>9821</v>
      </c>
      <c r="G8" s="103">
        <v>217</v>
      </c>
      <c r="H8" s="103"/>
      <c r="I8" s="104"/>
      <c r="J8" s="102">
        <v>5</v>
      </c>
      <c r="K8" s="103">
        <v>253385</v>
      </c>
      <c r="L8" s="105" t="s">
        <v>16</v>
      </c>
      <c r="M8" s="103">
        <v>-18577</v>
      </c>
      <c r="N8" s="106">
        <v>-6.8307337054441475E-2</v>
      </c>
    </row>
    <row r="9" spans="2:14">
      <c r="B9" s="92"/>
      <c r="C9" s="102">
        <v>6</v>
      </c>
      <c r="D9" s="23">
        <v>64670</v>
      </c>
      <c r="E9" s="103">
        <v>196194</v>
      </c>
      <c r="F9" s="23">
        <v>7729</v>
      </c>
      <c r="G9" s="103">
        <v>218</v>
      </c>
      <c r="H9" s="103"/>
      <c r="I9" s="104"/>
      <c r="J9" s="102">
        <v>6</v>
      </c>
      <c r="K9" s="103">
        <v>268811</v>
      </c>
      <c r="L9" s="105" t="s">
        <v>16</v>
      </c>
      <c r="M9" s="103">
        <v>15426</v>
      </c>
      <c r="N9" s="106">
        <v>6.087968901079388E-2</v>
      </c>
    </row>
    <row r="10" spans="2:14">
      <c r="B10" s="73"/>
      <c r="C10" s="102">
        <v>7</v>
      </c>
      <c r="D10" s="23">
        <v>60691</v>
      </c>
      <c r="E10" s="103">
        <v>198013</v>
      </c>
      <c r="F10" s="23">
        <v>4505</v>
      </c>
      <c r="G10" s="103">
        <v>106</v>
      </c>
      <c r="H10" s="103"/>
      <c r="I10" s="104"/>
      <c r="J10" s="102">
        <v>7</v>
      </c>
      <c r="K10" s="103">
        <v>263315</v>
      </c>
      <c r="L10" s="105" t="s">
        <v>16</v>
      </c>
      <c r="M10" s="103">
        <f t="shared" ref="M10:M11" si="0">K10-K9</f>
        <v>-5496</v>
      </c>
      <c r="N10" s="106">
        <f t="shared" ref="N10:N11" si="1">(K10/K9)-1</f>
        <v>-2.044559188426065E-2</v>
      </c>
    </row>
    <row r="11" spans="2:14">
      <c r="B11" s="73"/>
      <c r="C11" s="102">
        <v>8</v>
      </c>
      <c r="D11" s="23">
        <v>65078</v>
      </c>
      <c r="E11" s="103">
        <v>210110</v>
      </c>
      <c r="F11" s="23">
        <v>7664</v>
      </c>
      <c r="G11" s="103">
        <v>535</v>
      </c>
      <c r="H11" s="103"/>
      <c r="I11" s="104"/>
      <c r="J11" s="102">
        <v>8</v>
      </c>
      <c r="K11" s="103">
        <v>283387</v>
      </c>
      <c r="L11" s="105" t="s">
        <v>16</v>
      </c>
      <c r="M11" s="103">
        <f t="shared" si="0"/>
        <v>20072</v>
      </c>
      <c r="N11" s="106">
        <f t="shared" si="1"/>
        <v>7.6228091829178002E-2</v>
      </c>
    </row>
    <row r="12" spans="2:14">
      <c r="B12" s="73"/>
      <c r="C12" s="102">
        <v>9</v>
      </c>
      <c r="D12" s="23">
        <v>69161</v>
      </c>
      <c r="E12" s="103">
        <v>174710</v>
      </c>
      <c r="F12" s="23">
        <v>7297</v>
      </c>
      <c r="G12" s="103">
        <v>530</v>
      </c>
      <c r="H12" s="103"/>
      <c r="I12" s="104"/>
      <c r="J12" s="102">
        <v>9</v>
      </c>
      <c r="K12" s="103">
        <v>251698</v>
      </c>
      <c r="L12" s="105" t="s">
        <v>16</v>
      </c>
      <c r="M12" s="103">
        <v>-31689</v>
      </c>
      <c r="N12" s="106">
        <v>-0.11182234894331777</v>
      </c>
    </row>
    <row r="13" spans="2:14">
      <c r="B13" s="73"/>
      <c r="C13" s="102">
        <v>10</v>
      </c>
      <c r="D13" s="23">
        <v>70678</v>
      </c>
      <c r="E13" s="103">
        <v>204935</v>
      </c>
      <c r="F13" s="23">
        <v>13355</v>
      </c>
      <c r="G13" s="103">
        <v>1673</v>
      </c>
      <c r="H13" s="103">
        <v>98</v>
      </c>
      <c r="I13" s="104"/>
      <c r="J13" s="102">
        <v>10</v>
      </c>
      <c r="K13" s="103">
        <v>290739</v>
      </c>
      <c r="L13" s="105" t="s">
        <v>16</v>
      </c>
      <c r="M13" s="103">
        <v>39041</v>
      </c>
      <c r="N13" s="106">
        <v>0.15511048955494289</v>
      </c>
    </row>
    <row r="14" spans="2:14">
      <c r="B14" s="73"/>
      <c r="C14" s="102">
        <v>11</v>
      </c>
      <c r="D14" s="23">
        <v>76093</v>
      </c>
      <c r="E14" s="103">
        <v>183578</v>
      </c>
      <c r="F14" s="23">
        <v>9521</v>
      </c>
      <c r="G14" s="103">
        <v>318</v>
      </c>
      <c r="H14" s="103"/>
      <c r="I14" s="104"/>
      <c r="J14" s="102">
        <v>11</v>
      </c>
      <c r="K14" s="103">
        <v>269510</v>
      </c>
      <c r="L14" s="105" t="s">
        <v>16</v>
      </c>
      <c r="M14" s="103">
        <v>-21229</v>
      </c>
      <c r="N14" s="106">
        <v>-7.3017379849280584E-2</v>
      </c>
    </row>
    <row r="15" spans="2:14">
      <c r="B15" s="73"/>
      <c r="C15" s="102">
        <v>12</v>
      </c>
      <c r="D15" s="23">
        <v>86357</v>
      </c>
      <c r="E15" s="103">
        <v>196878</v>
      </c>
      <c r="F15" s="23">
        <v>14048</v>
      </c>
      <c r="G15" s="103">
        <v>1328</v>
      </c>
      <c r="H15" s="103">
        <v>111</v>
      </c>
      <c r="I15" s="104"/>
      <c r="J15" s="102">
        <v>12</v>
      </c>
      <c r="K15" s="103">
        <v>298722</v>
      </c>
      <c r="L15" s="105" t="s">
        <v>16</v>
      </c>
      <c r="M15" s="103">
        <v>29212</v>
      </c>
      <c r="N15" s="106">
        <v>0.1083892990983637</v>
      </c>
    </row>
    <row r="16" spans="2:14">
      <c r="B16" s="73"/>
      <c r="C16" s="102">
        <v>13</v>
      </c>
      <c r="D16" s="23">
        <v>93359</v>
      </c>
      <c r="E16" s="103">
        <v>192422</v>
      </c>
      <c r="F16" s="23">
        <v>14923</v>
      </c>
      <c r="G16" s="107">
        <v>755</v>
      </c>
      <c r="H16" s="103"/>
      <c r="I16" s="104"/>
      <c r="J16" s="102">
        <v>13</v>
      </c>
      <c r="K16" s="103">
        <v>301459</v>
      </c>
      <c r="L16" s="105" t="s">
        <v>16</v>
      </c>
      <c r="M16" s="103">
        <f t="shared" ref="M16" si="2">K16-K15</f>
        <v>2737</v>
      </c>
      <c r="N16" s="106">
        <f t="shared" ref="N16" si="3">(K16/K15)-1</f>
        <v>9.1623650082686137E-3</v>
      </c>
    </row>
    <row r="17" spans="2:14">
      <c r="B17" s="73"/>
      <c r="C17" s="102">
        <v>14</v>
      </c>
      <c r="D17" s="23">
        <v>45801</v>
      </c>
      <c r="E17" s="103">
        <v>193095</v>
      </c>
      <c r="F17" s="23">
        <v>5459</v>
      </c>
      <c r="G17" s="107">
        <v>0</v>
      </c>
      <c r="H17" s="103"/>
      <c r="I17" s="104"/>
      <c r="J17" s="102">
        <v>14</v>
      </c>
      <c r="K17" s="103">
        <v>244355</v>
      </c>
      <c r="L17" s="105" t="s">
        <v>16</v>
      </c>
      <c r="M17" s="103">
        <v>-57104</v>
      </c>
      <c r="N17" s="106">
        <v>-0.18942542767009773</v>
      </c>
    </row>
    <row r="18" spans="2:14">
      <c r="B18" s="73"/>
      <c r="C18" s="102">
        <v>15</v>
      </c>
      <c r="D18" s="23">
        <v>68260</v>
      </c>
      <c r="E18" s="103">
        <v>207873</v>
      </c>
      <c r="F18" s="23">
        <v>6787</v>
      </c>
      <c r="G18" s="107">
        <v>876</v>
      </c>
      <c r="H18" s="103"/>
      <c r="I18" s="104"/>
      <c r="J18" s="102">
        <v>15</v>
      </c>
      <c r="K18" s="103">
        <v>283796</v>
      </c>
      <c r="L18" s="105" t="s">
        <v>16</v>
      </c>
      <c r="M18" s="103">
        <v>39441</v>
      </c>
      <c r="N18" s="106">
        <v>0.161408606330953</v>
      </c>
    </row>
    <row r="19" spans="2:14">
      <c r="B19" s="73"/>
      <c r="C19" s="102">
        <v>16</v>
      </c>
      <c r="D19" s="23">
        <v>71756</v>
      </c>
      <c r="E19" s="103">
        <v>206455</v>
      </c>
      <c r="F19" s="23">
        <v>9528</v>
      </c>
      <c r="G19" s="107">
        <v>712</v>
      </c>
      <c r="H19" s="107">
        <v>107</v>
      </c>
      <c r="I19" s="108"/>
      <c r="J19" s="102">
        <v>16</v>
      </c>
      <c r="K19" s="103">
        <v>288558</v>
      </c>
      <c r="L19" s="105" t="s">
        <v>16</v>
      </c>
      <c r="M19" s="103">
        <f t="shared" ref="M19:M25" si="4">K19-K18</f>
        <v>4762</v>
      </c>
      <c r="N19" s="106">
        <f t="shared" ref="N19:N25" si="5">(K19/K18)-1</f>
        <v>1.677965862802866E-2</v>
      </c>
    </row>
    <row r="20" spans="2:14">
      <c r="B20" s="73"/>
      <c r="C20" s="102">
        <v>17</v>
      </c>
      <c r="D20" s="23">
        <v>53334</v>
      </c>
      <c r="E20" s="103">
        <v>206314</v>
      </c>
      <c r="F20" s="103">
        <v>5070</v>
      </c>
      <c r="G20" s="103">
        <v>323</v>
      </c>
      <c r="H20" s="103">
        <v>103</v>
      </c>
      <c r="I20" s="104"/>
      <c r="J20" s="102">
        <v>17</v>
      </c>
      <c r="K20" s="103">
        <v>265144</v>
      </c>
      <c r="L20" s="105" t="s">
        <v>16</v>
      </c>
      <c r="M20" s="103">
        <f t="shared" si="4"/>
        <v>-23414</v>
      </c>
      <c r="N20" s="106">
        <f t="shared" si="5"/>
        <v>-8.1141399649290569E-2</v>
      </c>
    </row>
    <row r="21" spans="2:14">
      <c r="B21" s="73"/>
      <c r="C21" s="109">
        <v>18</v>
      </c>
      <c r="D21" s="110">
        <v>54802</v>
      </c>
      <c r="E21" s="111">
        <v>192317</v>
      </c>
      <c r="F21" s="110">
        <v>9233</v>
      </c>
      <c r="G21" s="112">
        <v>337</v>
      </c>
      <c r="H21" s="111"/>
      <c r="I21" s="113"/>
      <c r="J21" s="109">
        <v>18</v>
      </c>
      <c r="K21" s="103">
        <v>256689</v>
      </c>
      <c r="L21" s="114" t="s">
        <v>16</v>
      </c>
      <c r="M21" s="111">
        <f t="shared" si="4"/>
        <v>-8455</v>
      </c>
      <c r="N21" s="106">
        <f t="shared" si="5"/>
        <v>-3.1888332377877693E-2</v>
      </c>
    </row>
    <row r="22" spans="2:14">
      <c r="B22" s="73"/>
      <c r="C22" s="109">
        <v>19</v>
      </c>
      <c r="D22" s="110">
        <v>85146</v>
      </c>
      <c r="E22" s="111">
        <v>180513</v>
      </c>
      <c r="F22" s="111">
        <v>16174</v>
      </c>
      <c r="G22" s="111">
        <v>2271</v>
      </c>
      <c r="H22" s="111">
        <v>227</v>
      </c>
      <c r="I22" s="113"/>
      <c r="J22" s="109">
        <v>19</v>
      </c>
      <c r="K22" s="103">
        <v>284331</v>
      </c>
      <c r="L22" s="114" t="s">
        <v>16</v>
      </c>
      <c r="M22" s="111">
        <f t="shared" si="4"/>
        <v>27642</v>
      </c>
      <c r="N22" s="106">
        <f t="shared" si="5"/>
        <v>0.10768673375173843</v>
      </c>
    </row>
    <row r="23" spans="2:14">
      <c r="B23" s="73"/>
      <c r="C23" s="109">
        <v>20</v>
      </c>
      <c r="D23" s="110">
        <v>86212</v>
      </c>
      <c r="E23" s="111">
        <v>202776</v>
      </c>
      <c r="F23" s="111">
        <v>14822</v>
      </c>
      <c r="G23" s="111">
        <v>1469</v>
      </c>
      <c r="H23" s="111">
        <v>113</v>
      </c>
      <c r="I23" s="113"/>
      <c r="J23" s="109">
        <v>20</v>
      </c>
      <c r="K23" s="103">
        <v>305392</v>
      </c>
      <c r="L23" s="114" t="s">
        <v>16</v>
      </c>
      <c r="M23" s="111">
        <f t="shared" si="4"/>
        <v>21061</v>
      </c>
      <c r="N23" s="106">
        <f t="shared" si="5"/>
        <v>7.4072120169802025E-2</v>
      </c>
    </row>
    <row r="24" spans="2:14">
      <c r="B24" s="73"/>
      <c r="C24" s="109">
        <v>21</v>
      </c>
      <c r="D24" s="110">
        <v>88440</v>
      </c>
      <c r="E24" s="111">
        <v>196404</v>
      </c>
      <c r="F24" s="111">
        <v>19630</v>
      </c>
      <c r="G24" s="111">
        <v>1052</v>
      </c>
      <c r="H24" s="111"/>
      <c r="I24" s="113"/>
      <c r="J24" s="109">
        <v>21</v>
      </c>
      <c r="K24" s="103">
        <v>305526</v>
      </c>
      <c r="L24" s="114" t="s">
        <v>16</v>
      </c>
      <c r="M24" s="111">
        <f t="shared" si="4"/>
        <v>134</v>
      </c>
      <c r="N24" s="106">
        <f t="shared" si="5"/>
        <v>4.3878032168498393E-4</v>
      </c>
    </row>
    <row r="25" spans="2:14">
      <c r="B25" s="73"/>
      <c r="C25" s="109">
        <v>22</v>
      </c>
      <c r="D25" s="110">
        <v>81503</v>
      </c>
      <c r="E25" s="111">
        <v>213144</v>
      </c>
      <c r="F25" s="111">
        <v>12408</v>
      </c>
      <c r="G25" s="111">
        <v>935</v>
      </c>
      <c r="H25" s="111"/>
      <c r="I25" s="113"/>
      <c r="J25" s="109">
        <v>22</v>
      </c>
      <c r="K25" s="103">
        <v>307990</v>
      </c>
      <c r="L25" s="114" t="s">
        <v>16</v>
      </c>
      <c r="M25" s="111">
        <f t="shared" si="4"/>
        <v>2464</v>
      </c>
      <c r="N25" s="106">
        <f t="shared" si="5"/>
        <v>8.0647800841826545E-3</v>
      </c>
    </row>
    <row r="26" spans="2:14">
      <c r="B26" s="73"/>
      <c r="C26" s="109">
        <v>23</v>
      </c>
      <c r="D26" s="110">
        <v>93067</v>
      </c>
      <c r="E26" s="111">
        <v>208573</v>
      </c>
      <c r="F26" s="111">
        <v>12301</v>
      </c>
      <c r="G26" s="111">
        <v>485</v>
      </c>
      <c r="H26" s="111">
        <v>317</v>
      </c>
      <c r="I26" s="113"/>
      <c r="J26" s="109">
        <v>23</v>
      </c>
      <c r="K26" s="103">
        <v>314743</v>
      </c>
      <c r="L26" s="114" t="s">
        <v>16</v>
      </c>
      <c r="M26" s="111">
        <v>6753</v>
      </c>
      <c r="N26" s="106">
        <v>2.1926036559628548E-2</v>
      </c>
    </row>
    <row r="27" spans="2:14">
      <c r="B27" s="73"/>
      <c r="C27" s="109">
        <v>24</v>
      </c>
      <c r="D27" s="110">
        <v>102159</v>
      </c>
      <c r="E27" s="111">
        <v>192048</v>
      </c>
      <c r="F27" s="111">
        <v>20021</v>
      </c>
      <c r="G27" s="111">
        <v>1304</v>
      </c>
      <c r="H27" s="111">
        <v>94</v>
      </c>
      <c r="I27" s="113"/>
      <c r="J27" s="109">
        <v>24</v>
      </c>
      <c r="K27" s="103">
        <v>315626</v>
      </c>
      <c r="L27" s="114" t="s">
        <v>16</v>
      </c>
      <c r="M27" s="111">
        <v>883</v>
      </c>
      <c r="N27" s="106">
        <v>2.8054635051455445E-3</v>
      </c>
    </row>
    <row r="28" spans="2:14">
      <c r="B28" s="73"/>
      <c r="C28" s="109">
        <v>25</v>
      </c>
      <c r="D28" s="110">
        <v>95457</v>
      </c>
      <c r="E28" s="111">
        <v>178338</v>
      </c>
      <c r="F28" s="111">
        <v>17325</v>
      </c>
      <c r="G28" s="111">
        <v>1188</v>
      </c>
      <c r="H28" s="111">
        <v>114</v>
      </c>
      <c r="I28" s="113"/>
      <c r="J28" s="109">
        <v>25</v>
      </c>
      <c r="K28" s="103">
        <v>292422</v>
      </c>
      <c r="L28" s="114" t="s">
        <v>16</v>
      </c>
      <c r="M28" s="111">
        <f t="shared" ref="M28" si="6">K28-K27</f>
        <v>-23204</v>
      </c>
      <c r="N28" s="106">
        <f t="shared" ref="N28" si="7">(K28/K27)-1</f>
        <v>-7.3517390835989405E-2</v>
      </c>
    </row>
    <row r="29" spans="2:14">
      <c r="B29" s="73"/>
      <c r="C29" s="109">
        <v>26</v>
      </c>
      <c r="D29" s="110">
        <v>81689</v>
      </c>
      <c r="E29" s="111">
        <v>203149</v>
      </c>
      <c r="F29" s="111">
        <v>14197</v>
      </c>
      <c r="G29" s="111">
        <v>715</v>
      </c>
      <c r="H29" s="111"/>
      <c r="I29" s="113">
        <v>110</v>
      </c>
      <c r="J29" s="109">
        <v>26</v>
      </c>
      <c r="K29" s="115">
        <v>299860</v>
      </c>
      <c r="L29" s="114" t="s">
        <v>16</v>
      </c>
      <c r="M29" s="111">
        <v>7328</v>
      </c>
      <c r="N29" s="106">
        <v>2.505967403273357E-2</v>
      </c>
    </row>
    <row r="30" spans="2:14">
      <c r="B30" s="73"/>
      <c r="C30" s="109">
        <v>27</v>
      </c>
      <c r="D30" s="110">
        <v>74383</v>
      </c>
      <c r="E30" s="111">
        <v>198832</v>
      </c>
      <c r="F30" s="111">
        <v>9882</v>
      </c>
      <c r="G30" s="111">
        <v>892</v>
      </c>
      <c r="H30" s="111"/>
      <c r="I30" s="113"/>
      <c r="J30" s="109">
        <v>27</v>
      </c>
      <c r="K30" s="103">
        <f t="shared" ref="K30" si="8">SUM(D30:I30)</f>
        <v>283989</v>
      </c>
      <c r="L30" s="114" t="s">
        <v>16</v>
      </c>
      <c r="M30" s="111">
        <v>-15871</v>
      </c>
      <c r="N30" s="106">
        <v>-5.292803308210503E-2</v>
      </c>
    </row>
    <row r="31" spans="2:14">
      <c r="B31" s="73"/>
      <c r="C31" s="109">
        <v>28</v>
      </c>
      <c r="D31" s="110">
        <v>86148</v>
      </c>
      <c r="E31" s="111">
        <v>185464</v>
      </c>
      <c r="F31" s="111">
        <v>11974</v>
      </c>
      <c r="G31" s="111">
        <v>1164</v>
      </c>
      <c r="H31" s="111">
        <v>86</v>
      </c>
      <c r="I31" s="113"/>
      <c r="J31" s="109">
        <v>28</v>
      </c>
      <c r="K31" s="103">
        <v>284836</v>
      </c>
      <c r="L31" s="114" t="s">
        <v>16</v>
      </c>
      <c r="M31" s="111">
        <v>847</v>
      </c>
      <c r="N31" s="106">
        <v>2.9825098859463939E-3</v>
      </c>
    </row>
    <row r="32" spans="2:14">
      <c r="B32" s="73"/>
      <c r="C32" s="109">
        <v>29</v>
      </c>
      <c r="D32" s="110">
        <v>85324</v>
      </c>
      <c r="E32" s="111">
        <v>183810</v>
      </c>
      <c r="F32" s="111">
        <v>12071</v>
      </c>
      <c r="G32" s="111">
        <v>503</v>
      </c>
      <c r="H32" s="111"/>
      <c r="I32" s="113"/>
      <c r="J32" s="109">
        <v>29</v>
      </c>
      <c r="K32" s="103">
        <v>281708</v>
      </c>
      <c r="L32" s="114" t="s">
        <v>16</v>
      </c>
      <c r="M32" s="111">
        <v>-3128</v>
      </c>
      <c r="N32" s="106">
        <v>-1.0981757923857915E-2</v>
      </c>
    </row>
    <row r="33" spans="2:14">
      <c r="B33" s="73"/>
      <c r="C33" s="109">
        <v>30</v>
      </c>
      <c r="D33" s="110">
        <v>97710</v>
      </c>
      <c r="E33" s="111">
        <v>169554</v>
      </c>
      <c r="F33" s="111">
        <v>17179</v>
      </c>
      <c r="G33" s="111">
        <v>889</v>
      </c>
      <c r="H33" s="111"/>
      <c r="I33" s="113"/>
      <c r="J33" s="109">
        <v>30</v>
      </c>
      <c r="K33" s="103">
        <v>285332</v>
      </c>
      <c r="L33" s="114" t="s">
        <v>16</v>
      </c>
      <c r="M33" s="111">
        <v>3624</v>
      </c>
      <c r="N33" s="106">
        <v>1.2864384398029172E-2</v>
      </c>
    </row>
    <row r="34" spans="2:14">
      <c r="B34" s="73"/>
      <c r="C34" s="109">
        <v>31</v>
      </c>
      <c r="D34" s="110">
        <v>89569</v>
      </c>
      <c r="E34" s="111">
        <v>187923</v>
      </c>
      <c r="F34" s="111">
        <v>15094</v>
      </c>
      <c r="G34" s="111">
        <v>858</v>
      </c>
      <c r="H34" s="111">
        <v>224</v>
      </c>
      <c r="I34" s="113"/>
      <c r="J34" s="109">
        <v>31</v>
      </c>
      <c r="K34" s="103">
        <v>293668</v>
      </c>
      <c r="L34" s="114" t="s">
        <v>16</v>
      </c>
      <c r="M34" s="111">
        <v>8336</v>
      </c>
      <c r="N34" s="106">
        <v>2.9215089790139315E-2</v>
      </c>
    </row>
    <row r="35" spans="2:14">
      <c r="B35" s="73"/>
      <c r="C35" s="109">
        <v>32</v>
      </c>
      <c r="D35" s="110">
        <v>63433</v>
      </c>
      <c r="E35" s="111">
        <v>226234</v>
      </c>
      <c r="F35" s="111">
        <v>7923</v>
      </c>
      <c r="G35" s="111">
        <v>1401</v>
      </c>
      <c r="H35" s="111">
        <v>104</v>
      </c>
      <c r="I35" s="113"/>
      <c r="J35" s="109">
        <v>32</v>
      </c>
      <c r="K35" s="103">
        <v>299095</v>
      </c>
      <c r="L35" s="114" t="s">
        <v>16</v>
      </c>
      <c r="M35" s="111">
        <v>5427</v>
      </c>
      <c r="N35" s="106">
        <v>1.8480052303962324E-2</v>
      </c>
    </row>
    <row r="36" spans="2:14">
      <c r="B36" s="73"/>
      <c r="C36" s="109">
        <v>33</v>
      </c>
      <c r="D36" s="110">
        <v>64488</v>
      </c>
      <c r="E36" s="111">
        <v>190348</v>
      </c>
      <c r="F36" s="111">
        <v>7142</v>
      </c>
      <c r="G36" s="111">
        <v>511</v>
      </c>
      <c r="H36" s="111"/>
      <c r="I36" s="113"/>
      <c r="J36" s="109">
        <v>33</v>
      </c>
      <c r="K36" s="103">
        <v>262489</v>
      </c>
      <c r="L36" s="114" t="s">
        <v>16</v>
      </c>
      <c r="M36" s="111">
        <v>-36606</v>
      </c>
      <c r="N36" s="106">
        <v>-0.12238920744245141</v>
      </c>
    </row>
    <row r="37" spans="2:14">
      <c r="B37" s="73"/>
      <c r="C37" s="109">
        <v>34</v>
      </c>
      <c r="D37" s="110">
        <v>73026</v>
      </c>
      <c r="E37" s="111">
        <v>175948</v>
      </c>
      <c r="F37" s="111">
        <v>6883</v>
      </c>
      <c r="G37" s="111">
        <v>687</v>
      </c>
      <c r="H37" s="111"/>
      <c r="I37" s="113"/>
      <c r="J37" s="109">
        <v>34</v>
      </c>
      <c r="K37" s="103">
        <v>256544</v>
      </c>
      <c r="L37" s="114" t="s">
        <v>16</v>
      </c>
      <c r="M37" s="111">
        <v>-5945</v>
      </c>
      <c r="N37" s="106">
        <v>-2.2648568130474001E-2</v>
      </c>
    </row>
    <row r="38" spans="2:14">
      <c r="B38" s="73"/>
      <c r="C38" s="109">
        <v>35</v>
      </c>
      <c r="D38" s="110">
        <v>71073</v>
      </c>
      <c r="E38" s="111">
        <v>186379</v>
      </c>
      <c r="F38" s="111">
        <v>6199</v>
      </c>
      <c r="G38" s="111">
        <v>206</v>
      </c>
      <c r="H38" s="111"/>
      <c r="I38" s="113"/>
      <c r="J38" s="109">
        <v>35</v>
      </c>
      <c r="K38" s="103">
        <v>263857</v>
      </c>
      <c r="L38" s="114" t="s">
        <v>16</v>
      </c>
      <c r="M38" s="111">
        <v>7313</v>
      </c>
      <c r="N38" s="106">
        <v>2.8505831358363487E-2</v>
      </c>
    </row>
    <row r="39" spans="2:14">
      <c r="B39" s="73"/>
      <c r="C39" s="109">
        <v>36</v>
      </c>
      <c r="D39" s="110">
        <v>80987</v>
      </c>
      <c r="E39" s="111">
        <v>180620</v>
      </c>
      <c r="F39" s="111">
        <v>10272</v>
      </c>
      <c r="G39" s="111">
        <v>194</v>
      </c>
      <c r="H39" s="111">
        <v>109</v>
      </c>
      <c r="I39" s="113"/>
      <c r="J39" s="109">
        <v>36</v>
      </c>
      <c r="K39" s="103">
        <v>272182</v>
      </c>
      <c r="L39" s="114" t="s">
        <v>16</v>
      </c>
      <c r="M39" s="111">
        <v>8325</v>
      </c>
      <c r="N39" s="106">
        <v>3.1551181132204231E-2</v>
      </c>
    </row>
    <row r="40" spans="2:14">
      <c r="B40" s="73"/>
      <c r="C40" s="109">
        <v>37</v>
      </c>
      <c r="D40" s="110">
        <v>90738</v>
      </c>
      <c r="E40" s="111">
        <v>166287</v>
      </c>
      <c r="F40" s="111">
        <v>8534</v>
      </c>
      <c r="G40" s="111">
        <v>734</v>
      </c>
      <c r="H40" s="111">
        <v>217</v>
      </c>
      <c r="I40" s="113"/>
      <c r="J40" s="109">
        <v>37</v>
      </c>
      <c r="K40" s="103">
        <v>266510</v>
      </c>
      <c r="L40" s="114" t="s">
        <v>16</v>
      </c>
      <c r="M40" s="111">
        <v>-5672</v>
      </c>
      <c r="N40" s="106">
        <v>-2.0799999999999999E-2</v>
      </c>
    </row>
    <row r="41" spans="2:14">
      <c r="B41" s="73"/>
      <c r="C41" s="109">
        <v>38</v>
      </c>
      <c r="D41" s="110">
        <v>68874</v>
      </c>
      <c r="E41" s="111">
        <v>200611</v>
      </c>
      <c r="F41" s="111">
        <v>7560</v>
      </c>
      <c r="G41" s="111">
        <v>185</v>
      </c>
      <c r="H41" s="111"/>
      <c r="I41" s="113"/>
      <c r="J41" s="109">
        <v>38</v>
      </c>
      <c r="K41" s="103">
        <v>277230</v>
      </c>
      <c r="L41" s="114" t="s">
        <v>16</v>
      </c>
      <c r="M41" s="111">
        <v>10720</v>
      </c>
      <c r="N41" s="106">
        <v>4.0223631383437874E-2</v>
      </c>
    </row>
    <row r="42" spans="2:14">
      <c r="B42" s="73"/>
      <c r="C42" s="109">
        <v>39</v>
      </c>
      <c r="D42" s="110">
        <v>68262</v>
      </c>
      <c r="E42" s="111">
        <v>188350</v>
      </c>
      <c r="F42" s="111">
        <v>6264</v>
      </c>
      <c r="G42" s="111">
        <v>448</v>
      </c>
      <c r="H42" s="111"/>
      <c r="I42" s="113"/>
      <c r="J42" s="109">
        <v>39</v>
      </c>
      <c r="K42" s="103">
        <v>263324</v>
      </c>
      <c r="L42" s="114" t="s">
        <v>16</v>
      </c>
      <c r="M42" s="111">
        <v>-13906</v>
      </c>
      <c r="N42" s="106">
        <v>-5.0160516538614197E-2</v>
      </c>
    </row>
    <row r="43" spans="2:14">
      <c r="B43" s="73"/>
      <c r="C43" s="109">
        <v>40</v>
      </c>
      <c r="D43" s="110">
        <v>70513</v>
      </c>
      <c r="E43" s="111">
        <v>183289</v>
      </c>
      <c r="F43" s="111">
        <v>9288</v>
      </c>
      <c r="G43" s="111">
        <v>528</v>
      </c>
      <c r="H43" s="111">
        <v>146</v>
      </c>
      <c r="I43" s="113"/>
      <c r="J43" s="109">
        <v>40</v>
      </c>
      <c r="K43" s="103">
        <v>263764</v>
      </c>
      <c r="L43" s="114" t="s">
        <v>16</v>
      </c>
      <c r="M43" s="111">
        <v>440</v>
      </c>
      <c r="N43" s="106">
        <v>1.6709452993270979E-3</v>
      </c>
    </row>
    <row r="44" spans="2:14">
      <c r="B44" s="73"/>
      <c r="C44" s="109">
        <v>41</v>
      </c>
      <c r="D44" s="110">
        <v>68392</v>
      </c>
      <c r="E44" s="111">
        <v>193989</v>
      </c>
      <c r="F44" s="111">
        <v>9692</v>
      </c>
      <c r="G44" s="111">
        <v>418</v>
      </c>
      <c r="H44" s="111">
        <v>101</v>
      </c>
      <c r="I44" s="113"/>
      <c r="J44" s="109">
        <v>41</v>
      </c>
      <c r="K44" s="103">
        <v>272592</v>
      </c>
      <c r="L44" s="114" t="s">
        <v>16</v>
      </c>
      <c r="M44" s="111">
        <v>8828</v>
      </c>
      <c r="N44" s="106">
        <v>3.3469313477199281E-2</v>
      </c>
    </row>
    <row r="45" spans="2:14">
      <c r="B45" s="73"/>
      <c r="C45" s="109">
        <v>42</v>
      </c>
      <c r="D45" s="110">
        <v>71742</v>
      </c>
      <c r="E45" s="111">
        <v>189285</v>
      </c>
      <c r="F45" s="111">
        <v>11404</v>
      </c>
      <c r="G45" s="111">
        <v>201</v>
      </c>
      <c r="H45" s="111"/>
      <c r="I45" s="113"/>
      <c r="J45" s="109">
        <v>42</v>
      </c>
      <c r="K45" s="103">
        <v>272632</v>
      </c>
      <c r="L45" s="114" t="s">
        <v>16</v>
      </c>
      <c r="M45" s="111">
        <v>40</v>
      </c>
      <c r="N45" s="106">
        <v>1.4673944943366379E-4</v>
      </c>
    </row>
    <row r="46" spans="2:14">
      <c r="B46" s="73"/>
      <c r="C46" s="109">
        <v>43</v>
      </c>
      <c r="D46" s="110">
        <v>86097</v>
      </c>
      <c r="E46" s="111">
        <v>221863</v>
      </c>
      <c r="F46" s="111">
        <v>14210</v>
      </c>
      <c r="G46" s="111">
        <v>1851</v>
      </c>
      <c r="H46" s="111">
        <v>117</v>
      </c>
      <c r="I46" s="113"/>
      <c r="J46" s="109">
        <v>43</v>
      </c>
      <c r="K46" s="103">
        <v>324138</v>
      </c>
      <c r="L46" s="114" t="s">
        <v>16</v>
      </c>
      <c r="M46" s="111">
        <v>51506</v>
      </c>
      <c r="N46" s="106">
        <v>0.188921329851228</v>
      </c>
    </row>
    <row r="47" spans="2:14">
      <c r="B47" s="73"/>
      <c r="C47" s="109">
        <v>44</v>
      </c>
      <c r="D47" s="110">
        <v>46273</v>
      </c>
      <c r="E47" s="111">
        <v>164299</v>
      </c>
      <c r="F47" s="111">
        <v>5160</v>
      </c>
      <c r="G47" s="111">
        <v>537</v>
      </c>
      <c r="H47" s="111"/>
      <c r="I47" s="113"/>
      <c r="J47" s="109">
        <v>44</v>
      </c>
      <c r="K47" s="103">
        <v>216269</v>
      </c>
      <c r="L47" s="114" t="s">
        <v>16</v>
      </c>
      <c r="M47" s="111">
        <v>-107869</v>
      </c>
      <c r="N47" s="106">
        <v>-0.33278726961972982</v>
      </c>
    </row>
    <row r="48" spans="2:14">
      <c r="B48" s="73"/>
      <c r="C48" s="109">
        <v>45</v>
      </c>
      <c r="D48" s="110">
        <v>48786</v>
      </c>
      <c r="E48" s="111">
        <v>216164</v>
      </c>
      <c r="F48" s="111">
        <v>3768</v>
      </c>
      <c r="G48" s="111">
        <v>97</v>
      </c>
      <c r="H48" s="111"/>
      <c r="I48" s="113"/>
      <c r="J48" s="109">
        <v>45</v>
      </c>
      <c r="K48" s="103">
        <v>268815</v>
      </c>
      <c r="L48" s="114" t="s">
        <v>16</v>
      </c>
      <c r="M48" s="111">
        <v>52546</v>
      </c>
      <c r="N48" s="106">
        <v>0.24296593594088844</v>
      </c>
    </row>
    <row r="49" spans="2:16">
      <c r="B49" s="73"/>
      <c r="C49" s="109">
        <v>46</v>
      </c>
      <c r="D49" s="110">
        <v>64044</v>
      </c>
      <c r="E49" s="111">
        <v>192254</v>
      </c>
      <c r="F49" s="111">
        <v>7320</v>
      </c>
      <c r="G49" s="111">
        <v>184</v>
      </c>
      <c r="H49" s="111"/>
      <c r="I49" s="113"/>
      <c r="J49" s="109">
        <v>46</v>
      </c>
      <c r="K49" s="103">
        <v>263802</v>
      </c>
      <c r="L49" s="114" t="s">
        <v>16</v>
      </c>
      <c r="M49" s="111">
        <v>-5013</v>
      </c>
      <c r="N49" s="116">
        <v>-1.8648512917805893E-2</v>
      </c>
    </row>
    <row r="50" spans="2:16">
      <c r="B50" s="73"/>
      <c r="C50" s="117">
        <v>47</v>
      </c>
      <c r="D50" s="118">
        <v>62200</v>
      </c>
      <c r="E50" s="119">
        <v>203551</v>
      </c>
      <c r="F50" s="119">
        <v>6270</v>
      </c>
      <c r="G50" s="119">
        <v>214</v>
      </c>
      <c r="H50" s="119"/>
      <c r="I50" s="120"/>
      <c r="J50" s="117">
        <v>47</v>
      </c>
      <c r="K50" s="115">
        <v>272235</v>
      </c>
      <c r="L50" s="121" t="s">
        <v>16</v>
      </c>
      <c r="M50" s="119">
        <v>8433</v>
      </c>
      <c r="N50" s="122">
        <v>3.1967157186071349E-2</v>
      </c>
    </row>
    <row r="51" spans="2:16">
      <c r="B51" s="73"/>
      <c r="C51" s="102">
        <v>48</v>
      </c>
      <c r="D51" s="23">
        <v>71798</v>
      </c>
      <c r="E51" s="103">
        <v>203243</v>
      </c>
      <c r="F51" s="103">
        <v>9103</v>
      </c>
      <c r="G51" s="103">
        <v>1227</v>
      </c>
      <c r="H51" s="103">
        <v>117</v>
      </c>
      <c r="I51" s="104"/>
      <c r="J51" s="102">
        <v>48</v>
      </c>
      <c r="K51" s="103">
        <v>285488</v>
      </c>
      <c r="L51" s="105" t="s">
        <v>16</v>
      </c>
      <c r="M51" s="103">
        <v>13253</v>
      </c>
      <c r="N51" s="106">
        <v>4.8682204712839905E-2</v>
      </c>
      <c r="O51" s="93"/>
      <c r="P51" s="94"/>
    </row>
    <row r="52" spans="2:16">
      <c r="B52" s="73"/>
      <c r="C52" s="102">
        <v>49</v>
      </c>
      <c r="D52" s="23">
        <v>67712</v>
      </c>
      <c r="E52" s="103">
        <v>229711</v>
      </c>
      <c r="F52" s="103">
        <v>8988</v>
      </c>
      <c r="G52" s="103">
        <v>700</v>
      </c>
      <c r="H52" s="103"/>
      <c r="I52" s="104"/>
      <c r="J52" s="102">
        <v>49</v>
      </c>
      <c r="K52" s="103">
        <v>307111</v>
      </c>
      <c r="L52" s="105" t="s">
        <v>16</v>
      </c>
      <c r="M52" s="103">
        <v>21623</v>
      </c>
      <c r="N52" s="106">
        <v>7.5740486465280421E-2</v>
      </c>
    </row>
    <row r="53" spans="2:16">
      <c r="B53" s="73"/>
      <c r="C53" s="102">
        <v>50</v>
      </c>
      <c r="D53" s="23">
        <v>91319</v>
      </c>
      <c r="E53" s="103">
        <v>205647</v>
      </c>
      <c r="F53" s="103">
        <v>10601</v>
      </c>
      <c r="G53" s="103">
        <v>329</v>
      </c>
      <c r="H53" s="103"/>
      <c r="I53" s="104"/>
      <c r="J53" s="102">
        <v>50</v>
      </c>
      <c r="K53" s="103">
        <v>307896</v>
      </c>
      <c r="L53" s="105" t="s">
        <v>16</v>
      </c>
      <c r="M53" s="103">
        <v>785</v>
      </c>
      <c r="N53" s="106">
        <v>2.5560790723875293E-3</v>
      </c>
    </row>
    <row r="54" spans="2:16">
      <c r="B54" s="73"/>
      <c r="C54" s="102">
        <v>51</v>
      </c>
      <c r="D54" s="23">
        <v>83956</v>
      </c>
      <c r="E54" s="103">
        <v>222491</v>
      </c>
      <c r="F54" s="103">
        <v>12517</v>
      </c>
      <c r="G54" s="103">
        <v>557</v>
      </c>
      <c r="H54" s="103">
        <v>103</v>
      </c>
      <c r="I54" s="104"/>
      <c r="J54" s="102">
        <v>51</v>
      </c>
      <c r="K54" s="103">
        <v>319624</v>
      </c>
      <c r="L54" s="105" t="s">
        <v>16</v>
      </c>
      <c r="M54" s="103">
        <v>11728</v>
      </c>
      <c r="N54" s="106">
        <v>3.8090783901057579E-2</v>
      </c>
    </row>
    <row r="55" spans="2:16" ht="15" thickBot="1">
      <c r="B55" s="73"/>
      <c r="C55" s="123">
        <v>52</v>
      </c>
      <c r="D55" s="124">
        <v>92652</v>
      </c>
      <c r="E55" s="125">
        <v>183740</v>
      </c>
      <c r="F55" s="125">
        <v>12843</v>
      </c>
      <c r="G55" s="125">
        <v>863</v>
      </c>
      <c r="H55" s="125"/>
      <c r="I55" s="126"/>
      <c r="J55" s="123">
        <v>52</v>
      </c>
      <c r="K55" s="125">
        <v>290098</v>
      </c>
      <c r="L55" s="127" t="s">
        <v>16</v>
      </c>
      <c r="M55" s="125">
        <v>-29526</v>
      </c>
      <c r="N55" s="128">
        <v>-9.2377293319650611E-2</v>
      </c>
    </row>
    <row r="56" spans="2:16" ht="15" thickBot="1">
      <c r="B56" s="12">
        <v>2022</v>
      </c>
      <c r="C56" s="95">
        <v>1</v>
      </c>
      <c r="D56" s="96">
        <v>69203</v>
      </c>
      <c r="E56" s="97">
        <v>175351</v>
      </c>
      <c r="F56" s="97">
        <v>11397</v>
      </c>
      <c r="G56" s="97">
        <v>969</v>
      </c>
      <c r="H56" s="97">
        <v>0</v>
      </c>
      <c r="I56" s="98">
        <v>0</v>
      </c>
      <c r="J56" s="95">
        <v>1</v>
      </c>
      <c r="K56" s="97">
        <v>256920</v>
      </c>
      <c r="L56" s="99" t="s">
        <v>16</v>
      </c>
      <c r="M56" s="97">
        <v>-33178</v>
      </c>
      <c r="N56" s="100">
        <v>-0.11436824797137524</v>
      </c>
    </row>
    <row r="57" spans="2:16">
      <c r="B57" s="73"/>
      <c r="C57" s="102">
        <v>2</v>
      </c>
      <c r="D57" s="23">
        <v>58553</v>
      </c>
      <c r="E57" s="103">
        <v>174992</v>
      </c>
      <c r="F57" s="103">
        <v>10349</v>
      </c>
      <c r="G57" s="103">
        <v>672</v>
      </c>
      <c r="H57" s="103">
        <v>0</v>
      </c>
      <c r="I57" s="104">
        <v>0</v>
      </c>
      <c r="J57" s="102">
        <v>2</v>
      </c>
      <c r="K57" s="103">
        <v>244566</v>
      </c>
      <c r="L57" s="105" t="s">
        <v>16</v>
      </c>
      <c r="M57" s="103">
        <v>-12354</v>
      </c>
      <c r="N57" s="106">
        <v>-4.8085007006071878E-2</v>
      </c>
    </row>
    <row r="58" spans="2:16">
      <c r="B58" s="73"/>
      <c r="C58" s="102">
        <v>3</v>
      </c>
      <c r="D58" s="23">
        <v>75522</v>
      </c>
      <c r="E58" s="103">
        <v>170698</v>
      </c>
      <c r="F58" s="103">
        <v>10290</v>
      </c>
      <c r="G58" s="103">
        <v>747</v>
      </c>
      <c r="H58" s="103">
        <v>112</v>
      </c>
      <c r="I58" s="104">
        <v>0</v>
      </c>
      <c r="J58" s="102">
        <v>3</v>
      </c>
      <c r="K58" s="103">
        <v>257369</v>
      </c>
      <c r="L58" s="105" t="s">
        <v>16</v>
      </c>
      <c r="M58" s="103">
        <v>12803</v>
      </c>
      <c r="N58" s="106">
        <v>5.2349876924838279E-2</v>
      </c>
    </row>
    <row r="59" spans="2:16">
      <c r="B59" s="73"/>
      <c r="C59" s="102">
        <v>4</v>
      </c>
      <c r="D59" s="23">
        <v>74991</v>
      </c>
      <c r="E59" s="103">
        <v>152464</v>
      </c>
      <c r="F59" s="103">
        <v>11100</v>
      </c>
      <c r="G59" s="103">
        <v>302</v>
      </c>
      <c r="H59" s="103">
        <v>0</v>
      </c>
      <c r="I59" s="104">
        <v>0</v>
      </c>
      <c r="J59" s="102">
        <v>4</v>
      </c>
      <c r="K59" s="103">
        <v>238857</v>
      </c>
      <c r="L59" s="105" t="s">
        <v>16</v>
      </c>
      <c r="M59" s="103">
        <v>-18512</v>
      </c>
      <c r="N59" s="106">
        <v>-7.1900000000000006E-2</v>
      </c>
    </row>
    <row r="60" spans="2:16">
      <c r="B60" s="73"/>
      <c r="C60" s="102">
        <v>5</v>
      </c>
      <c r="D60" s="23">
        <v>88365</v>
      </c>
      <c r="E60" s="103">
        <v>184525</v>
      </c>
      <c r="F60" s="103">
        <v>13343</v>
      </c>
      <c r="G60" s="103">
        <v>1307</v>
      </c>
      <c r="H60" s="103">
        <v>0</v>
      </c>
      <c r="I60" s="104">
        <v>0</v>
      </c>
      <c r="J60" s="102">
        <v>5</v>
      </c>
      <c r="K60" s="103">
        <v>287540</v>
      </c>
      <c r="L60" s="105" t="s">
        <v>16</v>
      </c>
      <c r="M60" s="103">
        <v>48683</v>
      </c>
      <c r="N60" s="106">
        <v>0.20381650945963492</v>
      </c>
    </row>
    <row r="61" spans="2:16">
      <c r="B61" s="73"/>
      <c r="C61" s="102">
        <v>6</v>
      </c>
      <c r="D61" s="23">
        <v>55544</v>
      </c>
      <c r="E61" s="103">
        <v>154534</v>
      </c>
      <c r="F61" s="103">
        <v>7659</v>
      </c>
      <c r="G61" s="103">
        <v>443</v>
      </c>
      <c r="H61" s="103">
        <v>0</v>
      </c>
      <c r="I61" s="104">
        <v>0</v>
      </c>
      <c r="J61" s="102">
        <v>6</v>
      </c>
      <c r="K61" s="103">
        <v>218180</v>
      </c>
      <c r="L61" s="105" t="s">
        <v>16</v>
      </c>
      <c r="M61" s="103">
        <v>-69360</v>
      </c>
      <c r="N61" s="116">
        <v>-0.24121861306253045</v>
      </c>
    </row>
    <row r="62" spans="2:16">
      <c r="B62" s="73"/>
      <c r="C62" s="102">
        <v>7</v>
      </c>
      <c r="D62" s="23">
        <v>102409</v>
      </c>
      <c r="E62" s="103">
        <v>208976</v>
      </c>
      <c r="F62" s="103">
        <v>16420</v>
      </c>
      <c r="G62" s="103">
        <v>1671</v>
      </c>
      <c r="H62" s="103">
        <v>0</v>
      </c>
      <c r="I62" s="104">
        <v>0</v>
      </c>
      <c r="J62" s="102">
        <v>7</v>
      </c>
      <c r="K62" s="103">
        <v>329476</v>
      </c>
      <c r="L62" s="105" t="s">
        <v>16</v>
      </c>
      <c r="M62" s="103">
        <v>111296</v>
      </c>
      <c r="N62" s="106">
        <v>0.51011091759097993</v>
      </c>
    </row>
    <row r="63" spans="2:16">
      <c r="B63" s="73"/>
      <c r="C63" s="102">
        <v>8</v>
      </c>
      <c r="D63" s="23">
        <v>76672</v>
      </c>
      <c r="E63" s="103">
        <v>209561</v>
      </c>
      <c r="F63" s="103">
        <v>10478</v>
      </c>
      <c r="G63" s="103">
        <v>427</v>
      </c>
      <c r="H63" s="103">
        <v>0</v>
      </c>
      <c r="I63" s="104">
        <v>0</v>
      </c>
      <c r="J63" s="102">
        <v>8</v>
      </c>
      <c r="K63" s="103">
        <v>297138</v>
      </c>
      <c r="L63" s="105" t="s">
        <v>16</v>
      </c>
      <c r="M63" s="103">
        <v>-32338</v>
      </c>
      <c r="N63" s="116">
        <v>-9.8149789362502848E-2</v>
      </c>
    </row>
    <row r="64" spans="2:16">
      <c r="B64" s="73"/>
      <c r="C64" s="102">
        <v>9</v>
      </c>
      <c r="D64" s="23">
        <v>72383</v>
      </c>
      <c r="E64" s="103">
        <v>192687</v>
      </c>
      <c r="F64" s="103">
        <v>10212</v>
      </c>
      <c r="G64" s="103">
        <v>861</v>
      </c>
      <c r="H64" s="103">
        <v>225</v>
      </c>
      <c r="I64" s="104">
        <v>0</v>
      </c>
      <c r="J64" s="102">
        <v>9</v>
      </c>
      <c r="K64" s="103">
        <v>276368</v>
      </c>
      <c r="L64" s="105" t="s">
        <v>16</v>
      </c>
      <c r="M64" s="103">
        <v>-20770</v>
      </c>
      <c r="N64" s="116">
        <v>-6.9900181060651989E-2</v>
      </c>
    </row>
    <row r="65" spans="2:14">
      <c r="B65" s="73"/>
      <c r="C65" s="102">
        <v>10</v>
      </c>
      <c r="D65" s="23">
        <v>91363</v>
      </c>
      <c r="E65" s="103">
        <v>157544</v>
      </c>
      <c r="F65" s="103">
        <v>16473</v>
      </c>
      <c r="G65" s="103">
        <v>1811</v>
      </c>
      <c r="H65" s="103">
        <v>0</v>
      </c>
      <c r="I65" s="104">
        <v>0</v>
      </c>
      <c r="J65" s="102">
        <v>10</v>
      </c>
      <c r="K65" s="103">
        <v>267191</v>
      </c>
      <c r="L65" s="105" t="s">
        <v>16</v>
      </c>
      <c r="M65" s="103">
        <v>-9177</v>
      </c>
      <c r="N65" s="116">
        <v>-3.3205725699067878E-2</v>
      </c>
    </row>
    <row r="66" spans="2:14">
      <c r="B66" s="73"/>
      <c r="C66" s="102">
        <v>11</v>
      </c>
      <c r="D66" s="23">
        <v>82298</v>
      </c>
      <c r="E66" s="103">
        <v>192974</v>
      </c>
      <c r="F66" s="103">
        <v>17779</v>
      </c>
      <c r="G66" s="103">
        <v>983</v>
      </c>
      <c r="H66" s="103">
        <v>107</v>
      </c>
      <c r="I66" s="104">
        <v>0</v>
      </c>
      <c r="J66" s="102">
        <v>11</v>
      </c>
      <c r="K66" s="103">
        <v>294141</v>
      </c>
      <c r="L66" s="105" t="s">
        <v>16</v>
      </c>
      <c r="M66" s="103">
        <v>26950</v>
      </c>
      <c r="N66" s="106">
        <v>0.10086417581430518</v>
      </c>
    </row>
    <row r="67" spans="2:14">
      <c r="B67" s="73"/>
      <c r="C67" s="102">
        <v>12</v>
      </c>
      <c r="D67" s="23">
        <v>91572</v>
      </c>
      <c r="E67" s="103">
        <v>167202</v>
      </c>
      <c r="F67" s="103">
        <v>17058</v>
      </c>
      <c r="G67" s="103">
        <v>1391</v>
      </c>
      <c r="H67" s="103">
        <v>0</v>
      </c>
      <c r="I67" s="104">
        <v>0</v>
      </c>
      <c r="J67" s="102">
        <v>12</v>
      </c>
      <c r="K67" s="103">
        <v>277223</v>
      </c>
      <c r="L67" s="105" t="s">
        <v>16</v>
      </c>
      <c r="M67" s="103">
        <v>-16918</v>
      </c>
      <c r="N67" s="116">
        <v>-5.7516633179325538E-2</v>
      </c>
    </row>
    <row r="68" spans="2:14">
      <c r="B68" s="73"/>
      <c r="C68" s="102">
        <v>13</v>
      </c>
      <c r="D68" s="23">
        <v>78402</v>
      </c>
      <c r="E68" s="103">
        <v>191126</v>
      </c>
      <c r="F68" s="103">
        <v>12330</v>
      </c>
      <c r="G68" s="103">
        <v>1284</v>
      </c>
      <c r="H68" s="103">
        <v>0</v>
      </c>
      <c r="I68" s="104">
        <v>0</v>
      </c>
      <c r="J68" s="102">
        <v>13</v>
      </c>
      <c r="K68" s="103">
        <v>283142</v>
      </c>
      <c r="L68" s="105" t="s">
        <v>16</v>
      </c>
      <c r="M68" s="103">
        <v>5919</v>
      </c>
      <c r="N68" s="106">
        <v>2.1351042301684942E-2</v>
      </c>
    </row>
    <row r="69" spans="2:14">
      <c r="B69" s="73"/>
      <c r="C69" s="102">
        <v>14</v>
      </c>
      <c r="D69" s="53">
        <v>81429</v>
      </c>
      <c r="E69" s="129">
        <v>192925</v>
      </c>
      <c r="F69" s="129">
        <v>10098</v>
      </c>
      <c r="G69" s="129">
        <v>1084</v>
      </c>
      <c r="H69" s="129">
        <v>114</v>
      </c>
      <c r="I69" s="130">
        <v>0</v>
      </c>
      <c r="J69" s="102">
        <v>14</v>
      </c>
      <c r="K69" s="129">
        <v>285650</v>
      </c>
      <c r="L69" s="131" t="s">
        <v>16</v>
      </c>
      <c r="M69" s="129">
        <v>2508</v>
      </c>
      <c r="N69" s="106">
        <v>8.85774628984759E-3</v>
      </c>
    </row>
    <row r="70" spans="2:14">
      <c r="B70" s="73"/>
      <c r="C70" s="102">
        <v>15</v>
      </c>
      <c r="D70" s="23">
        <v>88258</v>
      </c>
      <c r="E70" s="103">
        <v>190531</v>
      </c>
      <c r="F70" s="103">
        <v>15182</v>
      </c>
      <c r="G70" s="103">
        <v>743</v>
      </c>
      <c r="H70" s="103">
        <v>0</v>
      </c>
      <c r="I70" s="104">
        <v>0</v>
      </c>
      <c r="J70" s="102">
        <v>15</v>
      </c>
      <c r="K70" s="103">
        <v>294714</v>
      </c>
      <c r="L70" s="105" t="s">
        <v>16</v>
      </c>
      <c r="M70" s="103">
        <v>9064</v>
      </c>
      <c r="N70" s="106">
        <v>3.1731139506388839E-2</v>
      </c>
    </row>
    <row r="71" spans="2:14">
      <c r="B71" s="73"/>
      <c r="C71" s="102">
        <v>16</v>
      </c>
      <c r="D71" s="23">
        <v>63250</v>
      </c>
      <c r="E71" s="103">
        <v>189556</v>
      </c>
      <c r="F71" s="103">
        <v>9604</v>
      </c>
      <c r="G71" s="103">
        <v>788</v>
      </c>
      <c r="H71" s="103">
        <v>0</v>
      </c>
      <c r="I71" s="104">
        <v>0</v>
      </c>
      <c r="J71" s="102">
        <v>16</v>
      </c>
      <c r="K71" s="103">
        <v>263198</v>
      </c>
      <c r="L71" s="105" t="s">
        <v>16</v>
      </c>
      <c r="M71" s="103">
        <v>-31516</v>
      </c>
      <c r="N71" s="116">
        <v>-0.10693757337622234</v>
      </c>
    </row>
    <row r="72" spans="2:14">
      <c r="B72" s="73"/>
      <c r="C72" s="102">
        <v>17</v>
      </c>
      <c r="D72" s="23">
        <v>67134</v>
      </c>
      <c r="E72" s="103">
        <v>178952</v>
      </c>
      <c r="F72" s="103">
        <v>8741</v>
      </c>
      <c r="G72" s="103">
        <v>227</v>
      </c>
      <c r="H72" s="103">
        <v>0</v>
      </c>
      <c r="I72" s="104">
        <v>0</v>
      </c>
      <c r="J72" s="102">
        <v>17</v>
      </c>
      <c r="K72" s="103">
        <v>255054</v>
      </c>
      <c r="L72" s="105" t="s">
        <v>16</v>
      </c>
      <c r="M72" s="103">
        <v>-8144</v>
      </c>
      <c r="N72" s="116">
        <v>-3.0942484365382716E-2</v>
      </c>
    </row>
    <row r="73" spans="2:14">
      <c r="B73" s="73"/>
      <c r="C73" s="102">
        <v>18</v>
      </c>
      <c r="D73" s="23">
        <v>67782</v>
      </c>
      <c r="E73" s="103">
        <v>180188</v>
      </c>
      <c r="F73" s="103">
        <v>9608</v>
      </c>
      <c r="G73" s="103">
        <v>770</v>
      </c>
      <c r="H73" s="103">
        <v>0</v>
      </c>
      <c r="I73" s="104">
        <v>0</v>
      </c>
      <c r="J73" s="102">
        <v>18</v>
      </c>
      <c r="K73" s="103">
        <v>258348</v>
      </c>
      <c r="L73" s="105" t="s">
        <v>16</v>
      </c>
      <c r="M73" s="103">
        <v>3294</v>
      </c>
      <c r="N73" s="106">
        <v>1.2914912136253509E-2</v>
      </c>
    </row>
    <row r="74" spans="2:14">
      <c r="B74" s="73"/>
      <c r="C74" s="102">
        <v>19</v>
      </c>
      <c r="D74" s="23">
        <v>64228</v>
      </c>
      <c r="E74" s="103">
        <v>189980</v>
      </c>
      <c r="F74" s="103">
        <v>9073</v>
      </c>
      <c r="G74" s="103">
        <v>202</v>
      </c>
      <c r="H74" s="103">
        <v>0</v>
      </c>
      <c r="I74" s="104">
        <v>0</v>
      </c>
      <c r="J74" s="102">
        <v>19</v>
      </c>
      <c r="K74" s="103">
        <v>263483</v>
      </c>
      <c r="L74" s="105" t="s">
        <v>16</v>
      </c>
      <c r="M74" s="103">
        <v>5135</v>
      </c>
      <c r="N74" s="106">
        <v>1.9876290894452531E-2</v>
      </c>
    </row>
    <row r="75" spans="2:14">
      <c r="B75" s="73"/>
      <c r="C75" s="102">
        <v>20</v>
      </c>
      <c r="D75" s="23">
        <v>74371</v>
      </c>
      <c r="E75" s="103">
        <v>175235</v>
      </c>
      <c r="F75" s="103">
        <v>11129</v>
      </c>
      <c r="G75" s="103">
        <v>771</v>
      </c>
      <c r="H75" s="103">
        <v>0</v>
      </c>
      <c r="I75" s="104">
        <v>0</v>
      </c>
      <c r="J75" s="102">
        <v>20</v>
      </c>
      <c r="K75" s="103">
        <v>261506</v>
      </c>
      <c r="L75" s="105" t="s">
        <v>16</v>
      </c>
      <c r="M75" s="103">
        <v>-1977</v>
      </c>
      <c r="N75" s="116">
        <v>-7.503330385641549E-3</v>
      </c>
    </row>
    <row r="76" spans="2:14">
      <c r="B76" s="73"/>
      <c r="C76" s="102">
        <v>21</v>
      </c>
      <c r="D76" s="23">
        <v>73958</v>
      </c>
      <c r="E76" s="103">
        <v>194714</v>
      </c>
      <c r="F76" s="103">
        <v>12610</v>
      </c>
      <c r="G76" s="103">
        <v>1088</v>
      </c>
      <c r="H76" s="103">
        <v>0</v>
      </c>
      <c r="I76" s="104">
        <v>0</v>
      </c>
      <c r="J76" s="102">
        <v>21</v>
      </c>
      <c r="K76" s="103">
        <v>282370</v>
      </c>
      <c r="L76" s="105" t="s">
        <v>16</v>
      </c>
      <c r="M76" s="103">
        <v>20864</v>
      </c>
      <c r="N76" s="106">
        <v>7.9784020251925325E-2</v>
      </c>
    </row>
    <row r="77" spans="2:14">
      <c r="B77" s="73"/>
      <c r="C77" s="102">
        <v>22</v>
      </c>
      <c r="D77" s="23">
        <v>48854</v>
      </c>
      <c r="E77" s="103">
        <v>148658</v>
      </c>
      <c r="F77" s="103">
        <v>9175</v>
      </c>
      <c r="G77" s="103">
        <v>944</v>
      </c>
      <c r="H77" s="103">
        <v>0</v>
      </c>
      <c r="I77" s="104">
        <v>0</v>
      </c>
      <c r="J77" s="102">
        <v>22</v>
      </c>
      <c r="K77" s="103">
        <v>207631</v>
      </c>
      <c r="L77" s="105" t="s">
        <v>16</v>
      </c>
      <c r="M77" s="103">
        <v>-74739</v>
      </c>
      <c r="N77" s="116">
        <v>-0.26468463363671779</v>
      </c>
    </row>
    <row r="78" spans="2:14">
      <c r="B78" s="73"/>
      <c r="C78" s="102">
        <v>23</v>
      </c>
      <c r="D78" s="23">
        <v>67209</v>
      </c>
      <c r="E78" s="103">
        <v>194987</v>
      </c>
      <c r="F78" s="103">
        <v>12441</v>
      </c>
      <c r="G78" s="103">
        <v>1925</v>
      </c>
      <c r="H78" s="103">
        <v>111</v>
      </c>
      <c r="I78" s="104">
        <v>0</v>
      </c>
      <c r="J78" s="102">
        <v>23</v>
      </c>
      <c r="K78" s="103">
        <v>276673</v>
      </c>
      <c r="L78" s="105" t="s">
        <v>16</v>
      </c>
      <c r="M78" s="103">
        <v>69042</v>
      </c>
      <c r="N78" s="106">
        <v>0.33252260018975965</v>
      </c>
    </row>
    <row r="79" spans="2:14">
      <c r="B79" s="73"/>
      <c r="C79" s="102">
        <v>24</v>
      </c>
      <c r="D79" s="23">
        <v>70248</v>
      </c>
      <c r="E79" s="103">
        <v>171996</v>
      </c>
      <c r="F79" s="103">
        <v>9039</v>
      </c>
      <c r="G79" s="103">
        <v>1772</v>
      </c>
      <c r="H79" s="103">
        <v>336</v>
      </c>
      <c r="I79" s="104">
        <v>0</v>
      </c>
      <c r="J79" s="102">
        <v>24</v>
      </c>
      <c r="K79" s="103">
        <v>253391</v>
      </c>
      <c r="L79" s="105" t="s">
        <v>16</v>
      </c>
      <c r="M79" s="103">
        <v>-23282</v>
      </c>
      <c r="N79" s="116">
        <v>-8.4149880906340679E-2</v>
      </c>
    </row>
    <row r="80" spans="2:14">
      <c r="B80" s="73"/>
      <c r="C80" s="102">
        <v>25</v>
      </c>
      <c r="D80" s="23">
        <v>69635</v>
      </c>
      <c r="E80" s="103">
        <v>161825</v>
      </c>
      <c r="F80" s="103">
        <v>10688</v>
      </c>
      <c r="G80" s="103">
        <v>1038</v>
      </c>
      <c r="H80" s="103">
        <v>226</v>
      </c>
      <c r="I80" s="104">
        <v>0</v>
      </c>
      <c r="J80" s="102">
        <v>25</v>
      </c>
      <c r="K80" s="103">
        <v>243412</v>
      </c>
      <c r="L80" s="105" t="s">
        <v>16</v>
      </c>
      <c r="M80" s="103">
        <v>-9979</v>
      </c>
      <c r="N80" s="116">
        <v>-3.9381824926694287E-2</v>
      </c>
    </row>
    <row r="81" spans="2:14">
      <c r="B81" s="73"/>
      <c r="C81" s="102">
        <v>26</v>
      </c>
      <c r="D81" s="23">
        <v>70447</v>
      </c>
      <c r="E81" s="103">
        <v>182022</v>
      </c>
      <c r="F81" s="103">
        <v>8649</v>
      </c>
      <c r="G81" s="103">
        <v>749</v>
      </c>
      <c r="H81" s="103">
        <v>0</v>
      </c>
      <c r="I81" s="104">
        <v>0</v>
      </c>
      <c r="J81" s="102">
        <v>26</v>
      </c>
      <c r="K81" s="103">
        <v>261867</v>
      </c>
      <c r="L81" s="105" t="s">
        <v>16</v>
      </c>
      <c r="M81" s="103">
        <v>18455</v>
      </c>
      <c r="N81" s="106">
        <v>7.581795474339792E-2</v>
      </c>
    </row>
    <row r="82" spans="2:14">
      <c r="B82" s="73"/>
      <c r="C82" s="102">
        <v>27</v>
      </c>
      <c r="D82" s="23">
        <v>59881</v>
      </c>
      <c r="E82" s="103">
        <v>177602</v>
      </c>
      <c r="F82" s="103">
        <v>8555</v>
      </c>
      <c r="G82" s="103">
        <v>220</v>
      </c>
      <c r="H82" s="103">
        <v>0</v>
      </c>
      <c r="I82" s="104">
        <v>0</v>
      </c>
      <c r="J82" s="102">
        <v>27</v>
      </c>
      <c r="K82" s="103">
        <v>246258</v>
      </c>
      <c r="L82" s="105" t="s">
        <v>16</v>
      </c>
      <c r="M82" s="103">
        <v>-15609</v>
      </c>
      <c r="N82" s="116">
        <v>-5.960659418712555E-2</v>
      </c>
    </row>
    <row r="83" spans="2:14">
      <c r="B83" s="73"/>
      <c r="C83" s="102">
        <v>28</v>
      </c>
      <c r="D83" s="23">
        <v>75091</v>
      </c>
      <c r="E83" s="103">
        <v>163477</v>
      </c>
      <c r="F83" s="103">
        <v>10137</v>
      </c>
      <c r="G83" s="103">
        <v>656</v>
      </c>
      <c r="H83" s="103">
        <v>99</v>
      </c>
      <c r="I83" s="104">
        <v>0</v>
      </c>
      <c r="J83" s="102">
        <v>28</v>
      </c>
      <c r="K83" s="103">
        <v>249460</v>
      </c>
      <c r="L83" s="105" t="s">
        <v>16</v>
      </c>
      <c r="M83" s="103">
        <v>3202</v>
      </c>
      <c r="N83" s="106">
        <v>1.3002623265030877E-2</v>
      </c>
    </row>
    <row r="84" spans="2:14">
      <c r="B84" s="73"/>
      <c r="C84" s="102"/>
      <c r="D84" s="23"/>
      <c r="E84" s="103"/>
      <c r="F84" s="103"/>
      <c r="G84" s="103"/>
      <c r="H84" s="103"/>
      <c r="I84" s="104"/>
      <c r="J84" s="102"/>
      <c r="K84" s="103"/>
      <c r="L84" s="105"/>
      <c r="M84" s="103"/>
      <c r="N84" s="116"/>
    </row>
    <row r="85" spans="2:14">
      <c r="B85" s="73"/>
      <c r="C85" s="102"/>
      <c r="D85" s="23"/>
      <c r="E85" s="103"/>
      <c r="F85" s="103"/>
      <c r="G85" s="103"/>
      <c r="H85" s="103"/>
      <c r="I85" s="104"/>
      <c r="J85" s="102"/>
      <c r="K85" s="103"/>
      <c r="L85" s="105"/>
      <c r="M85" s="103"/>
      <c r="N85" s="116"/>
    </row>
    <row r="86" spans="2:14">
      <c r="B86" s="73"/>
      <c r="C86" s="102"/>
      <c r="D86" s="23"/>
      <c r="E86" s="103"/>
      <c r="F86" s="103"/>
      <c r="G86" s="103"/>
      <c r="H86" s="103"/>
      <c r="I86" s="104"/>
      <c r="J86" s="102"/>
      <c r="K86" s="103"/>
      <c r="L86" s="105"/>
      <c r="M86" s="103"/>
      <c r="N86" s="116"/>
    </row>
    <row r="87" spans="2:14">
      <c r="B87" s="73"/>
      <c r="C87" s="102"/>
      <c r="D87" s="23"/>
      <c r="E87" s="103"/>
      <c r="F87" s="103"/>
      <c r="G87" s="103"/>
      <c r="H87" s="103"/>
      <c r="I87" s="104"/>
      <c r="J87" s="102"/>
      <c r="K87" s="103"/>
      <c r="L87" s="105"/>
      <c r="M87" s="103"/>
      <c r="N87" s="116"/>
    </row>
    <row r="88" spans="2:14">
      <c r="B88" s="73"/>
      <c r="C88" s="102"/>
      <c r="D88" s="23"/>
      <c r="E88" s="103"/>
      <c r="F88" s="103"/>
      <c r="G88" s="103"/>
      <c r="H88" s="103"/>
      <c r="I88" s="104"/>
      <c r="J88" s="102"/>
      <c r="K88" s="103"/>
      <c r="L88" s="105"/>
      <c r="M88" s="103"/>
      <c r="N88" s="116"/>
    </row>
    <row r="89" spans="2:14">
      <c r="B89" s="73"/>
      <c r="C89" s="102"/>
      <c r="D89" s="23"/>
      <c r="E89" s="103"/>
      <c r="F89" s="103"/>
      <c r="G89" s="103"/>
      <c r="H89" s="103"/>
      <c r="I89" s="104"/>
      <c r="J89" s="102"/>
      <c r="K89" s="103"/>
      <c r="L89" s="105"/>
      <c r="M89" s="103"/>
      <c r="N89" s="116"/>
    </row>
    <row r="90" spans="2:14">
      <c r="B90" s="73"/>
      <c r="C90" s="102"/>
      <c r="D90" s="23"/>
      <c r="E90" s="103"/>
      <c r="F90" s="103"/>
      <c r="G90" s="103"/>
      <c r="H90" s="103"/>
      <c r="I90" s="104"/>
      <c r="J90" s="102"/>
      <c r="K90" s="103"/>
      <c r="L90" s="105"/>
      <c r="M90" s="103"/>
      <c r="N90" s="116"/>
    </row>
    <row r="91" spans="2:14">
      <c r="B91" s="73"/>
      <c r="C91" s="102"/>
      <c r="D91" s="23"/>
      <c r="E91" s="103"/>
      <c r="F91" s="103"/>
      <c r="G91" s="103"/>
      <c r="H91" s="103"/>
      <c r="I91" s="104"/>
      <c r="J91" s="102"/>
      <c r="K91" s="103"/>
      <c r="L91" s="105"/>
      <c r="M91" s="103"/>
      <c r="N91" s="116"/>
    </row>
    <row r="92" spans="2:14">
      <c r="B92" s="73"/>
      <c r="C92" s="102"/>
      <c r="D92" s="23"/>
      <c r="E92" s="103"/>
      <c r="F92" s="103"/>
      <c r="G92" s="103"/>
      <c r="H92" s="103"/>
      <c r="I92" s="104"/>
      <c r="J92" s="102"/>
      <c r="K92" s="103"/>
      <c r="L92" s="105"/>
      <c r="M92" s="103"/>
      <c r="N92" s="116"/>
    </row>
    <row r="93" spans="2:14">
      <c r="B93" s="73"/>
      <c r="C93" s="102"/>
      <c r="D93" s="23"/>
      <c r="E93" s="103"/>
      <c r="F93" s="103"/>
      <c r="G93" s="103"/>
      <c r="H93" s="103"/>
      <c r="I93" s="104"/>
      <c r="J93" s="102"/>
      <c r="K93" s="103"/>
      <c r="L93" s="105"/>
      <c r="M93" s="103"/>
      <c r="N93" s="116"/>
    </row>
    <row r="94" spans="2:14">
      <c r="B94" s="73"/>
      <c r="C94" s="102"/>
      <c r="D94" s="23"/>
      <c r="E94" s="103"/>
      <c r="F94" s="103"/>
      <c r="G94" s="103"/>
      <c r="H94" s="103"/>
      <c r="I94" s="104"/>
      <c r="J94" s="102"/>
      <c r="K94" s="103"/>
      <c r="L94" s="105"/>
      <c r="M94" s="103"/>
      <c r="N94" s="116"/>
    </row>
    <row r="95" spans="2:14">
      <c r="B95" s="73"/>
      <c r="C95" s="102"/>
      <c r="D95" s="23"/>
      <c r="E95" s="103"/>
      <c r="F95" s="103"/>
      <c r="G95" s="103"/>
      <c r="H95" s="103"/>
      <c r="I95" s="104"/>
      <c r="J95" s="102"/>
      <c r="K95" s="103"/>
      <c r="L95" s="105"/>
      <c r="M95" s="103"/>
      <c r="N95" s="116"/>
    </row>
    <row r="96" spans="2:14">
      <c r="B96" s="73"/>
      <c r="C96" s="102"/>
      <c r="D96" s="23"/>
      <c r="E96" s="103"/>
      <c r="F96" s="103"/>
      <c r="G96" s="103"/>
      <c r="H96" s="103"/>
      <c r="I96" s="104"/>
      <c r="J96" s="102"/>
      <c r="K96" s="103"/>
      <c r="L96" s="105"/>
      <c r="M96" s="103"/>
      <c r="N96" s="116"/>
    </row>
    <row r="97" spans="3:14">
      <c r="C97" s="102"/>
      <c r="D97" s="23"/>
      <c r="E97" s="103"/>
      <c r="F97" s="103"/>
      <c r="G97" s="103"/>
      <c r="H97" s="103"/>
      <c r="I97" s="104"/>
      <c r="J97" s="102"/>
      <c r="K97" s="103"/>
      <c r="L97" s="105"/>
      <c r="M97" s="103"/>
      <c r="N97" s="116"/>
    </row>
    <row r="98" spans="3:14">
      <c r="C98" s="102"/>
      <c r="D98" s="23"/>
      <c r="E98" s="103"/>
      <c r="F98" s="103"/>
      <c r="G98" s="103"/>
      <c r="H98" s="103"/>
      <c r="I98" s="104"/>
      <c r="J98" s="102"/>
      <c r="K98" s="103"/>
      <c r="L98" s="105"/>
      <c r="M98" s="103"/>
      <c r="N98" s="116"/>
    </row>
    <row r="99" spans="3:14">
      <c r="C99" s="102"/>
      <c r="D99" s="23"/>
      <c r="E99" s="103"/>
      <c r="F99" s="103"/>
      <c r="G99" s="103"/>
      <c r="H99" s="103"/>
      <c r="I99" s="104"/>
      <c r="J99" s="102"/>
      <c r="K99" s="103"/>
      <c r="L99" s="105"/>
      <c r="M99" s="103"/>
      <c r="N99" s="116"/>
    </row>
    <row r="100" spans="3:14">
      <c r="C100" s="102"/>
      <c r="D100" s="23"/>
      <c r="E100" s="103"/>
      <c r="F100" s="103"/>
      <c r="G100" s="103"/>
      <c r="H100" s="103"/>
      <c r="I100" s="104"/>
      <c r="J100" s="102"/>
      <c r="K100" s="103"/>
      <c r="L100" s="105"/>
      <c r="M100" s="103"/>
      <c r="N100" s="116"/>
    </row>
    <row r="101" spans="3:14">
      <c r="C101" s="102"/>
      <c r="D101" s="23"/>
      <c r="E101" s="103"/>
      <c r="F101" s="103"/>
      <c r="G101" s="103"/>
      <c r="H101" s="103"/>
      <c r="I101" s="104"/>
      <c r="J101" s="102"/>
      <c r="K101" s="103"/>
      <c r="L101" s="105"/>
      <c r="M101" s="103"/>
      <c r="N101" s="116"/>
    </row>
    <row r="102" spans="3:14">
      <c r="C102" s="102"/>
      <c r="D102" s="23"/>
      <c r="E102" s="103"/>
      <c r="F102" s="103"/>
      <c r="G102" s="103"/>
      <c r="H102" s="103"/>
      <c r="I102" s="104"/>
      <c r="J102" s="102"/>
      <c r="K102" s="103"/>
      <c r="L102" s="105"/>
      <c r="M102" s="103"/>
      <c r="N102" s="116"/>
    </row>
    <row r="103" spans="3:14">
      <c r="C103" s="102"/>
      <c r="D103" s="23"/>
      <c r="E103" s="103"/>
      <c r="F103" s="103"/>
      <c r="G103" s="103"/>
      <c r="H103" s="103"/>
      <c r="I103" s="104"/>
      <c r="J103" s="102"/>
      <c r="K103" s="103"/>
      <c r="L103" s="105"/>
      <c r="M103" s="103"/>
      <c r="N103" s="116"/>
    </row>
    <row r="104" spans="3:14">
      <c r="C104" s="102"/>
      <c r="D104" s="23"/>
      <c r="E104" s="103"/>
      <c r="F104" s="103"/>
      <c r="G104" s="103"/>
      <c r="H104" s="103"/>
      <c r="I104" s="104"/>
      <c r="J104" s="102"/>
      <c r="K104" s="103"/>
      <c r="L104" s="105"/>
      <c r="M104" s="103"/>
      <c r="N104" s="116"/>
    </row>
    <row r="105" spans="3:14">
      <c r="C105" s="102"/>
      <c r="D105" s="23"/>
      <c r="E105" s="103"/>
      <c r="F105" s="103"/>
      <c r="G105" s="103"/>
      <c r="H105" s="103"/>
      <c r="I105" s="104"/>
      <c r="J105" s="102"/>
      <c r="K105" s="103"/>
      <c r="L105" s="105"/>
      <c r="M105" s="103"/>
      <c r="N105" s="116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2022-07-20T08:25:05Z</dcterms:modified>
</cp:coreProperties>
</file>