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23. teden\"/>
    </mc:Choice>
  </mc:AlternateContent>
  <xr:revisionPtr revIDLastSave="0" documentId="13_ncr:1_{39B6DCE7-B9EC-46D1-AB8A-EA068F7D947B}" xr6:coauthVersionLast="47" xr6:coauthVersionMax="47" xr10:uidLastSave="{00000000-0000-0000-0000-000000000000}"/>
  <bookViews>
    <workbookView xWindow="22932" yWindow="-108" windowWidth="20376" windowHeight="12216" tabRatio="602" firstSheet="2" activeTab="5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<sst xmlns="http://schemas.openxmlformats.org/spreadsheetml/2006/main" count="1494" uniqueCount="195">
  <si>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</si>
  <si>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</si>
  <si>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</si>
  <si>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</si>
  <si>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</si>
  <si>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</si>
  <si>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</si>
  <si>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</si>
  <si>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</si>
  <si>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</si>
  <si>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</si>
  <si>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</si>
  <si>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</si>
  <si>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</si>
  <si>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</si>
  <si>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</si>
  <si>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</si>
  <si>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</si>
  <si>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</si>
  <si>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</si>
  <si>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</si>
  <si>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</si>
  <si>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</si>
  <si>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</si>
  <si>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</si>
  <si>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</si>
  <si>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</si>
  <si>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</si>
  <si>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</si>
  <si>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</si>
  <si>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</si>
  <si>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</si>
  <si>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</si>
  <si>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</si>
  <si>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</si>
  <si>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</si>
  <si>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</si>
  <si>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</si>
  <si>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</si>
  <si>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</si>
  <si>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</si>
  <si>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</si>
  <si>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</si>
  <si>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</si>
  <si>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</si>
  <si>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</si>
  <si>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</si>
  <si>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</si>
  <si>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</si>
  <si>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</si>
  <si>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</si>
  <si>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KOLIČINA TEDENSKEGA ZAKOLA PO KATEGORIJAH</t>
  </si>
  <si>
    <t>NACIONALNE IN EU TRŽNE CENE (v evrih in v odstotkih od bazne cene)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</si>
  <si>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</si>
  <si>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</si>
  <si>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</si>
  <si>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</si>
  <si>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</si>
  <si>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</si>
  <si>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</si>
  <si>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</si>
  <si>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</si>
  <si>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</si>
  <si>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</si>
  <si>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</si>
  <si>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</si>
  <si>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</si>
  <si>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</si>
  <si>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</si>
  <si>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</si>
  <si>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</si>
  <si>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</si>
  <si>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</si>
  <si>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</si>
  <si>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</si>
  <si>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</si>
  <si>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</si>
  <si>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</si>
  <si>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</si>
  <si>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</si>
  <si>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</si>
  <si>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</si>
  <si>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</si>
  <si>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</si>
  <si>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TRŽNE CENE - DRŽAVE ČLANICE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</si>
  <si>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</si>
  <si>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</si>
  <si>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</si>
  <si>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</si>
  <si>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</si>
  <si>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</si>
  <si>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</si>
  <si>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</si>
  <si>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</si>
  <si>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</si>
  <si>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</si>
  <si>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</si>
  <si>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</si>
  <si>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</si>
  <si>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</si>
  <si>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</si>
  <si>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</si>
  <si>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</si>
  <si>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</si>
  <si>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</si>
  <si>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</si>
  <si>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</si>
  <si>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</si>
  <si>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</si>
  <si>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</si>
  <si>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</si>
  <si>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</si>
  <si>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</si>
  <si>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</si>
  <si>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</si>
  <si>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</si>
  <si>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</si>
  <si>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</si>
  <si>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</si>
  <si>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</si>
  <si>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</si>
  <si>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</si>
  <si>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</si>
  <si>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</si>
  <si>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</si>
  <si>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</si>
  <si>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</si>
  <si>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</si>
  <si>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</si>
  <si>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</si>
  <si>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</si>
  <si>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</si>
  <si>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</si>
  <si>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</si>
  <si>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</si>
  <si>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</si>
  <si>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</si>
  <si>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</si>
  <si>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</si>
  <si>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Količina zakola in cena sta izražena na hladno maso. Ceni so prišteti povprečni transportni stroški, ki znašajo 6,54€/100 kg hladne mase.</t>
  </si>
  <si>
    <t>N.Z.</t>
  </si>
  <si>
    <t>Primerjava slovenskih cen z evropskimi cenami je narejena na podlagi objavljenih cen Evropske komisije in se nanaša na pretekli teden</t>
  </si>
  <si>
    <t>TABELA 1:</t>
  </si>
  <si>
    <t xml:space="preserve">TABELA 1: </t>
  </si>
  <si>
    <t>TABELA 2: Tržne cene v EUR/100 kg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</si>
  <si>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</si>
  <si>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Teden</t>
  </si>
  <si>
    <t>Tabela 2: Tržne cene po posameznih tednih za izbrane kakovostne tržne razrede</t>
  </si>
  <si>
    <t xml:space="preserve">TABELA  Slovenske in EU tržne cene, preračunane na R3, v primerjavi s 103% bazne cene </t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</si>
  <si>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A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</si>
  <si>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C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</si>
  <si>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Z</t>
    </r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</si>
  <si>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</si>
  <si>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</si>
  <si>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</si>
  <si>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</si>
  <si>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</si>
  <si>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</si>
  <si>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</si>
  <si>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</si>
  <si>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</si>
  <si>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</si>
  <si>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prejšnj.ted.</t>
  </si>
  <si>
    <t>Sprememba od prejšnjega tedna</t>
  </si>
  <si>
    <t>Sprememba od prejšnjega tedna v %</t>
  </si>
  <si>
    <t>N.P.</t>
  </si>
  <si>
    <t xml:space="preserve">Tedensko poročilo klavnic za </t>
  </si>
  <si>
    <t xml:space="preserve">Tabela 1: Primerjava tržnih cen v EUR/100 kg za vse kakovostne tržne razrede za </t>
  </si>
  <si>
    <t xml:space="preserve">Teden: </t>
  </si>
  <si>
    <t>7.055 kg</t>
  </si>
  <si>
    <t/>
  </si>
  <si>
    <t>c</t>
  </si>
  <si>
    <t>U</t>
  </si>
  <si>
    <t>R</t>
  </si>
  <si>
    <t>O</t>
  </si>
  <si>
    <t>URO</t>
  </si>
  <si>
    <t>N.Z. - NI ZAKOLA</t>
  </si>
  <si>
    <t>Telice  U4</t>
  </si>
  <si>
    <t>GRAFIKON 1: Gibanje tržnih cen po posameznih tednih za izbrane kakovostne tržne razrede v letih 2021/2022</t>
  </si>
  <si>
    <t>GRAFIKON 2: Gibanje količin tedenskega zakola  po kategorijah v letih 2021/2022</t>
  </si>
  <si>
    <t>B - trupi oziroma polovice bikov, starih več kot 24 mesecev;</t>
  </si>
  <si>
    <t>E - trupi oziroma polovice telic;</t>
  </si>
  <si>
    <t>A - trupi oziroma polovice bikov, starih 12-24 mesecev;</t>
  </si>
  <si>
    <t>Z - trupi živali od 8-12 mesecev.</t>
  </si>
  <si>
    <t>18. teden (2. 5. 2022-8. 5. 2022)</t>
  </si>
  <si>
    <t>19. teden (9. 5. 2022 - 15. 5. 2022)</t>
  </si>
  <si>
    <t>Datum: 18.5.2022</t>
  </si>
  <si>
    <t>Številka: 3305-4/2022/198</t>
  </si>
  <si>
    <t>N.Z. - ni bilo zakola</t>
  </si>
  <si>
    <t>N.P. - ni podatkov za primerjavo</t>
  </si>
  <si>
    <t>PREDHODNI TEDEN</t>
  </si>
  <si>
    <t>7.048 kg</t>
  </si>
  <si>
    <t>171 kg</t>
  </si>
  <si>
    <t>294 kg</t>
  </si>
  <si>
    <t>245.598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</si>
</sst>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-* #,##0.00\ _€_-;\-* #,##0.00\ _€_-;_-* &quot;-&quot;??\ _€_-;_-@_-"/>
    <numFmt numFmtId="165" formatCode="#,##0\ \k\g"/>
    <numFmt numFmtId="166" formatCode="#,##0.00\ _€"/>
    <numFmt numFmtId="167" formatCode="#,##0.00\ &quot;€&quot;"/>
    <numFmt numFmtId="168" formatCode="[$-80C]d\ mmmm\ yyyy;@"/>
    <numFmt numFmtId="169" formatCode="&quot;Semaine / Week : &quot;0"/>
    <numFmt numFmtId="170" formatCode="dd\.mm\.yy;@"/>
    <numFmt numFmtId="171" formatCode="&quot;+ &quot;0.00;&quot;- &quot;0.00;&quot;idem&quot;"/>
    <numFmt numFmtId="172" formatCode="0.0%"/>
    <numFmt numFmtId="173" formatCode="0.000"/>
    <numFmt numFmtId="174" formatCode="_-* #,##0.00\ _S_I_T_-;\-* #,##0.00\ _S_I_T_-;_-* &quot;-&quot;??\ _S_I_T_-;_-@_-"/>
    <numFmt numFmtId="175" formatCode="_-* #,##0.0_-;\-* #,##0.0_-;_-* &quot;-&quot;??_-;_-@_-"/>
    <numFmt numFmtId="176" formatCode="0.0"/>
    <numFmt numFmtId="177" formatCode="_(* #,##0.00_);_(* \(#,##0.00\);_(* &quot;-&quot;??_);_(@_)"/>
    <numFmt numFmtId="178" formatCode="\+0.0%;\-0.00%;&quot;idem&quot;"/>
    <numFmt numFmtId="179" formatCode="&quot;+ &quot;0.0%;&quot;- &quot;0.0%;&quot;idem&quot;"/>
    <numFmt numFmtId="180" formatCode="\+\ 0.00;\-\ 0.00;&quot;idem&quot;"/>
    <numFmt numFmtId="181" formatCode="\+0.00;\-0.00"/>
    <numFmt numFmtId="182" formatCode="\+0.00%;\-0.00%"/>
  </numFmts>
  <fonts count="78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 CE"/>
      <charset val="238"/>
    </font>
    <font>
      <sz val="10"/>
      <name val="Republika"/>
      <charset val="238"/>
    </font>
    <font>
      <b/>
      <sz val="10"/>
      <name val="Republika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 CE"/>
      <charset val="238"/>
    </font>
    <font>
      <sz val="10"/>
      <name val="Arial CE"/>
      <charset val="238"/>
    </font>
    <font>
      <sz val="9"/>
      <name val="Times New Roman"/>
      <family val="1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u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Arial CE"/>
      <charset val="238"/>
    </font>
    <font>
      <i/>
      <sz val="8"/>
      <name val="Arial"/>
      <family val="2"/>
    </font>
    <font>
      <b/>
      <sz val="12"/>
      <name val="Arial"/>
      <family val="2"/>
    </font>
    <font>
      <sz val="7"/>
      <name val="Arial"/>
      <family val="2"/>
      <charset val="238"/>
    </font>
    <font>
      <sz val="5"/>
      <name val="Arial"/>
      <family val="2"/>
      <charset val="238"/>
    </font>
    <font>
      <sz val="7"/>
      <name val="Times New Roman CE"/>
      <family val="1"/>
      <charset val="238"/>
    </font>
    <font>
      <b/>
      <sz val="7"/>
      <name val="Arial"/>
      <family val="2"/>
      <charset val="238"/>
    </font>
    <font>
      <sz val="9"/>
      <name val="Arial CE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Republika"/>
      <charset val="238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color indexed="9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name val="Arial CE"/>
      <family val="2"/>
      <charset val="238"/>
    </font>
    <font>
      <sz val="9"/>
      <color rgb="FFFF0000"/>
      <name val="Arial CE"/>
      <family val="2"/>
    </font>
    <font>
      <sz val="10"/>
      <color rgb="FFFF0000"/>
      <name val="Republika"/>
      <charset val="238"/>
    </font>
    <font>
      <sz val="9"/>
      <color rgb="FFFF0000"/>
      <name val="Arial CE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1">
    <xf numFmtId="0" fontId="0" fillId="0" borderId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10" fillId="0" borderId="2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30" applyNumberFormat="0" applyAlignment="0" applyProtection="0"/>
    <xf numFmtId="0" fontId="14" fillId="8" borderId="31" applyNumberFormat="0" applyAlignment="0" applyProtection="0"/>
    <xf numFmtId="0" fontId="15" fillId="8" borderId="30" applyNumberFormat="0" applyAlignment="0" applyProtection="0"/>
    <xf numFmtId="0" fontId="16" fillId="0" borderId="32" applyNumberFormat="0" applyFill="0" applyAlignment="0" applyProtection="0"/>
    <xf numFmtId="0" fontId="17" fillId="9" borderId="3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3" fillId="0" borderId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3" fillId="0" borderId="0"/>
    <xf numFmtId="0" fontId="6" fillId="0" borderId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33" fillId="0" borderId="0"/>
    <xf numFmtId="9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7" fillId="0" borderId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8" fillId="0" borderId="0"/>
    <xf numFmtId="0" fontId="49" fillId="0" borderId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164" fontId="33" fillId="0" borderId="0" applyFont="0" applyFill="0" applyBorder="0" applyAlignment="0" applyProtection="0"/>
    <xf numFmtId="0" fontId="23" fillId="0" borderId="0"/>
    <xf numFmtId="177" fontId="47" fillId="0" borderId="0" applyFont="0" applyFill="0" applyBorder="0" applyAlignment="0" applyProtection="0"/>
    <xf numFmtId="0" fontId="51" fillId="0" borderId="0"/>
    <xf numFmtId="9" fontId="33" fillId="0" borderId="0" applyFont="0" applyFill="0" applyBorder="0" applyAlignment="0" applyProtection="0"/>
    <xf numFmtId="0" fontId="33" fillId="0" borderId="0"/>
    <xf numFmtId="164" fontId="47" fillId="0" borderId="0" applyFont="0" applyFill="0" applyBorder="0" applyAlignment="0" applyProtection="0"/>
    <xf numFmtId="0" fontId="48" fillId="0" borderId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57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33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7" fillId="0" borderId="0" applyFont="0" applyFill="0" applyBorder="0" applyAlignment="0" applyProtection="0"/>
  </cellStyleXfs>
  <cellXfs count="379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2" fillId="0" borderId="9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1" fillId="0" borderId="18" xfId="0" applyFont="1" applyBorder="1" applyAlignment="1" applyProtection="1">
      <alignment horizontal="center" vertical="top" wrapText="1"/>
    </xf>
    <xf numFmtId="0" fontId="0" fillId="0" borderId="18" xfId="0" applyBorder="1" applyAlignment="1"/>
    <xf numFmtId="0" fontId="0" fillId="0" borderId="23" xfId="0" applyBorder="1" applyAlignment="1"/>
    <xf numFmtId="0" fontId="1" fillId="0" borderId="9" xfId="0" applyFont="1" applyBorder="1" applyAlignment="1" applyProtection="1">
      <alignment vertical="top"/>
    </xf>
    <xf numFmtId="0" fontId="1" fillId="0" borderId="6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0" fillId="0" borderId="0" xfId="0" applyBorder="1"/>
    <xf numFmtId="0" fontId="0" fillId="0" borderId="11" xfId="0" applyBorder="1"/>
    <xf numFmtId="0" fontId="2" fillId="0" borderId="15" xfId="0" applyFont="1" applyBorder="1" applyAlignment="1" applyProtection="1">
      <alignment vertical="top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2" borderId="0" xfId="0" applyFill="1" applyBorder="1"/>
    <xf numFmtId="165" fontId="27" fillId="36" borderId="42" xfId="42" applyNumberFormat="1" applyFont="1" applyFill="1" applyBorder="1" applyAlignment="1">
      <alignment horizontal="center"/>
    </xf>
    <xf numFmtId="0" fontId="23" fillId="2" borderId="0" xfId="42" applyFill="1" applyBorder="1"/>
    <xf numFmtId="0" fontId="0" fillId="0" borderId="0" xfId="0" applyFont="1"/>
    <xf numFmtId="0" fontId="24" fillId="0" borderId="0" xfId="42" applyFont="1"/>
    <xf numFmtId="0" fontId="27" fillId="35" borderId="1" xfId="42" applyFont="1" applyFill="1" applyBorder="1" applyAlignment="1">
      <alignment horizontal="center"/>
    </xf>
    <xf numFmtId="0" fontId="2" fillId="0" borderId="52" xfId="0" applyFont="1" applyBorder="1" applyAlignment="1" applyProtection="1">
      <alignment vertical="top"/>
    </xf>
    <xf numFmtId="0" fontId="2" fillId="0" borderId="21" xfId="0" applyFont="1" applyBorder="1" applyAlignment="1" applyProtection="1">
      <alignment vertical="top"/>
    </xf>
    <xf numFmtId="0" fontId="2" fillId="0" borderId="22" xfId="0" applyFont="1" applyBorder="1" applyAlignment="1" applyProtection="1">
      <alignment vertical="top"/>
    </xf>
    <xf numFmtId="0" fontId="3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vertical="center"/>
    </xf>
    <xf numFmtId="168" fontId="0" fillId="0" borderId="0" xfId="0" applyNumberFormat="1" applyFill="1" applyAlignment="1">
      <alignment horizontal="right" vertical="center"/>
    </xf>
    <xf numFmtId="169" fontId="34" fillId="0" borderId="0" xfId="46" quotePrefix="1" applyNumberFormat="1" applyFont="1" applyFill="1" applyAlignment="1">
      <alignment horizontal="left" vertical="center"/>
    </xf>
    <xf numFmtId="0" fontId="33" fillId="0" borderId="0" xfId="46"/>
    <xf numFmtId="0" fontId="0" fillId="0" borderId="0" xfId="0" applyAlignment="1">
      <alignment vertical="center"/>
    </xf>
    <xf numFmtId="0" fontId="33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/>
    </xf>
    <xf numFmtId="170" fontId="36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left" vertical="top"/>
    </xf>
    <xf numFmtId="0" fontId="0" fillId="0" borderId="0" xfId="0" applyFill="1" applyAlignment="1">
      <alignment vertical="top"/>
    </xf>
    <xf numFmtId="0" fontId="35" fillId="0" borderId="0" xfId="0" applyFont="1" applyFill="1" applyAlignment="1">
      <alignment horizontal="right" vertical="top"/>
    </xf>
    <xf numFmtId="170" fontId="36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horizontal="center" vertical="center"/>
    </xf>
    <xf numFmtId="2" fontId="0" fillId="0" borderId="37" xfId="0" applyNumberFormat="1" applyBorder="1"/>
    <xf numFmtId="0" fontId="45" fillId="38" borderId="37" xfId="46" applyFont="1" applyFill="1" applyBorder="1" applyAlignment="1">
      <alignment horizontal="center" vertical="center"/>
    </xf>
    <xf numFmtId="0" fontId="30" fillId="37" borderId="38" xfId="0" applyFont="1" applyFill="1" applyBorder="1" applyAlignment="1">
      <alignment vertical="center" wrapText="1"/>
    </xf>
    <xf numFmtId="0" fontId="30" fillId="37" borderId="39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31" fillId="37" borderId="40" xfId="0" applyFont="1" applyFill="1" applyBorder="1" applyAlignment="1">
      <alignment horizontal="center" vertical="center" wrapText="1"/>
    </xf>
    <xf numFmtId="0" fontId="33" fillId="38" borderId="0" xfId="46" applyFill="1"/>
    <xf numFmtId="0" fontId="37" fillId="0" borderId="0" xfId="0" applyFont="1"/>
    <xf numFmtId="0" fontId="25" fillId="35" borderId="15" xfId="42" applyFont="1" applyFill="1" applyBorder="1"/>
    <xf numFmtId="0" fontId="27" fillId="35" borderId="48" xfId="42" applyFont="1" applyFill="1" applyBorder="1" applyAlignment="1">
      <alignment horizontal="center"/>
    </xf>
    <xf numFmtId="0" fontId="27" fillId="35" borderId="49" xfId="42" applyFont="1" applyFill="1" applyBorder="1" applyAlignment="1">
      <alignment horizontal="center"/>
    </xf>
    <xf numFmtId="0" fontId="27" fillId="35" borderId="50" xfId="42" applyFont="1" applyFill="1" applyBorder="1" applyAlignment="1">
      <alignment horizontal="center"/>
    </xf>
    <xf numFmtId="0" fontId="31" fillId="0" borderId="0" xfId="0" applyFont="1"/>
    <xf numFmtId="165" fontId="26" fillId="39" borderId="37" xfId="42" applyNumberFormat="1" applyFont="1" applyFill="1" applyBorder="1" applyAlignment="1">
      <alignment horizontal="center"/>
    </xf>
    <xf numFmtId="0" fontId="0" fillId="0" borderId="37" xfId="0" applyBorder="1"/>
    <xf numFmtId="0" fontId="0" fillId="0" borderId="0" xfId="0"/>
    <xf numFmtId="0" fontId="20" fillId="0" borderId="46" xfId="0" applyFont="1" applyBorder="1"/>
    <xf numFmtId="0" fontId="20" fillId="40" borderId="0" xfId="0" applyFont="1" applyFill="1"/>
    <xf numFmtId="0" fontId="20" fillId="0" borderId="47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33" fillId="0" borderId="0" xfId="46" applyFill="1" applyBorder="1" applyAlignment="1">
      <alignment horizontal="center" vertical="center"/>
    </xf>
    <xf numFmtId="0" fontId="33" fillId="0" borderId="0" xfId="46" applyFill="1" applyBorder="1" applyAlignment="1">
      <alignment vertical="center"/>
    </xf>
    <xf numFmtId="0" fontId="38" fillId="38" borderId="1" xfId="46" applyFont="1" applyFill="1" applyBorder="1" applyAlignment="1">
      <alignment horizontal="center"/>
    </xf>
    <xf numFmtId="0" fontId="38" fillId="38" borderId="2" xfId="46" applyFont="1" applyFill="1" applyBorder="1" applyAlignment="1">
      <alignment horizontal="center"/>
    </xf>
    <xf numFmtId="0" fontId="38" fillId="38" borderId="3" xfId="46" applyFont="1" applyFill="1" applyBorder="1" applyAlignment="1">
      <alignment horizontal="center"/>
    </xf>
    <xf numFmtId="0" fontId="23" fillId="38" borderId="0" xfId="65" applyFill="1" applyAlignment="1">
      <alignment vertical="center"/>
    </xf>
    <xf numFmtId="0" fontId="23" fillId="0" borderId="0" xfId="65"/>
    <xf numFmtId="0" fontId="23" fillId="0" borderId="0" xfId="65" applyFill="1" applyBorder="1" applyAlignment="1">
      <alignment horizontal="center" vertical="center"/>
    </xf>
    <xf numFmtId="0" fontId="23" fillId="0" borderId="0" xfId="65" applyFill="1" applyBorder="1" applyAlignment="1">
      <alignment vertical="center"/>
    </xf>
    <xf numFmtId="0" fontId="23" fillId="0" borderId="37" xfId="65" applyBorder="1" applyAlignment="1">
      <alignment vertical="center"/>
    </xf>
    <xf numFmtId="0" fontId="39" fillId="38" borderId="0" xfId="65" applyFont="1" applyFill="1" applyAlignment="1">
      <alignment vertical="center"/>
    </xf>
    <xf numFmtId="174" fontId="52" fillId="0" borderId="0" xfId="48" applyFont="1" applyAlignment="1">
      <alignment vertical="center"/>
    </xf>
    <xf numFmtId="0" fontId="6" fillId="0" borderId="0" xfId="0" applyFont="1"/>
    <xf numFmtId="0" fontId="52" fillId="0" borderId="0" xfId="0" applyFont="1" applyAlignment="1">
      <alignment vertical="center" wrapText="1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/>
    <xf numFmtId="0" fontId="55" fillId="0" borderId="0" xfId="0" applyFont="1"/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6" fillId="0" borderId="0" xfId="46" applyFont="1" applyFill="1" applyBorder="1" applyAlignment="1">
      <alignment horizontal="left" vertical="center"/>
    </xf>
    <xf numFmtId="0" fontId="20" fillId="0" borderId="37" xfId="0" applyFont="1" applyBorder="1" applyAlignment="1">
      <alignment horizontal="center"/>
    </xf>
    <xf numFmtId="0" fontId="20" fillId="40" borderId="38" xfId="0" applyFont="1" applyFill="1" applyBorder="1" applyAlignment="1">
      <alignment horizontal="center"/>
    </xf>
    <xf numFmtId="0" fontId="20" fillId="40" borderId="41" xfId="0" applyFont="1" applyFill="1" applyBorder="1" applyAlignment="1">
      <alignment horizontal="center"/>
    </xf>
    <xf numFmtId="0" fontId="3" fillId="39" borderId="38" xfId="42" applyFont="1" applyFill="1" applyBorder="1" applyAlignment="1">
      <alignment horizontal="center"/>
    </xf>
    <xf numFmtId="165" fontId="26" fillId="39" borderId="39" xfId="42" applyNumberFormat="1" applyFont="1" applyFill="1" applyBorder="1" applyAlignment="1">
      <alignment horizontal="center"/>
    </xf>
    <xf numFmtId="0" fontId="3" fillId="39" borderId="41" xfId="42" applyFont="1" applyFill="1" applyBorder="1" applyAlignment="1">
      <alignment horizontal="center"/>
    </xf>
    <xf numFmtId="0" fontId="58" fillId="0" borderId="0" xfId="0" applyFont="1"/>
    <xf numFmtId="165" fontId="27" fillId="36" borderId="40" xfId="42" applyNumberFormat="1" applyFont="1" applyFill="1" applyBorder="1" applyAlignment="1">
      <alignment horizontal="center"/>
    </xf>
    <xf numFmtId="0" fontId="20" fillId="0" borderId="73" xfId="0" applyFont="1" applyBorder="1" applyAlignment="1">
      <alignment horizontal="center"/>
    </xf>
    <xf numFmtId="0" fontId="30" fillId="37" borderId="43" xfId="0" applyFont="1" applyFill="1" applyBorder="1" applyAlignment="1">
      <alignment horizontal="center" vertical="center" wrapText="1"/>
    </xf>
    <xf numFmtId="0" fontId="30" fillId="37" borderId="44" xfId="0" applyFont="1" applyFill="1" applyBorder="1" applyAlignment="1">
      <alignment horizontal="center" vertical="center" wrapText="1"/>
    </xf>
    <xf numFmtId="10" fontId="46" fillId="2" borderId="37" xfId="42" applyNumberFormat="1" applyFont="1" applyFill="1" applyBorder="1" applyAlignment="1" applyProtection="1">
      <alignment horizontal="center" wrapText="1"/>
      <protection locked="0"/>
    </xf>
    <xf numFmtId="2" fontId="22" fillId="2" borderId="37" xfId="42" applyNumberFormat="1" applyFont="1" applyFill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36" fillId="38" borderId="0" xfId="46" applyFont="1" applyFill="1" applyAlignment="1">
      <alignment horizontal="center" vertical="center"/>
    </xf>
    <xf numFmtId="0" fontId="41" fillId="38" borderId="0" xfId="46" applyFont="1" applyFill="1" applyAlignment="1">
      <alignment horizontal="center" vertical="center"/>
    </xf>
    <xf numFmtId="0" fontId="4" fillId="2" borderId="73" xfId="0" applyFont="1" applyFill="1" applyBorder="1" applyAlignment="1" applyProtection="1">
      <alignment horizontal="center" vertical="top" wrapText="1"/>
    </xf>
    <xf numFmtId="0" fontId="1" fillId="0" borderId="36" xfId="0" applyFont="1" applyBorder="1" applyAlignment="1" applyProtection="1">
      <alignment horizontal="center" wrapText="1"/>
    </xf>
    <xf numFmtId="0" fontId="1" fillId="0" borderId="18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3" fillId="0" borderId="36" xfId="0" applyFont="1" applyBorder="1" applyAlignment="1" applyProtection="1">
      <alignment horizontal="center"/>
    </xf>
    <xf numFmtId="0" fontId="37" fillId="38" borderId="0" xfId="46" quotePrefix="1" applyFont="1" applyFill="1" applyAlignment="1">
      <alignment horizontal="center" vertical="center"/>
    </xf>
    <xf numFmtId="0" fontId="33" fillId="0" borderId="0" xfId="46" applyAlignment="1">
      <alignment horizontal="center" vertical="center"/>
    </xf>
    <xf numFmtId="0" fontId="33" fillId="0" borderId="0" xfId="46" applyAlignment="1">
      <alignment vertical="center"/>
    </xf>
    <xf numFmtId="0" fontId="32" fillId="0" borderId="37" xfId="46" applyFont="1" applyBorder="1" applyAlignment="1" applyProtection="1">
      <alignment horizontal="center" vertical="center"/>
      <protection locked="0"/>
    </xf>
    <xf numFmtId="0" fontId="32" fillId="0" borderId="62" xfId="46" applyFont="1" applyBorder="1" applyAlignment="1" applyProtection="1">
      <alignment horizontal="center" vertical="center"/>
      <protection locked="0"/>
    </xf>
    <xf numFmtId="0" fontId="32" fillId="0" borderId="21" xfId="46" applyFont="1" applyBorder="1" applyAlignment="1" applyProtection="1">
      <alignment horizontal="center" vertical="center"/>
      <protection locked="0"/>
    </xf>
    <xf numFmtId="0" fontId="32" fillId="0" borderId="69" xfId="46" applyFont="1" applyBorder="1" applyAlignment="1" applyProtection="1">
      <alignment horizontal="center" vertical="center"/>
      <protection locked="0"/>
    </xf>
    <xf numFmtId="0" fontId="33" fillId="0" borderId="37" xfId="46" applyBorder="1" applyAlignment="1">
      <alignment vertical="center"/>
    </xf>
    <xf numFmtId="0" fontId="32" fillId="0" borderId="37" xfId="46" applyFont="1" applyBorder="1" applyAlignment="1">
      <alignment horizontal="center" vertical="center"/>
    </xf>
    <xf numFmtId="0" fontId="37" fillId="0" borderId="0" xfId="46" applyFont="1" applyAlignment="1">
      <alignment horizontal="center" vertical="center"/>
    </xf>
    <xf numFmtId="0" fontId="37" fillId="38" borderId="0" xfId="46" applyFont="1" applyFill="1" applyAlignment="1">
      <alignment horizontal="center"/>
    </xf>
    <xf numFmtId="0" fontId="37" fillId="38" borderId="0" xfId="46" applyFont="1" applyFill="1" applyAlignment="1" applyProtection="1">
      <alignment horizontal="center" vertical="center"/>
      <protection locked="0"/>
    </xf>
    <xf numFmtId="0" fontId="37" fillId="38" borderId="0" xfId="46" applyFont="1" applyFill="1" applyAlignment="1">
      <alignment horizontal="center" vertical="top"/>
    </xf>
    <xf numFmtId="0" fontId="32" fillId="38" borderId="0" xfId="65" applyFont="1" applyFill="1" applyAlignment="1" applyProtection="1">
      <alignment horizontal="center" vertical="top"/>
      <protection locked="0"/>
    </xf>
    <xf numFmtId="0" fontId="23" fillId="0" borderId="0" xfId="65" applyAlignment="1">
      <alignment horizontal="center" vertical="center"/>
    </xf>
    <xf numFmtId="2" fontId="37" fillId="0" borderId="0" xfId="65" applyNumberFormat="1" applyFont="1" applyAlignment="1" applyProtection="1">
      <alignment horizontal="center" vertical="center"/>
      <protection locked="0"/>
    </xf>
    <xf numFmtId="0" fontId="37" fillId="0" borderId="0" xfId="65" applyFont="1" applyAlignment="1">
      <alignment horizontal="center" vertical="center"/>
    </xf>
    <xf numFmtId="0" fontId="32" fillId="38" borderId="1" xfId="65" applyFont="1" applyFill="1" applyBorder="1" applyAlignment="1" applyProtection="1">
      <alignment horizontal="center" vertical="center"/>
      <protection locked="0"/>
    </xf>
    <xf numFmtId="0" fontId="32" fillId="38" borderId="3" xfId="65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top"/>
    </xf>
    <xf numFmtId="0" fontId="59" fillId="0" borderId="0" xfId="0" applyFont="1" applyAlignment="1">
      <alignment horizontal="center"/>
    </xf>
    <xf numFmtId="0" fontId="59" fillId="0" borderId="37" xfId="0" applyFont="1" applyBorder="1" applyAlignment="1">
      <alignment horizontal="center"/>
    </xf>
    <xf numFmtId="0" fontId="20" fillId="38" borderId="0" xfId="0" applyFont="1" applyFill="1"/>
    <xf numFmtId="0" fontId="20" fillId="38" borderId="38" xfId="0" applyFont="1" applyFill="1" applyBorder="1" applyAlignment="1">
      <alignment horizontal="center"/>
    </xf>
    <xf numFmtId="0" fontId="20" fillId="38" borderId="41" xfId="0" applyFont="1" applyFill="1" applyBorder="1" applyAlignment="1">
      <alignment horizontal="center"/>
    </xf>
    <xf numFmtId="0" fontId="20" fillId="38" borderId="43" xfId="0" applyFont="1" applyFill="1" applyBorder="1" applyAlignment="1">
      <alignment horizontal="center"/>
    </xf>
    <xf numFmtId="165" fontId="26" fillId="41" borderId="39" xfId="42" applyNumberFormat="1" applyFont="1" applyFill="1" applyBorder="1" applyAlignment="1">
      <alignment horizontal="center"/>
    </xf>
    <xf numFmtId="165" fontId="27" fillId="42" borderId="40" xfId="42" applyNumberFormat="1" applyFont="1" applyFill="1" applyBorder="1" applyAlignment="1">
      <alignment horizontal="center"/>
    </xf>
    <xf numFmtId="0" fontId="3" fillId="42" borderId="0" xfId="42" applyFont="1" applyFill="1" applyBorder="1"/>
    <xf numFmtId="0" fontId="0" fillId="2" borderId="0" xfId="0" applyFill="1"/>
    <xf numFmtId="0" fontId="3" fillId="2" borderId="0" xfId="42" applyFont="1" applyFill="1" applyBorder="1"/>
    <xf numFmtId="0" fontId="44" fillId="38" borderId="2" xfId="46" applyFont="1" applyFill="1" applyBorder="1" applyAlignment="1" applyProtection="1">
      <alignment horizontal="center" vertical="center"/>
      <protection locked="0"/>
    </xf>
    <xf numFmtId="0" fontId="56" fillId="39" borderId="76" xfId="42" applyNumberFormat="1" applyFont="1" applyFill="1" applyBorder="1" applyAlignment="1">
      <alignment horizontal="center"/>
    </xf>
    <xf numFmtId="0" fontId="32" fillId="38" borderId="2" xfId="65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top" wrapText="1"/>
    </xf>
    <xf numFmtId="0" fontId="20" fillId="40" borderId="77" xfId="0" applyFont="1" applyFill="1" applyBorder="1" applyAlignment="1">
      <alignment horizontal="center"/>
    </xf>
    <xf numFmtId="165" fontId="26" fillId="39" borderId="66" xfId="42" applyNumberFormat="1" applyFont="1" applyFill="1" applyBorder="1" applyAlignment="1">
      <alignment horizontal="center"/>
    </xf>
    <xf numFmtId="165" fontId="27" fillId="36" borderId="67" xfId="42" applyNumberFormat="1" applyFont="1" applyFill="1" applyBorder="1" applyAlignment="1">
      <alignment horizontal="center"/>
    </xf>
    <xf numFmtId="165" fontId="26" fillId="41" borderId="37" xfId="42" applyNumberFormat="1" applyFont="1" applyFill="1" applyBorder="1" applyAlignment="1">
      <alignment horizontal="center"/>
    </xf>
    <xf numFmtId="0" fontId="3" fillId="39" borderId="77" xfId="42" applyFont="1" applyFill="1" applyBorder="1" applyAlignment="1">
      <alignment horizontal="center"/>
    </xf>
    <xf numFmtId="165" fontId="27" fillId="42" borderId="42" xfId="42" applyNumberFormat="1" applyFont="1" applyFill="1" applyBorder="1" applyAlignment="1">
      <alignment horizontal="center"/>
    </xf>
    <xf numFmtId="0" fontId="3" fillId="41" borderId="38" xfId="42" applyFont="1" applyFill="1" applyBorder="1" applyAlignment="1">
      <alignment horizontal="center"/>
    </xf>
    <xf numFmtId="0" fontId="3" fillId="41" borderId="41" xfId="42" applyFont="1" applyFill="1" applyBorder="1" applyAlignment="1">
      <alignment horizontal="center"/>
    </xf>
    <xf numFmtId="0" fontId="3" fillId="41" borderId="43" xfId="42" applyFont="1" applyFill="1" applyBorder="1" applyAlignment="1">
      <alignment horizontal="center"/>
    </xf>
    <xf numFmtId="165" fontId="26" fillId="41" borderId="44" xfId="42" applyNumberFormat="1" applyFont="1" applyFill="1" applyBorder="1" applyAlignment="1">
      <alignment horizontal="center"/>
    </xf>
    <xf numFmtId="165" fontId="27" fillId="42" borderId="45" xfId="42" applyNumberFormat="1" applyFont="1" applyFill="1" applyBorder="1" applyAlignment="1">
      <alignment horizontal="center"/>
    </xf>
    <xf numFmtId="0" fontId="31" fillId="37" borderId="44" xfId="0" applyFont="1" applyFill="1" applyBorder="1" applyAlignment="1">
      <alignment horizontal="center" vertical="center" wrapText="1"/>
    </xf>
    <xf numFmtId="10" fontId="31" fillId="37" borderId="45" xfId="0" applyNumberFormat="1" applyFont="1" applyFill="1" applyBorder="1" applyAlignment="1">
      <alignment horizontal="center" vertical="center" wrapText="1"/>
    </xf>
    <xf numFmtId="0" fontId="43" fillId="38" borderId="16" xfId="46" applyFont="1" applyFill="1" applyBorder="1" applyAlignment="1" applyProtection="1">
      <alignment horizontal="center" vertical="center"/>
      <protection locked="0"/>
    </xf>
    <xf numFmtId="0" fontId="38" fillId="38" borderId="11" xfId="46" applyFont="1" applyFill="1" applyBorder="1" applyAlignment="1" applyProtection="1">
      <alignment horizontal="center" vertical="center"/>
      <protection locked="0"/>
    </xf>
    <xf numFmtId="0" fontId="38" fillId="38" borderId="16" xfId="46" applyFont="1" applyFill="1" applyBorder="1" applyAlignment="1" applyProtection="1">
      <alignment horizontal="center" vertical="center"/>
      <protection locked="0"/>
    </xf>
    <xf numFmtId="0" fontId="44" fillId="38" borderId="16" xfId="46" applyFont="1" applyFill="1" applyBorder="1" applyAlignment="1" applyProtection="1">
      <alignment horizontal="center" vertical="center"/>
      <protection locked="0"/>
    </xf>
    <xf numFmtId="0" fontId="42" fillId="38" borderId="16" xfId="46" applyFont="1" applyFill="1" applyBorder="1" applyAlignment="1" applyProtection="1">
      <alignment horizontal="center" vertical="center"/>
      <protection locked="0"/>
    </xf>
    <xf numFmtId="0" fontId="38" fillId="38" borderId="16" xfId="46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165" fontId="4" fillId="2" borderId="1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center" vertical="top" wrapText="1"/>
    </xf>
    <xf numFmtId="166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166" fontId="4" fillId="2" borderId="24" xfId="0" applyNumberFormat="1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65" fontId="4" fillId="3" borderId="12" xfId="0" applyNumberFormat="1" applyFont="1" applyFill="1" applyBorder="1" applyAlignment="1">
      <alignment horizontal="center" vertical="top" wrapText="1"/>
    </xf>
    <xf numFmtId="3" fontId="4" fillId="3" borderId="16" xfId="0" applyNumberFormat="1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167" fontId="4" fillId="3" borderId="16" xfId="0" applyNumberFormat="1" applyFont="1" applyFill="1" applyBorder="1" applyAlignment="1">
      <alignment horizontal="center" vertical="top" wrapText="1"/>
    </xf>
    <xf numFmtId="167" fontId="4" fillId="3" borderId="2" xfId="0" applyNumberFormat="1" applyFont="1" applyFill="1" applyBorder="1" applyAlignment="1">
      <alignment horizontal="center" vertical="top" wrapText="1"/>
    </xf>
    <xf numFmtId="167" fontId="4" fillId="3" borderId="20" xfId="0" applyNumberFormat="1" applyFont="1" applyFill="1" applyBorder="1" applyAlignment="1">
      <alignment horizontal="center" vertical="top" wrapText="1"/>
    </xf>
    <xf numFmtId="166" fontId="4" fillId="3" borderId="17" xfId="0" applyNumberFormat="1" applyFont="1" applyFill="1" applyBorder="1" applyAlignment="1">
      <alignment horizontal="center" vertical="top" wrapText="1"/>
    </xf>
    <xf numFmtId="166" fontId="4" fillId="2" borderId="6" xfId="0" applyNumberFormat="1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 vertical="top" wrapText="1"/>
    </xf>
    <xf numFmtId="165" fontId="4" fillId="3" borderId="16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166" fontId="4" fillId="3" borderId="26" xfId="0" applyNumberFormat="1" applyFont="1" applyFill="1" applyBorder="1" applyAlignment="1">
      <alignment horizontal="center" vertical="top" wrapText="1"/>
    </xf>
    <xf numFmtId="166" fontId="4" fillId="3" borderId="16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165" fontId="4" fillId="2" borderId="21" xfId="0" applyNumberFormat="1" applyFont="1" applyFill="1" applyBorder="1" applyAlignment="1">
      <alignment horizontal="center" vertical="top" wrapText="1"/>
    </xf>
    <xf numFmtId="166" fontId="4" fillId="3" borderId="20" xfId="0" applyNumberFormat="1" applyFont="1" applyFill="1" applyBorder="1" applyAlignment="1">
      <alignment horizontal="center" vertical="top" wrapText="1"/>
    </xf>
    <xf numFmtId="166" fontId="4" fillId="2" borderId="22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165" fontId="4" fillId="2" borderId="5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wrapText="1"/>
    </xf>
    <xf numFmtId="166" fontId="4" fillId="3" borderId="2" xfId="0" applyNumberFormat="1" applyFont="1" applyFill="1" applyBorder="1" applyAlignment="1">
      <alignment horizontal="center" wrapText="1"/>
    </xf>
    <xf numFmtId="165" fontId="4" fillId="2" borderId="13" xfId="0" applyNumberFormat="1" applyFont="1" applyFill="1" applyBorder="1" applyAlignment="1">
      <alignment horizontal="center" wrapText="1"/>
    </xf>
    <xf numFmtId="4" fontId="4" fillId="2" borderId="24" xfId="0" applyNumberFormat="1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166" fontId="4" fillId="2" borderId="10" xfId="0" applyNumberFormat="1" applyFont="1" applyFill="1" applyBorder="1" applyAlignment="1">
      <alignment horizontal="center" vertical="top" wrapText="1"/>
    </xf>
    <xf numFmtId="3" fontId="5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165" fontId="5" fillId="2" borderId="13" xfId="0" applyNumberFormat="1" applyFont="1" applyFill="1" applyBorder="1" applyAlignment="1">
      <alignment horizontal="center" vertical="top" wrapText="1"/>
    </xf>
    <xf numFmtId="166" fontId="5" fillId="2" borderId="6" xfId="0" applyNumberFormat="1" applyFont="1" applyFill="1" applyBorder="1" applyAlignment="1">
      <alignment horizontal="center" vertical="top" wrapText="1"/>
    </xf>
    <xf numFmtId="2" fontId="5" fillId="2" borderId="6" xfId="0" applyNumberFormat="1" applyFont="1" applyFill="1" applyBorder="1" applyAlignment="1">
      <alignment horizontal="center" vertical="top" wrapText="1"/>
    </xf>
    <xf numFmtId="0" fontId="59" fillId="2" borderId="0" xfId="0" applyFont="1" applyFill="1" applyAlignment="1">
      <alignment horizontal="center"/>
    </xf>
    <xf numFmtId="0" fontId="59" fillId="0" borderId="80" xfId="0" applyFont="1" applyBorder="1" applyAlignment="1">
      <alignment horizontal="center"/>
    </xf>
    <xf numFmtId="0" fontId="59" fillId="0" borderId="46" xfId="0" applyFont="1" applyBorder="1" applyAlignment="1">
      <alignment horizontal="center"/>
    </xf>
    <xf numFmtId="0" fontId="59" fillId="0" borderId="47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top" wrapText="1"/>
    </xf>
    <xf numFmtId="165" fontId="5" fillId="2" borderId="8" xfId="0" applyNumberFormat="1" applyFont="1" applyFill="1" applyBorder="1" applyAlignment="1">
      <alignment horizontal="center" vertical="top" wrapText="1"/>
    </xf>
    <xf numFmtId="166" fontId="5" fillId="2" borderId="10" xfId="0" applyNumberFormat="1" applyFont="1" applyFill="1" applyBorder="1" applyAlignment="1">
      <alignment horizontal="center" vertical="top" wrapText="1"/>
    </xf>
    <xf numFmtId="0" fontId="5" fillId="2" borderId="71" xfId="0" applyFont="1" applyFill="1" applyBorder="1" applyAlignment="1">
      <alignment horizontal="center" vertical="top" wrapText="1"/>
    </xf>
    <xf numFmtId="165" fontId="5" fillId="2" borderId="72" xfId="0" applyNumberFormat="1" applyFont="1" applyFill="1" applyBorder="1" applyAlignment="1">
      <alignment horizontal="center" vertical="top" wrapText="1"/>
    </xf>
    <xf numFmtId="166" fontId="5" fillId="2" borderId="74" xfId="0" applyNumberFormat="1" applyFont="1" applyFill="1" applyBorder="1" applyAlignment="1">
      <alignment horizontal="center" vertical="top" wrapText="1"/>
    </xf>
    <xf numFmtId="166" fontId="4" fillId="3" borderId="3" xfId="0" applyNumberFormat="1" applyFont="1" applyFill="1" applyBorder="1" applyAlignment="1">
      <alignment horizontal="center" vertical="top" wrapText="1"/>
    </xf>
    <xf numFmtId="2" fontId="46" fillId="2" borderId="37" xfId="42" applyNumberFormat="1" applyFont="1" applyFill="1" applyBorder="1" applyAlignment="1" applyProtection="1">
      <alignment horizontal="center" wrapText="1"/>
      <protection locked="0"/>
    </xf>
    <xf numFmtId="0" fontId="59" fillId="0" borderId="62" xfId="0" applyFont="1" applyBorder="1" applyAlignment="1">
      <alignment horizontal="center"/>
    </xf>
    <xf numFmtId="0" fontId="59" fillId="0" borderId="76" xfId="0" applyFont="1" applyBorder="1" applyAlignment="1">
      <alignment horizontal="center"/>
    </xf>
    <xf numFmtId="0" fontId="59" fillId="2" borderId="50" xfId="0" applyFont="1" applyFill="1" applyBorder="1" applyAlignment="1">
      <alignment horizontal="center"/>
    </xf>
    <xf numFmtId="0" fontId="59" fillId="2" borderId="37" xfId="0" applyFont="1" applyFill="1" applyBorder="1" applyAlignment="1">
      <alignment horizontal="center"/>
    </xf>
    <xf numFmtId="2" fontId="72" fillId="2" borderId="37" xfId="42" applyNumberFormat="1" applyFont="1" applyFill="1" applyBorder="1" applyAlignment="1" applyProtection="1">
      <alignment horizontal="center" wrapText="1"/>
      <protection locked="0"/>
    </xf>
    <xf numFmtId="10" fontId="72" fillId="2" borderId="37" xfId="42" applyNumberFormat="1" applyFont="1" applyFill="1" applyBorder="1" applyAlignment="1" applyProtection="1">
      <alignment horizontal="center" wrapText="1"/>
      <protection locked="0"/>
    </xf>
    <xf numFmtId="10" fontId="73" fillId="2" borderId="73" xfId="0" applyNumberFormat="1" applyFont="1" applyFill="1" applyBorder="1" applyAlignment="1" applyProtection="1">
      <alignment horizontal="center" vertical="top" wrapText="1"/>
    </xf>
    <xf numFmtId="2" fontId="4" fillId="2" borderId="37" xfId="0" applyNumberFormat="1" applyFont="1" applyFill="1" applyBorder="1" applyAlignment="1">
      <alignment horizontal="center" vertical="top" wrapText="1"/>
    </xf>
    <xf numFmtId="2" fontId="71" fillId="2" borderId="37" xfId="42" applyNumberFormat="1" applyFont="1" applyFill="1" applyBorder="1" applyAlignment="1" applyProtection="1">
      <alignment horizontal="center" wrapText="1"/>
      <protection locked="0"/>
    </xf>
    <xf numFmtId="10" fontId="71" fillId="2" borderId="37" xfId="42" applyNumberFormat="1" applyFont="1" applyFill="1" applyBorder="1" applyAlignment="1" applyProtection="1">
      <alignment horizontal="center" wrapText="1"/>
      <protection locked="0"/>
    </xf>
    <xf numFmtId="0" fontId="4" fillId="2" borderId="5" xfId="0" applyNumberFormat="1" applyFont="1" applyFill="1" applyBorder="1" applyAlignment="1">
      <alignment horizontal="center" vertical="top" wrapText="1"/>
    </xf>
    <xf numFmtId="2" fontId="74" fillId="2" borderId="37" xfId="42" applyNumberFormat="1" applyFont="1" applyFill="1" applyBorder="1" applyAlignment="1" applyProtection="1">
      <alignment horizontal="center" wrapText="1"/>
      <protection locked="0"/>
    </xf>
    <xf numFmtId="10" fontId="74" fillId="2" borderId="37" xfId="42" applyNumberFormat="1" applyFont="1" applyFill="1" applyBorder="1" applyAlignment="1" applyProtection="1">
      <alignment horizontal="center" wrapText="1"/>
      <protection locked="0"/>
    </xf>
    <xf numFmtId="49" fontId="5" fillId="2" borderId="5" xfId="0" applyNumberFormat="1" applyFont="1" applyFill="1" applyBorder="1" applyAlignment="1">
      <alignment horizontal="center" vertical="top" wrapText="1"/>
    </xf>
    <xf numFmtId="4" fontId="5" fillId="2" borderId="36" xfId="0" applyNumberFormat="1" applyFont="1" applyFill="1" applyBorder="1" applyAlignment="1">
      <alignment horizontal="center" vertical="top" wrapText="1"/>
    </xf>
    <xf numFmtId="165" fontId="5" fillId="2" borderId="5" xfId="0" applyNumberFormat="1" applyFont="1" applyFill="1" applyBorder="1" applyAlignment="1">
      <alignment horizontal="center" vertical="top" wrapText="1"/>
    </xf>
    <xf numFmtId="165" fontId="4" fillId="2" borderId="7" xfId="0" applyNumberFormat="1" applyFont="1" applyFill="1" applyBorder="1" applyAlignment="1">
      <alignment horizontal="center" vertical="top" wrapText="1"/>
    </xf>
    <xf numFmtId="165" fontId="4" fillId="2" borderId="5" xfId="0" applyNumberFormat="1" applyFont="1" applyFill="1" applyBorder="1" applyAlignment="1">
      <alignment horizontal="center"/>
    </xf>
    <xf numFmtId="165" fontId="4" fillId="2" borderId="8" xfId="0" applyNumberFormat="1" applyFont="1" applyFill="1" applyBorder="1" applyAlignment="1">
      <alignment horizontal="center" vertical="top" wrapText="1"/>
    </xf>
    <xf numFmtId="10" fontId="71" fillId="2" borderId="73" xfId="42" applyNumberFormat="1" applyFont="1" applyFill="1" applyBorder="1" applyAlignment="1" applyProtection="1">
      <alignment horizontal="center" wrapText="1"/>
      <protection locked="0"/>
    </xf>
    <xf numFmtId="2" fontId="4" fillId="2" borderId="73" xfId="0" applyNumberFormat="1" applyFont="1" applyFill="1" applyBorder="1" applyAlignment="1" applyProtection="1">
      <alignment horizontal="center" vertical="top" wrapText="1"/>
    </xf>
    <xf numFmtId="2" fontId="4" fillId="2" borderId="37" xfId="0" applyNumberFormat="1" applyFont="1" applyFill="1" applyBorder="1" applyAlignment="1" applyProtection="1">
      <alignment horizontal="center" vertical="top" wrapText="1"/>
    </xf>
    <xf numFmtId="2" fontId="73" fillId="2" borderId="73" xfId="0" applyNumberFormat="1" applyFont="1" applyFill="1" applyBorder="1" applyAlignment="1" applyProtection="1">
      <alignment horizontal="center" vertical="top" wrapText="1"/>
    </xf>
    <xf numFmtId="175" fontId="68" fillId="2" borderId="0" xfId="90" applyNumberFormat="1" applyFont="1" applyFill="1" applyBorder="1" applyAlignment="1" applyProtection="1">
      <alignment horizontal="right" vertical="center"/>
      <protection locked="0"/>
    </xf>
    <xf numFmtId="175" fontId="68" fillId="2" borderId="0" xfId="90" applyNumberFormat="1" applyFont="1" applyFill="1" applyBorder="1" applyAlignment="1">
      <alignment horizontal="right" vertical="center"/>
    </xf>
    <xf numFmtId="175" fontId="69" fillId="43" borderId="3" xfId="90" applyNumberFormat="1" applyFont="1" applyFill="1" applyBorder="1" applyAlignment="1">
      <alignment horizontal="right" vertical="center"/>
    </xf>
    <xf numFmtId="181" fontId="38" fillId="0" borderId="0" xfId="90" applyNumberFormat="1" applyFont="1" applyFill="1" applyBorder="1" applyAlignment="1">
      <alignment horizontal="right"/>
    </xf>
    <xf numFmtId="182" fontId="38" fillId="0" borderId="0" xfId="90" applyNumberFormat="1" applyFont="1" applyFill="1" applyBorder="1" applyAlignment="1">
      <alignment horizontal="right"/>
    </xf>
    <xf numFmtId="175" fontId="68" fillId="2" borderId="58" xfId="90" applyNumberFormat="1" applyFont="1" applyFill="1" applyBorder="1" applyAlignment="1">
      <alignment horizontal="right" vertical="center"/>
    </xf>
    <xf numFmtId="175" fontId="69" fillId="43" borderId="61" xfId="90" applyNumberFormat="1" applyFont="1" applyFill="1" applyBorder="1" applyAlignment="1">
      <alignment horizontal="right" vertical="center"/>
    </xf>
    <xf numFmtId="181" fontId="38" fillId="0" borderId="57" xfId="90" applyNumberFormat="1" applyFont="1" applyFill="1" applyBorder="1" applyAlignment="1">
      <alignment horizontal="right"/>
    </xf>
    <xf numFmtId="182" fontId="38" fillId="0" borderId="58" xfId="90" applyNumberFormat="1" applyFont="1" applyFill="1" applyBorder="1" applyAlignment="1">
      <alignment horizontal="right"/>
    </xf>
    <xf numFmtId="175" fontId="69" fillId="43" borderId="18" xfId="90" applyNumberFormat="1" applyFont="1" applyFill="1" applyBorder="1" applyAlignment="1">
      <alignment horizontal="right" vertical="center"/>
    </xf>
    <xf numFmtId="175" fontId="69" fillId="43" borderId="36" xfId="90" applyNumberFormat="1" applyFont="1" applyFill="1" applyBorder="1" applyAlignment="1">
      <alignment horizontal="right" vertical="center"/>
    </xf>
    <xf numFmtId="181" fontId="38" fillId="43" borderId="11" xfId="90" applyNumberFormat="1" applyFont="1" applyFill="1" applyBorder="1" applyAlignment="1">
      <alignment horizontal="right"/>
    </xf>
    <xf numFmtId="182" fontId="38" fillId="43" borderId="18" xfId="90" applyNumberFormat="1" applyFont="1" applyFill="1" applyBorder="1" applyAlignment="1">
      <alignment horizontal="right"/>
    </xf>
    <xf numFmtId="182" fontId="38" fillId="0" borderId="0" xfId="52" applyNumberFormat="1" applyFont="1" applyFill="1" applyBorder="1"/>
    <xf numFmtId="181" fontId="38" fillId="0" borderId="58" xfId="90" applyNumberFormat="1" applyFont="1" applyFill="1" applyBorder="1" applyAlignment="1">
      <alignment horizontal="right"/>
    </xf>
    <xf numFmtId="182" fontId="38" fillId="0" borderId="58" xfId="52" applyNumberFormat="1" applyFont="1" applyFill="1" applyBorder="1"/>
    <xf numFmtId="181" fontId="38" fillId="43" borderId="18" xfId="90" applyNumberFormat="1" applyFont="1" applyFill="1" applyBorder="1" applyAlignment="1">
      <alignment horizontal="right"/>
    </xf>
    <xf numFmtId="182" fontId="38" fillId="43" borderId="18" xfId="52" applyNumberFormat="1" applyFont="1" applyFill="1" applyBorder="1"/>
    <xf numFmtId="176" fontId="70" fillId="43" borderId="18" xfId="49" applyNumberFormat="1" applyFont="1" applyFill="1" applyBorder="1" applyAlignment="1" applyProtection="1">
      <alignment horizontal="center" vertical="center"/>
      <protection locked="0"/>
    </xf>
    <xf numFmtId="176" fontId="70" fillId="43" borderId="36" xfId="49" applyNumberFormat="1" applyFont="1" applyFill="1" applyBorder="1" applyAlignment="1" applyProtection="1">
      <alignment horizontal="center" vertical="center"/>
      <protection locked="0"/>
    </xf>
    <xf numFmtId="182" fontId="38" fillId="43" borderId="23" xfId="52" applyNumberFormat="1" applyFont="1" applyFill="1" applyBorder="1"/>
    <xf numFmtId="2" fontId="68" fillId="2" borderId="18" xfId="90" applyNumberFormat="1" applyFont="1" applyFill="1" applyBorder="1" applyAlignment="1">
      <alignment horizontal="right" vertical="center"/>
    </xf>
    <xf numFmtId="2" fontId="69" fillId="2" borderId="36" xfId="90" applyNumberFormat="1" applyFont="1" applyFill="1" applyBorder="1" applyAlignment="1">
      <alignment horizontal="right" vertical="center"/>
    </xf>
    <xf numFmtId="0" fontId="47" fillId="0" borderId="18" xfId="50" applyBorder="1"/>
    <xf numFmtId="172" fontId="48" fillId="0" borderId="23" xfId="52" applyNumberFormat="1" applyFont="1" applyBorder="1"/>
    <xf numFmtId="0" fontId="61" fillId="2" borderId="0" xfId="49" applyFont="1" applyFill="1" applyBorder="1" applyAlignment="1">
      <alignment horizontal="center" vertical="center"/>
    </xf>
    <xf numFmtId="0" fontId="61" fillId="2" borderId="0" xfId="49" applyFont="1" applyFill="1" applyBorder="1" applyAlignment="1">
      <alignment vertical="center"/>
    </xf>
    <xf numFmtId="0" fontId="60" fillId="2" borderId="0" xfId="49" applyFont="1" applyFill="1" applyBorder="1" applyAlignment="1" applyProtection="1">
      <alignment horizontal="center" vertical="center"/>
      <protection locked="0"/>
    </xf>
    <xf numFmtId="2" fontId="60" fillId="2" borderId="11" xfId="49" applyNumberFormat="1" applyFont="1" applyFill="1" applyBorder="1" applyAlignment="1" applyProtection="1">
      <alignment horizontal="center" vertical="center"/>
      <protection locked="0"/>
    </xf>
    <xf numFmtId="2" fontId="60" fillId="2" borderId="18" xfId="49" applyNumberFormat="1" applyFont="1" applyFill="1" applyBorder="1" applyAlignment="1" applyProtection="1">
      <alignment horizontal="center" vertical="center"/>
      <protection locked="0"/>
    </xf>
    <xf numFmtId="2" fontId="60" fillId="2" borderId="18" xfId="49" applyNumberFormat="1" applyFont="1" applyFill="1" applyBorder="1" applyAlignment="1">
      <alignment horizontal="center" vertical="center"/>
    </xf>
    <xf numFmtId="2" fontId="60" fillId="43" borderId="18" xfId="49" applyNumberFormat="1" applyFont="1" applyFill="1" applyBorder="1" applyAlignment="1" applyProtection="1">
      <alignment horizontal="center" vertical="center"/>
      <protection locked="0"/>
    </xf>
    <xf numFmtId="171" fontId="37" fillId="0" borderId="18" xfId="52" applyNumberFormat="1" applyFont="1" applyFill="1" applyBorder="1" applyAlignment="1" applyProtection="1">
      <alignment horizontal="center" vertical="center"/>
      <protection locked="0"/>
    </xf>
    <xf numFmtId="178" fontId="40" fillId="0" borderId="23" xfId="52" applyNumberFormat="1" applyFont="1" applyFill="1" applyBorder="1" applyAlignment="1" applyProtection="1">
      <alignment horizontal="center" vertical="center"/>
      <protection locked="0"/>
    </xf>
    <xf numFmtId="2" fontId="62" fillId="43" borderId="11" xfId="49" applyNumberFormat="1" applyFont="1" applyFill="1" applyBorder="1" applyAlignment="1">
      <alignment horizontal="center" vertical="center"/>
    </xf>
    <xf numFmtId="43" fontId="60" fillId="2" borderId="18" xfId="90" applyFont="1" applyFill="1" applyBorder="1" applyAlignment="1">
      <alignment horizontal="center" vertical="center"/>
    </xf>
    <xf numFmtId="2" fontId="60" fillId="2" borderId="0" xfId="49" applyNumberFormat="1" applyFont="1" applyFill="1" applyBorder="1" applyAlignment="1" applyProtection="1">
      <alignment horizontal="center" vertical="center"/>
      <protection locked="0"/>
    </xf>
    <xf numFmtId="0" fontId="61" fillId="2" borderId="0" xfId="49" applyFont="1" applyFill="1" applyAlignment="1">
      <alignment vertical="center"/>
    </xf>
    <xf numFmtId="172" fontId="63" fillId="2" borderId="0" xfId="52" applyNumberFormat="1" applyFont="1" applyFill="1" applyAlignment="1">
      <alignment vertical="center"/>
    </xf>
    <xf numFmtId="172" fontId="61" fillId="2" borderId="0" xfId="52" applyNumberFormat="1" applyFont="1" applyFill="1" applyAlignment="1">
      <alignment vertical="center"/>
    </xf>
    <xf numFmtId="2" fontId="62" fillId="2" borderId="0" xfId="49" applyNumberFormat="1" applyFont="1" applyFill="1" applyBorder="1" applyAlignment="1">
      <alignment horizontal="center" vertical="center"/>
    </xf>
    <xf numFmtId="10" fontId="64" fillId="2" borderId="25" xfId="49" applyNumberFormat="1" applyFont="1" applyFill="1" applyBorder="1" applyAlignment="1">
      <alignment horizontal="center" vertical="center"/>
    </xf>
    <xf numFmtId="0" fontId="60" fillId="2" borderId="0" xfId="49" applyFont="1" applyFill="1" applyBorder="1" applyAlignment="1">
      <alignment horizontal="center" vertical="center"/>
    </xf>
    <xf numFmtId="10" fontId="60" fillId="2" borderId="0" xfId="52" applyNumberFormat="1" applyFont="1" applyFill="1" applyBorder="1" applyAlignment="1">
      <alignment horizontal="center" vertical="center"/>
    </xf>
    <xf numFmtId="172" fontId="65" fillId="2" borderId="0" xfId="52" applyNumberFormat="1" applyFont="1" applyFill="1" applyBorder="1" applyAlignment="1">
      <alignment horizontal="center" vertical="center"/>
    </xf>
    <xf numFmtId="172" fontId="60" fillId="2" borderId="0" xfId="52" applyNumberFormat="1" applyFont="1" applyFill="1" applyBorder="1" applyAlignment="1">
      <alignment horizontal="center" vertical="center"/>
    </xf>
    <xf numFmtId="173" fontId="61" fillId="2" borderId="0" xfId="49" applyNumberFormat="1" applyFont="1" applyFill="1" applyBorder="1" applyAlignment="1">
      <alignment horizontal="center" vertical="center"/>
    </xf>
    <xf numFmtId="0" fontId="60" fillId="43" borderId="0" xfId="49" applyFont="1" applyFill="1" applyBorder="1" applyAlignment="1" applyProtection="1">
      <alignment horizontal="center" vertical="center"/>
      <protection locked="0"/>
    </xf>
    <xf numFmtId="172" fontId="65" fillId="43" borderId="0" xfId="52" applyNumberFormat="1" applyFont="1" applyFill="1" applyBorder="1" applyAlignment="1" applyProtection="1">
      <alignment horizontal="center" vertical="center"/>
      <protection locked="0"/>
    </xf>
    <xf numFmtId="0" fontId="61" fillId="43" borderId="0" xfId="49" applyFont="1" applyFill="1" applyBorder="1" applyAlignment="1">
      <alignment horizontal="center" vertical="center"/>
    </xf>
    <xf numFmtId="172" fontId="61" fillId="43" borderId="0" xfId="52" applyNumberFormat="1" applyFont="1" applyFill="1" applyBorder="1" applyAlignment="1">
      <alignment horizontal="center" vertical="center"/>
    </xf>
    <xf numFmtId="0" fontId="60" fillId="43" borderId="0" xfId="49" applyFont="1" applyFill="1" applyBorder="1" applyAlignment="1">
      <alignment horizontal="center" vertical="center"/>
    </xf>
    <xf numFmtId="2" fontId="60" fillId="2" borderId="53" xfId="49" applyNumberFormat="1" applyFont="1" applyFill="1" applyBorder="1" applyAlignment="1">
      <alignment horizontal="center" vertical="center"/>
    </xf>
    <xf numFmtId="2" fontId="60" fillId="2" borderId="54" xfId="49" applyNumberFormat="1" applyFont="1" applyFill="1" applyBorder="1" applyAlignment="1">
      <alignment horizontal="center" vertical="center"/>
    </xf>
    <xf numFmtId="2" fontId="60" fillId="43" borderId="54" xfId="49" applyNumberFormat="1" applyFont="1" applyFill="1" applyBorder="1" applyAlignment="1">
      <alignment horizontal="center" vertical="center"/>
    </xf>
    <xf numFmtId="171" fontId="60" fillId="2" borderId="54" xfId="52" applyNumberFormat="1" applyFont="1" applyFill="1" applyBorder="1" applyAlignment="1">
      <alignment horizontal="center" vertical="center"/>
    </xf>
    <xf numFmtId="179" fontId="60" fillId="2" borderId="55" xfId="52" applyNumberFormat="1" applyFont="1" applyFill="1" applyBorder="1" applyAlignment="1">
      <alignment horizontal="center" vertical="center"/>
    </xf>
    <xf numFmtId="173" fontId="60" fillId="2" borderId="0" xfId="49" applyNumberFormat="1" applyFont="1" applyFill="1" applyBorder="1" applyAlignment="1" applyProtection="1">
      <alignment horizontal="center" vertical="center"/>
      <protection locked="0"/>
    </xf>
    <xf numFmtId="172" fontId="60" fillId="2" borderId="55" xfId="52" applyNumberFormat="1" applyFont="1" applyFill="1" applyBorder="1" applyAlignment="1">
      <alignment horizontal="center" vertical="center"/>
    </xf>
    <xf numFmtId="2" fontId="60" fillId="43" borderId="56" xfId="49" applyNumberFormat="1" applyFont="1" applyFill="1" applyBorder="1" applyAlignment="1">
      <alignment horizontal="center" vertical="center"/>
    </xf>
    <xf numFmtId="0" fontId="61" fillId="2" borderId="0" xfId="49" applyFont="1" applyFill="1"/>
    <xf numFmtId="171" fontId="60" fillId="2" borderId="53" xfId="52" applyNumberFormat="1" applyFont="1" applyFill="1" applyBorder="1" applyAlignment="1">
      <alignment horizontal="center" vertical="center"/>
    </xf>
    <xf numFmtId="2" fontId="60" fillId="2" borderId="57" xfId="49" applyNumberFormat="1" applyFont="1" applyFill="1" applyBorder="1" applyAlignment="1">
      <alignment horizontal="center" vertical="center"/>
    </xf>
    <xf numFmtId="2" fontId="60" fillId="2" borderId="58" xfId="49" applyNumberFormat="1" applyFont="1" applyFill="1" applyBorder="1" applyAlignment="1">
      <alignment horizontal="center" vertical="center"/>
    </xf>
    <xf numFmtId="2" fontId="60" fillId="43" borderId="58" xfId="49" applyNumberFormat="1" applyFont="1" applyFill="1" applyBorder="1" applyAlignment="1">
      <alignment horizontal="center" vertical="center"/>
    </xf>
    <xf numFmtId="171" fontId="60" fillId="2" borderId="58" xfId="52" applyNumberFormat="1" applyFont="1" applyFill="1" applyBorder="1" applyAlignment="1">
      <alignment horizontal="center" vertical="center"/>
    </xf>
    <xf numFmtId="179" fontId="65" fillId="2" borderId="59" xfId="52" applyNumberFormat="1" applyFont="1" applyFill="1" applyBorder="1" applyAlignment="1">
      <alignment horizontal="center" vertical="center"/>
    </xf>
    <xf numFmtId="172" fontId="65" fillId="2" borderId="59" xfId="52" applyNumberFormat="1" applyFont="1" applyFill="1" applyBorder="1" applyAlignment="1">
      <alignment horizontal="center" vertical="center"/>
    </xf>
    <xf numFmtId="2" fontId="60" fillId="43" borderId="60" xfId="49" applyNumberFormat="1" applyFont="1" applyFill="1" applyBorder="1" applyAlignment="1">
      <alignment horizontal="center" vertical="center"/>
    </xf>
    <xf numFmtId="171" fontId="60" fillId="2" borderId="57" xfId="52" applyNumberFormat="1" applyFont="1" applyFill="1" applyBorder="1" applyAlignment="1">
      <alignment horizontal="center" vertical="center"/>
    </xf>
    <xf numFmtId="2" fontId="60" fillId="43" borderId="61" xfId="49" applyNumberFormat="1" applyFont="1" applyFill="1" applyBorder="1" applyAlignment="1">
      <alignment horizontal="center" vertical="center"/>
    </xf>
    <xf numFmtId="171" fontId="66" fillId="2" borderId="58" xfId="52" applyNumberFormat="1" applyFont="1" applyFill="1" applyBorder="1" applyAlignment="1">
      <alignment horizontal="center" vertical="center"/>
    </xf>
    <xf numFmtId="179" fontId="67" fillId="2" borderId="59" xfId="52" applyNumberFormat="1" applyFont="1" applyFill="1" applyBorder="1" applyAlignment="1">
      <alignment horizontal="center" vertical="center"/>
    </xf>
    <xf numFmtId="2" fontId="60" fillId="2" borderId="57" xfId="49" applyNumberFormat="1" applyFont="1" applyFill="1" applyBorder="1" applyAlignment="1" applyProtection="1">
      <alignment horizontal="center" vertical="center"/>
      <protection locked="0"/>
    </xf>
    <xf numFmtId="2" fontId="60" fillId="2" borderId="58" xfId="49" applyNumberFormat="1" applyFont="1" applyFill="1" applyBorder="1" applyAlignment="1" applyProtection="1">
      <alignment horizontal="center" vertical="center"/>
      <protection locked="0"/>
    </xf>
    <xf numFmtId="2" fontId="60" fillId="43" borderId="58" xfId="49" applyNumberFormat="1" applyFont="1" applyFill="1" applyBorder="1" applyAlignment="1" applyProtection="1">
      <alignment horizontal="center" vertical="center"/>
      <protection locked="0"/>
    </xf>
    <xf numFmtId="173" fontId="60" fillId="2" borderId="0" xfId="49" applyNumberFormat="1" applyFont="1" applyFill="1" applyBorder="1" applyAlignment="1">
      <alignment horizontal="center" vertical="center"/>
    </xf>
    <xf numFmtId="180" fontId="60" fillId="2" borderId="58" xfId="52" applyNumberFormat="1" applyFont="1" applyFill="1" applyBorder="1" applyAlignment="1">
      <alignment horizontal="center" vertical="center"/>
    </xf>
    <xf numFmtId="2" fontId="60" fillId="2" borderId="63" xfId="49" applyNumberFormat="1" applyFont="1" applyFill="1" applyBorder="1" applyAlignment="1">
      <alignment horizontal="center" vertical="center"/>
    </xf>
    <xf numFmtId="2" fontId="60" fillId="2" borderId="64" xfId="49" applyNumberFormat="1" applyFont="1" applyFill="1" applyBorder="1" applyAlignment="1">
      <alignment horizontal="center" vertical="center"/>
    </xf>
    <xf numFmtId="2" fontId="60" fillId="43" borderId="64" xfId="49" applyNumberFormat="1" applyFont="1" applyFill="1" applyBorder="1" applyAlignment="1">
      <alignment horizontal="center" vertical="center"/>
    </xf>
    <xf numFmtId="171" fontId="60" fillId="2" borderId="64" xfId="52" applyNumberFormat="1" applyFont="1" applyFill="1" applyBorder="1" applyAlignment="1">
      <alignment horizontal="center" vertical="center"/>
    </xf>
    <xf numFmtId="179" fontId="65" fillId="2" borderId="65" xfId="52" applyNumberFormat="1" applyFont="1" applyFill="1" applyBorder="1" applyAlignment="1">
      <alignment horizontal="center" vertical="center"/>
    </xf>
    <xf numFmtId="172" fontId="65" fillId="2" borderId="65" xfId="52" applyNumberFormat="1" applyFont="1" applyFill="1" applyBorder="1" applyAlignment="1">
      <alignment horizontal="center" vertical="center"/>
    </xf>
    <xf numFmtId="2" fontId="60" fillId="43" borderId="68" xfId="49" applyNumberFormat="1" applyFont="1" applyFill="1" applyBorder="1" applyAlignment="1">
      <alignment horizontal="center" vertical="center"/>
    </xf>
    <xf numFmtId="171" fontId="60" fillId="2" borderId="63" xfId="52" applyNumberFormat="1" applyFont="1" applyFill="1" applyBorder="1" applyAlignment="1">
      <alignment horizontal="center" vertical="center"/>
    </xf>
    <xf numFmtId="0" fontId="76" fillId="2" borderId="37" xfId="0" applyNumberFormat="1" applyFont="1" applyFill="1" applyBorder="1" applyAlignment="1">
      <alignment horizontal="center" wrapText="1"/>
    </xf>
    <xf numFmtId="0" fontId="75" fillId="2" borderId="37" xfId="0" applyNumberFormat="1" applyFont="1" applyFill="1" applyBorder="1" applyAlignment="1">
      <alignment horizontal="center"/>
    </xf>
    <xf numFmtId="0" fontId="76" fillId="2" borderId="37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77" fillId="2" borderId="73" xfId="0" applyFont="1" applyFill="1" applyBorder="1" applyAlignment="1" applyProtection="1">
      <alignment horizontal="center" vertical="top" wrapText="1"/>
    </xf>
    <xf numFmtId="10" fontId="4" fillId="2" borderId="37" xfId="0" applyNumberFormat="1" applyFont="1" applyFill="1" applyBorder="1" applyAlignment="1" applyProtection="1">
      <alignment horizontal="center" vertical="top" wrapText="1"/>
    </xf>
    <xf numFmtId="10" fontId="71" fillId="2" borderId="66" xfId="42" applyNumberFormat="1" applyFont="1" applyFill="1" applyBorder="1" applyAlignment="1" applyProtection="1">
      <alignment horizontal="center" wrapText="1"/>
      <protection locked="0"/>
    </xf>
    <xf numFmtId="2" fontId="71" fillId="2" borderId="62" xfId="42" applyNumberFormat="1" applyFont="1" applyFill="1" applyBorder="1" applyAlignment="1" applyProtection="1">
      <alignment horizontal="center" wrapText="1"/>
      <protection locked="0"/>
    </xf>
    <xf numFmtId="2" fontId="77" fillId="2" borderId="37" xfId="0" applyNumberFormat="1" applyFont="1" applyFill="1" applyBorder="1" applyAlignment="1">
      <alignment horizontal="center" vertical="top" wrapText="1"/>
    </xf>
    <xf numFmtId="0" fontId="0" fillId="0" borderId="39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0" fontId="0" fillId="0" borderId="37" xfId="0" applyNumberFormat="1" applyBorder="1" applyAlignment="1">
      <alignment horizontal="center"/>
    </xf>
    <xf numFmtId="0" fontId="0" fillId="0" borderId="42" xfId="0" applyNumberFormat="1" applyBorder="1" applyAlignment="1">
      <alignment horizontal="center"/>
    </xf>
    <xf numFmtId="0" fontId="0" fillId="0" borderId="66" xfId="0" applyNumberFormat="1" applyBorder="1" applyAlignment="1">
      <alignment horizontal="center"/>
    </xf>
    <xf numFmtId="0" fontId="0" fillId="0" borderId="67" xfId="0" applyNumberFormat="1" applyBorder="1" applyAlignment="1">
      <alignment horizontal="center"/>
    </xf>
    <xf numFmtId="0" fontId="0" fillId="0" borderId="44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37" fillId="38" borderId="16" xfId="46" applyFont="1" applyFill="1" applyBorder="1" applyAlignment="1">
      <alignment horizontal="center" vertical="center"/>
    </xf>
    <xf numFmtId="0" fontId="37" fillId="38" borderId="17" xfId="46" applyFont="1" applyFill="1" applyBorder="1" applyAlignment="1">
      <alignment horizontal="center" vertical="center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0" fontId="37" fillId="38" borderId="15" xfId="46" applyFont="1" applyFill="1" applyBorder="1" applyAlignment="1" applyProtection="1">
      <alignment horizontal="center" vertical="center"/>
      <protection locked="0"/>
    </xf>
    <xf numFmtId="0" fontId="37" fillId="38" borderId="17" xfId="46" applyFont="1" applyFill="1" applyBorder="1" applyAlignment="1" applyProtection="1">
      <alignment horizontal="center" vertical="center"/>
      <protection locked="0"/>
    </xf>
    <xf numFmtId="0" fontId="37" fillId="38" borderId="25" xfId="46" applyFont="1" applyFill="1" applyBorder="1" applyAlignment="1" applyProtection="1">
      <alignment horizontal="center" vertical="center"/>
      <protection locked="0"/>
    </xf>
    <xf numFmtId="0" fontId="37" fillId="38" borderId="26" xfId="46" applyFont="1" applyFill="1" applyBorder="1" applyAlignment="1" applyProtection="1">
      <alignment horizontal="center" vertical="center"/>
      <protection locked="0"/>
    </xf>
    <xf numFmtId="0" fontId="37" fillId="38" borderId="19" xfId="46" applyFont="1" applyFill="1" applyBorder="1" applyAlignment="1" applyProtection="1">
      <alignment horizontal="center" vertical="center"/>
      <protection locked="0"/>
    </xf>
    <xf numFmtId="0" fontId="37" fillId="38" borderId="20" xfId="46" applyFont="1" applyFill="1" applyBorder="1" applyAlignment="1" applyProtection="1">
      <alignment horizontal="center" vertical="center"/>
      <protection locked="0"/>
    </xf>
    <xf numFmtId="0" fontId="37" fillId="38" borderId="22" xfId="46" applyFont="1" applyFill="1" applyBorder="1" applyAlignment="1" applyProtection="1">
      <alignment horizontal="center" vertical="center"/>
      <protection locked="0"/>
    </xf>
    <xf numFmtId="0" fontId="37" fillId="38" borderId="22" xfId="65" applyFont="1" applyFill="1" applyBorder="1" applyAlignment="1" applyProtection="1">
      <alignment horizontal="center" vertical="center"/>
      <protection locked="0"/>
    </xf>
    <xf numFmtId="0" fontId="37" fillId="38" borderId="26" xfId="65" applyFont="1" applyFill="1" applyBorder="1" applyAlignment="1" applyProtection="1">
      <alignment horizontal="center" vertical="center"/>
      <protection locked="0"/>
    </xf>
    <xf numFmtId="0" fontId="37" fillId="38" borderId="70" xfId="46" applyFont="1" applyFill="1" applyBorder="1" applyAlignment="1" applyProtection="1">
      <alignment horizontal="center" vertical="center"/>
      <protection locked="0"/>
    </xf>
    <xf numFmtId="0" fontId="38" fillId="38" borderId="25" xfId="0" applyFont="1" applyFill="1" applyBorder="1" applyAlignment="1">
      <alignment horizontal="center" vertical="center"/>
    </xf>
    <xf numFmtId="0" fontId="38" fillId="38" borderId="26" xfId="0" applyFont="1" applyFill="1" applyBorder="1" applyAlignment="1">
      <alignment horizontal="center" vertical="center"/>
    </xf>
    <xf numFmtId="0" fontId="38" fillId="38" borderId="19" xfId="0" applyFont="1" applyFill="1" applyBorder="1" applyAlignment="1">
      <alignment horizontal="center" vertical="center"/>
    </xf>
    <xf numFmtId="0" fontId="38" fillId="38" borderId="12" xfId="0" applyFont="1" applyFill="1" applyBorder="1" applyAlignment="1">
      <alignment horizontal="center" vertical="center"/>
    </xf>
    <xf numFmtId="0" fontId="38" fillId="38" borderId="15" xfId="46" applyFont="1" applyFill="1" applyBorder="1" applyAlignment="1">
      <alignment horizontal="center" vertical="center"/>
    </xf>
    <xf numFmtId="0" fontId="38" fillId="38" borderId="16" xfId="46" applyFont="1" applyFill="1" applyBorder="1" applyAlignment="1">
      <alignment horizontal="center" vertical="center"/>
    </xf>
    <xf numFmtId="0" fontId="42" fillId="38" borderId="78" xfId="46" applyFont="1" applyFill="1" applyBorder="1" applyAlignment="1">
      <alignment horizontal="center" vertical="center"/>
    </xf>
    <xf numFmtId="0" fontId="33" fillId="38" borderId="79" xfId="46" applyFill="1" applyBorder="1" applyAlignment="1">
      <alignment horizontal="center" vertical="center"/>
    </xf>
    <xf numFmtId="0" fontId="38" fillId="0" borderId="1" xfId="46" quotePrefix="1" applyFont="1" applyBorder="1" applyAlignment="1">
      <alignment horizontal="center" vertical="center"/>
    </xf>
    <xf numFmtId="0" fontId="38" fillId="0" borderId="3" xfId="46" quotePrefix="1" applyFont="1" applyBorder="1" applyAlignment="1">
      <alignment horizontal="center" vertical="center"/>
    </xf>
    <xf numFmtId="0" fontId="38" fillId="38" borderId="15" xfId="0" applyFont="1" applyFill="1" applyBorder="1" applyAlignment="1">
      <alignment horizontal="center" vertical="center"/>
    </xf>
    <xf numFmtId="0" fontId="38" fillId="38" borderId="17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30741737796204E-2"/>
          <c:y val="2.4067388688327317E-2"/>
          <c:w val="0.9272699430657515"/>
          <c:h val="0.81338000619958617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TEDNIH'!$L$42:$L$94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TEDNIH'!$M$42:$M$94</c:f>
              <c:numCache>
                <c:formatCode>General</c:formatCode>
                <c:ptCount val="53"/>
                <c:pt idx="0">
                  <c:v>327.51000000000005</c:v>
                </c:pt>
                <c:pt idx="1">
                  <c:v>328.88</c:v>
                </c:pt>
                <c:pt idx="2">
                  <c:v>330.65000000000003</c:v>
                </c:pt>
                <c:pt idx="3">
                  <c:v>326.92</c:v>
                </c:pt>
                <c:pt idx="4">
                  <c:v>328.90000000000003</c:v>
                </c:pt>
                <c:pt idx="5">
                  <c:v>331.53000000000003</c:v>
                </c:pt>
                <c:pt idx="6">
                  <c:v>332.72</c:v>
                </c:pt>
                <c:pt idx="7">
                  <c:v>332.47</c:v>
                </c:pt>
                <c:pt idx="8">
                  <c:v>329.49</c:v>
                </c:pt>
                <c:pt idx="9">
                  <c:v>332.86</c:v>
                </c:pt>
                <c:pt idx="10">
                  <c:v>335.53000000000003</c:v>
                </c:pt>
                <c:pt idx="11">
                  <c:v>332.18</c:v>
                </c:pt>
                <c:pt idx="12">
                  <c:v>335.33000000000004</c:v>
                </c:pt>
                <c:pt idx="13">
                  <c:v>330.96000000000004</c:v>
                </c:pt>
                <c:pt idx="14">
                  <c:v>336.59000000000003</c:v>
                </c:pt>
                <c:pt idx="15">
                  <c:v>340.93</c:v>
                </c:pt>
                <c:pt idx="16">
                  <c:v>330.59000000000003</c:v>
                </c:pt>
                <c:pt idx="17">
                  <c:v>340.3</c:v>
                </c:pt>
                <c:pt idx="18">
                  <c:v>342.42</c:v>
                </c:pt>
                <c:pt idx="19">
                  <c:v>344.27000000000004</c:v>
                </c:pt>
                <c:pt idx="20">
                  <c:v>346.04</c:v>
                </c:pt>
                <c:pt idx="21">
                  <c:v>349.94</c:v>
                </c:pt>
                <c:pt idx="22">
                  <c:v>360.16</c:v>
                </c:pt>
                <c:pt idx="23">
                  <c:v>356.59000000000003</c:v>
                </c:pt>
                <c:pt idx="24">
                  <c:v>360.5</c:v>
                </c:pt>
                <c:pt idx="25">
                  <c:v>373.24</c:v>
                </c:pt>
                <c:pt idx="26">
                  <c:v>369.34000000000003</c:v>
                </c:pt>
                <c:pt idx="27">
                  <c:v>373.91</c:v>
                </c:pt>
                <c:pt idx="28">
                  <c:v>370.8</c:v>
                </c:pt>
                <c:pt idx="29">
                  <c:v>372.46000000000004</c:v>
                </c:pt>
                <c:pt idx="30">
                  <c:v>386.74</c:v>
                </c:pt>
                <c:pt idx="31">
                  <c:v>382.64000000000004</c:v>
                </c:pt>
                <c:pt idx="32">
                  <c:v>386.43</c:v>
                </c:pt>
                <c:pt idx="33">
                  <c:v>390.32</c:v>
                </c:pt>
                <c:pt idx="34">
                  <c:v>398.59000000000003</c:v>
                </c:pt>
                <c:pt idx="35">
                  <c:v>388.65000000000003</c:v>
                </c:pt>
                <c:pt idx="36">
                  <c:v>394.27000000000004</c:v>
                </c:pt>
                <c:pt idx="37">
                  <c:v>390.22</c:v>
                </c:pt>
                <c:pt idx="38">
                  <c:v>405.07</c:v>
                </c:pt>
                <c:pt idx="39">
                  <c:v>413.90000000000003</c:v>
                </c:pt>
                <c:pt idx="40">
                  <c:v>405.01000000000005</c:v>
                </c:pt>
                <c:pt idx="41">
                  <c:v>406.22</c:v>
                </c:pt>
                <c:pt idx="42">
                  <c:v>426.31</c:v>
                </c:pt>
                <c:pt idx="43">
                  <c:v>427.16</c:v>
                </c:pt>
                <c:pt idx="44">
                  <c:v>427.16</c:v>
                </c:pt>
                <c:pt idx="45">
                  <c:v>429.69</c:v>
                </c:pt>
                <c:pt idx="46">
                  <c:v>426.96000000000004</c:v>
                </c:pt>
                <c:pt idx="47">
                  <c:v>417.21000000000004</c:v>
                </c:pt>
                <c:pt idx="48">
                  <c:v>434.6</c:v>
                </c:pt>
                <c:pt idx="49">
                  <c:v>418.33000000000004</c:v>
                </c:pt>
                <c:pt idx="50">
                  <c:v>430.93</c:v>
                </c:pt>
                <c:pt idx="51">
                  <c:v>428.81</c:v>
                </c:pt>
                <c:pt idx="52">
                  <c:v>450.59000000000003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TEDNIH'!$L$42:$L$94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TEDNIH'!$N$42:$N$94</c:f>
              <c:numCache>
                <c:formatCode>General</c:formatCode>
                <c:ptCount val="53"/>
                <c:pt idx="0">
                  <c:v>323.35000000000002</c:v>
                </c:pt>
                <c:pt idx="1">
                  <c:v>321.52000000000004</c:v>
                </c:pt>
                <c:pt idx="2">
                  <c:v>329.12</c:v>
                </c:pt>
                <c:pt idx="3">
                  <c:v>326.85000000000002</c:v>
                </c:pt>
                <c:pt idx="4">
                  <c:v>325.20000000000005</c:v>
                </c:pt>
                <c:pt idx="5">
                  <c:v>325.31</c:v>
                </c:pt>
                <c:pt idx="6">
                  <c:v>329.11</c:v>
                </c:pt>
                <c:pt idx="7">
                  <c:v>331.98</c:v>
                </c:pt>
                <c:pt idx="8">
                  <c:v>337.75</c:v>
                </c:pt>
                <c:pt idx="9">
                  <c:v>327.28000000000003</c:v>
                </c:pt>
                <c:pt idx="10">
                  <c:v>326.29000000000002</c:v>
                </c:pt>
                <c:pt idx="11">
                  <c:v>314.11</c:v>
                </c:pt>
                <c:pt idx="12">
                  <c:v>308.09000000000003</c:v>
                </c:pt>
                <c:pt idx="13">
                  <c:v>333.49</c:v>
                </c:pt>
                <c:pt idx="14">
                  <c:v>329.14000000000004</c:v>
                </c:pt>
                <c:pt idx="15">
                  <c:v>321.97000000000003</c:v>
                </c:pt>
                <c:pt idx="16">
                  <c:v>330.09000000000003</c:v>
                </c:pt>
                <c:pt idx="17">
                  <c:v>318.43</c:v>
                </c:pt>
                <c:pt idx="18">
                  <c:v>337.71000000000004</c:v>
                </c:pt>
                <c:pt idx="19">
                  <c:v>335.28000000000003</c:v>
                </c:pt>
                <c:pt idx="20">
                  <c:v>309.20000000000005</c:v>
                </c:pt>
                <c:pt idx="21">
                  <c:v>347.51000000000005</c:v>
                </c:pt>
                <c:pt idx="22">
                  <c:v>337.20000000000005</c:v>
                </c:pt>
                <c:pt idx="23">
                  <c:v>346.92</c:v>
                </c:pt>
                <c:pt idx="24">
                  <c:v>338.38</c:v>
                </c:pt>
                <c:pt idx="25">
                  <c:v>333.72</c:v>
                </c:pt>
                <c:pt idx="26">
                  <c:v>344.46000000000004</c:v>
                </c:pt>
                <c:pt idx="27">
                  <c:v>348.33000000000004</c:v>
                </c:pt>
                <c:pt idx="28">
                  <c:v>375.99</c:v>
                </c:pt>
                <c:pt idx="29">
                  <c:v>377.76000000000005</c:v>
                </c:pt>
                <c:pt idx="30">
                  <c:v>350.78000000000003</c:v>
                </c:pt>
                <c:pt idx="31">
                  <c:v>369.57</c:v>
                </c:pt>
                <c:pt idx="32">
                  <c:v>392.52000000000004</c:v>
                </c:pt>
                <c:pt idx="33">
                  <c:v>382.48</c:v>
                </c:pt>
                <c:pt idx="34">
                  <c:v>410.12</c:v>
                </c:pt>
                <c:pt idx="35">
                  <c:v>352.51000000000005</c:v>
                </c:pt>
                <c:pt idx="36">
                  <c:v>357.04</c:v>
                </c:pt>
                <c:pt idx="37">
                  <c:v>389.38</c:v>
                </c:pt>
                <c:pt idx="38">
                  <c:v>408.22</c:v>
                </c:pt>
                <c:pt idx="39">
                  <c:v>417.76000000000005</c:v>
                </c:pt>
                <c:pt idx="40">
                  <c:v>423.19</c:v>
                </c:pt>
                <c:pt idx="41">
                  <c:v>357.63000000000005</c:v>
                </c:pt>
                <c:pt idx="42">
                  <c:v>418.3</c:v>
                </c:pt>
                <c:pt idx="43">
                  <c:v>414.56</c:v>
                </c:pt>
                <c:pt idx="44">
                  <c:v>414.56</c:v>
                </c:pt>
                <c:pt idx="45">
                  <c:v>437.85</c:v>
                </c:pt>
                <c:pt idx="46">
                  <c:v>442.88000000000005</c:v>
                </c:pt>
                <c:pt idx="47">
                  <c:v>390.97</c:v>
                </c:pt>
                <c:pt idx="48">
                  <c:v>427.32000000000005</c:v>
                </c:pt>
                <c:pt idx="49">
                  <c:v>436.33000000000004</c:v>
                </c:pt>
                <c:pt idx="50">
                  <c:v>426.16</c:v>
                </c:pt>
                <c:pt idx="51">
                  <c:v>427.89000000000004</c:v>
                </c:pt>
                <c:pt idx="52">
                  <c:v>441.06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TEDNIH'!$L$42:$L$94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TEDNIH'!$O$42:$O$94</c:f>
              <c:numCache>
                <c:formatCode>General</c:formatCode>
                <c:ptCount val="53"/>
                <c:pt idx="4">
                  <c:v>326.54000000000002</c:v>
                </c:pt>
                <c:pt idx="9">
                  <c:v>291.54000000000002</c:v>
                </c:pt>
                <c:pt idx="10">
                  <c:v>316.54000000000002</c:v>
                </c:pt>
                <c:pt idx="20">
                  <c:v>346.54</c:v>
                </c:pt>
                <c:pt idx="25">
                  <c:v>366.54</c:v>
                </c:pt>
                <c:pt idx="38">
                  <c:v>386.54</c:v>
                </c:pt>
                <c:pt idx="41">
                  <c:v>402.41</c:v>
                </c:pt>
                <c:pt idx="42">
                  <c:v>422.41</c:v>
                </c:pt>
                <c:pt idx="45">
                  <c:v>433.51000000000005</c:v>
                </c:pt>
                <c:pt idx="46">
                  <c:v>447.41</c:v>
                </c:pt>
                <c:pt idx="48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TEDNIH'!$L$42:$L$94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TEDNIH'!$P$42:$P$94</c:f>
              <c:numCache>
                <c:formatCode>General</c:formatCode>
                <c:ptCount val="53"/>
                <c:pt idx="0">
                  <c:v>228.01</c:v>
                </c:pt>
                <c:pt idx="1">
                  <c:v>231.26999999999998</c:v>
                </c:pt>
                <c:pt idx="2">
                  <c:v>233.44</c:v>
                </c:pt>
                <c:pt idx="3">
                  <c:v>245.45</c:v>
                </c:pt>
                <c:pt idx="4">
                  <c:v>253.15</c:v>
                </c:pt>
                <c:pt idx="5">
                  <c:v>263.88</c:v>
                </c:pt>
                <c:pt idx="6">
                  <c:v>261.52</c:v>
                </c:pt>
                <c:pt idx="7">
                  <c:v>269.21000000000004</c:v>
                </c:pt>
                <c:pt idx="8">
                  <c:v>259.76</c:v>
                </c:pt>
                <c:pt idx="9">
                  <c:v>240.28</c:v>
                </c:pt>
                <c:pt idx="10">
                  <c:v>260.48</c:v>
                </c:pt>
                <c:pt idx="11">
                  <c:v>258.64</c:v>
                </c:pt>
                <c:pt idx="12">
                  <c:v>260.32</c:v>
                </c:pt>
                <c:pt idx="13">
                  <c:v>261.94</c:v>
                </c:pt>
                <c:pt idx="14">
                  <c:v>230.62</c:v>
                </c:pt>
                <c:pt idx="15">
                  <c:v>250.73</c:v>
                </c:pt>
                <c:pt idx="16">
                  <c:v>246.67</c:v>
                </c:pt>
                <c:pt idx="17">
                  <c:v>253.17</c:v>
                </c:pt>
                <c:pt idx="18">
                  <c:v>256.17</c:v>
                </c:pt>
                <c:pt idx="19">
                  <c:v>255.35999999999999</c:v>
                </c:pt>
                <c:pt idx="20">
                  <c:v>254.09</c:v>
                </c:pt>
                <c:pt idx="21">
                  <c:v>251.29999999999998</c:v>
                </c:pt>
                <c:pt idx="22">
                  <c:v>256.54000000000002</c:v>
                </c:pt>
                <c:pt idx="23">
                  <c:v>258.78000000000003</c:v>
                </c:pt>
                <c:pt idx="24">
                  <c:v>249.67999999999998</c:v>
                </c:pt>
                <c:pt idx="25">
                  <c:v>263.87</c:v>
                </c:pt>
                <c:pt idx="26">
                  <c:v>257.19</c:v>
                </c:pt>
                <c:pt idx="27">
                  <c:v>278.16000000000003</c:v>
                </c:pt>
                <c:pt idx="28">
                  <c:v>260.84000000000003</c:v>
                </c:pt>
                <c:pt idx="29">
                  <c:v>278.88</c:v>
                </c:pt>
                <c:pt idx="30">
                  <c:v>258.17</c:v>
                </c:pt>
                <c:pt idx="31">
                  <c:v>260.44</c:v>
                </c:pt>
                <c:pt idx="32">
                  <c:v>261.82</c:v>
                </c:pt>
                <c:pt idx="33">
                  <c:v>266.36</c:v>
                </c:pt>
                <c:pt idx="34">
                  <c:v>268.15000000000003</c:v>
                </c:pt>
                <c:pt idx="35">
                  <c:v>246.53</c:v>
                </c:pt>
                <c:pt idx="36">
                  <c:v>275.18</c:v>
                </c:pt>
                <c:pt idx="37">
                  <c:v>279.3</c:v>
                </c:pt>
                <c:pt idx="38">
                  <c:v>266.33000000000004</c:v>
                </c:pt>
                <c:pt idx="39">
                  <c:v>262.3</c:v>
                </c:pt>
                <c:pt idx="40">
                  <c:v>303.12</c:v>
                </c:pt>
                <c:pt idx="41">
                  <c:v>311.56</c:v>
                </c:pt>
                <c:pt idx="42">
                  <c:v>321.48</c:v>
                </c:pt>
                <c:pt idx="43">
                  <c:v>343.43</c:v>
                </c:pt>
                <c:pt idx="44">
                  <c:v>343.43</c:v>
                </c:pt>
                <c:pt idx="45">
                  <c:v>348.29</c:v>
                </c:pt>
                <c:pt idx="46">
                  <c:v>362.95000000000005</c:v>
                </c:pt>
                <c:pt idx="47">
                  <c:v>381.53000000000003</c:v>
                </c:pt>
                <c:pt idx="48">
                  <c:v>360.12</c:v>
                </c:pt>
                <c:pt idx="49">
                  <c:v>363.68</c:v>
                </c:pt>
                <c:pt idx="50">
                  <c:v>362.88000000000005</c:v>
                </c:pt>
                <c:pt idx="51">
                  <c:v>352.84000000000003</c:v>
                </c:pt>
                <c:pt idx="52">
                  <c:v>368.42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TEDNIH'!$L$42:$L$94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TEDNIH'!$Q$42:$Q$94</c:f>
              <c:numCache>
                <c:formatCode>General</c:formatCode>
                <c:ptCount val="53"/>
                <c:pt idx="0">
                  <c:v>314.94</c:v>
                </c:pt>
                <c:pt idx="1">
                  <c:v>313.08000000000004</c:v>
                </c:pt>
                <c:pt idx="2">
                  <c:v>322.01000000000005</c:v>
                </c:pt>
                <c:pt idx="3">
                  <c:v>325.29000000000002</c:v>
                </c:pt>
                <c:pt idx="4">
                  <c:v>333.32</c:v>
                </c:pt>
                <c:pt idx="5">
                  <c:v>328.65000000000003</c:v>
                </c:pt>
                <c:pt idx="6">
                  <c:v>325.94</c:v>
                </c:pt>
                <c:pt idx="7">
                  <c:v>319.82</c:v>
                </c:pt>
                <c:pt idx="8">
                  <c:v>328.19</c:v>
                </c:pt>
                <c:pt idx="9">
                  <c:v>325.98</c:v>
                </c:pt>
                <c:pt idx="10">
                  <c:v>319.36</c:v>
                </c:pt>
                <c:pt idx="11">
                  <c:v>326.61</c:v>
                </c:pt>
                <c:pt idx="12">
                  <c:v>329.76000000000005</c:v>
                </c:pt>
                <c:pt idx="13">
                  <c:v>323.27000000000004</c:v>
                </c:pt>
                <c:pt idx="14">
                  <c:v>339.85</c:v>
                </c:pt>
                <c:pt idx="15">
                  <c:v>340.02000000000004</c:v>
                </c:pt>
                <c:pt idx="16">
                  <c:v>335.63</c:v>
                </c:pt>
                <c:pt idx="17">
                  <c:v>322.27000000000004</c:v>
                </c:pt>
                <c:pt idx="18">
                  <c:v>336.24</c:v>
                </c:pt>
                <c:pt idx="19">
                  <c:v>337.67</c:v>
                </c:pt>
                <c:pt idx="20">
                  <c:v>333.34000000000003</c:v>
                </c:pt>
                <c:pt idx="21">
                  <c:v>336.72</c:v>
                </c:pt>
                <c:pt idx="22">
                  <c:v>342.08000000000004</c:v>
                </c:pt>
                <c:pt idx="23">
                  <c:v>338.56</c:v>
                </c:pt>
                <c:pt idx="24">
                  <c:v>335.54</c:v>
                </c:pt>
                <c:pt idx="25">
                  <c:v>343.34000000000003</c:v>
                </c:pt>
                <c:pt idx="26">
                  <c:v>348.93</c:v>
                </c:pt>
                <c:pt idx="27">
                  <c:v>348.16</c:v>
                </c:pt>
                <c:pt idx="28">
                  <c:v>362.94</c:v>
                </c:pt>
                <c:pt idx="29">
                  <c:v>361.51000000000005</c:v>
                </c:pt>
                <c:pt idx="30">
                  <c:v>363.1</c:v>
                </c:pt>
                <c:pt idx="31">
                  <c:v>368.8</c:v>
                </c:pt>
                <c:pt idx="32">
                  <c:v>358.32</c:v>
                </c:pt>
                <c:pt idx="33">
                  <c:v>375.59000000000003</c:v>
                </c:pt>
                <c:pt idx="34">
                  <c:v>379.61</c:v>
                </c:pt>
                <c:pt idx="35">
                  <c:v>373.38</c:v>
                </c:pt>
                <c:pt idx="36">
                  <c:v>352.24</c:v>
                </c:pt>
                <c:pt idx="37">
                  <c:v>357.84000000000003</c:v>
                </c:pt>
                <c:pt idx="38">
                  <c:v>371</c:v>
                </c:pt>
                <c:pt idx="39">
                  <c:v>383.46000000000004</c:v>
                </c:pt>
                <c:pt idx="40">
                  <c:v>375.69</c:v>
                </c:pt>
                <c:pt idx="41">
                  <c:v>393.41</c:v>
                </c:pt>
                <c:pt idx="42">
                  <c:v>396.3</c:v>
                </c:pt>
                <c:pt idx="43">
                  <c:v>398.94</c:v>
                </c:pt>
                <c:pt idx="44">
                  <c:v>398.94</c:v>
                </c:pt>
                <c:pt idx="45">
                  <c:v>404.84000000000003</c:v>
                </c:pt>
                <c:pt idx="46">
                  <c:v>395.47</c:v>
                </c:pt>
                <c:pt idx="47">
                  <c:v>400.17</c:v>
                </c:pt>
                <c:pt idx="48">
                  <c:v>385.15000000000003</c:v>
                </c:pt>
                <c:pt idx="49">
                  <c:v>416.86</c:v>
                </c:pt>
                <c:pt idx="50">
                  <c:v>418.77000000000004</c:v>
                </c:pt>
                <c:pt idx="51">
                  <c:v>411.90000000000003</c:v>
                </c:pt>
                <c:pt idx="52">
                  <c:v>430.31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'CENE PO TEDNIH'!$L$42:$L$94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TEDNIH'!$R$42:$R$94</c:f>
              <c:numCache>
                <c:formatCode>General</c:formatCode>
                <c:ptCount val="53"/>
                <c:pt idx="1">
                  <c:v>331.54</c:v>
                </c:pt>
                <c:pt idx="4">
                  <c:v>176.54</c:v>
                </c:pt>
                <c:pt idx="27">
                  <c:v>316.54000000000002</c:v>
                </c:pt>
                <c:pt idx="30">
                  <c:v>286.54000000000002</c:v>
                </c:pt>
                <c:pt idx="33">
                  <c:v>246.54</c:v>
                </c:pt>
                <c:pt idx="43">
                  <c:v>367.41</c:v>
                </c:pt>
                <c:pt idx="44">
                  <c:v>367.41</c:v>
                </c:pt>
                <c:pt idx="50">
                  <c:v>482.41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5065426143766E-2"/>
          <c:y val="2.5532512957318083E-2"/>
          <c:w val="0.89146339758377657"/>
          <c:h val="0.79657945365131855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TEDNIH'!$C$22:$C$74</c:f>
              <c:numCache>
                <c:formatCode>#,##0\ \k\g</c:formatCode>
                <c:ptCount val="53"/>
                <c:pt idx="0">
                  <c:v>994</c:v>
                </c:pt>
                <c:pt idx="1">
                  <c:v>807</c:v>
                </c:pt>
                <c:pt idx="2">
                  <c:v>1150</c:v>
                </c:pt>
                <c:pt idx="3">
                  <c:v>478</c:v>
                </c:pt>
                <c:pt idx="4">
                  <c:v>631</c:v>
                </c:pt>
                <c:pt idx="6">
                  <c:v>217</c:v>
                </c:pt>
                <c:pt idx="7">
                  <c:v>729</c:v>
                </c:pt>
                <c:pt idx="8">
                  <c:v>0</c:v>
                </c:pt>
                <c:pt idx="9">
                  <c:v>1036</c:v>
                </c:pt>
                <c:pt idx="10">
                  <c:v>609</c:v>
                </c:pt>
                <c:pt idx="11">
                  <c:v>902</c:v>
                </c:pt>
                <c:pt idx="12">
                  <c:v>330</c:v>
                </c:pt>
                <c:pt idx="13">
                  <c:v>839</c:v>
                </c:pt>
                <c:pt idx="14">
                  <c:v>112</c:v>
                </c:pt>
                <c:pt idx="15">
                  <c:v>969</c:v>
                </c:pt>
                <c:pt idx="16">
                  <c:v>389</c:v>
                </c:pt>
                <c:pt idx="17">
                  <c:v>799</c:v>
                </c:pt>
                <c:pt idx="18">
                  <c:v>450</c:v>
                </c:pt>
                <c:pt idx="19">
                  <c:v>369</c:v>
                </c:pt>
                <c:pt idx="20">
                  <c:v>551</c:v>
                </c:pt>
                <c:pt idx="21">
                  <c:v>386</c:v>
                </c:pt>
                <c:pt idx="22">
                  <c:v>540</c:v>
                </c:pt>
                <c:pt idx="23">
                  <c:v>448</c:v>
                </c:pt>
                <c:pt idx="24">
                  <c:v>624</c:v>
                </c:pt>
                <c:pt idx="25">
                  <c:v>720</c:v>
                </c:pt>
                <c:pt idx="26">
                  <c:v>402</c:v>
                </c:pt>
                <c:pt idx="27">
                  <c:v>567</c:v>
                </c:pt>
                <c:pt idx="28">
                  <c:v>219</c:v>
                </c:pt>
                <c:pt idx="29">
                  <c:v>279</c:v>
                </c:pt>
                <c:pt idx="30">
                  <c:v>718</c:v>
                </c:pt>
                <c:pt idx="31">
                  <c:v>179</c:v>
                </c:pt>
                <c:pt idx="32">
                  <c:v>1420</c:v>
                </c:pt>
                <c:pt idx="33">
                  <c:v>393</c:v>
                </c:pt>
                <c:pt idx="34">
                  <c:v>287</c:v>
                </c:pt>
                <c:pt idx="35">
                  <c:v>129</c:v>
                </c:pt>
                <c:pt idx="36">
                  <c:v>456</c:v>
                </c:pt>
                <c:pt idx="37">
                  <c:v>631</c:v>
                </c:pt>
                <c:pt idx="38">
                  <c:v>464</c:v>
                </c:pt>
                <c:pt idx="39">
                  <c:v>470</c:v>
                </c:pt>
                <c:pt idx="40">
                  <c:v>1124</c:v>
                </c:pt>
                <c:pt idx="41">
                  <c:v>128</c:v>
                </c:pt>
                <c:pt idx="42">
                  <c:v>895</c:v>
                </c:pt>
                <c:pt idx="43">
                  <c:v>1688</c:v>
                </c:pt>
                <c:pt idx="44">
                  <c:v>781</c:v>
                </c:pt>
                <c:pt idx="45">
                  <c:v>785</c:v>
                </c:pt>
                <c:pt idx="46">
                  <c:v>851</c:v>
                </c:pt>
                <c:pt idx="47">
                  <c:v>468</c:v>
                </c:pt>
                <c:pt idx="48">
                  <c:v>649</c:v>
                </c:pt>
                <c:pt idx="49">
                  <c:v>287</c:v>
                </c:pt>
                <c:pt idx="50">
                  <c:v>1327</c:v>
                </c:pt>
                <c:pt idx="51">
                  <c:v>474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TEDNIH'!$D$22:$D$74</c:f>
              <c:numCache>
                <c:formatCode>#,##0\ \k\g</c:formatCode>
                <c:ptCount val="53"/>
                <c:pt idx="0">
                  <c:v>109057</c:v>
                </c:pt>
                <c:pt idx="1">
                  <c:v>141917</c:v>
                </c:pt>
                <c:pt idx="2">
                  <c:v>125436</c:v>
                </c:pt>
                <c:pt idx="3">
                  <c:v>117148</c:v>
                </c:pt>
                <c:pt idx="4">
                  <c:v>141669</c:v>
                </c:pt>
                <c:pt idx="5">
                  <c:v>135245</c:v>
                </c:pt>
                <c:pt idx="6">
                  <c:v>152208</c:v>
                </c:pt>
                <c:pt idx="7">
                  <c:v>149435</c:v>
                </c:pt>
                <c:pt idx="8">
                  <c:v>149825</c:v>
                </c:pt>
                <c:pt idx="9">
                  <c:v>134849</c:v>
                </c:pt>
                <c:pt idx="10">
                  <c:v>115716</c:v>
                </c:pt>
                <c:pt idx="11">
                  <c:v>133113</c:v>
                </c:pt>
                <c:pt idx="12">
                  <c:v>136366</c:v>
                </c:pt>
                <c:pt idx="13">
                  <c:v>109667</c:v>
                </c:pt>
                <c:pt idx="14">
                  <c:v>143922</c:v>
                </c:pt>
                <c:pt idx="15">
                  <c:v>131539</c:v>
                </c:pt>
                <c:pt idx="16">
                  <c:v>122720</c:v>
                </c:pt>
                <c:pt idx="17">
                  <c:v>134945</c:v>
                </c:pt>
                <c:pt idx="18">
                  <c:v>97906</c:v>
                </c:pt>
                <c:pt idx="19">
                  <c:v>129904</c:v>
                </c:pt>
                <c:pt idx="20">
                  <c:v>137216</c:v>
                </c:pt>
                <c:pt idx="21">
                  <c:v>139689</c:v>
                </c:pt>
                <c:pt idx="22">
                  <c:v>135844</c:v>
                </c:pt>
                <c:pt idx="23">
                  <c:v>133761</c:v>
                </c:pt>
                <c:pt idx="24">
                  <c:v>132599</c:v>
                </c:pt>
                <c:pt idx="25">
                  <c:v>107888</c:v>
                </c:pt>
                <c:pt idx="26">
                  <c:v>122780</c:v>
                </c:pt>
                <c:pt idx="27">
                  <c:v>119621</c:v>
                </c:pt>
                <c:pt idx="28">
                  <c:v>115845</c:v>
                </c:pt>
                <c:pt idx="29">
                  <c:v>110318</c:v>
                </c:pt>
                <c:pt idx="30">
                  <c:v>132689</c:v>
                </c:pt>
                <c:pt idx="31">
                  <c:v>136759</c:v>
                </c:pt>
                <c:pt idx="32">
                  <c:v>151368</c:v>
                </c:pt>
                <c:pt idx="33">
                  <c:v>145489</c:v>
                </c:pt>
                <c:pt idx="34">
                  <c:v>97823</c:v>
                </c:pt>
                <c:pt idx="35">
                  <c:v>122879</c:v>
                </c:pt>
                <c:pt idx="36">
                  <c:v>120246</c:v>
                </c:pt>
                <c:pt idx="37">
                  <c:v>124927</c:v>
                </c:pt>
                <c:pt idx="38">
                  <c:v>130719</c:v>
                </c:pt>
                <c:pt idx="39">
                  <c:v>96249</c:v>
                </c:pt>
                <c:pt idx="40">
                  <c:v>126550</c:v>
                </c:pt>
                <c:pt idx="41">
                  <c:v>121056</c:v>
                </c:pt>
                <c:pt idx="42">
                  <c:v>118813</c:v>
                </c:pt>
                <c:pt idx="43">
                  <c:v>125443</c:v>
                </c:pt>
                <c:pt idx="44">
                  <c:v>110333</c:v>
                </c:pt>
                <c:pt idx="45">
                  <c:v>116909</c:v>
                </c:pt>
                <c:pt idx="46">
                  <c:v>117703</c:v>
                </c:pt>
                <c:pt idx="47">
                  <c:v>115045</c:v>
                </c:pt>
                <c:pt idx="48">
                  <c:v>105160</c:v>
                </c:pt>
                <c:pt idx="49">
                  <c:v>97860</c:v>
                </c:pt>
                <c:pt idx="50">
                  <c:v>137657</c:v>
                </c:pt>
                <c:pt idx="51">
                  <c:v>109152</c:v>
                </c:pt>
                <c:pt idx="52">
                  <c:v>128213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TEDNIH'!$E$22:$E$74</c:f>
              <c:numCache>
                <c:formatCode>#,##0\ \k\g</c:formatCode>
                <c:ptCount val="53"/>
                <c:pt idx="0">
                  <c:v>9320</c:v>
                </c:pt>
                <c:pt idx="1">
                  <c:v>12277</c:v>
                </c:pt>
                <c:pt idx="2">
                  <c:v>11988</c:v>
                </c:pt>
                <c:pt idx="3">
                  <c:v>10771</c:v>
                </c:pt>
                <c:pt idx="4">
                  <c:v>9851</c:v>
                </c:pt>
                <c:pt idx="5">
                  <c:v>9218</c:v>
                </c:pt>
                <c:pt idx="6">
                  <c:v>8685</c:v>
                </c:pt>
                <c:pt idx="7">
                  <c:v>12217</c:v>
                </c:pt>
                <c:pt idx="8">
                  <c:v>6710</c:v>
                </c:pt>
                <c:pt idx="9">
                  <c:v>6401</c:v>
                </c:pt>
                <c:pt idx="10">
                  <c:v>9262</c:v>
                </c:pt>
                <c:pt idx="11">
                  <c:v>16679</c:v>
                </c:pt>
                <c:pt idx="12">
                  <c:v>10473</c:v>
                </c:pt>
                <c:pt idx="13">
                  <c:v>11645</c:v>
                </c:pt>
                <c:pt idx="14">
                  <c:v>14589</c:v>
                </c:pt>
                <c:pt idx="15">
                  <c:v>8800</c:v>
                </c:pt>
                <c:pt idx="16">
                  <c:v>9376</c:v>
                </c:pt>
                <c:pt idx="17">
                  <c:v>13435</c:v>
                </c:pt>
                <c:pt idx="18">
                  <c:v>16362</c:v>
                </c:pt>
                <c:pt idx="19">
                  <c:v>6029</c:v>
                </c:pt>
                <c:pt idx="20">
                  <c:v>9744</c:v>
                </c:pt>
                <c:pt idx="21">
                  <c:v>6401</c:v>
                </c:pt>
                <c:pt idx="22">
                  <c:v>12428</c:v>
                </c:pt>
                <c:pt idx="23">
                  <c:v>12989</c:v>
                </c:pt>
                <c:pt idx="24">
                  <c:v>11240</c:v>
                </c:pt>
                <c:pt idx="25">
                  <c:v>11767</c:v>
                </c:pt>
                <c:pt idx="26">
                  <c:v>11639</c:v>
                </c:pt>
                <c:pt idx="27">
                  <c:v>4657</c:v>
                </c:pt>
                <c:pt idx="28">
                  <c:v>7463</c:v>
                </c:pt>
                <c:pt idx="29">
                  <c:v>5445</c:v>
                </c:pt>
                <c:pt idx="30">
                  <c:v>11687</c:v>
                </c:pt>
                <c:pt idx="31">
                  <c:v>7166</c:v>
                </c:pt>
                <c:pt idx="32">
                  <c:v>10635</c:v>
                </c:pt>
                <c:pt idx="33">
                  <c:v>3168</c:v>
                </c:pt>
                <c:pt idx="34">
                  <c:v>3254</c:v>
                </c:pt>
                <c:pt idx="35">
                  <c:v>4079</c:v>
                </c:pt>
                <c:pt idx="36">
                  <c:v>4394</c:v>
                </c:pt>
                <c:pt idx="37">
                  <c:v>6451</c:v>
                </c:pt>
                <c:pt idx="38">
                  <c:v>2821</c:v>
                </c:pt>
                <c:pt idx="39">
                  <c:v>4601</c:v>
                </c:pt>
                <c:pt idx="40">
                  <c:v>5656</c:v>
                </c:pt>
                <c:pt idx="41">
                  <c:v>5512</c:v>
                </c:pt>
                <c:pt idx="42">
                  <c:v>4636</c:v>
                </c:pt>
                <c:pt idx="43">
                  <c:v>6584</c:v>
                </c:pt>
                <c:pt idx="44">
                  <c:v>2311</c:v>
                </c:pt>
                <c:pt idx="45">
                  <c:v>5300</c:v>
                </c:pt>
                <c:pt idx="46">
                  <c:v>3083</c:v>
                </c:pt>
                <c:pt idx="47">
                  <c:v>3670</c:v>
                </c:pt>
                <c:pt idx="48">
                  <c:v>6209</c:v>
                </c:pt>
                <c:pt idx="49">
                  <c:v>5477</c:v>
                </c:pt>
                <c:pt idx="50">
                  <c:v>4514</c:v>
                </c:pt>
                <c:pt idx="51">
                  <c:v>6221</c:v>
                </c:pt>
                <c:pt idx="52">
                  <c:v>3833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TEDNIH'!$F$22:$F$74</c:f>
              <c:numCache>
                <c:formatCode>#,##0\ \k\g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335</c:v>
                </c:pt>
                <c:pt idx="5">
                  <c:v>361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860</c:v>
                </c:pt>
                <c:pt idx="10">
                  <c:v>345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1603</c:v>
                </c:pt>
                <c:pt idx="21">
                  <c:v>335</c:v>
                </c:pt>
                <c:pt idx="22">
                  <c:v>0</c:v>
                </c:pt>
                <c:pt idx="23">
                  <c:v>0</c:v>
                </c:pt>
                <c:pt idx="24">
                  <c:v>328</c:v>
                </c:pt>
                <c:pt idx="25">
                  <c:v>307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361</c:v>
                </c:pt>
                <c:pt idx="39">
                  <c:v>0</c:v>
                </c:pt>
                <c:pt idx="40">
                  <c:v>0</c:v>
                </c:pt>
                <c:pt idx="41">
                  <c:v>326</c:v>
                </c:pt>
                <c:pt idx="42">
                  <c:v>379</c:v>
                </c:pt>
                <c:pt idx="43">
                  <c:v>0</c:v>
                </c:pt>
                <c:pt idx="44">
                  <c:v>0</c:v>
                </c:pt>
                <c:pt idx="45">
                  <c:v>1880</c:v>
                </c:pt>
                <c:pt idx="46">
                  <c:v>1098</c:v>
                </c:pt>
                <c:pt idx="47">
                  <c:v>0</c:v>
                </c:pt>
                <c:pt idx="48">
                  <c:v>1097</c:v>
                </c:pt>
                <c:pt idx="49">
                  <c:v>1299</c:v>
                </c:pt>
                <c:pt idx="50">
                  <c:v>784</c:v>
                </c:pt>
                <c:pt idx="51">
                  <c:v>962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TEDNIH'!$G$22:$G$74</c:f>
              <c:numCache>
                <c:formatCode>#,##0\ \k\g</c:formatCode>
                <c:ptCount val="53"/>
                <c:pt idx="0">
                  <c:v>45615</c:v>
                </c:pt>
                <c:pt idx="1">
                  <c:v>38828</c:v>
                </c:pt>
                <c:pt idx="2">
                  <c:v>51793</c:v>
                </c:pt>
                <c:pt idx="3">
                  <c:v>33011</c:v>
                </c:pt>
                <c:pt idx="4">
                  <c:v>49865</c:v>
                </c:pt>
                <c:pt idx="5">
                  <c:v>39246</c:v>
                </c:pt>
                <c:pt idx="6">
                  <c:v>46000</c:v>
                </c:pt>
                <c:pt idx="7">
                  <c:v>45074</c:v>
                </c:pt>
                <c:pt idx="8">
                  <c:v>47644</c:v>
                </c:pt>
                <c:pt idx="9">
                  <c:v>24722</c:v>
                </c:pt>
                <c:pt idx="10">
                  <c:v>59907</c:v>
                </c:pt>
                <c:pt idx="11">
                  <c:v>39195</c:v>
                </c:pt>
                <c:pt idx="12">
                  <c:v>65806</c:v>
                </c:pt>
                <c:pt idx="13">
                  <c:v>41176</c:v>
                </c:pt>
                <c:pt idx="14">
                  <c:v>60904</c:v>
                </c:pt>
                <c:pt idx="15">
                  <c:v>41341</c:v>
                </c:pt>
                <c:pt idx="16">
                  <c:v>63726</c:v>
                </c:pt>
                <c:pt idx="17">
                  <c:v>56258</c:v>
                </c:pt>
                <c:pt idx="18">
                  <c:v>52908</c:v>
                </c:pt>
                <c:pt idx="19">
                  <c:v>58754</c:v>
                </c:pt>
                <c:pt idx="20">
                  <c:v>60998</c:v>
                </c:pt>
                <c:pt idx="21">
                  <c:v>49706</c:v>
                </c:pt>
                <c:pt idx="22">
                  <c:v>67334</c:v>
                </c:pt>
                <c:pt idx="23">
                  <c:v>69916</c:v>
                </c:pt>
                <c:pt idx="24">
                  <c:v>53790</c:v>
                </c:pt>
                <c:pt idx="25">
                  <c:v>56651</c:v>
                </c:pt>
                <c:pt idx="26">
                  <c:v>73547</c:v>
                </c:pt>
                <c:pt idx="27">
                  <c:v>72614</c:v>
                </c:pt>
                <c:pt idx="28">
                  <c:v>64215</c:v>
                </c:pt>
                <c:pt idx="29">
                  <c:v>54941</c:v>
                </c:pt>
                <c:pt idx="30">
                  <c:v>67244</c:v>
                </c:pt>
                <c:pt idx="31">
                  <c:v>63685</c:v>
                </c:pt>
                <c:pt idx="32">
                  <c:v>71226</c:v>
                </c:pt>
                <c:pt idx="33">
                  <c:v>28026</c:v>
                </c:pt>
                <c:pt idx="34">
                  <c:v>37494</c:v>
                </c:pt>
                <c:pt idx="35">
                  <c:v>64600</c:v>
                </c:pt>
                <c:pt idx="36">
                  <c:v>51433</c:v>
                </c:pt>
                <c:pt idx="37">
                  <c:v>46262</c:v>
                </c:pt>
                <c:pt idx="38">
                  <c:v>52463</c:v>
                </c:pt>
                <c:pt idx="39">
                  <c:v>54612</c:v>
                </c:pt>
                <c:pt idx="40">
                  <c:v>48603</c:v>
                </c:pt>
                <c:pt idx="41">
                  <c:v>60577</c:v>
                </c:pt>
                <c:pt idx="42">
                  <c:v>67291</c:v>
                </c:pt>
                <c:pt idx="43">
                  <c:v>49976</c:v>
                </c:pt>
                <c:pt idx="44">
                  <c:v>65190</c:v>
                </c:pt>
                <c:pt idx="45">
                  <c:v>64515</c:v>
                </c:pt>
                <c:pt idx="46">
                  <c:v>55687</c:v>
                </c:pt>
                <c:pt idx="47">
                  <c:v>55404</c:v>
                </c:pt>
                <c:pt idx="48">
                  <c:v>65716</c:v>
                </c:pt>
                <c:pt idx="49">
                  <c:v>30664</c:v>
                </c:pt>
                <c:pt idx="50">
                  <c:v>59112</c:v>
                </c:pt>
                <c:pt idx="51">
                  <c:v>58866</c:v>
                </c:pt>
                <c:pt idx="52">
                  <c:v>49143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TEDNIH'!$H$22:$H$74</c:f>
              <c:numCache>
                <c:formatCode>#,##0\ \k\g</c:formatCode>
                <c:ptCount val="53"/>
                <c:pt idx="0">
                  <c:v>54388</c:v>
                </c:pt>
                <c:pt idx="1">
                  <c:v>47265</c:v>
                </c:pt>
                <c:pt idx="2">
                  <c:v>48555</c:v>
                </c:pt>
                <c:pt idx="3">
                  <c:v>59093</c:v>
                </c:pt>
                <c:pt idx="4">
                  <c:v>46108</c:v>
                </c:pt>
                <c:pt idx="5">
                  <c:v>63858</c:v>
                </c:pt>
                <c:pt idx="6">
                  <c:v>47212</c:v>
                </c:pt>
                <c:pt idx="7">
                  <c:v>48229</c:v>
                </c:pt>
                <c:pt idx="8">
                  <c:v>51477</c:v>
                </c:pt>
                <c:pt idx="9">
                  <c:v>57566</c:v>
                </c:pt>
                <c:pt idx="10">
                  <c:v>48629</c:v>
                </c:pt>
                <c:pt idx="11">
                  <c:v>44689</c:v>
                </c:pt>
                <c:pt idx="12">
                  <c:v>48605</c:v>
                </c:pt>
                <c:pt idx="13">
                  <c:v>40743</c:v>
                </c:pt>
                <c:pt idx="14">
                  <c:v>58568</c:v>
                </c:pt>
                <c:pt idx="15">
                  <c:v>36733</c:v>
                </c:pt>
                <c:pt idx="16">
                  <c:v>56171</c:v>
                </c:pt>
                <c:pt idx="17">
                  <c:v>60262</c:v>
                </c:pt>
                <c:pt idx="18">
                  <c:v>54925</c:v>
                </c:pt>
                <c:pt idx="19">
                  <c:v>63712</c:v>
                </c:pt>
                <c:pt idx="20">
                  <c:v>47339</c:v>
                </c:pt>
                <c:pt idx="21">
                  <c:v>55824</c:v>
                </c:pt>
                <c:pt idx="22">
                  <c:v>50273</c:v>
                </c:pt>
                <c:pt idx="23">
                  <c:v>44765</c:v>
                </c:pt>
                <c:pt idx="24">
                  <c:v>52484</c:v>
                </c:pt>
                <c:pt idx="25">
                  <c:v>36404</c:v>
                </c:pt>
                <c:pt idx="26">
                  <c:v>48346</c:v>
                </c:pt>
                <c:pt idx="27">
                  <c:v>55760</c:v>
                </c:pt>
                <c:pt idx="28">
                  <c:v>47705</c:v>
                </c:pt>
                <c:pt idx="29">
                  <c:v>44807</c:v>
                </c:pt>
                <c:pt idx="30">
                  <c:v>64180</c:v>
                </c:pt>
                <c:pt idx="31">
                  <c:v>41030</c:v>
                </c:pt>
                <c:pt idx="32">
                  <c:v>41186</c:v>
                </c:pt>
                <c:pt idx="33">
                  <c:v>37836</c:v>
                </c:pt>
                <c:pt idx="34">
                  <c:v>28345</c:v>
                </c:pt>
                <c:pt idx="35">
                  <c:v>36268</c:v>
                </c:pt>
                <c:pt idx="36">
                  <c:v>43507</c:v>
                </c:pt>
                <c:pt idx="37">
                  <c:v>35941</c:v>
                </c:pt>
                <c:pt idx="38">
                  <c:v>29690</c:v>
                </c:pt>
                <c:pt idx="39">
                  <c:v>40536</c:v>
                </c:pt>
                <c:pt idx="40">
                  <c:v>33395</c:v>
                </c:pt>
                <c:pt idx="41">
                  <c:v>53314</c:v>
                </c:pt>
                <c:pt idx="42">
                  <c:v>36220</c:v>
                </c:pt>
                <c:pt idx="43">
                  <c:v>40751</c:v>
                </c:pt>
                <c:pt idx="44">
                  <c:v>40046</c:v>
                </c:pt>
                <c:pt idx="45">
                  <c:v>42285</c:v>
                </c:pt>
                <c:pt idx="46">
                  <c:v>40712</c:v>
                </c:pt>
                <c:pt idx="47">
                  <c:v>42875</c:v>
                </c:pt>
                <c:pt idx="48">
                  <c:v>42037</c:v>
                </c:pt>
                <c:pt idx="49">
                  <c:v>35517</c:v>
                </c:pt>
                <c:pt idx="50">
                  <c:v>42480</c:v>
                </c:pt>
                <c:pt idx="51">
                  <c:v>35968</c:v>
                </c:pt>
                <c:pt idx="52">
                  <c:v>49096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713842503255903E-2"/>
          <c:y val="4.2745625021744428E-2"/>
          <c:w val="0.90283310116562476"/>
          <c:h val="0.79601076783912594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R3'!$B$82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R3'!$T$81:$BS$81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24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</c:numCache>
            </c:numRef>
          </c:cat>
          <c:val>
            <c:numRef>
              <c:f>'EU CENE R3'!$T$82:$BS$82</c:f>
              <c:numCache>
                <c:formatCode>0.00</c:formatCode>
                <c:ptCount val="52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229.072</c:v>
                </c:pt>
                <c:pt idx="5">
                  <c:v>229.07</c:v>
                </c:pt>
                <c:pt idx="6">
                  <c:v>229.07</c:v>
                </c:pt>
                <c:pt idx="7" formatCode="General">
                  <c:v>229.07</c:v>
                </c:pt>
                <c:pt idx="8" formatCode="General">
                  <c:v>229.07</c:v>
                </c:pt>
                <c:pt idx="9" formatCode="General">
                  <c:v>229.07</c:v>
                </c:pt>
                <c:pt idx="10" formatCode="General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</c:v>
                </c:pt>
                <c:pt idx="23">
                  <c:v>229.07</c:v>
                </c:pt>
                <c:pt idx="24">
                  <c:v>229.07</c:v>
                </c:pt>
                <c:pt idx="25">
                  <c:v>229.07</c:v>
                </c:pt>
                <c:pt idx="26">
                  <c:v>229.07</c:v>
                </c:pt>
                <c:pt idx="27">
                  <c:v>229.07</c:v>
                </c:pt>
                <c:pt idx="28">
                  <c:v>229.07</c:v>
                </c:pt>
                <c:pt idx="29">
                  <c:v>229.07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 formatCode="General">
                  <c:v>229.07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R3'!$T$81:$BS$81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24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</c:numCache>
            </c:numRef>
          </c:cat>
          <c:val>
            <c:numRef>
              <c:f>'EU CENE R3'!$T$83:$BS$83</c:f>
              <c:numCache>
                <c:formatCode>0.00</c:formatCode>
                <c:ptCount val="52"/>
                <c:pt idx="0">
                  <c:v>374.26769999999999</c:v>
                </c:pt>
                <c:pt idx="1">
                  <c:v>374.19630000000001</c:v>
                </c:pt>
                <c:pt idx="2">
                  <c:v>375.00209999999998</c:v>
                </c:pt>
                <c:pt idx="3">
                  <c:v>376.66</c:v>
                </c:pt>
                <c:pt idx="4">
                  <c:v>377.5573</c:v>
                </c:pt>
                <c:pt idx="5">
                  <c:v>378.61</c:v>
                </c:pt>
                <c:pt idx="6">
                  <c:v>378.99130000000002</c:v>
                </c:pt>
                <c:pt idx="7" formatCode="General">
                  <c:v>378.99130000000002</c:v>
                </c:pt>
                <c:pt idx="8" formatCode="General">
                  <c:v>379.76400000000001</c:v>
                </c:pt>
                <c:pt idx="9" formatCode="General">
                  <c:v>380.78469999999999</c:v>
                </c:pt>
                <c:pt idx="10" formatCode="General">
                  <c:v>379.92939999999999</c:v>
                </c:pt>
                <c:pt idx="11">
                  <c:v>381.2602</c:v>
                </c:pt>
                <c:pt idx="12">
                  <c:v>383.43279999999999</c:v>
                </c:pt>
                <c:pt idx="13">
                  <c:v>386.63959999999997</c:v>
                </c:pt>
                <c:pt idx="14">
                  <c:v>386.63959999999997</c:v>
                </c:pt>
                <c:pt idx="15">
                  <c:v>388.31799999999998</c:v>
                </c:pt>
                <c:pt idx="16">
                  <c:v>389.09840000000003</c:v>
                </c:pt>
                <c:pt idx="17">
                  <c:v>391.71530000000001</c:v>
                </c:pt>
                <c:pt idx="18">
                  <c:v>394.43060000000003</c:v>
                </c:pt>
                <c:pt idx="19">
                  <c:v>396.11169999999998</c:v>
                </c:pt>
                <c:pt idx="20">
                  <c:v>398.34750000000003</c:v>
                </c:pt>
                <c:pt idx="21">
                  <c:v>403.29930000000002</c:v>
                </c:pt>
                <c:pt idx="22">
                  <c:v>407.18729999999999</c:v>
                </c:pt>
                <c:pt idx="23">
                  <c:v>410.64550000000003</c:v>
                </c:pt>
                <c:pt idx="24">
                  <c:v>409.92669999999998</c:v>
                </c:pt>
                <c:pt idx="25">
                  <c:v>416.80990000000003</c:v>
                </c:pt>
                <c:pt idx="26">
                  <c:v>420.13479999999998</c:v>
                </c:pt>
                <c:pt idx="27">
                  <c:v>421.47609999999997</c:v>
                </c:pt>
                <c:pt idx="28">
                  <c:v>427.86309999999997</c:v>
                </c:pt>
                <c:pt idx="29">
                  <c:v>431.33080000000001</c:v>
                </c:pt>
                <c:pt idx="30">
                  <c:v>431.19549999999998</c:v>
                </c:pt>
                <c:pt idx="31">
                  <c:v>429.66609999999997</c:v>
                </c:pt>
                <c:pt idx="32">
                  <c:v>426.27069999999998</c:v>
                </c:pt>
                <c:pt idx="33">
                  <c:v>434.3972</c:v>
                </c:pt>
                <c:pt idx="34">
                  <c:v>429.63339999999999</c:v>
                </c:pt>
                <c:pt idx="35">
                  <c:v>436.56240000000003</c:v>
                </c:pt>
                <c:pt idx="36">
                  <c:v>441.06099999999998</c:v>
                </c:pt>
                <c:pt idx="37">
                  <c:v>440.69130000000001</c:v>
                </c:pt>
                <c:pt idx="38">
                  <c:v>445.87310000000002</c:v>
                </c:pt>
                <c:pt idx="39">
                  <c:v>449.00599999999997</c:v>
                </c:pt>
                <c:pt idx="40">
                  <c:v>453.649</c:v>
                </c:pt>
                <c:pt idx="41">
                  <c:v>460.34899999999999</c:v>
                </c:pt>
                <c:pt idx="42">
                  <c:v>464.68560000000002</c:v>
                </c:pt>
                <c:pt idx="43" formatCode="General">
                  <c:v>471.47</c:v>
                </c:pt>
                <c:pt idx="44">
                  <c:v>471.4701</c:v>
                </c:pt>
                <c:pt idx="45">
                  <c:v>489.14519999999999</c:v>
                </c:pt>
                <c:pt idx="46">
                  <c:v>493.61680000000001</c:v>
                </c:pt>
                <c:pt idx="47">
                  <c:v>493.61680000000001</c:v>
                </c:pt>
                <c:pt idx="48">
                  <c:v>488.13709999999998</c:v>
                </c:pt>
                <c:pt idx="49">
                  <c:v>492.6028</c:v>
                </c:pt>
                <c:pt idx="50">
                  <c:v>495.97120000000001</c:v>
                </c:pt>
                <c:pt idx="51">
                  <c:v>497.91669999999999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R3'!$T$81:$BS$81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24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</c:numCache>
            </c:numRef>
          </c:cat>
          <c:val>
            <c:numRef>
              <c:f>'EU CENE R3'!$T$84:$BS$84</c:f>
              <c:numCache>
                <c:formatCode>0.00</c:formatCode>
                <c:ptCount val="52"/>
                <c:pt idx="0">
                  <c:v>469.02569999999997</c:v>
                </c:pt>
                <c:pt idx="1">
                  <c:v>475.18830000000003</c:v>
                </c:pt>
                <c:pt idx="2">
                  <c:v>472.39890000000003</c:v>
                </c:pt>
                <c:pt idx="3">
                  <c:v>473.59</c:v>
                </c:pt>
                <c:pt idx="4">
                  <c:v>471.86239999999998</c:v>
                </c:pt>
                <c:pt idx="5">
                  <c:v>475.39929999999998</c:v>
                </c:pt>
                <c:pt idx="6">
                  <c:v>477.0496</c:v>
                </c:pt>
                <c:pt idx="7" formatCode="General">
                  <c:v>477.0496</c:v>
                </c:pt>
                <c:pt idx="8" formatCode="General">
                  <c:v>473.31939999999997</c:v>
                </c:pt>
                <c:pt idx="9" formatCode="General">
                  <c:v>472.24130000000002</c:v>
                </c:pt>
                <c:pt idx="10" formatCode="General">
                  <c:v>467.45549999999997</c:v>
                </c:pt>
                <c:pt idx="11">
                  <c:v>467.03609999999998</c:v>
                </c:pt>
                <c:pt idx="12">
                  <c:v>468.5489</c:v>
                </c:pt>
                <c:pt idx="13">
                  <c:v>471.37090000000001</c:v>
                </c:pt>
                <c:pt idx="14">
                  <c:v>471.37090000000001</c:v>
                </c:pt>
                <c:pt idx="15">
                  <c:v>467.18959999999998</c:v>
                </c:pt>
                <c:pt idx="16">
                  <c:v>474.25490000000002</c:v>
                </c:pt>
                <c:pt idx="17">
                  <c:v>475.20940000000002</c:v>
                </c:pt>
                <c:pt idx="18">
                  <c:v>474.6438</c:v>
                </c:pt>
                <c:pt idx="19">
                  <c:v>471.19240000000002</c:v>
                </c:pt>
                <c:pt idx="20">
                  <c:v>472.8913</c:v>
                </c:pt>
                <c:pt idx="21">
                  <c:v>478.79059999999998</c:v>
                </c:pt>
                <c:pt idx="22">
                  <c:v>477.12959999999998</c:v>
                </c:pt>
                <c:pt idx="23">
                  <c:v>482.04259999999999</c:v>
                </c:pt>
                <c:pt idx="24">
                  <c:v>482.28289999999998</c:v>
                </c:pt>
                <c:pt idx="25">
                  <c:v>492.85079999999999</c:v>
                </c:pt>
                <c:pt idx="26">
                  <c:v>484.60500000000002</c:v>
                </c:pt>
                <c:pt idx="27">
                  <c:v>480.58589999999998</c:v>
                </c:pt>
                <c:pt idx="28">
                  <c:v>475.73469999999998</c:v>
                </c:pt>
                <c:pt idx="29">
                  <c:v>466.62369999999999</c:v>
                </c:pt>
                <c:pt idx="30">
                  <c:v>473.01889999999997</c:v>
                </c:pt>
                <c:pt idx="31">
                  <c:v>467.77589999999998</c:v>
                </c:pt>
                <c:pt idx="32">
                  <c:v>471.06330000000003</c:v>
                </c:pt>
                <c:pt idx="33">
                  <c:v>468.93290000000002</c:v>
                </c:pt>
                <c:pt idx="34">
                  <c:v>478.78820000000002</c:v>
                </c:pt>
                <c:pt idx="35">
                  <c:v>482.85550000000001</c:v>
                </c:pt>
                <c:pt idx="36">
                  <c:v>486.51</c:v>
                </c:pt>
                <c:pt idx="37">
                  <c:v>489.99090000000001</c:v>
                </c:pt>
                <c:pt idx="38">
                  <c:v>493.28039999999999</c:v>
                </c:pt>
                <c:pt idx="39">
                  <c:v>497.99439999999998</c:v>
                </c:pt>
                <c:pt idx="40">
                  <c:v>503.85289999999998</c:v>
                </c:pt>
                <c:pt idx="41">
                  <c:v>513.1771</c:v>
                </c:pt>
                <c:pt idx="42">
                  <c:v>523.99990000000003</c:v>
                </c:pt>
                <c:pt idx="43" formatCode="General">
                  <c:v>536.95000000000005</c:v>
                </c:pt>
                <c:pt idx="44">
                  <c:v>536.947</c:v>
                </c:pt>
                <c:pt idx="45">
                  <c:v>583.23239999999998</c:v>
                </c:pt>
                <c:pt idx="46">
                  <c:v>587.06100000000004</c:v>
                </c:pt>
                <c:pt idx="47">
                  <c:v>587.06100000000004</c:v>
                </c:pt>
                <c:pt idx="48">
                  <c:v>550.74099999999999</c:v>
                </c:pt>
                <c:pt idx="49">
                  <c:v>545.78719999999998</c:v>
                </c:pt>
                <c:pt idx="50">
                  <c:v>545.83180000000004</c:v>
                </c:pt>
                <c:pt idx="51">
                  <c:v>543.39689999999996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R3'!$T$81:$BS$81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24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</c:numCache>
            </c:numRef>
          </c:cat>
          <c:val>
            <c:numRef>
              <c:f>'EU CENE R3'!$T$85:$BS$85</c:f>
              <c:numCache>
                <c:formatCode>0.00</c:formatCode>
                <c:ptCount val="52"/>
                <c:pt idx="0">
                  <c:v>265.9717</c:v>
                </c:pt>
                <c:pt idx="1">
                  <c:v>256.74419999999998</c:v>
                </c:pt>
                <c:pt idx="2">
                  <c:v>255.37889999999999</c:v>
                </c:pt>
                <c:pt idx="3">
                  <c:v>251.39</c:v>
                </c:pt>
                <c:pt idx="4">
                  <c:v>259.59609999999998</c:v>
                </c:pt>
                <c:pt idx="5">
                  <c:v>223.60169999999999</c:v>
                </c:pt>
                <c:pt idx="6">
                  <c:v>188.62620000000001</c:v>
                </c:pt>
                <c:pt idx="7" formatCode="General">
                  <c:v>188.62620000000001</c:v>
                </c:pt>
                <c:pt idx="8" formatCode="General">
                  <c:v>168.99019999999999</c:v>
                </c:pt>
                <c:pt idx="9" formatCode="General">
                  <c:v>304.97559999999999</c:v>
                </c:pt>
                <c:pt idx="10" formatCode="General">
                  <c:v>193.07589999999999</c:v>
                </c:pt>
                <c:pt idx="11">
                  <c:v>304.4966</c:v>
                </c:pt>
                <c:pt idx="12">
                  <c:v>196.64269999999999</c:v>
                </c:pt>
                <c:pt idx="13">
                  <c:v>257.55840000000001</c:v>
                </c:pt>
                <c:pt idx="14">
                  <c:v>257.55840000000001</c:v>
                </c:pt>
                <c:pt idx="15">
                  <c:v>196.5479</c:v>
                </c:pt>
                <c:pt idx="16">
                  <c:v>195.05770000000001</c:v>
                </c:pt>
                <c:pt idx="17">
                  <c:v>187.9102</c:v>
                </c:pt>
                <c:pt idx="18">
                  <c:v>217.50829999999999</c:v>
                </c:pt>
                <c:pt idx="19">
                  <c:v>212.8955</c:v>
                </c:pt>
                <c:pt idx="20">
                  <c:v>211.4006</c:v>
                </c:pt>
                <c:pt idx="21">
                  <c:v>211.80940000000001</c:v>
                </c:pt>
                <c:pt idx="22">
                  <c:v>285.27370000000002</c:v>
                </c:pt>
                <c:pt idx="23">
                  <c:v>202.4776</c:v>
                </c:pt>
                <c:pt idx="24">
                  <c:v>206.91470000000001</c:v>
                </c:pt>
                <c:pt idx="25">
                  <c:v>180.17949999999999</c:v>
                </c:pt>
                <c:pt idx="26">
                  <c:v>202.39869999999999</c:v>
                </c:pt>
                <c:pt idx="27">
                  <c:v>174.70849999999999</c:v>
                </c:pt>
                <c:pt idx="28">
                  <c:v>298.33499999999998</c:v>
                </c:pt>
                <c:pt idx="29">
                  <c:v>306.57220000000001</c:v>
                </c:pt>
                <c:pt idx="30">
                  <c:v>186.4924</c:v>
                </c:pt>
                <c:pt idx="31">
                  <c:v>178.42320000000001</c:v>
                </c:pt>
                <c:pt idx="32">
                  <c:v>177.7799</c:v>
                </c:pt>
                <c:pt idx="33">
                  <c:v>177.32740000000001</c:v>
                </c:pt>
                <c:pt idx="34">
                  <c:v>252.22659999999999</c:v>
                </c:pt>
                <c:pt idx="35">
                  <c:v>304.87790000000001</c:v>
                </c:pt>
                <c:pt idx="36">
                  <c:v>314.25119999999998</c:v>
                </c:pt>
                <c:pt idx="37">
                  <c:v>188.54499999999999</c:v>
                </c:pt>
                <c:pt idx="38">
                  <c:v>325.37909999999999</c:v>
                </c:pt>
                <c:pt idx="39">
                  <c:v>291.40890000000002</c:v>
                </c:pt>
                <c:pt idx="40">
                  <c:v>312.59809999999999</c:v>
                </c:pt>
                <c:pt idx="41">
                  <c:v>317.71339999999998</c:v>
                </c:pt>
                <c:pt idx="42">
                  <c:v>349.9787</c:v>
                </c:pt>
                <c:pt idx="43" formatCode="General">
                  <c:v>356.52</c:v>
                </c:pt>
                <c:pt idx="44">
                  <c:v>356.51670000000001</c:v>
                </c:pt>
                <c:pt idx="45">
                  <c:v>305.38589999999999</c:v>
                </c:pt>
                <c:pt idx="46">
                  <c:v>344.18689999999998</c:v>
                </c:pt>
                <c:pt idx="47">
                  <c:v>372.51819999999998</c:v>
                </c:pt>
                <c:pt idx="48">
                  <c:v>272.23020000000002</c:v>
                </c:pt>
                <c:pt idx="49">
                  <c:v>226.0856</c:v>
                </c:pt>
                <c:pt idx="50">
                  <c:v>355.05090000000001</c:v>
                </c:pt>
                <c:pt idx="51">
                  <c:v>348.351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R3'!$B$86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R3'!$T$81:$BS$81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24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</c:numCache>
            </c:numRef>
          </c:cat>
          <c:val>
            <c:numRef>
              <c:f>'EU CENE R3'!$T$86:$BS$86</c:f>
              <c:numCache>
                <c:formatCode>0.00</c:formatCode>
                <c:ptCount val="52"/>
                <c:pt idx="0">
                  <c:v>320.12189999999998</c:v>
                </c:pt>
                <c:pt idx="1">
                  <c:v>314.43970000000002</c:v>
                </c:pt>
                <c:pt idx="2">
                  <c:v>322.65069999999997</c:v>
                </c:pt>
                <c:pt idx="3">
                  <c:v>322.35000000000002</c:v>
                </c:pt>
                <c:pt idx="4">
                  <c:v>320.4461</c:v>
                </c:pt>
                <c:pt idx="5">
                  <c:v>320.50650000000002</c:v>
                </c:pt>
                <c:pt idx="6">
                  <c:v>318.54899999999998</c:v>
                </c:pt>
                <c:pt idx="7" formatCode="General">
                  <c:v>318.54899999999998</c:v>
                </c:pt>
                <c:pt idx="8" formatCode="General">
                  <c:v>330.714</c:v>
                </c:pt>
                <c:pt idx="9" formatCode="General">
                  <c:v>326.6832</c:v>
                </c:pt>
                <c:pt idx="10" formatCode="General">
                  <c:v>323.70760000000001</c:v>
                </c:pt>
                <c:pt idx="11">
                  <c:v>331.59519999999998</c:v>
                </c:pt>
                <c:pt idx="12">
                  <c:v>326.86779999999999</c:v>
                </c:pt>
                <c:pt idx="13">
                  <c:v>321.32479999999998</c:v>
                </c:pt>
                <c:pt idx="14">
                  <c:v>321.32479999999998</c:v>
                </c:pt>
                <c:pt idx="15">
                  <c:v>324.99079999999998</c:v>
                </c:pt>
                <c:pt idx="16">
                  <c:v>334.84219999999999</c:v>
                </c:pt>
                <c:pt idx="17">
                  <c:v>336.93990000000002</c:v>
                </c:pt>
                <c:pt idx="18">
                  <c:v>338.87979999999999</c:v>
                </c:pt>
                <c:pt idx="19">
                  <c:v>344.21789999999999</c:v>
                </c:pt>
                <c:pt idx="20">
                  <c:v>345.93439999999998</c:v>
                </c:pt>
                <c:pt idx="21">
                  <c:v>341.48250000000002</c:v>
                </c:pt>
                <c:pt idx="22">
                  <c:v>347.75920000000002</c:v>
                </c:pt>
                <c:pt idx="23">
                  <c:v>357.5016</c:v>
                </c:pt>
                <c:pt idx="24">
                  <c:v>363.2242</c:v>
                </c:pt>
                <c:pt idx="25">
                  <c:v>370.47710000000001</c:v>
                </c:pt>
                <c:pt idx="26">
                  <c:v>369.7269</c:v>
                </c:pt>
                <c:pt idx="27">
                  <c:v>366.7765</c:v>
                </c:pt>
                <c:pt idx="28">
                  <c:v>372.73270000000002</c:v>
                </c:pt>
                <c:pt idx="29">
                  <c:v>372.97919999999999</c:v>
                </c:pt>
                <c:pt idx="30">
                  <c:v>381.85879999999997</c:v>
                </c:pt>
                <c:pt idx="31">
                  <c:v>380.31700000000001</c:v>
                </c:pt>
                <c:pt idx="32">
                  <c:v>385.90050000000002</c:v>
                </c:pt>
                <c:pt idx="33">
                  <c:v>384.04259999999999</c:v>
                </c:pt>
                <c:pt idx="34">
                  <c:v>386.80450000000002</c:v>
                </c:pt>
                <c:pt idx="35">
                  <c:v>381.95800000000003</c:v>
                </c:pt>
                <c:pt idx="36">
                  <c:v>374.58109999999999</c:v>
                </c:pt>
                <c:pt idx="37">
                  <c:v>374.37139999999999</c:v>
                </c:pt>
                <c:pt idx="38">
                  <c:v>394.74029999999999</c:v>
                </c:pt>
                <c:pt idx="39">
                  <c:v>401.05130000000003</c:v>
                </c:pt>
                <c:pt idx="40">
                  <c:v>397.0206</c:v>
                </c:pt>
                <c:pt idx="41">
                  <c:v>407.3734</c:v>
                </c:pt>
                <c:pt idx="42">
                  <c:v>409.33929999999998</c:v>
                </c:pt>
                <c:pt idx="43" formatCode="General">
                  <c:v>410.12</c:v>
                </c:pt>
                <c:pt idx="44">
                  <c:v>410.1164</c:v>
                </c:pt>
                <c:pt idx="45">
                  <c:v>417.80329999999998</c:v>
                </c:pt>
                <c:pt idx="46">
                  <c:v>412.98520000000002</c:v>
                </c:pt>
                <c:pt idx="47">
                  <c:v>412.98520000000002</c:v>
                </c:pt>
                <c:pt idx="48">
                  <c:v>418.81549999999999</c:v>
                </c:pt>
                <c:pt idx="49">
                  <c:v>423.55689999999998</c:v>
                </c:pt>
                <c:pt idx="50">
                  <c:v>429.87099999999998</c:v>
                </c:pt>
                <c:pt idx="51">
                  <c:v>427.32490000000001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60598435859"/>
          <c:y val="0.92844121439629346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</xdr:row>
      <xdr:rowOff>93345</xdr:rowOff>
    </xdr:from>
    <xdr:to>
      <xdr:col>21</xdr:col>
      <xdr:colOff>129540</xdr:colOff>
      <xdr:row>20</xdr:row>
      <xdr:rowOff>91440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190499</xdr:colOff>
      <xdr:row>3</xdr:row>
      <xdr:rowOff>117070</xdr:rowOff>
    </xdr:from>
    <xdr:to>
      <xdr:col>24</xdr:col>
      <xdr:colOff>369569</xdr:colOff>
      <xdr:row>27</xdr:row>
      <xdr:rowOff>114300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1685924</xdr:colOff>
      <xdr:row>52</xdr:row>
      <xdr:rowOff>91441</xdr:rowOff>
    </xdr:from>
    <xdr:to>
      <xdr:col>22</xdr:col>
      <xdr:colOff>85725</xdr:colOff>
      <xdr:row>77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zoomScaleNormal="100" workbookViewId="0"/>
  </sheetViews>
  <sheetFormatPr defaultRowHeight="14.5" x14ac:dyDescent="0.35"/>
  <cols>
    <col min="1" max="1" width="41.36328125" customWidth="1"/>
    <col min="2" max="2" width="142.6328125" customWidth="1"/>
  </cols>
  <sheetData>
    <row r="1" spans="1:2" x14ac:dyDescent="0.35">
      <c r="A1" s="75" t="s">
        <v>0</v>
      </c>
      <c r="B1" s="76"/>
    </row>
    <row r="2" spans="1:2" ht="26" x14ac:dyDescent="0.35">
      <c r="A2" s="77" t="s">
        <v>1</v>
      </c>
      <c r="B2" s="18" t="s">
        <v>10</v>
      </c>
    </row>
    <row r="3" spans="1:2" x14ac:dyDescent="0.35">
      <c r="A3" s="78" t="s">
        <v>2</v>
      </c>
      <c r="B3" s="76"/>
    </row>
    <row r="4" spans="1:2" x14ac:dyDescent="0.35">
      <c r="A4" s="78" t="s">
        <v>3</v>
      </c>
      <c r="B4" s="76"/>
    </row>
    <row r="5" spans="1:2" x14ac:dyDescent="0.35">
      <c r="A5" s="78" t="s">
        <v>4</v>
      </c>
      <c r="B5" s="76"/>
    </row>
    <row r="6" spans="1:2" x14ac:dyDescent="0.35">
      <c r="A6" s="79" t="s">
        <v>5</v>
      </c>
      <c r="B6" s="76"/>
    </row>
    <row r="7" spans="1:2" x14ac:dyDescent="0.35">
      <c r="A7" s="76"/>
      <c r="B7" s="76"/>
    </row>
    <row r="8" spans="1:2" x14ac:dyDescent="0.35">
      <c r="A8" s="80" t="s">
        <v>6</v>
      </c>
      <c r="B8" s="76"/>
    </row>
    <row r="9" spans="1:2" x14ac:dyDescent="0.35">
      <c r="A9" s="80" t="s">
        <v>7</v>
      </c>
      <c r="B9" s="76"/>
    </row>
    <row r="10" spans="1:2" x14ac:dyDescent="0.35">
      <c r="A10" s="80" t="s">
        <v>8</v>
      </c>
      <c r="B10" s="76"/>
    </row>
    <row r="11" spans="1:2" x14ac:dyDescent="0.35">
      <c r="A11" s="76"/>
      <c r="B11" s="76"/>
    </row>
    <row r="12" spans="1:2" x14ac:dyDescent="0.35">
      <c r="A12" s="76"/>
      <c r="B12" s="76"/>
    </row>
    <row r="13" spans="1:2" x14ac:dyDescent="0.35">
      <c r="A13" s="81" t="s">
        <v>185</v>
      </c>
      <c r="B13" s="76"/>
    </row>
    <row r="14" spans="1:2" ht="26" x14ac:dyDescent="0.35">
      <c r="A14" s="80" t="s">
        <v>187</v>
      </c>
      <c r="B14" s="77" t="s">
        <v>145</v>
      </c>
    </row>
    <row r="15" spans="1:2" x14ac:dyDescent="0.35">
      <c r="A15" s="80" t="s">
        <v>186</v>
      </c>
      <c r="B15" s="77" t="s">
        <v>139</v>
      </c>
    </row>
    <row r="16" spans="1:2" x14ac:dyDescent="0.35">
      <c r="A16" s="76"/>
      <c r="B16" s="76"/>
    </row>
    <row r="17" spans="1:2" x14ac:dyDescent="0.35">
      <c r="A17" s="76"/>
      <c r="B17" s="76"/>
    </row>
    <row r="18" spans="1:2" x14ac:dyDescent="0.35">
      <c r="A18" s="76"/>
      <c r="B18" s="77" t="s">
        <v>9</v>
      </c>
    </row>
    <row r="19" spans="1:2" x14ac:dyDescent="0.35">
      <c r="A19" s="76"/>
      <c r="B19" s="76"/>
    </row>
    <row r="20" spans="1:2" x14ac:dyDescent="0.35">
      <c r="A20" s="76"/>
      <c r="B20" s="7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2"/>
  <sheetViews>
    <sheetView zoomScaleNormal="100" workbookViewId="0"/>
  </sheetViews>
  <sheetFormatPr defaultRowHeight="14.5" x14ac:dyDescent="0.35"/>
  <cols>
    <col min="1" max="1" width="9.08984375" style="59"/>
    <col min="2" max="2" width="11.453125" customWidth="1"/>
    <col min="3" max="3" width="12.453125" customWidth="1"/>
    <col min="4" max="4" width="15.90625" customWidth="1"/>
    <col min="5" max="5" width="13.90625" customWidth="1"/>
    <col min="6" max="6" width="13.453125" customWidth="1"/>
    <col min="7" max="7" width="13" customWidth="1"/>
    <col min="8" max="8" width="10.453125" customWidth="1"/>
    <col min="9" max="9" width="13.08984375" customWidth="1"/>
    <col min="10" max="10" width="12.6328125" customWidth="1"/>
    <col min="13" max="13" width="9.08984375" style="127"/>
    <col min="14" max="14" width="11" style="127" customWidth="1"/>
    <col min="15" max="15" width="14.36328125" style="214" customWidth="1"/>
  </cols>
  <sheetData>
    <row r="1" spans="2:16" x14ac:dyDescent="0.35">
      <c r="C1" s="19"/>
    </row>
    <row r="2" spans="2:16" x14ac:dyDescent="0.35">
      <c r="B2" t="s">
        <v>143</v>
      </c>
      <c r="C2" s="23" t="s">
        <v>166</v>
      </c>
      <c r="E2" t="str">
        <f>'OSNOVNO POROČILO'!A13</f>
        <v>19. teden (9. 5. 2022 - 15. 5. 2022)</v>
      </c>
      <c r="M2" s="127" t="s">
        <v>144</v>
      </c>
    </row>
    <row r="3" spans="2:16" ht="15" thickBot="1" x14ac:dyDescent="0.4"/>
    <row r="4" spans="2:16" ht="27" thickBot="1" x14ac:dyDescent="0.4">
      <c r="B4" s="3" t="s">
        <v>11</v>
      </c>
      <c r="C4" s="17"/>
      <c r="D4" s="16"/>
      <c r="E4" s="9"/>
      <c r="F4" s="9" t="s">
        <v>12</v>
      </c>
      <c r="G4" s="9"/>
      <c r="H4" s="9"/>
      <c r="I4" s="10"/>
      <c r="J4" s="11"/>
      <c r="M4" s="216"/>
      <c r="N4" s="217" t="s">
        <v>40</v>
      </c>
      <c r="O4" s="228" t="s">
        <v>38</v>
      </c>
    </row>
    <row r="5" spans="2:16" ht="15" thickBot="1" x14ac:dyDescent="0.4">
      <c r="B5" s="14"/>
      <c r="C5" s="126"/>
      <c r="D5" s="103" t="s">
        <v>13</v>
      </c>
      <c r="E5" s="104" t="s">
        <v>14</v>
      </c>
      <c r="F5" s="103" t="s">
        <v>15</v>
      </c>
      <c r="G5" s="103" t="s">
        <v>16</v>
      </c>
      <c r="H5" s="105" t="s">
        <v>17</v>
      </c>
      <c r="I5" s="105" t="s">
        <v>18</v>
      </c>
      <c r="J5" s="106" t="s">
        <v>19</v>
      </c>
      <c r="M5" s="215"/>
      <c r="N5" s="227"/>
      <c r="O5" s="229"/>
    </row>
    <row r="6" spans="2:16" ht="15" thickBot="1" x14ac:dyDescent="0.4">
      <c r="B6" s="3" t="s">
        <v>21</v>
      </c>
      <c r="C6" s="4" t="s">
        <v>20</v>
      </c>
      <c r="D6" s="161" t="s">
        <v>140</v>
      </c>
      <c r="E6" s="162">
        <v>45</v>
      </c>
      <c r="F6" s="163"/>
      <c r="G6" s="162">
        <v>17</v>
      </c>
      <c r="H6" s="163"/>
      <c r="I6" s="162">
        <v>2</v>
      </c>
      <c r="J6" s="164"/>
      <c r="M6" s="128" t="s">
        <v>13</v>
      </c>
      <c r="N6" s="226" t="s">
        <v>21</v>
      </c>
      <c r="O6" s="335" t="s">
        <v>140</v>
      </c>
    </row>
    <row r="7" spans="2:16" ht="15" thickBot="1" x14ac:dyDescent="0.4">
      <c r="B7" s="2" t="s">
        <v>21</v>
      </c>
      <c r="C7" s="5" t="s">
        <v>22</v>
      </c>
      <c r="D7" s="161" t="s">
        <v>140</v>
      </c>
      <c r="E7" s="167">
        <v>18136</v>
      </c>
      <c r="F7" s="165"/>
      <c r="G7" s="162" t="s">
        <v>191</v>
      </c>
      <c r="H7" s="166"/>
      <c r="I7" s="167">
        <v>428</v>
      </c>
      <c r="J7" s="168"/>
      <c r="M7" s="128" t="s">
        <v>13</v>
      </c>
      <c r="N7" s="226" t="s">
        <v>24</v>
      </c>
      <c r="O7" s="335" t="s">
        <v>140</v>
      </c>
    </row>
    <row r="8" spans="2:16" ht="15" thickBot="1" x14ac:dyDescent="0.4">
      <c r="B8" s="14" t="s">
        <v>21</v>
      </c>
      <c r="C8" s="6" t="s">
        <v>23</v>
      </c>
      <c r="D8" s="161" t="s">
        <v>140</v>
      </c>
      <c r="E8" s="169">
        <v>453.65000000000003</v>
      </c>
      <c r="F8" s="170"/>
      <c r="G8" s="162">
        <v>460.66</v>
      </c>
      <c r="H8" s="170"/>
      <c r="I8" s="169">
        <v>385.24</v>
      </c>
      <c r="J8" s="171"/>
      <c r="M8" s="128" t="s">
        <v>13</v>
      </c>
      <c r="N8" s="226" t="s">
        <v>27</v>
      </c>
      <c r="O8" s="335">
        <v>442.41</v>
      </c>
    </row>
    <row r="9" spans="2:16" ht="15" thickBot="1" x14ac:dyDescent="0.4">
      <c r="B9" s="3" t="s">
        <v>24</v>
      </c>
      <c r="C9" s="4" t="s">
        <v>20</v>
      </c>
      <c r="D9" s="161" t="s">
        <v>140</v>
      </c>
      <c r="E9" s="162">
        <v>81</v>
      </c>
      <c r="F9" s="163"/>
      <c r="G9" s="162" t="s">
        <v>140</v>
      </c>
      <c r="H9" s="163"/>
      <c r="I9" s="162">
        <v>14</v>
      </c>
      <c r="J9" s="164"/>
      <c r="M9" s="128" t="s">
        <v>13</v>
      </c>
      <c r="N9" s="226" t="s">
        <v>28</v>
      </c>
      <c r="O9" s="335" t="s">
        <v>140</v>
      </c>
    </row>
    <row r="10" spans="2:16" ht="15" thickBot="1" x14ac:dyDescent="0.4">
      <c r="B10" s="2" t="s">
        <v>24</v>
      </c>
      <c r="C10" s="5" t="s">
        <v>22</v>
      </c>
      <c r="D10" s="161" t="s">
        <v>140</v>
      </c>
      <c r="E10" s="167">
        <v>35333</v>
      </c>
      <c r="F10" s="165"/>
      <c r="G10" s="198" t="s">
        <v>140</v>
      </c>
      <c r="H10" s="165"/>
      <c r="I10" s="167">
        <v>4904</v>
      </c>
      <c r="J10" s="168"/>
      <c r="M10" s="128" t="s">
        <v>13</v>
      </c>
      <c r="N10" s="226" t="s">
        <v>31</v>
      </c>
      <c r="O10" s="336">
        <v>427.41</v>
      </c>
    </row>
    <row r="11" spans="2:16" ht="15" thickBot="1" x14ac:dyDescent="0.4">
      <c r="B11" s="14" t="s">
        <v>24</v>
      </c>
      <c r="C11" s="8" t="s">
        <v>23</v>
      </c>
      <c r="D11" s="161" t="s">
        <v>140</v>
      </c>
      <c r="E11" s="172">
        <v>448.44</v>
      </c>
      <c r="F11" s="170"/>
      <c r="G11" s="162" t="s">
        <v>140</v>
      </c>
      <c r="H11" s="170"/>
      <c r="I11" s="172">
        <v>434.67</v>
      </c>
      <c r="J11" s="171"/>
      <c r="M11" s="128" t="s">
        <v>13</v>
      </c>
      <c r="N11" s="226" t="s">
        <v>32</v>
      </c>
      <c r="O11" s="335" t="s">
        <v>140</v>
      </c>
      <c r="P11" s="141"/>
    </row>
    <row r="12" spans="2:16" ht="15" thickBot="1" x14ac:dyDescent="0.4">
      <c r="B12" s="3" t="s">
        <v>25</v>
      </c>
      <c r="C12" s="4" t="s">
        <v>20</v>
      </c>
      <c r="D12" s="173"/>
      <c r="E12" s="163"/>
      <c r="F12" s="174"/>
      <c r="G12" s="162" t="s">
        <v>140</v>
      </c>
      <c r="H12" s="173"/>
      <c r="I12" s="175">
        <v>27</v>
      </c>
      <c r="J12" s="176"/>
      <c r="M12" s="128" t="s">
        <v>14</v>
      </c>
      <c r="N12" s="226" t="s">
        <v>21</v>
      </c>
      <c r="O12" s="336">
        <v>453.65000000000003</v>
      </c>
    </row>
    <row r="13" spans="2:16" ht="15" thickBot="1" x14ac:dyDescent="0.4">
      <c r="B13" s="2" t="s">
        <v>25</v>
      </c>
      <c r="C13" s="5" t="s">
        <v>22</v>
      </c>
      <c r="D13" s="177"/>
      <c r="E13" s="166"/>
      <c r="F13" s="178"/>
      <c r="G13" s="162" t="s">
        <v>140</v>
      </c>
      <c r="H13" s="179"/>
      <c r="I13" s="201">
        <v>9748</v>
      </c>
      <c r="J13" s="180"/>
      <c r="M13" s="128" t="s">
        <v>14</v>
      </c>
      <c r="N13" s="226" t="s">
        <v>24</v>
      </c>
      <c r="O13" s="336">
        <v>448.44</v>
      </c>
    </row>
    <row r="14" spans="2:16" ht="15" thickBot="1" x14ac:dyDescent="0.4">
      <c r="B14" s="2" t="s">
        <v>25</v>
      </c>
      <c r="C14" s="6" t="s">
        <v>23</v>
      </c>
      <c r="D14" s="181"/>
      <c r="E14" s="182"/>
      <c r="F14" s="183"/>
      <c r="G14" s="162" t="s">
        <v>140</v>
      </c>
      <c r="H14" s="184"/>
      <c r="I14" s="185">
        <v>441.31</v>
      </c>
      <c r="J14" s="186"/>
      <c r="M14" s="128" t="s">
        <v>14</v>
      </c>
      <c r="N14" s="226" t="s">
        <v>27</v>
      </c>
      <c r="O14" s="336">
        <v>448.49</v>
      </c>
    </row>
    <row r="15" spans="2:16" x14ac:dyDescent="0.35">
      <c r="B15" s="3" t="s">
        <v>26</v>
      </c>
      <c r="C15" s="4" t="s">
        <v>20</v>
      </c>
      <c r="D15" s="173"/>
      <c r="E15" s="163"/>
      <c r="F15" s="187"/>
      <c r="G15" s="173"/>
      <c r="H15" s="173"/>
      <c r="I15" s="166"/>
      <c r="J15" s="162">
        <v>2</v>
      </c>
      <c r="M15" s="128" t="s">
        <v>14</v>
      </c>
      <c r="N15" s="226" t="s">
        <v>28</v>
      </c>
      <c r="O15" s="336">
        <v>450.59000000000003</v>
      </c>
    </row>
    <row r="16" spans="2:16" x14ac:dyDescent="0.35">
      <c r="B16" s="2" t="s">
        <v>26</v>
      </c>
      <c r="C16" s="5" t="s">
        <v>22</v>
      </c>
      <c r="D16" s="188"/>
      <c r="E16" s="166"/>
      <c r="F16" s="189"/>
      <c r="G16" s="177"/>
      <c r="H16" s="188"/>
      <c r="I16" s="165"/>
      <c r="J16" s="167">
        <v>232</v>
      </c>
      <c r="M16" s="128" t="s">
        <v>14</v>
      </c>
      <c r="N16" s="226" t="s">
        <v>31</v>
      </c>
      <c r="O16" s="336">
        <v>412.81</v>
      </c>
    </row>
    <row r="17" spans="2:15" ht="15" thickBot="1" x14ac:dyDescent="0.4">
      <c r="B17" s="14" t="s">
        <v>26</v>
      </c>
      <c r="C17" s="8" t="s">
        <v>23</v>
      </c>
      <c r="D17" s="184"/>
      <c r="E17" s="170"/>
      <c r="F17" s="190"/>
      <c r="G17" s="191"/>
      <c r="H17" s="184"/>
      <c r="I17" s="170"/>
      <c r="J17" s="169">
        <v>467.23</v>
      </c>
      <c r="M17" s="128" t="s">
        <v>14</v>
      </c>
      <c r="N17" s="226" t="s">
        <v>32</v>
      </c>
      <c r="O17" s="336">
        <v>412.5</v>
      </c>
    </row>
    <row r="18" spans="2:15" ht="14.25" customHeight="1" x14ac:dyDescent="0.35">
      <c r="B18" s="3" t="s">
        <v>27</v>
      </c>
      <c r="C18" s="4" t="s">
        <v>20</v>
      </c>
      <c r="D18" s="162">
        <v>2</v>
      </c>
      <c r="E18" s="192">
        <v>106</v>
      </c>
      <c r="F18" s="173"/>
      <c r="G18" s="173"/>
      <c r="H18" s="163"/>
      <c r="I18" s="162">
        <v>16</v>
      </c>
      <c r="J18" s="162">
        <v>6</v>
      </c>
      <c r="M18" s="128" t="s">
        <v>15</v>
      </c>
      <c r="N18" s="226" t="s">
        <v>28</v>
      </c>
      <c r="O18" s="336">
        <v>441.06</v>
      </c>
    </row>
    <row r="19" spans="2:15" x14ac:dyDescent="0.35">
      <c r="B19" s="2" t="s">
        <v>27</v>
      </c>
      <c r="C19" s="5" t="s">
        <v>22</v>
      </c>
      <c r="D19" s="167" t="s">
        <v>192</v>
      </c>
      <c r="E19" s="167">
        <v>37726</v>
      </c>
      <c r="F19" s="188"/>
      <c r="G19" s="188"/>
      <c r="H19" s="165"/>
      <c r="I19" s="167">
        <v>4264</v>
      </c>
      <c r="J19" s="167">
        <v>722</v>
      </c>
      <c r="M19" s="128" t="s">
        <v>16</v>
      </c>
      <c r="N19" s="226" t="s">
        <v>21</v>
      </c>
      <c r="O19" s="335">
        <v>460.66</v>
      </c>
    </row>
    <row r="20" spans="2:15" ht="15" thickBot="1" x14ac:dyDescent="0.4">
      <c r="B20" s="14" t="s">
        <v>27</v>
      </c>
      <c r="C20" s="6" t="s">
        <v>23</v>
      </c>
      <c r="D20" s="169">
        <v>442.41</v>
      </c>
      <c r="E20" s="169">
        <v>448.49</v>
      </c>
      <c r="F20" s="184"/>
      <c r="G20" s="184"/>
      <c r="H20" s="170"/>
      <c r="I20" s="169">
        <v>407.89000000000004</v>
      </c>
      <c r="J20" s="169">
        <v>440.31</v>
      </c>
      <c r="M20" s="128" t="s">
        <v>16</v>
      </c>
      <c r="N20" s="226" t="s">
        <v>24</v>
      </c>
      <c r="O20" s="335" t="s">
        <v>140</v>
      </c>
    </row>
    <row r="21" spans="2:15" ht="15" thickBot="1" x14ac:dyDescent="0.4">
      <c r="B21" s="3" t="s">
        <v>28</v>
      </c>
      <c r="C21" s="4" t="s">
        <v>20</v>
      </c>
      <c r="D21" s="161" t="s">
        <v>140</v>
      </c>
      <c r="E21" s="162">
        <v>51</v>
      </c>
      <c r="F21" s="192">
        <v>10</v>
      </c>
      <c r="G21" s="162" t="s">
        <v>140</v>
      </c>
      <c r="H21" s="162">
        <v>38</v>
      </c>
      <c r="I21" s="162">
        <v>59</v>
      </c>
      <c r="J21" s="164"/>
      <c r="M21" s="128" t="s">
        <v>16</v>
      </c>
      <c r="N21" s="226" t="s">
        <v>25</v>
      </c>
      <c r="O21" s="335" t="s">
        <v>140</v>
      </c>
    </row>
    <row r="22" spans="2:15" ht="15" thickBot="1" x14ac:dyDescent="0.4">
      <c r="B22" s="2" t="s">
        <v>28</v>
      </c>
      <c r="C22" s="5" t="s">
        <v>22</v>
      </c>
      <c r="D22" s="161" t="s">
        <v>140</v>
      </c>
      <c r="E22" s="167">
        <v>19921</v>
      </c>
      <c r="F22" s="167">
        <v>3833</v>
      </c>
      <c r="G22" s="198" t="s">
        <v>140</v>
      </c>
      <c r="H22" s="167">
        <v>12908</v>
      </c>
      <c r="I22" s="201">
        <v>17609</v>
      </c>
      <c r="J22" s="168"/>
      <c r="M22" s="128" t="s">
        <v>16</v>
      </c>
      <c r="N22" s="226" t="s">
        <v>28</v>
      </c>
      <c r="O22" s="335" t="s">
        <v>140</v>
      </c>
    </row>
    <row r="23" spans="2:15" ht="15" thickBot="1" x14ac:dyDescent="0.4">
      <c r="B23" s="14" t="s">
        <v>28</v>
      </c>
      <c r="C23" s="6" t="s">
        <v>23</v>
      </c>
      <c r="D23" s="161" t="s">
        <v>140</v>
      </c>
      <c r="E23" s="172">
        <v>450.59000000000003</v>
      </c>
      <c r="F23" s="172">
        <v>441.06</v>
      </c>
      <c r="G23" s="162" t="s">
        <v>140</v>
      </c>
      <c r="H23" s="169">
        <v>408.32000000000005</v>
      </c>
      <c r="I23" s="185">
        <v>430.31</v>
      </c>
      <c r="J23" s="168"/>
      <c r="M23" s="128" t="s">
        <v>16</v>
      </c>
      <c r="N23" s="226" t="s">
        <v>29</v>
      </c>
      <c r="O23" s="335" t="s">
        <v>140</v>
      </c>
    </row>
    <row r="24" spans="2:15" ht="15" thickBot="1" x14ac:dyDescent="0.4">
      <c r="B24" s="3" t="s">
        <v>29</v>
      </c>
      <c r="C24" s="4" t="s">
        <v>20</v>
      </c>
      <c r="D24" s="173"/>
      <c r="E24" s="163"/>
      <c r="F24" s="174"/>
      <c r="G24" s="162" t="s">
        <v>140</v>
      </c>
      <c r="H24" s="162">
        <v>8</v>
      </c>
      <c r="I24" s="162">
        <v>21</v>
      </c>
      <c r="J24" s="164"/>
      <c r="M24" s="128" t="s">
        <v>16</v>
      </c>
      <c r="N24" s="226" t="s">
        <v>32</v>
      </c>
      <c r="O24" s="335" t="s">
        <v>140</v>
      </c>
    </row>
    <row r="25" spans="2:15" ht="15" thickBot="1" x14ac:dyDescent="0.4">
      <c r="B25" s="2" t="s">
        <v>29</v>
      </c>
      <c r="C25" s="5" t="s">
        <v>22</v>
      </c>
      <c r="D25" s="188"/>
      <c r="E25" s="166"/>
      <c r="F25" s="193"/>
      <c r="G25" s="162" t="s">
        <v>140</v>
      </c>
      <c r="H25" s="167">
        <v>2760</v>
      </c>
      <c r="I25" s="194">
        <v>6750</v>
      </c>
      <c r="J25" s="168"/>
      <c r="M25" s="128" t="s">
        <v>16</v>
      </c>
      <c r="N25" s="226" t="s">
        <v>34</v>
      </c>
      <c r="O25" s="335" t="s">
        <v>140</v>
      </c>
    </row>
    <row r="26" spans="2:15" ht="15" thickBot="1" x14ac:dyDescent="0.4">
      <c r="B26" s="14" t="s">
        <v>29</v>
      </c>
      <c r="C26" s="6" t="s">
        <v>23</v>
      </c>
      <c r="D26" s="191"/>
      <c r="E26" s="170"/>
      <c r="F26" s="195"/>
      <c r="G26" s="162" t="s">
        <v>140</v>
      </c>
      <c r="H26" s="172">
        <v>414.78000000000003</v>
      </c>
      <c r="I26" s="196">
        <v>430.82000000000005</v>
      </c>
      <c r="J26" s="171"/>
      <c r="M26" s="128" t="s">
        <v>17</v>
      </c>
      <c r="N26" s="226" t="s">
        <v>28</v>
      </c>
      <c r="O26" s="336">
        <v>408.32000000000005</v>
      </c>
    </row>
    <row r="27" spans="2:15" x14ac:dyDescent="0.35">
      <c r="B27" s="3" t="s">
        <v>30</v>
      </c>
      <c r="C27" s="4" t="s">
        <v>20</v>
      </c>
      <c r="D27" s="173"/>
      <c r="E27" s="163"/>
      <c r="F27" s="187"/>
      <c r="G27" s="173"/>
      <c r="H27" s="173"/>
      <c r="I27" s="197"/>
      <c r="J27" s="236">
        <v>22</v>
      </c>
      <c r="M27" s="128" t="s">
        <v>17</v>
      </c>
      <c r="N27" s="226" t="s">
        <v>29</v>
      </c>
      <c r="O27" s="336">
        <v>414.78000000000003</v>
      </c>
    </row>
    <row r="28" spans="2:15" x14ac:dyDescent="0.35">
      <c r="B28" s="2" t="s">
        <v>30</v>
      </c>
      <c r="C28" s="5" t="s">
        <v>22</v>
      </c>
      <c r="D28" s="177"/>
      <c r="E28" s="166"/>
      <c r="F28" s="189"/>
      <c r="G28" s="188"/>
      <c r="H28" s="177"/>
      <c r="I28" s="199"/>
      <c r="J28" s="167">
        <v>2018</v>
      </c>
      <c r="M28" s="128" t="s">
        <v>17</v>
      </c>
      <c r="N28" s="226" t="s">
        <v>31</v>
      </c>
      <c r="O28" s="336">
        <v>375.17</v>
      </c>
    </row>
    <row r="29" spans="2:15" ht="15" thickBot="1" x14ac:dyDescent="0.4">
      <c r="B29" s="14" t="s">
        <v>30</v>
      </c>
      <c r="C29" s="6" t="s">
        <v>23</v>
      </c>
      <c r="D29" s="184"/>
      <c r="E29" s="170"/>
      <c r="F29" s="190"/>
      <c r="G29" s="184"/>
      <c r="H29" s="184"/>
      <c r="I29" s="200"/>
      <c r="J29" s="169">
        <v>442.19</v>
      </c>
      <c r="M29" s="128" t="s">
        <v>17</v>
      </c>
      <c r="N29" s="226" t="s">
        <v>32</v>
      </c>
      <c r="O29" s="336">
        <v>368.42</v>
      </c>
    </row>
    <row r="30" spans="2:15" ht="15" thickBot="1" x14ac:dyDescent="0.4">
      <c r="B30" s="3" t="s">
        <v>31</v>
      </c>
      <c r="C30" s="4" t="s">
        <v>20</v>
      </c>
      <c r="D30" s="161">
        <v>1</v>
      </c>
      <c r="E30" s="192">
        <v>32</v>
      </c>
      <c r="F30" s="173"/>
      <c r="G30" s="163"/>
      <c r="H30" s="192">
        <v>49</v>
      </c>
      <c r="I30" s="198">
        <v>9</v>
      </c>
      <c r="J30" s="198">
        <v>42</v>
      </c>
      <c r="M30" s="128" t="s">
        <v>17</v>
      </c>
      <c r="N30" s="226" t="s">
        <v>34</v>
      </c>
      <c r="O30" s="336">
        <v>401.21000000000004</v>
      </c>
    </row>
    <row r="31" spans="2:15" ht="15" thickBot="1" x14ac:dyDescent="0.4">
      <c r="B31" s="2" t="s">
        <v>31</v>
      </c>
      <c r="C31" s="5" t="s">
        <v>22</v>
      </c>
      <c r="D31" s="242">
        <v>123</v>
      </c>
      <c r="E31" s="167">
        <v>9479</v>
      </c>
      <c r="F31" s="188"/>
      <c r="G31" s="165"/>
      <c r="H31" s="167">
        <v>12951</v>
      </c>
      <c r="I31" s="167">
        <v>1822</v>
      </c>
      <c r="J31" s="167">
        <v>4681</v>
      </c>
      <c r="M31" s="128" t="s">
        <v>17</v>
      </c>
      <c r="N31" s="226" t="s">
        <v>35</v>
      </c>
      <c r="O31" s="336">
        <v>356.02000000000004</v>
      </c>
    </row>
    <row r="32" spans="2:15" ht="15" thickBot="1" x14ac:dyDescent="0.4">
      <c r="B32" s="14" t="s">
        <v>31</v>
      </c>
      <c r="C32" s="6" t="s">
        <v>23</v>
      </c>
      <c r="D32" s="161">
        <v>427.41</v>
      </c>
      <c r="E32" s="172">
        <v>412.81</v>
      </c>
      <c r="F32" s="184"/>
      <c r="G32" s="170"/>
      <c r="H32" s="169">
        <v>375.17</v>
      </c>
      <c r="I32" s="169">
        <v>368.36</v>
      </c>
      <c r="J32" s="169">
        <v>439.07000000000005</v>
      </c>
      <c r="M32" s="128" t="s">
        <v>17</v>
      </c>
      <c r="N32" s="226" t="s">
        <v>36</v>
      </c>
      <c r="O32" s="336">
        <v>363.77000000000004</v>
      </c>
    </row>
    <row r="33" spans="2:15" ht="15" thickBot="1" x14ac:dyDescent="0.4">
      <c r="B33" s="3" t="s">
        <v>32</v>
      </c>
      <c r="C33" s="4" t="s">
        <v>20</v>
      </c>
      <c r="D33" s="161" t="s">
        <v>140</v>
      </c>
      <c r="E33" s="175">
        <v>21</v>
      </c>
      <c r="F33" s="163"/>
      <c r="G33" s="162" t="s">
        <v>140</v>
      </c>
      <c r="H33" s="162">
        <v>27</v>
      </c>
      <c r="I33" s="198">
        <v>10</v>
      </c>
      <c r="J33" s="164"/>
      <c r="M33" s="128" t="s">
        <v>18</v>
      </c>
      <c r="N33" s="226" t="s">
        <v>21</v>
      </c>
      <c r="O33" s="335">
        <v>385.24</v>
      </c>
    </row>
    <row r="34" spans="2:15" ht="15" thickBot="1" x14ac:dyDescent="0.4">
      <c r="B34" s="2" t="s">
        <v>32</v>
      </c>
      <c r="C34" s="5" t="s">
        <v>22</v>
      </c>
      <c r="D34" s="161" t="s">
        <v>140</v>
      </c>
      <c r="E34" s="201">
        <v>7618</v>
      </c>
      <c r="F34" s="165"/>
      <c r="G34" s="162" t="s">
        <v>140</v>
      </c>
      <c r="H34" s="167">
        <v>8320</v>
      </c>
      <c r="I34" s="201">
        <v>2900</v>
      </c>
      <c r="J34" s="168"/>
      <c r="M34" s="128" t="s">
        <v>18</v>
      </c>
      <c r="N34" s="226" t="s">
        <v>24</v>
      </c>
      <c r="O34" s="336">
        <v>434.67</v>
      </c>
    </row>
    <row r="35" spans="2:15" ht="15" thickBot="1" x14ac:dyDescent="0.4">
      <c r="B35" s="14" t="s">
        <v>32</v>
      </c>
      <c r="C35" s="6" t="s">
        <v>33</v>
      </c>
      <c r="D35" s="161" t="s">
        <v>140</v>
      </c>
      <c r="E35" s="202">
        <v>412.5</v>
      </c>
      <c r="F35" s="170"/>
      <c r="G35" s="162" t="s">
        <v>140</v>
      </c>
      <c r="H35" s="169">
        <v>368.42</v>
      </c>
      <c r="I35" s="203">
        <v>401.58000000000004</v>
      </c>
      <c r="J35" s="168"/>
      <c r="M35" s="128" t="s">
        <v>18</v>
      </c>
      <c r="N35" s="226" t="s">
        <v>25</v>
      </c>
      <c r="O35" s="336">
        <v>441.31</v>
      </c>
    </row>
    <row r="36" spans="2:15" ht="15" thickBot="1" x14ac:dyDescent="0.4">
      <c r="B36" s="3" t="s">
        <v>34</v>
      </c>
      <c r="C36" s="4" t="s">
        <v>20</v>
      </c>
      <c r="D36" s="173"/>
      <c r="E36" s="163"/>
      <c r="F36" s="174"/>
      <c r="G36" s="162" t="s">
        <v>140</v>
      </c>
      <c r="H36" s="162">
        <v>2</v>
      </c>
      <c r="I36" s="175">
        <v>2</v>
      </c>
      <c r="J36" s="164"/>
      <c r="M36" s="128" t="s">
        <v>18</v>
      </c>
      <c r="N36" s="226" t="s">
        <v>27</v>
      </c>
      <c r="O36" s="336">
        <v>407.89000000000004</v>
      </c>
    </row>
    <row r="37" spans="2:15" ht="15" thickBot="1" x14ac:dyDescent="0.4">
      <c r="B37" s="2" t="s">
        <v>34</v>
      </c>
      <c r="C37" s="5" t="s">
        <v>22</v>
      </c>
      <c r="D37" s="177"/>
      <c r="E37" s="166"/>
      <c r="F37" s="193"/>
      <c r="G37" s="162" t="s">
        <v>140</v>
      </c>
      <c r="H37" s="167">
        <v>718</v>
      </c>
      <c r="I37" s="167">
        <v>671</v>
      </c>
      <c r="J37" s="168"/>
      <c r="M37" s="128" t="s">
        <v>18</v>
      </c>
      <c r="N37" s="226" t="s">
        <v>28</v>
      </c>
      <c r="O37" s="336">
        <v>430.31</v>
      </c>
    </row>
    <row r="38" spans="2:15" ht="15" thickBot="1" x14ac:dyDescent="0.4">
      <c r="B38" s="14" t="s">
        <v>34</v>
      </c>
      <c r="C38" s="6" t="s">
        <v>23</v>
      </c>
      <c r="D38" s="184"/>
      <c r="E38" s="170"/>
      <c r="F38" s="195"/>
      <c r="G38" s="162" t="s">
        <v>140</v>
      </c>
      <c r="H38" s="172">
        <v>401.21000000000004</v>
      </c>
      <c r="I38" s="185">
        <v>411.88000000000005</v>
      </c>
      <c r="J38" s="168"/>
      <c r="M38" s="128" t="s">
        <v>18</v>
      </c>
      <c r="N38" s="226" t="s">
        <v>29</v>
      </c>
      <c r="O38" s="336">
        <v>430.82000000000005</v>
      </c>
    </row>
    <row r="39" spans="2:15" x14ac:dyDescent="0.35">
      <c r="B39" s="3" t="s">
        <v>39</v>
      </c>
      <c r="C39" s="26" t="s">
        <v>20</v>
      </c>
      <c r="D39" s="173"/>
      <c r="E39" s="163"/>
      <c r="F39" s="187"/>
      <c r="G39" s="173"/>
      <c r="H39" s="173"/>
      <c r="I39" s="173"/>
      <c r="J39" s="175">
        <v>3</v>
      </c>
      <c r="M39" s="128" t="s">
        <v>18</v>
      </c>
      <c r="N39" s="226" t="s">
        <v>31</v>
      </c>
      <c r="O39" s="336">
        <v>368.36</v>
      </c>
    </row>
    <row r="40" spans="2:15" x14ac:dyDescent="0.35">
      <c r="B40" s="2" t="s">
        <v>39</v>
      </c>
      <c r="C40" s="27" t="s">
        <v>22</v>
      </c>
      <c r="D40" s="177"/>
      <c r="E40" s="166"/>
      <c r="F40" s="189"/>
      <c r="G40" s="188"/>
      <c r="H40" s="177"/>
      <c r="I40" s="177"/>
      <c r="J40" s="201">
        <v>221</v>
      </c>
      <c r="M40" s="128" t="s">
        <v>18</v>
      </c>
      <c r="N40" s="226" t="s">
        <v>32</v>
      </c>
      <c r="O40" s="336">
        <v>401.58000000000004</v>
      </c>
    </row>
    <row r="41" spans="2:15" ht="15" thickBot="1" x14ac:dyDescent="0.4">
      <c r="B41" s="14" t="s">
        <v>39</v>
      </c>
      <c r="C41" s="28" t="s">
        <v>23</v>
      </c>
      <c r="D41" s="184"/>
      <c r="E41" s="170"/>
      <c r="F41" s="190"/>
      <c r="G41" s="184"/>
      <c r="H41" s="184"/>
      <c r="I41" s="204"/>
      <c r="J41" s="205">
        <v>402.3</v>
      </c>
      <c r="M41" s="128" t="s">
        <v>18</v>
      </c>
      <c r="N41" s="226" t="s">
        <v>34</v>
      </c>
      <c r="O41" s="336">
        <v>411.88000000000005</v>
      </c>
    </row>
    <row r="42" spans="2:15" ht="15" thickBot="1" x14ac:dyDescent="0.4">
      <c r="B42" s="3" t="s">
        <v>35</v>
      </c>
      <c r="C42" s="4" t="s">
        <v>20</v>
      </c>
      <c r="D42" s="173"/>
      <c r="E42" s="163"/>
      <c r="F42" s="187"/>
      <c r="G42" s="163"/>
      <c r="H42" s="206">
        <v>39</v>
      </c>
      <c r="I42" s="197"/>
      <c r="J42" s="207">
        <v>1</v>
      </c>
      <c r="M42" s="128" t="s">
        <v>19</v>
      </c>
      <c r="N42" s="226" t="s">
        <v>26</v>
      </c>
      <c r="O42" s="335">
        <v>467.23</v>
      </c>
    </row>
    <row r="43" spans="2:15" ht="15" thickBot="1" x14ac:dyDescent="0.4">
      <c r="B43" s="2" t="s">
        <v>35</v>
      </c>
      <c r="C43" s="5" t="s">
        <v>22</v>
      </c>
      <c r="D43" s="177"/>
      <c r="E43" s="166"/>
      <c r="F43" s="189"/>
      <c r="G43" s="165"/>
      <c r="H43" s="244">
        <v>9562</v>
      </c>
      <c r="I43" s="199"/>
      <c r="J43" s="243">
        <v>97</v>
      </c>
      <c r="M43" s="128" t="s">
        <v>19</v>
      </c>
      <c r="N43" s="226" t="s">
        <v>27</v>
      </c>
      <c r="O43" s="336">
        <v>440.31</v>
      </c>
    </row>
    <row r="44" spans="2:15" ht="15" thickBot="1" x14ac:dyDescent="0.4">
      <c r="B44" s="14" t="s">
        <v>35</v>
      </c>
      <c r="C44" s="6" t="s">
        <v>23</v>
      </c>
      <c r="D44" s="184"/>
      <c r="E44" s="170"/>
      <c r="F44" s="190"/>
      <c r="G44" s="170"/>
      <c r="H44" s="208">
        <v>356.02000000000004</v>
      </c>
      <c r="I44" s="200"/>
      <c r="J44" s="207">
        <v>412.41</v>
      </c>
      <c r="M44" s="128" t="s">
        <v>19</v>
      </c>
      <c r="N44" s="226" t="s">
        <v>30</v>
      </c>
      <c r="O44" s="336">
        <v>442.19</v>
      </c>
    </row>
    <row r="45" spans="2:15" x14ac:dyDescent="0.35">
      <c r="B45" s="2" t="s">
        <v>36</v>
      </c>
      <c r="C45" s="4" t="s">
        <v>20</v>
      </c>
      <c r="D45" s="173"/>
      <c r="E45" s="163"/>
      <c r="F45" s="187"/>
      <c r="G45" s="163"/>
      <c r="H45" s="161">
        <v>7</v>
      </c>
      <c r="I45" s="197"/>
      <c r="J45" s="180"/>
      <c r="M45" s="128" t="s">
        <v>19</v>
      </c>
      <c r="N45" s="226" t="s">
        <v>31</v>
      </c>
      <c r="O45" s="336">
        <v>439.07000000000005</v>
      </c>
    </row>
    <row r="46" spans="2:15" x14ac:dyDescent="0.35">
      <c r="B46" s="2" t="s">
        <v>36</v>
      </c>
      <c r="C46" s="5" t="s">
        <v>22</v>
      </c>
      <c r="D46" s="177"/>
      <c r="E46" s="166"/>
      <c r="F46" s="189"/>
      <c r="G46" s="165"/>
      <c r="H46" s="244">
        <v>1924</v>
      </c>
      <c r="I46" s="199"/>
      <c r="J46" s="180"/>
      <c r="M46" s="128" t="s">
        <v>19</v>
      </c>
      <c r="N46" s="226" t="s">
        <v>35</v>
      </c>
      <c r="O46" s="337">
        <v>412.41</v>
      </c>
    </row>
    <row r="47" spans="2:15" ht="15" thickBot="1" x14ac:dyDescent="0.4">
      <c r="B47" s="2" t="s">
        <v>36</v>
      </c>
      <c r="C47" s="6" t="s">
        <v>23</v>
      </c>
      <c r="D47" s="184"/>
      <c r="E47" s="170"/>
      <c r="F47" s="190"/>
      <c r="G47" s="224"/>
      <c r="H47" s="208">
        <v>363.77000000000004</v>
      </c>
      <c r="I47" s="200"/>
      <c r="J47" s="186"/>
      <c r="M47" s="128" t="s">
        <v>19</v>
      </c>
      <c r="N47" s="226" t="s">
        <v>39</v>
      </c>
      <c r="O47" s="336">
        <v>402.3</v>
      </c>
    </row>
    <row r="48" spans="2:15" ht="15" thickBot="1" x14ac:dyDescent="0.4">
      <c r="B48" s="3"/>
      <c r="C48" s="7" t="s">
        <v>20</v>
      </c>
      <c r="D48" s="209">
        <v>3</v>
      </c>
      <c r="E48" s="210">
        <v>336</v>
      </c>
      <c r="F48" s="218">
        <v>10</v>
      </c>
      <c r="G48" s="239">
        <v>17</v>
      </c>
      <c r="H48" s="221">
        <v>170</v>
      </c>
      <c r="I48" s="210">
        <v>160</v>
      </c>
      <c r="J48" s="210">
        <v>76</v>
      </c>
    </row>
    <row r="49" spans="2:10" ht="15" thickBot="1" x14ac:dyDescent="0.4">
      <c r="B49" s="2" t="s">
        <v>37</v>
      </c>
      <c r="C49" s="12" t="s">
        <v>22</v>
      </c>
      <c r="D49" s="211" t="s">
        <v>193</v>
      </c>
      <c r="E49" s="211">
        <v>128213</v>
      </c>
      <c r="F49" s="219">
        <v>3833</v>
      </c>
      <c r="G49" s="241" t="s">
        <v>191</v>
      </c>
      <c r="H49" s="222">
        <v>49143</v>
      </c>
      <c r="I49" s="211">
        <v>49096</v>
      </c>
      <c r="J49" s="211">
        <v>7971</v>
      </c>
    </row>
    <row r="50" spans="2:10" ht="15" thickBot="1" x14ac:dyDescent="0.4">
      <c r="B50" s="13"/>
      <c r="C50" s="8" t="s">
        <v>23</v>
      </c>
      <c r="D50" s="212">
        <v>434.91</v>
      </c>
      <c r="E50" s="212">
        <v>444.7561092868898</v>
      </c>
      <c r="F50" s="220">
        <v>441.06</v>
      </c>
      <c r="G50" s="240">
        <v>460.66</v>
      </c>
      <c r="H50" s="223">
        <v>381.16708239220236</v>
      </c>
      <c r="I50" s="212">
        <v>426.41165125468473</v>
      </c>
      <c r="J50" s="213">
        <v>439.44791619621128</v>
      </c>
    </row>
    <row r="52" spans="2:10" x14ac:dyDescent="0.35">
      <c r="B52" t="s">
        <v>176</v>
      </c>
    </row>
  </sheetData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27"/>
  <sheetViews>
    <sheetView zoomScaleNormal="100" workbookViewId="0"/>
  </sheetViews>
  <sheetFormatPr defaultRowHeight="14.5" x14ac:dyDescent="0.35"/>
  <cols>
    <col min="1" max="1" width="12.90625" style="19" customWidth="1"/>
    <col min="2" max="3" width="15.54296875" style="18" customWidth="1"/>
    <col min="4" max="4" width="13.6328125" customWidth="1"/>
    <col min="5" max="5" width="12.36328125" customWidth="1"/>
    <col min="6" max="7" width="13.6328125" customWidth="1"/>
    <col min="9" max="9" width="14.6328125" customWidth="1"/>
    <col min="10" max="10" width="12.90625" customWidth="1"/>
    <col min="13" max="13" width="12.36328125" customWidth="1"/>
    <col min="16" max="16" width="11.90625" customWidth="1"/>
    <col min="19" max="19" width="10.54296875" customWidth="1"/>
    <col min="22" max="22" width="12.453125" customWidth="1"/>
    <col min="25" max="25" width="12.08984375" customWidth="1"/>
    <col min="28" max="28" width="12.6328125" customWidth="1"/>
    <col min="31" max="31" width="11.6328125" customWidth="1"/>
    <col min="34" max="34" width="11.453125" customWidth="1"/>
    <col min="37" max="37" width="13.36328125" customWidth="1"/>
    <col min="40" max="40" width="15.08984375" customWidth="1"/>
  </cols>
  <sheetData>
    <row r="2" spans="2:10" x14ac:dyDescent="0.35">
      <c r="B2" s="23" t="s">
        <v>167</v>
      </c>
      <c r="C2"/>
      <c r="G2" t="str">
        <f>'OSNOVNO POROČILO'!A13</f>
        <v>19. teden (9. 5. 2022 - 15. 5. 2022)</v>
      </c>
      <c r="J2" t="s">
        <v>178</v>
      </c>
    </row>
    <row r="3" spans="2:10" ht="15" thickBot="1" x14ac:dyDescent="0.4">
      <c r="B3" s="23"/>
      <c r="C3"/>
    </row>
    <row r="4" spans="2:10" ht="34.5" x14ac:dyDescent="0.35">
      <c r="B4" s="46"/>
      <c r="C4" s="47"/>
      <c r="D4" s="48" t="s">
        <v>190</v>
      </c>
      <c r="E4" s="48" t="s">
        <v>50</v>
      </c>
      <c r="F4" s="48" t="s">
        <v>163</v>
      </c>
      <c r="G4" s="49" t="s">
        <v>164</v>
      </c>
    </row>
    <row r="5" spans="2:10" ht="23.5" thickBot="1" x14ac:dyDescent="0.4">
      <c r="B5" s="94" t="s">
        <v>137</v>
      </c>
      <c r="C5" s="95" t="s">
        <v>11</v>
      </c>
      <c r="D5" s="153">
        <v>18</v>
      </c>
      <c r="E5" s="153">
        <v>19</v>
      </c>
      <c r="F5" s="153"/>
      <c r="G5" s="154"/>
    </row>
    <row r="6" spans="2:10" x14ac:dyDescent="0.35">
      <c r="B6" s="93" t="s">
        <v>13</v>
      </c>
      <c r="C6" s="98" t="s">
        <v>21</v>
      </c>
      <c r="D6" s="246" t="s">
        <v>140</v>
      </c>
      <c r="E6" s="246" t="s">
        <v>140</v>
      </c>
      <c r="F6" s="248"/>
      <c r="G6" s="232"/>
    </row>
    <row r="7" spans="2:10" x14ac:dyDescent="0.35">
      <c r="B7" s="85" t="s">
        <v>13</v>
      </c>
      <c r="C7" s="99" t="s">
        <v>24</v>
      </c>
      <c r="D7" s="246" t="s">
        <v>140</v>
      </c>
      <c r="E7" s="246" t="s">
        <v>140</v>
      </c>
      <c r="F7" s="102"/>
      <c r="G7" s="102"/>
    </row>
    <row r="8" spans="2:10" x14ac:dyDescent="0.35">
      <c r="B8" s="85" t="s">
        <v>13</v>
      </c>
      <c r="C8" s="99" t="s">
        <v>27</v>
      </c>
      <c r="D8" s="246">
        <v>341.69</v>
      </c>
      <c r="E8" s="246">
        <v>442.41</v>
      </c>
      <c r="F8" s="234">
        <v>100.72000000000003</v>
      </c>
      <c r="G8" s="235">
        <v>0.2947701132605578</v>
      </c>
    </row>
    <row r="9" spans="2:10" x14ac:dyDescent="0.35">
      <c r="B9" s="85" t="s">
        <v>13</v>
      </c>
      <c r="C9" s="99" t="s">
        <v>28</v>
      </c>
      <c r="D9" s="246" t="s">
        <v>140</v>
      </c>
      <c r="E9" s="246" t="s">
        <v>140</v>
      </c>
      <c r="F9" s="339"/>
      <c r="G9" s="340"/>
    </row>
    <row r="10" spans="2:10" x14ac:dyDescent="0.35">
      <c r="B10" s="85" t="s">
        <v>13</v>
      </c>
      <c r="C10" s="99" t="s">
        <v>31</v>
      </c>
      <c r="D10" s="247">
        <v>347.41</v>
      </c>
      <c r="E10" s="247">
        <v>427.41</v>
      </c>
      <c r="F10" s="234">
        <v>80</v>
      </c>
      <c r="G10" s="245">
        <v>0.23027546702743162</v>
      </c>
    </row>
    <row r="11" spans="2:10" x14ac:dyDescent="0.35">
      <c r="B11" s="85" t="s">
        <v>13</v>
      </c>
      <c r="C11" s="99" t="s">
        <v>32</v>
      </c>
      <c r="D11" s="246" t="s">
        <v>140</v>
      </c>
      <c r="E11" s="246" t="s">
        <v>140</v>
      </c>
      <c r="F11" s="102"/>
      <c r="G11" s="102"/>
    </row>
    <row r="12" spans="2:10" x14ac:dyDescent="0.35">
      <c r="B12" s="85" t="s">
        <v>14</v>
      </c>
      <c r="C12" s="99" t="s">
        <v>21</v>
      </c>
      <c r="D12" s="247">
        <v>453</v>
      </c>
      <c r="E12" s="247">
        <v>453.65000000000003</v>
      </c>
      <c r="F12" s="234">
        <v>0.65000000000003411</v>
      </c>
      <c r="G12" s="235">
        <v>1.4348785871964864E-3</v>
      </c>
    </row>
    <row r="13" spans="2:10" x14ac:dyDescent="0.35">
      <c r="B13" s="85" t="s">
        <v>14</v>
      </c>
      <c r="C13" s="99" t="s">
        <v>24</v>
      </c>
      <c r="D13" s="247">
        <v>453.75</v>
      </c>
      <c r="E13" s="247">
        <v>448.44</v>
      </c>
      <c r="F13" s="237">
        <v>-5.3100000000000023</v>
      </c>
      <c r="G13" s="238">
        <v>-1.1702479338842942E-2</v>
      </c>
    </row>
    <row r="14" spans="2:10" x14ac:dyDescent="0.35">
      <c r="B14" s="85" t="s">
        <v>14</v>
      </c>
      <c r="C14" s="99" t="s">
        <v>27</v>
      </c>
      <c r="D14" s="247">
        <v>443.85</v>
      </c>
      <c r="E14" s="247">
        <v>448.49</v>
      </c>
      <c r="F14" s="225">
        <v>4.6399999999999864</v>
      </c>
      <c r="G14" s="96">
        <v>1.0453982201193979E-2</v>
      </c>
    </row>
    <row r="15" spans="2:10" ht="15.75" customHeight="1" x14ac:dyDescent="0.35">
      <c r="B15" s="85" t="s">
        <v>14</v>
      </c>
      <c r="C15" s="99" t="s">
        <v>28</v>
      </c>
      <c r="D15" s="247">
        <v>428.81</v>
      </c>
      <c r="E15" s="247">
        <v>450.59000000000003</v>
      </c>
      <c r="F15" s="225">
        <v>21.78000000000003</v>
      </c>
      <c r="G15" s="96">
        <v>5.0791725939227206E-2</v>
      </c>
    </row>
    <row r="16" spans="2:10" x14ac:dyDescent="0.35">
      <c r="B16" s="85" t="s">
        <v>14</v>
      </c>
      <c r="C16" s="99" t="s">
        <v>31</v>
      </c>
      <c r="D16" s="247">
        <v>414.25</v>
      </c>
      <c r="E16" s="247">
        <v>412.81</v>
      </c>
      <c r="F16" s="230">
        <v>-1.4399999999999977</v>
      </c>
      <c r="G16" s="231">
        <v>-3.4761617380808518E-3</v>
      </c>
    </row>
    <row r="17" spans="2:18" x14ac:dyDescent="0.35">
      <c r="B17" s="85" t="s">
        <v>14</v>
      </c>
      <c r="C17" s="99" t="s">
        <v>32</v>
      </c>
      <c r="D17" s="247">
        <v>431.67</v>
      </c>
      <c r="E17" s="247">
        <v>412.5</v>
      </c>
      <c r="F17" s="230">
        <v>-19.170000000000016</v>
      </c>
      <c r="G17" s="231">
        <v>-4.4408923483216345E-2</v>
      </c>
      <c r="I17" s="56"/>
    </row>
    <row r="18" spans="2:18" x14ac:dyDescent="0.35">
      <c r="B18" s="85" t="s">
        <v>15</v>
      </c>
      <c r="C18" s="99" t="s">
        <v>28</v>
      </c>
      <c r="D18" s="247">
        <v>427.89000000000004</v>
      </c>
      <c r="E18" s="247">
        <v>441.06</v>
      </c>
      <c r="F18" s="225">
        <v>13.169999999999959</v>
      </c>
      <c r="G18" s="96">
        <v>3.0778938512234344E-2</v>
      </c>
    </row>
    <row r="19" spans="2:18" x14ac:dyDescent="0.35">
      <c r="B19" s="85" t="s">
        <v>16</v>
      </c>
      <c r="C19" s="99" t="s">
        <v>21</v>
      </c>
      <c r="D19" s="246" t="s">
        <v>140</v>
      </c>
      <c r="E19" s="246">
        <v>460.66</v>
      </c>
      <c r="F19" s="225" t="s">
        <v>165</v>
      </c>
      <c r="G19" s="96"/>
    </row>
    <row r="20" spans="2:18" x14ac:dyDescent="0.35">
      <c r="B20" s="85" t="s">
        <v>16</v>
      </c>
      <c r="C20" s="99" t="s">
        <v>24</v>
      </c>
      <c r="D20" s="246" t="s">
        <v>140</v>
      </c>
      <c r="E20" s="246" t="s">
        <v>140</v>
      </c>
      <c r="F20" s="230"/>
      <c r="G20" s="231"/>
    </row>
    <row r="21" spans="2:18" x14ac:dyDescent="0.35">
      <c r="B21" s="85" t="s">
        <v>16</v>
      </c>
      <c r="C21" s="99" t="s">
        <v>25</v>
      </c>
      <c r="D21" s="246">
        <v>457.41</v>
      </c>
      <c r="E21" s="246" t="s">
        <v>140</v>
      </c>
      <c r="F21" s="230">
        <v>-457.41</v>
      </c>
      <c r="G21" s="231">
        <v>-1</v>
      </c>
    </row>
    <row r="22" spans="2:18" ht="15" thickBot="1" x14ac:dyDescent="0.4">
      <c r="B22" s="85" t="s">
        <v>16</v>
      </c>
      <c r="C22" s="99" t="s">
        <v>28</v>
      </c>
      <c r="D22" s="246" t="s">
        <v>140</v>
      </c>
      <c r="E22" s="246" t="s">
        <v>140</v>
      </c>
      <c r="F22" s="230"/>
      <c r="G22" s="231"/>
      <c r="L22" t="s">
        <v>147</v>
      </c>
    </row>
    <row r="23" spans="2:18" ht="15" thickBot="1" x14ac:dyDescent="0.4">
      <c r="B23" s="85" t="s">
        <v>16</v>
      </c>
      <c r="C23" s="99" t="s">
        <v>29</v>
      </c>
      <c r="D23" s="246">
        <v>457.41</v>
      </c>
      <c r="E23" s="246" t="s">
        <v>140</v>
      </c>
      <c r="F23" s="230">
        <v>-457.41</v>
      </c>
      <c r="G23" s="231">
        <v>-1</v>
      </c>
      <c r="J23" s="59"/>
      <c r="K23" s="59"/>
      <c r="L23" s="60" t="s">
        <v>146</v>
      </c>
      <c r="M23" s="62" t="s">
        <v>41</v>
      </c>
      <c r="N23" s="62" t="s">
        <v>42</v>
      </c>
      <c r="O23" s="62" t="s">
        <v>43</v>
      </c>
      <c r="P23" s="62" t="s">
        <v>44</v>
      </c>
      <c r="Q23" s="62" t="s">
        <v>45</v>
      </c>
      <c r="R23" s="63" t="s">
        <v>46</v>
      </c>
    </row>
    <row r="24" spans="2:18" x14ac:dyDescent="0.35">
      <c r="B24" s="85" t="s">
        <v>16</v>
      </c>
      <c r="C24" s="99" t="s">
        <v>32</v>
      </c>
      <c r="D24" s="246" t="s">
        <v>140</v>
      </c>
      <c r="E24" s="246" t="s">
        <v>140</v>
      </c>
      <c r="F24" s="225"/>
      <c r="G24" s="96"/>
      <c r="J24" s="59"/>
      <c r="K24" s="61">
        <v>2021</v>
      </c>
      <c r="L24" s="86">
        <v>1</v>
      </c>
      <c r="M24" s="344">
        <v>322.70999999999998</v>
      </c>
      <c r="N24" s="344">
        <v>313.69</v>
      </c>
      <c r="O24" s="344"/>
      <c r="P24" s="344">
        <v>206.39</v>
      </c>
      <c r="Q24" s="344">
        <v>299.54000000000002</v>
      </c>
      <c r="R24" s="345"/>
    </row>
    <row r="25" spans="2:18" x14ac:dyDescent="0.35">
      <c r="B25" s="85" t="s">
        <v>16</v>
      </c>
      <c r="C25" s="99" t="s">
        <v>34</v>
      </c>
      <c r="D25" s="246" t="s">
        <v>140</v>
      </c>
      <c r="E25" s="246" t="s">
        <v>140</v>
      </c>
      <c r="F25" s="225"/>
      <c r="G25" s="96"/>
      <c r="J25" s="59"/>
      <c r="K25" s="59"/>
      <c r="L25" s="87">
        <v>2</v>
      </c>
      <c r="M25" s="346">
        <v>322.49</v>
      </c>
      <c r="N25" s="346">
        <v>311.77</v>
      </c>
      <c r="O25" s="346"/>
      <c r="P25" s="346">
        <v>216.23</v>
      </c>
      <c r="Q25" s="346">
        <v>307.14999999999998</v>
      </c>
      <c r="R25" s="347"/>
    </row>
    <row r="26" spans="2:18" x14ac:dyDescent="0.35">
      <c r="B26" s="85" t="s">
        <v>17</v>
      </c>
      <c r="C26" s="99" t="s">
        <v>28</v>
      </c>
      <c r="D26" s="97">
        <v>393.75</v>
      </c>
      <c r="E26" s="97">
        <v>408.32000000000005</v>
      </c>
      <c r="F26" s="225">
        <v>14.57000000000005</v>
      </c>
      <c r="G26" s="96">
        <v>3.7003174603174704E-2</v>
      </c>
      <c r="J26" s="59"/>
      <c r="K26" s="59"/>
      <c r="L26" s="87">
        <v>3</v>
      </c>
      <c r="M26" s="346">
        <v>321.08</v>
      </c>
      <c r="N26" s="346">
        <v>310.05</v>
      </c>
      <c r="O26" s="346"/>
      <c r="P26" s="346">
        <v>205.76</v>
      </c>
      <c r="Q26" s="346">
        <v>305.39999999999998</v>
      </c>
      <c r="R26" s="347"/>
    </row>
    <row r="27" spans="2:18" x14ac:dyDescent="0.35">
      <c r="B27" s="85" t="s">
        <v>17</v>
      </c>
      <c r="C27" s="99" t="s">
        <v>29</v>
      </c>
      <c r="D27" s="97">
        <v>409.53000000000003</v>
      </c>
      <c r="E27" s="97">
        <v>414.78000000000003</v>
      </c>
      <c r="F27" s="225">
        <v>5.25</v>
      </c>
      <c r="G27" s="96">
        <v>1.2819573657607553E-2</v>
      </c>
      <c r="J27" s="59"/>
      <c r="K27" s="59"/>
      <c r="L27" s="87">
        <v>4</v>
      </c>
      <c r="M27" s="346">
        <v>323.79000000000002</v>
      </c>
      <c r="N27" s="346">
        <v>314.77000000000004</v>
      </c>
      <c r="O27" s="346"/>
      <c r="P27" s="346">
        <v>203.91</v>
      </c>
      <c r="Q27" s="346">
        <v>305.89000000000004</v>
      </c>
      <c r="R27" s="347"/>
    </row>
    <row r="28" spans="2:18" x14ac:dyDescent="0.35">
      <c r="B28" s="85" t="s">
        <v>17</v>
      </c>
      <c r="C28" s="99" t="s">
        <v>31</v>
      </c>
      <c r="D28" s="97">
        <v>341.90000000000003</v>
      </c>
      <c r="E28" s="97">
        <v>375.17</v>
      </c>
      <c r="F28" s="225">
        <v>33.269999999999982</v>
      </c>
      <c r="G28" s="96">
        <v>9.7309154723603353E-2</v>
      </c>
      <c r="J28" s="59"/>
      <c r="K28" s="59"/>
      <c r="L28" s="87">
        <v>5</v>
      </c>
      <c r="M28" s="346">
        <v>315.22000000000003</v>
      </c>
      <c r="N28" s="346">
        <v>297.53000000000003</v>
      </c>
      <c r="O28" s="346"/>
      <c r="P28" s="346">
        <v>206.42</v>
      </c>
      <c r="Q28" s="346">
        <v>307.66000000000003</v>
      </c>
      <c r="R28" s="347"/>
    </row>
    <row r="29" spans="2:18" x14ac:dyDescent="0.35">
      <c r="B29" s="85" t="s">
        <v>17</v>
      </c>
      <c r="C29" s="99" t="s">
        <v>32</v>
      </c>
      <c r="D29" s="97">
        <v>352.84000000000003</v>
      </c>
      <c r="E29" s="97">
        <v>368.42</v>
      </c>
      <c r="F29" s="225">
        <v>15.579999999999984</v>
      </c>
      <c r="G29" s="96">
        <v>4.415599138419668E-2</v>
      </c>
      <c r="J29" s="59"/>
      <c r="L29" s="87">
        <v>6</v>
      </c>
      <c r="M29" s="346">
        <v>320.66000000000003</v>
      </c>
      <c r="N29" s="346">
        <v>313.52000000000004</v>
      </c>
      <c r="O29" s="346"/>
      <c r="P29" s="346">
        <v>210.29</v>
      </c>
      <c r="Q29" s="346">
        <v>308.04000000000002</v>
      </c>
      <c r="R29" s="347"/>
    </row>
    <row r="30" spans="2:18" x14ac:dyDescent="0.35">
      <c r="B30" s="85" t="s">
        <v>17</v>
      </c>
      <c r="C30" s="99" t="s">
        <v>34</v>
      </c>
      <c r="D30" s="246">
        <v>344.76000000000005</v>
      </c>
      <c r="E30" s="246">
        <v>401.21000000000004</v>
      </c>
      <c r="F30" s="225">
        <v>56.449999999999989</v>
      </c>
      <c r="G30" s="96">
        <v>0.16373709247012402</v>
      </c>
      <c r="J30" s="59"/>
      <c r="K30" s="59"/>
      <c r="L30" s="87">
        <v>7</v>
      </c>
      <c r="M30" s="346">
        <v>324.55</v>
      </c>
      <c r="N30" s="346">
        <v>320.44</v>
      </c>
      <c r="O30" s="346"/>
      <c r="P30" s="346">
        <v>206.25</v>
      </c>
      <c r="Q30" s="346">
        <v>314.46000000000004</v>
      </c>
      <c r="R30" s="347"/>
    </row>
    <row r="31" spans="2:18" x14ac:dyDescent="0.35">
      <c r="B31" s="85" t="s">
        <v>17</v>
      </c>
      <c r="C31" s="99" t="s">
        <v>35</v>
      </c>
      <c r="D31" s="97">
        <v>336.40000000000003</v>
      </c>
      <c r="E31" s="97">
        <v>356.02000000000004</v>
      </c>
      <c r="F31" s="225">
        <v>19.620000000000005</v>
      </c>
      <c r="G31" s="96">
        <v>5.8323424494649334E-2</v>
      </c>
      <c r="J31" s="59"/>
      <c r="L31" s="87">
        <v>8</v>
      </c>
      <c r="M31" s="346">
        <v>323.06</v>
      </c>
      <c r="N31" s="346">
        <v>321.24</v>
      </c>
      <c r="O31" s="346"/>
      <c r="P31" s="346">
        <v>203.13</v>
      </c>
      <c r="Q31" s="346">
        <v>314.04000000000002</v>
      </c>
      <c r="R31" s="347"/>
    </row>
    <row r="32" spans="2:18" x14ac:dyDescent="0.35">
      <c r="B32" s="85" t="s">
        <v>17</v>
      </c>
      <c r="C32" s="99" t="s">
        <v>36</v>
      </c>
      <c r="D32" s="233">
        <v>330.48</v>
      </c>
      <c r="E32" s="233">
        <v>363.77000000000004</v>
      </c>
      <c r="F32" s="225">
        <v>33.29000000000002</v>
      </c>
      <c r="G32" s="96">
        <v>0.1007322682159284</v>
      </c>
      <c r="J32" s="59"/>
      <c r="L32" s="87">
        <v>9</v>
      </c>
      <c r="M32" s="346">
        <v>327.99</v>
      </c>
      <c r="N32" s="346">
        <v>321.36</v>
      </c>
      <c r="O32" s="346"/>
      <c r="P32" s="346">
        <v>229.54</v>
      </c>
      <c r="Q32" s="346">
        <v>304.26000000000005</v>
      </c>
      <c r="R32" s="347"/>
    </row>
    <row r="33" spans="2:18" x14ac:dyDescent="0.35">
      <c r="B33" s="85" t="s">
        <v>18</v>
      </c>
      <c r="C33" s="99" t="s">
        <v>21</v>
      </c>
      <c r="D33" s="246">
        <v>417.41</v>
      </c>
      <c r="E33" s="246">
        <v>385.24</v>
      </c>
      <c r="F33" s="230">
        <v>-32.170000000000016</v>
      </c>
      <c r="G33" s="231">
        <v>-7.7070506216909029E-2</v>
      </c>
      <c r="J33" s="59"/>
      <c r="L33" s="87">
        <v>10</v>
      </c>
      <c r="M33" s="346">
        <v>325.20000000000005</v>
      </c>
      <c r="N33" s="346">
        <v>318.40000000000003</v>
      </c>
      <c r="O33" s="346"/>
      <c r="P33" s="346">
        <v>225.95999999999998</v>
      </c>
      <c r="Q33" s="346">
        <v>308.73</v>
      </c>
      <c r="R33" s="347"/>
    </row>
    <row r="34" spans="2:18" x14ac:dyDescent="0.35">
      <c r="B34" s="85" t="s">
        <v>18</v>
      </c>
      <c r="C34" s="99" t="s">
        <v>24</v>
      </c>
      <c r="D34" s="97">
        <v>442.71000000000004</v>
      </c>
      <c r="E34" s="97">
        <v>434.67</v>
      </c>
      <c r="F34" s="230">
        <v>-8.0400000000000205</v>
      </c>
      <c r="G34" s="231">
        <v>-1.8160872806125994E-2</v>
      </c>
      <c r="J34" s="59"/>
      <c r="L34" s="87">
        <v>11</v>
      </c>
      <c r="M34" s="346">
        <v>318.92</v>
      </c>
      <c r="N34" s="346">
        <v>323.79000000000002</v>
      </c>
      <c r="O34" s="346"/>
      <c r="P34" s="346">
        <v>205.73999999999998</v>
      </c>
      <c r="Q34" s="346">
        <v>303.75</v>
      </c>
      <c r="R34" s="347"/>
    </row>
    <row r="35" spans="2:18" x14ac:dyDescent="0.35">
      <c r="B35" s="85" t="s">
        <v>18</v>
      </c>
      <c r="C35" s="99" t="s">
        <v>25</v>
      </c>
      <c r="D35" s="97">
        <v>434.32000000000005</v>
      </c>
      <c r="E35" s="97">
        <v>441.31</v>
      </c>
      <c r="F35" s="225">
        <v>6.9899999999999523</v>
      </c>
      <c r="G35" s="96">
        <v>1.6094124148093414E-2</v>
      </c>
      <c r="J35" s="59"/>
      <c r="L35" s="87">
        <v>12</v>
      </c>
      <c r="M35" s="346">
        <v>329.58000000000004</v>
      </c>
      <c r="N35" s="346">
        <v>324.32</v>
      </c>
      <c r="O35" s="346"/>
      <c r="P35" s="346">
        <v>230.48</v>
      </c>
      <c r="Q35" s="346">
        <v>319.13</v>
      </c>
      <c r="R35" s="347"/>
    </row>
    <row r="36" spans="2:18" x14ac:dyDescent="0.35">
      <c r="B36" s="85" t="s">
        <v>18</v>
      </c>
      <c r="C36" s="99" t="s">
        <v>27</v>
      </c>
      <c r="D36" s="97">
        <v>413.86</v>
      </c>
      <c r="E36" s="97">
        <v>407.89000000000004</v>
      </c>
      <c r="F36" s="230">
        <v>-5.9699999999999704</v>
      </c>
      <c r="G36" s="231">
        <v>-1.4425167931184424E-2</v>
      </c>
      <c r="J36" s="59"/>
      <c r="L36" s="87">
        <v>13</v>
      </c>
      <c r="M36" s="346">
        <v>330.95000000000005</v>
      </c>
      <c r="N36" s="346">
        <v>322.84000000000003</v>
      </c>
      <c r="O36" s="346">
        <v>321.54000000000002</v>
      </c>
      <c r="P36" s="346">
        <v>236.72</v>
      </c>
      <c r="Q36" s="346">
        <v>304.8</v>
      </c>
      <c r="R36" s="347"/>
    </row>
    <row r="37" spans="2:18" x14ac:dyDescent="0.35">
      <c r="B37" s="85" t="s">
        <v>18</v>
      </c>
      <c r="C37" s="99" t="s">
        <v>28</v>
      </c>
      <c r="D37" s="97">
        <v>411.90000000000003</v>
      </c>
      <c r="E37" s="97">
        <v>430.31</v>
      </c>
      <c r="F37" s="225">
        <v>18.409999999999968</v>
      </c>
      <c r="G37" s="96">
        <v>4.469531439669816E-2</v>
      </c>
      <c r="J37" s="59"/>
      <c r="K37" s="59"/>
      <c r="L37" s="87">
        <v>14</v>
      </c>
      <c r="M37" s="346">
        <v>324.98</v>
      </c>
      <c r="N37" s="346">
        <v>330.45000000000005</v>
      </c>
      <c r="O37" s="346">
        <v>321.54000000000002</v>
      </c>
      <c r="P37" s="346">
        <v>218.79999999999998</v>
      </c>
      <c r="Q37" s="346">
        <v>314.13</v>
      </c>
      <c r="R37" s="347"/>
    </row>
    <row r="38" spans="2:18" x14ac:dyDescent="0.35">
      <c r="B38" s="85" t="s">
        <v>18</v>
      </c>
      <c r="C38" s="99" t="s">
        <v>29</v>
      </c>
      <c r="D38" s="97">
        <v>424.46000000000004</v>
      </c>
      <c r="E38" s="97">
        <v>430.82000000000005</v>
      </c>
      <c r="F38" s="225">
        <v>6.3600000000000136</v>
      </c>
      <c r="G38" s="96">
        <v>1.4983744051265235E-2</v>
      </c>
      <c r="J38" s="59"/>
      <c r="L38" s="87">
        <v>15</v>
      </c>
      <c r="M38" s="346">
        <v>330.16</v>
      </c>
      <c r="N38" s="346">
        <v>309.01000000000005</v>
      </c>
      <c r="O38" s="346">
        <v>314.24</v>
      </c>
      <c r="P38" s="346">
        <v>231.95</v>
      </c>
      <c r="Q38" s="346">
        <v>313.33000000000004</v>
      </c>
      <c r="R38" s="347"/>
    </row>
    <row r="39" spans="2:18" x14ac:dyDescent="0.35">
      <c r="B39" s="85" t="s">
        <v>18</v>
      </c>
      <c r="C39" s="99" t="s">
        <v>31</v>
      </c>
      <c r="D39" s="97">
        <v>320.84000000000003</v>
      </c>
      <c r="E39" s="97">
        <v>368.36</v>
      </c>
      <c r="F39" s="234">
        <v>47.519999999999982</v>
      </c>
      <c r="G39" s="235">
        <v>0.14811120807879319</v>
      </c>
      <c r="J39" s="59"/>
      <c r="L39" s="87">
        <v>16</v>
      </c>
      <c r="M39" s="346">
        <v>327.71000000000004</v>
      </c>
      <c r="N39" s="346">
        <v>319.76000000000005</v>
      </c>
      <c r="O39" s="346"/>
      <c r="P39" s="346">
        <v>225.66</v>
      </c>
      <c r="Q39" s="346">
        <v>312.12</v>
      </c>
      <c r="R39" s="347"/>
    </row>
    <row r="40" spans="2:18" x14ac:dyDescent="0.35">
      <c r="B40" s="85" t="s">
        <v>18</v>
      </c>
      <c r="C40" s="99" t="s">
        <v>32</v>
      </c>
      <c r="D40" s="97">
        <v>372.44</v>
      </c>
      <c r="E40" s="97">
        <v>401.58000000000004</v>
      </c>
      <c r="F40" s="234">
        <v>29.140000000000043</v>
      </c>
      <c r="G40" s="341">
        <v>7.824079046289345E-2</v>
      </c>
      <c r="J40" s="59"/>
      <c r="L40" s="87">
        <v>17</v>
      </c>
      <c r="M40" s="346">
        <v>329.43</v>
      </c>
      <c r="N40" s="346">
        <v>324.37</v>
      </c>
      <c r="O40" s="346"/>
      <c r="P40" s="346">
        <v>237.32999999999998</v>
      </c>
      <c r="Q40" s="346">
        <v>312.63</v>
      </c>
      <c r="R40" s="347"/>
    </row>
    <row r="41" spans="2:18" x14ac:dyDescent="0.35">
      <c r="B41" s="85" t="s">
        <v>18</v>
      </c>
      <c r="C41" s="99" t="s">
        <v>34</v>
      </c>
      <c r="D41" s="233">
        <v>392.41</v>
      </c>
      <c r="E41" s="233">
        <v>411.88000000000005</v>
      </c>
      <c r="F41" s="342">
        <v>19.470000000000027</v>
      </c>
      <c r="G41" s="235">
        <v>4.9616472566958114E-2</v>
      </c>
      <c r="J41" s="59"/>
      <c r="L41" s="87">
        <v>18</v>
      </c>
      <c r="M41" s="346">
        <v>327.42</v>
      </c>
      <c r="N41" s="346">
        <v>323.78000000000003</v>
      </c>
      <c r="O41" s="346"/>
      <c r="P41" s="346">
        <v>236.37</v>
      </c>
      <c r="Q41" s="346">
        <v>313.51000000000005</v>
      </c>
      <c r="R41" s="347"/>
    </row>
    <row r="42" spans="2:18" x14ac:dyDescent="0.35">
      <c r="B42" s="85" t="s">
        <v>19</v>
      </c>
      <c r="C42" s="99" t="s">
        <v>26</v>
      </c>
      <c r="D42" s="246" t="s">
        <v>140</v>
      </c>
      <c r="E42" s="246">
        <v>467.23</v>
      </c>
      <c r="F42" s="343" t="s">
        <v>165</v>
      </c>
      <c r="G42" s="245"/>
      <c r="J42" s="59"/>
      <c r="L42" s="87">
        <v>19</v>
      </c>
      <c r="M42" s="346">
        <v>327.51000000000005</v>
      </c>
      <c r="N42" s="346">
        <v>323.35000000000002</v>
      </c>
      <c r="O42" s="346"/>
      <c r="P42" s="346">
        <v>228.01</v>
      </c>
      <c r="Q42" s="346">
        <v>314.94</v>
      </c>
      <c r="R42" s="347"/>
    </row>
    <row r="43" spans="2:18" x14ac:dyDescent="0.35">
      <c r="B43" s="85" t="s">
        <v>19</v>
      </c>
      <c r="C43" s="99" t="s">
        <v>27</v>
      </c>
      <c r="D43" s="225">
        <v>452.02000000000004</v>
      </c>
      <c r="E43" s="225">
        <v>440.31</v>
      </c>
      <c r="F43" s="237">
        <v>-11.710000000000036</v>
      </c>
      <c r="G43" s="238">
        <v>-2.5905933365780398E-2</v>
      </c>
      <c r="J43" s="59"/>
      <c r="L43" s="87">
        <v>20</v>
      </c>
      <c r="M43" s="346">
        <v>328.88</v>
      </c>
      <c r="N43" s="346">
        <v>321.52000000000004</v>
      </c>
      <c r="O43" s="346"/>
      <c r="P43" s="346">
        <v>231.26999999999998</v>
      </c>
      <c r="Q43" s="346">
        <v>313.08000000000004</v>
      </c>
      <c r="R43" s="347">
        <v>331.54</v>
      </c>
    </row>
    <row r="44" spans="2:18" x14ac:dyDescent="0.35">
      <c r="B44" s="85" t="s">
        <v>19</v>
      </c>
      <c r="C44" s="99" t="s">
        <v>30</v>
      </c>
      <c r="D44" s="225">
        <v>439.83000000000004</v>
      </c>
      <c r="E44" s="225">
        <v>442.19</v>
      </c>
      <c r="F44" s="234">
        <v>2.3599999999999568</v>
      </c>
      <c r="G44" s="235">
        <v>5.3657094786621062E-3</v>
      </c>
      <c r="J44" s="59"/>
      <c r="L44" s="87">
        <v>21</v>
      </c>
      <c r="M44" s="346">
        <v>330.65000000000003</v>
      </c>
      <c r="N44" s="346">
        <v>329.12</v>
      </c>
      <c r="O44" s="346"/>
      <c r="P44" s="346">
        <v>233.44</v>
      </c>
      <c r="Q44" s="346">
        <v>322.01000000000005</v>
      </c>
      <c r="R44" s="347"/>
    </row>
    <row r="45" spans="2:18" x14ac:dyDescent="0.35">
      <c r="B45" s="85" t="s">
        <v>19</v>
      </c>
      <c r="C45" s="99" t="s">
        <v>31</v>
      </c>
      <c r="D45" s="225">
        <v>433.02000000000004</v>
      </c>
      <c r="E45" s="225">
        <v>439.07000000000005</v>
      </c>
      <c r="F45" s="234">
        <v>6.0500000000000114</v>
      </c>
      <c r="G45" s="235">
        <v>1.397164103274684E-2</v>
      </c>
      <c r="H45" s="24"/>
      <c r="I45" s="18"/>
      <c r="J45" s="59"/>
      <c r="K45" s="59"/>
      <c r="L45" s="87">
        <v>22</v>
      </c>
      <c r="M45" s="346">
        <v>326.92</v>
      </c>
      <c r="N45" s="346">
        <v>326.85000000000002</v>
      </c>
      <c r="O45" s="346"/>
      <c r="P45" s="346">
        <v>245.45</v>
      </c>
      <c r="Q45" s="346">
        <v>325.29000000000002</v>
      </c>
      <c r="R45" s="347"/>
    </row>
    <row r="46" spans="2:18" x14ac:dyDescent="0.35">
      <c r="B46" s="85" t="s">
        <v>19</v>
      </c>
      <c r="C46" s="99" t="s">
        <v>35</v>
      </c>
      <c r="D46" s="246">
        <v>412.41</v>
      </c>
      <c r="E46" s="246">
        <v>412.41</v>
      </c>
      <c r="F46" s="234">
        <v>0</v>
      </c>
      <c r="G46" s="235">
        <v>0</v>
      </c>
      <c r="H46" s="24"/>
      <c r="I46" s="18"/>
      <c r="J46" s="59"/>
      <c r="K46" s="59"/>
      <c r="L46" s="87">
        <v>23</v>
      </c>
      <c r="M46" s="346">
        <v>328.90000000000003</v>
      </c>
      <c r="N46" s="346">
        <v>325.20000000000005</v>
      </c>
      <c r="O46" s="346">
        <v>326.54000000000002</v>
      </c>
      <c r="P46" s="346">
        <v>253.15</v>
      </c>
      <c r="Q46" s="346">
        <v>333.32</v>
      </c>
      <c r="R46" s="347">
        <v>176.54</v>
      </c>
    </row>
    <row r="47" spans="2:18" x14ac:dyDescent="0.35">
      <c r="B47" s="85" t="s">
        <v>19</v>
      </c>
      <c r="C47" s="99" t="s">
        <v>39</v>
      </c>
      <c r="D47" s="233">
        <v>384.95000000000005</v>
      </c>
      <c r="E47" s="233">
        <v>402.3</v>
      </c>
      <c r="F47" s="233">
        <v>17.349999999999966</v>
      </c>
      <c r="G47" s="235">
        <v>4.5070788414079743E-2</v>
      </c>
      <c r="H47" s="24"/>
      <c r="I47" s="18"/>
      <c r="J47" s="59"/>
      <c r="K47" s="59"/>
      <c r="L47" s="87">
        <v>24</v>
      </c>
      <c r="M47" s="346">
        <v>331.53000000000003</v>
      </c>
      <c r="N47" s="346">
        <v>325.31</v>
      </c>
      <c r="O47" s="346"/>
      <c r="P47" s="346">
        <v>263.88</v>
      </c>
      <c r="Q47" s="346">
        <v>328.65000000000003</v>
      </c>
      <c r="R47" s="347"/>
    </row>
    <row r="48" spans="2:18" x14ac:dyDescent="0.35">
      <c r="B48" s="24"/>
      <c r="D48" s="59"/>
      <c r="H48" s="24"/>
      <c r="I48" s="18"/>
      <c r="J48" s="59"/>
      <c r="K48" s="59"/>
      <c r="L48" s="87">
        <v>25</v>
      </c>
      <c r="M48" s="346">
        <v>332.72</v>
      </c>
      <c r="N48" s="346">
        <v>329.11</v>
      </c>
      <c r="O48" s="346"/>
      <c r="P48" s="346">
        <v>261.52</v>
      </c>
      <c r="Q48" s="346">
        <v>325.94</v>
      </c>
      <c r="R48" s="347"/>
    </row>
    <row r="49" spans="2:18" x14ac:dyDescent="0.35">
      <c r="B49" s="24"/>
      <c r="H49" s="24"/>
      <c r="I49" s="18"/>
      <c r="J49" s="59"/>
      <c r="K49" s="59"/>
      <c r="L49" s="87">
        <v>26</v>
      </c>
      <c r="M49" s="346">
        <v>332.47</v>
      </c>
      <c r="N49" s="346">
        <v>331.98</v>
      </c>
      <c r="O49" s="346"/>
      <c r="P49" s="346">
        <v>269.21000000000004</v>
      </c>
      <c r="Q49" s="346">
        <v>319.82</v>
      </c>
      <c r="R49" s="347"/>
    </row>
    <row r="50" spans="2:18" x14ac:dyDescent="0.35">
      <c r="B50" s="24" t="s">
        <v>182</v>
      </c>
      <c r="H50" s="24"/>
      <c r="I50" s="18"/>
      <c r="J50" s="59"/>
      <c r="K50" s="59"/>
      <c r="L50" s="87">
        <v>27</v>
      </c>
      <c r="M50" s="346">
        <v>329.49</v>
      </c>
      <c r="N50" s="346">
        <v>337.75</v>
      </c>
      <c r="O50" s="346"/>
      <c r="P50" s="346">
        <v>259.76</v>
      </c>
      <c r="Q50" s="346">
        <v>328.19</v>
      </c>
      <c r="R50" s="347"/>
    </row>
    <row r="51" spans="2:18" x14ac:dyDescent="0.35">
      <c r="B51" s="24" t="s">
        <v>180</v>
      </c>
      <c r="J51" s="59"/>
      <c r="L51" s="87">
        <v>28</v>
      </c>
      <c r="M51" s="346">
        <v>332.86</v>
      </c>
      <c r="N51" s="346">
        <v>327.28000000000003</v>
      </c>
      <c r="O51" s="346">
        <v>291.54000000000002</v>
      </c>
      <c r="P51" s="346">
        <v>240.28</v>
      </c>
      <c r="Q51" s="346">
        <v>325.98</v>
      </c>
      <c r="R51" s="347"/>
    </row>
    <row r="52" spans="2:18" x14ac:dyDescent="0.35">
      <c r="B52" s="24" t="s">
        <v>47</v>
      </c>
      <c r="J52" s="59"/>
      <c r="K52" s="59"/>
      <c r="L52" s="87">
        <v>29</v>
      </c>
      <c r="M52" s="346">
        <v>335.53000000000003</v>
      </c>
      <c r="N52" s="346">
        <v>326.29000000000002</v>
      </c>
      <c r="O52" s="346">
        <v>316.54000000000002</v>
      </c>
      <c r="P52" s="346">
        <v>260.48</v>
      </c>
      <c r="Q52" s="346">
        <v>319.36</v>
      </c>
      <c r="R52" s="347"/>
    </row>
    <row r="53" spans="2:18" x14ac:dyDescent="0.35">
      <c r="B53" s="24" t="s">
        <v>48</v>
      </c>
      <c r="J53" s="59"/>
      <c r="K53" s="59"/>
      <c r="L53" s="87">
        <v>30</v>
      </c>
      <c r="M53" s="346">
        <v>332.18</v>
      </c>
      <c r="N53" s="346">
        <v>314.11</v>
      </c>
      <c r="O53" s="346"/>
      <c r="P53" s="346">
        <v>258.64</v>
      </c>
      <c r="Q53" s="346">
        <v>326.61</v>
      </c>
      <c r="R53" s="347"/>
    </row>
    <row r="54" spans="2:18" x14ac:dyDescent="0.35">
      <c r="B54" s="24" t="s">
        <v>181</v>
      </c>
      <c r="J54" s="59"/>
      <c r="K54" s="59"/>
      <c r="L54" s="87">
        <v>31</v>
      </c>
      <c r="M54" s="346">
        <v>335.33000000000004</v>
      </c>
      <c r="N54" s="346">
        <v>308.09000000000003</v>
      </c>
      <c r="O54" s="346"/>
      <c r="P54" s="346">
        <v>260.32</v>
      </c>
      <c r="Q54" s="346">
        <v>329.76000000000005</v>
      </c>
      <c r="R54" s="347"/>
    </row>
    <row r="55" spans="2:18" x14ac:dyDescent="0.35">
      <c r="B55" s="24" t="s">
        <v>183</v>
      </c>
      <c r="J55" s="59"/>
      <c r="K55" s="59"/>
      <c r="L55" s="87">
        <v>32</v>
      </c>
      <c r="M55" s="346">
        <v>330.96000000000004</v>
      </c>
      <c r="N55" s="346">
        <v>333.49</v>
      </c>
      <c r="O55" s="346"/>
      <c r="P55" s="346">
        <v>261.94</v>
      </c>
      <c r="Q55" s="346">
        <v>323.27000000000004</v>
      </c>
      <c r="R55" s="347"/>
    </row>
    <row r="56" spans="2:18" x14ac:dyDescent="0.35">
      <c r="J56" s="59"/>
      <c r="K56" s="59"/>
      <c r="L56" s="87">
        <v>33</v>
      </c>
      <c r="M56" s="346">
        <v>336.59000000000003</v>
      </c>
      <c r="N56" s="346">
        <v>329.14000000000004</v>
      </c>
      <c r="O56" s="346"/>
      <c r="P56" s="346">
        <v>230.62</v>
      </c>
      <c r="Q56" s="346">
        <v>339.85</v>
      </c>
      <c r="R56" s="347"/>
    </row>
    <row r="57" spans="2:18" x14ac:dyDescent="0.35">
      <c r="B57" s="338" t="s">
        <v>188</v>
      </c>
      <c r="J57" s="59"/>
      <c r="K57" s="59"/>
      <c r="L57" s="87">
        <v>34</v>
      </c>
      <c r="M57" s="346">
        <v>340.93</v>
      </c>
      <c r="N57" s="346">
        <v>321.97000000000003</v>
      </c>
      <c r="O57" s="346"/>
      <c r="P57" s="346">
        <v>250.73</v>
      </c>
      <c r="Q57" s="346">
        <v>340.02000000000004</v>
      </c>
      <c r="R57" s="347"/>
    </row>
    <row r="58" spans="2:18" x14ac:dyDescent="0.35">
      <c r="B58" s="338" t="s">
        <v>189</v>
      </c>
      <c r="J58" s="59"/>
      <c r="K58" s="59"/>
      <c r="L58" s="87">
        <v>35</v>
      </c>
      <c r="M58" s="346">
        <v>330.59000000000003</v>
      </c>
      <c r="N58" s="346">
        <v>330.09000000000003</v>
      </c>
      <c r="O58" s="346"/>
      <c r="P58" s="346">
        <v>246.67</v>
      </c>
      <c r="Q58" s="346">
        <v>335.63</v>
      </c>
      <c r="R58" s="347"/>
    </row>
    <row r="59" spans="2:18" x14ac:dyDescent="0.35">
      <c r="J59" s="59"/>
      <c r="K59" s="59"/>
      <c r="L59" s="87">
        <v>36</v>
      </c>
      <c r="M59" s="346">
        <v>340.3</v>
      </c>
      <c r="N59" s="346">
        <v>318.43</v>
      </c>
      <c r="O59" s="346"/>
      <c r="P59" s="346">
        <v>253.17</v>
      </c>
      <c r="Q59" s="346">
        <v>322.27000000000004</v>
      </c>
      <c r="R59" s="347"/>
    </row>
    <row r="60" spans="2:18" x14ac:dyDescent="0.35">
      <c r="L60" s="87">
        <v>37</v>
      </c>
      <c r="M60" s="346">
        <v>342.42</v>
      </c>
      <c r="N60" s="346">
        <v>337.71000000000004</v>
      </c>
      <c r="O60" s="346"/>
      <c r="P60" s="346">
        <v>256.17</v>
      </c>
      <c r="Q60" s="346">
        <v>336.24</v>
      </c>
      <c r="R60" s="347"/>
    </row>
    <row r="61" spans="2:18" x14ac:dyDescent="0.35">
      <c r="L61" s="87">
        <v>38</v>
      </c>
      <c r="M61" s="346">
        <v>344.27000000000004</v>
      </c>
      <c r="N61" s="346">
        <v>335.28000000000003</v>
      </c>
      <c r="O61" s="346"/>
      <c r="P61" s="346">
        <v>255.35999999999999</v>
      </c>
      <c r="Q61" s="346">
        <v>337.67</v>
      </c>
      <c r="R61" s="347"/>
    </row>
    <row r="62" spans="2:18" x14ac:dyDescent="0.35">
      <c r="L62" s="87">
        <v>39</v>
      </c>
      <c r="M62" s="346">
        <v>346.04</v>
      </c>
      <c r="N62" s="346">
        <v>309.20000000000005</v>
      </c>
      <c r="O62" s="346">
        <v>346.54</v>
      </c>
      <c r="P62" s="346">
        <v>254.09</v>
      </c>
      <c r="Q62" s="346">
        <v>333.34000000000003</v>
      </c>
      <c r="R62" s="347"/>
    </row>
    <row r="63" spans="2:18" x14ac:dyDescent="0.35">
      <c r="L63" s="87">
        <v>40</v>
      </c>
      <c r="M63" s="346">
        <v>349.94</v>
      </c>
      <c r="N63" s="346">
        <v>347.51000000000005</v>
      </c>
      <c r="O63" s="346"/>
      <c r="P63" s="346">
        <v>251.29999999999998</v>
      </c>
      <c r="Q63" s="346">
        <v>336.72</v>
      </c>
      <c r="R63" s="347"/>
    </row>
    <row r="64" spans="2:18" x14ac:dyDescent="0.35">
      <c r="L64" s="87">
        <v>41</v>
      </c>
      <c r="M64" s="346">
        <v>360.16</v>
      </c>
      <c r="N64" s="346">
        <v>337.20000000000005</v>
      </c>
      <c r="O64" s="346"/>
      <c r="P64" s="346">
        <v>256.54000000000002</v>
      </c>
      <c r="Q64" s="346">
        <v>342.08000000000004</v>
      </c>
      <c r="R64" s="347"/>
    </row>
    <row r="65" spans="11:18" x14ac:dyDescent="0.35">
      <c r="L65" s="87">
        <v>42</v>
      </c>
      <c r="M65" s="346">
        <v>356.59000000000003</v>
      </c>
      <c r="N65" s="346">
        <v>346.92</v>
      </c>
      <c r="O65" s="346"/>
      <c r="P65" s="346">
        <v>258.78000000000003</v>
      </c>
      <c r="Q65" s="346">
        <v>338.56</v>
      </c>
      <c r="R65" s="347"/>
    </row>
    <row r="66" spans="11:18" x14ac:dyDescent="0.35">
      <c r="L66" s="87">
        <v>43</v>
      </c>
      <c r="M66" s="346">
        <v>360.5</v>
      </c>
      <c r="N66" s="346">
        <v>338.38</v>
      </c>
      <c r="O66" s="346"/>
      <c r="P66" s="346">
        <v>249.67999999999998</v>
      </c>
      <c r="Q66" s="346">
        <v>335.54</v>
      </c>
      <c r="R66" s="347"/>
    </row>
    <row r="67" spans="11:18" x14ac:dyDescent="0.35">
      <c r="L67" s="87">
        <v>44</v>
      </c>
      <c r="M67" s="346">
        <v>373.24</v>
      </c>
      <c r="N67" s="346">
        <v>333.72</v>
      </c>
      <c r="O67" s="346">
        <v>366.54</v>
      </c>
      <c r="P67" s="346">
        <v>263.87</v>
      </c>
      <c r="Q67" s="346">
        <v>343.34000000000003</v>
      </c>
      <c r="R67" s="347"/>
    </row>
    <row r="68" spans="11:18" x14ac:dyDescent="0.35">
      <c r="L68" s="87">
        <v>45</v>
      </c>
      <c r="M68" s="346">
        <v>369.34000000000003</v>
      </c>
      <c r="N68" s="346">
        <v>344.46000000000004</v>
      </c>
      <c r="O68" s="346"/>
      <c r="P68" s="346">
        <v>257.19</v>
      </c>
      <c r="Q68" s="346">
        <v>348.93</v>
      </c>
      <c r="R68" s="347"/>
    </row>
    <row r="69" spans="11:18" x14ac:dyDescent="0.35">
      <c r="L69" s="87">
        <v>46</v>
      </c>
      <c r="M69" s="346">
        <v>373.91</v>
      </c>
      <c r="N69" s="346">
        <v>348.33000000000004</v>
      </c>
      <c r="O69" s="346"/>
      <c r="P69" s="346">
        <v>278.16000000000003</v>
      </c>
      <c r="Q69" s="346">
        <v>348.16</v>
      </c>
      <c r="R69" s="347">
        <v>316.54000000000002</v>
      </c>
    </row>
    <row r="70" spans="11:18" x14ac:dyDescent="0.35">
      <c r="L70" s="87">
        <v>47</v>
      </c>
      <c r="M70" s="346">
        <v>370.8</v>
      </c>
      <c r="N70" s="346">
        <v>375.99</v>
      </c>
      <c r="O70" s="346"/>
      <c r="P70" s="346">
        <v>260.84000000000003</v>
      </c>
      <c r="Q70" s="346">
        <v>362.94</v>
      </c>
      <c r="R70" s="347"/>
    </row>
    <row r="71" spans="11:18" x14ac:dyDescent="0.35">
      <c r="L71" s="87">
        <v>48</v>
      </c>
      <c r="M71" s="346">
        <v>372.46000000000004</v>
      </c>
      <c r="N71" s="346">
        <v>377.76000000000005</v>
      </c>
      <c r="O71" s="346"/>
      <c r="P71" s="346">
        <v>278.88</v>
      </c>
      <c r="Q71" s="346">
        <v>361.51000000000005</v>
      </c>
      <c r="R71" s="347"/>
    </row>
    <row r="72" spans="11:18" x14ac:dyDescent="0.35">
      <c r="L72" s="87">
        <v>49</v>
      </c>
      <c r="M72" s="346">
        <v>386.74</v>
      </c>
      <c r="N72" s="346">
        <v>350.78000000000003</v>
      </c>
      <c r="O72" s="346"/>
      <c r="P72" s="346">
        <v>258.17</v>
      </c>
      <c r="Q72" s="346">
        <v>363.1</v>
      </c>
      <c r="R72" s="347">
        <v>286.54000000000002</v>
      </c>
    </row>
    <row r="73" spans="11:18" x14ac:dyDescent="0.35">
      <c r="L73" s="87">
        <v>50</v>
      </c>
      <c r="M73" s="346">
        <v>382.64000000000004</v>
      </c>
      <c r="N73" s="346">
        <v>369.57</v>
      </c>
      <c r="O73" s="346"/>
      <c r="P73" s="346">
        <v>260.44</v>
      </c>
      <c r="Q73" s="346">
        <v>368.8</v>
      </c>
      <c r="R73" s="347"/>
    </row>
    <row r="74" spans="11:18" x14ac:dyDescent="0.35">
      <c r="L74" s="87">
        <v>51</v>
      </c>
      <c r="M74" s="346">
        <v>386.43</v>
      </c>
      <c r="N74" s="346">
        <v>392.52000000000004</v>
      </c>
      <c r="O74" s="346"/>
      <c r="P74" s="346">
        <v>261.82</v>
      </c>
      <c r="Q74" s="346">
        <v>358.32</v>
      </c>
      <c r="R74" s="347"/>
    </row>
    <row r="75" spans="11:18" ht="15" thickBot="1" x14ac:dyDescent="0.4">
      <c r="L75" s="142">
        <v>52</v>
      </c>
      <c r="M75" s="348">
        <v>390.32</v>
      </c>
      <c r="N75" s="348">
        <v>382.48</v>
      </c>
      <c r="O75" s="348"/>
      <c r="P75" s="348">
        <v>266.36</v>
      </c>
      <c r="Q75" s="348">
        <v>375.59000000000003</v>
      </c>
      <c r="R75" s="349">
        <v>246.54</v>
      </c>
    </row>
    <row r="76" spans="11:18" x14ac:dyDescent="0.35">
      <c r="K76" s="129">
        <v>2022</v>
      </c>
      <c r="L76" s="130">
        <v>1</v>
      </c>
      <c r="M76" s="344">
        <v>398.59000000000003</v>
      </c>
      <c r="N76" s="344">
        <v>410.12</v>
      </c>
      <c r="O76" s="344"/>
      <c r="P76" s="344">
        <v>268.15000000000003</v>
      </c>
      <c r="Q76" s="344">
        <v>379.61</v>
      </c>
      <c r="R76" s="345"/>
    </row>
    <row r="77" spans="11:18" x14ac:dyDescent="0.35">
      <c r="K77" s="136"/>
      <c r="L77" s="131">
        <v>2</v>
      </c>
      <c r="M77" s="346">
        <v>388.65000000000003</v>
      </c>
      <c r="N77" s="346">
        <v>352.51000000000005</v>
      </c>
      <c r="O77" s="346"/>
      <c r="P77" s="346">
        <v>246.53</v>
      </c>
      <c r="Q77" s="346">
        <v>373.38</v>
      </c>
      <c r="R77" s="347"/>
    </row>
    <row r="78" spans="11:18" x14ac:dyDescent="0.35">
      <c r="K78" s="136"/>
      <c r="L78" s="131">
        <v>3</v>
      </c>
      <c r="M78" s="346">
        <v>394.27000000000004</v>
      </c>
      <c r="N78" s="346">
        <v>357.04</v>
      </c>
      <c r="O78" s="346"/>
      <c r="P78" s="346">
        <v>275.18</v>
      </c>
      <c r="Q78" s="346">
        <v>352.24</v>
      </c>
      <c r="R78" s="347"/>
    </row>
    <row r="79" spans="11:18" x14ac:dyDescent="0.35">
      <c r="K79" s="136"/>
      <c r="L79" s="131">
        <v>4</v>
      </c>
      <c r="M79" s="346">
        <v>390.22</v>
      </c>
      <c r="N79" s="346">
        <v>389.38</v>
      </c>
      <c r="O79" s="346"/>
      <c r="P79" s="346">
        <v>279.3</v>
      </c>
      <c r="Q79" s="346">
        <v>357.84000000000003</v>
      </c>
      <c r="R79" s="347"/>
    </row>
    <row r="80" spans="11:18" x14ac:dyDescent="0.35">
      <c r="K80" s="136"/>
      <c r="L80" s="131">
        <v>5</v>
      </c>
      <c r="M80" s="346">
        <v>405.07</v>
      </c>
      <c r="N80" s="346">
        <v>408.22</v>
      </c>
      <c r="O80" s="346">
        <v>386.54</v>
      </c>
      <c r="P80" s="346">
        <v>266.33000000000004</v>
      </c>
      <c r="Q80" s="346">
        <v>371</v>
      </c>
      <c r="R80" s="347"/>
    </row>
    <row r="81" spans="11:18" x14ac:dyDescent="0.35">
      <c r="K81" s="136"/>
      <c r="L81" s="131">
        <v>6</v>
      </c>
      <c r="M81" s="346">
        <v>413.90000000000003</v>
      </c>
      <c r="N81" s="346">
        <v>417.76000000000005</v>
      </c>
      <c r="O81" s="346"/>
      <c r="P81" s="346">
        <v>262.3</v>
      </c>
      <c r="Q81" s="346">
        <v>383.46000000000004</v>
      </c>
      <c r="R81" s="347"/>
    </row>
    <row r="82" spans="11:18" x14ac:dyDescent="0.35">
      <c r="K82" s="136"/>
      <c r="L82" s="131">
        <v>7</v>
      </c>
      <c r="M82" s="346">
        <v>405.01000000000005</v>
      </c>
      <c r="N82" s="346">
        <v>423.19</v>
      </c>
      <c r="O82" s="346"/>
      <c r="P82" s="346">
        <v>303.12</v>
      </c>
      <c r="Q82" s="346">
        <v>375.69</v>
      </c>
      <c r="R82" s="347"/>
    </row>
    <row r="83" spans="11:18" x14ac:dyDescent="0.35">
      <c r="K83" s="136"/>
      <c r="L83" s="131">
        <v>8</v>
      </c>
      <c r="M83" s="346">
        <v>406.22</v>
      </c>
      <c r="N83" s="346">
        <v>357.63000000000005</v>
      </c>
      <c r="O83" s="346">
        <v>402.41</v>
      </c>
      <c r="P83" s="346">
        <v>311.56</v>
      </c>
      <c r="Q83" s="346">
        <v>393.41</v>
      </c>
      <c r="R83" s="347"/>
    </row>
    <row r="84" spans="11:18" x14ac:dyDescent="0.35">
      <c r="K84" s="136"/>
      <c r="L84" s="131">
        <v>9</v>
      </c>
      <c r="M84" s="346">
        <v>426.31</v>
      </c>
      <c r="N84" s="346">
        <v>418.3</v>
      </c>
      <c r="O84" s="346">
        <v>422.41</v>
      </c>
      <c r="P84" s="346">
        <v>321.48</v>
      </c>
      <c r="Q84" s="346">
        <v>396.3</v>
      </c>
      <c r="R84" s="347"/>
    </row>
    <row r="85" spans="11:18" x14ac:dyDescent="0.35">
      <c r="K85" s="136"/>
      <c r="L85" s="131">
        <v>10</v>
      </c>
      <c r="M85" s="346">
        <v>427.16</v>
      </c>
      <c r="N85" s="346">
        <v>414.56</v>
      </c>
      <c r="O85" s="346"/>
      <c r="P85" s="346">
        <v>343.43</v>
      </c>
      <c r="Q85" s="346">
        <v>398.94</v>
      </c>
      <c r="R85" s="347">
        <v>367.41</v>
      </c>
    </row>
    <row r="86" spans="11:18" x14ac:dyDescent="0.35">
      <c r="K86" s="136"/>
      <c r="L86" s="131">
        <v>11</v>
      </c>
      <c r="M86" s="346">
        <v>427.16</v>
      </c>
      <c r="N86" s="346">
        <v>414.56</v>
      </c>
      <c r="O86" s="346"/>
      <c r="P86" s="346">
        <v>343.43</v>
      </c>
      <c r="Q86" s="346">
        <v>398.94</v>
      </c>
      <c r="R86" s="347">
        <v>367.41</v>
      </c>
    </row>
    <row r="87" spans="11:18" x14ac:dyDescent="0.35">
      <c r="K87" s="136"/>
      <c r="L87" s="131">
        <v>12</v>
      </c>
      <c r="M87" s="346">
        <v>429.69</v>
      </c>
      <c r="N87" s="346">
        <v>437.85</v>
      </c>
      <c r="O87" s="346">
        <v>433.51000000000005</v>
      </c>
      <c r="P87" s="346">
        <v>348.29</v>
      </c>
      <c r="Q87" s="346">
        <v>404.84000000000003</v>
      </c>
      <c r="R87" s="347"/>
    </row>
    <row r="88" spans="11:18" x14ac:dyDescent="0.35">
      <c r="K88" s="136"/>
      <c r="L88" s="131">
        <v>13</v>
      </c>
      <c r="M88" s="346">
        <v>426.96000000000004</v>
      </c>
      <c r="N88" s="346">
        <v>442.88000000000005</v>
      </c>
      <c r="O88" s="346">
        <v>447.41</v>
      </c>
      <c r="P88" s="346">
        <v>362.95000000000005</v>
      </c>
      <c r="Q88" s="346">
        <v>395.47</v>
      </c>
      <c r="R88" s="347"/>
    </row>
    <row r="89" spans="11:18" x14ac:dyDescent="0.35">
      <c r="K89" s="136"/>
      <c r="L89" s="131">
        <v>14</v>
      </c>
      <c r="M89" s="346">
        <v>417.21000000000004</v>
      </c>
      <c r="N89" s="346">
        <v>390.97</v>
      </c>
      <c r="O89" s="346"/>
      <c r="P89" s="346">
        <v>381.53000000000003</v>
      </c>
      <c r="Q89" s="346">
        <v>400.17</v>
      </c>
      <c r="R89" s="347"/>
    </row>
    <row r="90" spans="11:18" x14ac:dyDescent="0.35">
      <c r="K90" s="136"/>
      <c r="L90" s="131">
        <v>15</v>
      </c>
      <c r="M90" s="346">
        <v>434.6</v>
      </c>
      <c r="N90" s="346">
        <v>427.32000000000005</v>
      </c>
      <c r="O90" s="346">
        <v>447.41</v>
      </c>
      <c r="P90" s="346">
        <v>360.12</v>
      </c>
      <c r="Q90" s="346">
        <v>385.15000000000003</v>
      </c>
      <c r="R90" s="347"/>
    </row>
    <row r="91" spans="11:18" x14ac:dyDescent="0.35">
      <c r="K91" s="136"/>
      <c r="L91" s="131">
        <v>16</v>
      </c>
      <c r="M91" s="346">
        <v>418.33000000000004</v>
      </c>
      <c r="N91" s="346">
        <v>436.33000000000004</v>
      </c>
      <c r="O91" s="346"/>
      <c r="P91" s="346">
        <v>363.68</v>
      </c>
      <c r="Q91" s="346">
        <v>416.86</v>
      </c>
      <c r="R91" s="347"/>
    </row>
    <row r="92" spans="11:18" x14ac:dyDescent="0.35">
      <c r="K92" s="136"/>
      <c r="L92" s="131">
        <v>17</v>
      </c>
      <c r="M92" s="346">
        <v>430.93</v>
      </c>
      <c r="N92" s="346">
        <v>426.16</v>
      </c>
      <c r="O92" s="346"/>
      <c r="P92" s="346">
        <v>362.88000000000005</v>
      </c>
      <c r="Q92" s="346">
        <v>418.77000000000004</v>
      </c>
      <c r="R92" s="347">
        <v>482.41</v>
      </c>
    </row>
    <row r="93" spans="11:18" x14ac:dyDescent="0.35">
      <c r="K93" s="136"/>
      <c r="L93" s="131">
        <v>18</v>
      </c>
      <c r="M93" s="346">
        <v>428.81</v>
      </c>
      <c r="N93" s="346">
        <v>427.89000000000004</v>
      </c>
      <c r="O93" s="346"/>
      <c r="P93" s="346">
        <v>352.84000000000003</v>
      </c>
      <c r="Q93" s="346">
        <v>411.90000000000003</v>
      </c>
      <c r="R93" s="347"/>
    </row>
    <row r="94" spans="11:18" x14ac:dyDescent="0.35">
      <c r="K94" s="136"/>
      <c r="L94" s="131">
        <v>19</v>
      </c>
      <c r="M94" s="346">
        <v>450.59000000000003</v>
      </c>
      <c r="N94" s="346">
        <v>441.06</v>
      </c>
      <c r="O94" s="346"/>
      <c r="P94" s="346">
        <v>368.42</v>
      </c>
      <c r="Q94" s="346">
        <v>430.31</v>
      </c>
      <c r="R94" s="347"/>
    </row>
    <row r="95" spans="11:18" x14ac:dyDescent="0.35">
      <c r="K95" s="136"/>
      <c r="L95" s="131">
        <v>20</v>
      </c>
      <c r="M95" s="346"/>
      <c r="N95" s="346"/>
      <c r="O95" s="346"/>
      <c r="P95" s="346"/>
      <c r="Q95" s="346"/>
      <c r="R95" s="347"/>
    </row>
    <row r="96" spans="11:18" x14ac:dyDescent="0.35">
      <c r="K96" s="136"/>
      <c r="L96" s="131">
        <v>21</v>
      </c>
      <c r="M96" s="346"/>
      <c r="N96" s="346"/>
      <c r="O96" s="346"/>
      <c r="P96" s="346"/>
      <c r="Q96" s="346"/>
      <c r="R96" s="347"/>
    </row>
    <row r="97" spans="11:18" x14ac:dyDescent="0.35">
      <c r="K97" s="136"/>
      <c r="L97" s="131">
        <v>22</v>
      </c>
      <c r="M97" s="346"/>
      <c r="N97" s="346"/>
      <c r="O97" s="346"/>
      <c r="P97" s="346"/>
      <c r="Q97" s="346"/>
      <c r="R97" s="347"/>
    </row>
    <row r="98" spans="11:18" x14ac:dyDescent="0.35">
      <c r="K98" s="136"/>
      <c r="L98" s="131">
        <v>23</v>
      </c>
      <c r="M98" s="346"/>
      <c r="N98" s="346"/>
      <c r="O98" s="346"/>
      <c r="P98" s="346"/>
      <c r="Q98" s="346"/>
      <c r="R98" s="347"/>
    </row>
    <row r="99" spans="11:18" x14ac:dyDescent="0.35">
      <c r="K99" s="136"/>
      <c r="L99" s="131">
        <v>24</v>
      </c>
      <c r="M99" s="346"/>
      <c r="N99" s="346"/>
      <c r="O99" s="346"/>
      <c r="P99" s="346"/>
      <c r="Q99" s="346"/>
      <c r="R99" s="347"/>
    </row>
    <row r="100" spans="11:18" x14ac:dyDescent="0.35">
      <c r="K100" s="136"/>
      <c r="L100" s="131">
        <v>25</v>
      </c>
      <c r="M100" s="346"/>
      <c r="N100" s="346"/>
      <c r="O100" s="346"/>
      <c r="P100" s="346"/>
      <c r="Q100" s="346"/>
      <c r="R100" s="347"/>
    </row>
    <row r="101" spans="11:18" x14ac:dyDescent="0.35">
      <c r="K101" s="136"/>
      <c r="L101" s="131">
        <v>26</v>
      </c>
      <c r="M101" s="346"/>
      <c r="N101" s="346"/>
      <c r="O101" s="346"/>
      <c r="P101" s="346"/>
      <c r="Q101" s="346"/>
      <c r="R101" s="347"/>
    </row>
    <row r="102" spans="11:18" x14ac:dyDescent="0.35">
      <c r="K102" s="136"/>
      <c r="L102" s="131">
        <v>27</v>
      </c>
      <c r="M102" s="346"/>
      <c r="N102" s="346"/>
      <c r="O102" s="346"/>
      <c r="P102" s="346"/>
      <c r="Q102" s="346"/>
      <c r="R102" s="347"/>
    </row>
    <row r="103" spans="11:18" x14ac:dyDescent="0.35">
      <c r="K103" s="136"/>
      <c r="L103" s="131">
        <v>28</v>
      </c>
      <c r="M103" s="346"/>
      <c r="N103" s="346"/>
      <c r="O103" s="346"/>
      <c r="P103" s="346"/>
      <c r="Q103" s="346"/>
      <c r="R103" s="347"/>
    </row>
    <row r="104" spans="11:18" x14ac:dyDescent="0.35">
      <c r="K104" s="136"/>
      <c r="L104" s="131">
        <v>29</v>
      </c>
      <c r="M104" s="346"/>
      <c r="N104" s="346"/>
      <c r="O104" s="346"/>
      <c r="P104" s="346"/>
      <c r="Q104" s="346"/>
      <c r="R104" s="347"/>
    </row>
    <row r="105" spans="11:18" x14ac:dyDescent="0.35">
      <c r="K105" s="136"/>
      <c r="L105" s="131">
        <v>30</v>
      </c>
      <c r="M105" s="346"/>
      <c r="N105" s="346"/>
      <c r="O105" s="346"/>
      <c r="P105" s="346"/>
      <c r="Q105" s="346"/>
      <c r="R105" s="347"/>
    </row>
    <row r="106" spans="11:18" x14ac:dyDescent="0.35">
      <c r="K106" s="136"/>
      <c r="L106" s="131">
        <v>31</v>
      </c>
      <c r="M106" s="346"/>
      <c r="N106" s="346"/>
      <c r="O106" s="346"/>
      <c r="P106" s="346"/>
      <c r="Q106" s="346"/>
      <c r="R106" s="347"/>
    </row>
    <row r="107" spans="11:18" x14ac:dyDescent="0.35">
      <c r="K107" s="136"/>
      <c r="L107" s="131">
        <v>32</v>
      </c>
      <c r="M107" s="346"/>
      <c r="N107" s="346"/>
      <c r="O107" s="346"/>
      <c r="P107" s="346"/>
      <c r="Q107" s="346"/>
      <c r="R107" s="347"/>
    </row>
    <row r="108" spans="11:18" x14ac:dyDescent="0.35">
      <c r="K108" s="136"/>
      <c r="L108" s="131">
        <v>33</v>
      </c>
      <c r="M108" s="346"/>
      <c r="N108" s="346"/>
      <c r="O108" s="346"/>
      <c r="P108" s="346"/>
      <c r="Q108" s="346"/>
      <c r="R108" s="347"/>
    </row>
    <row r="109" spans="11:18" x14ac:dyDescent="0.35">
      <c r="K109" s="136"/>
      <c r="L109" s="131">
        <v>34</v>
      </c>
      <c r="M109" s="346"/>
      <c r="N109" s="346"/>
      <c r="O109" s="346"/>
      <c r="P109" s="346"/>
      <c r="Q109" s="346"/>
      <c r="R109" s="347"/>
    </row>
    <row r="110" spans="11:18" x14ac:dyDescent="0.35">
      <c r="K110" s="136"/>
      <c r="L110" s="131">
        <v>35</v>
      </c>
      <c r="M110" s="346"/>
      <c r="N110" s="346"/>
      <c r="O110" s="346"/>
      <c r="P110" s="346"/>
      <c r="Q110" s="346"/>
      <c r="R110" s="347"/>
    </row>
    <row r="111" spans="11:18" x14ac:dyDescent="0.35">
      <c r="K111" s="136"/>
      <c r="L111" s="131">
        <v>36</v>
      </c>
      <c r="M111" s="346"/>
      <c r="N111" s="346"/>
      <c r="O111" s="346"/>
      <c r="P111" s="346"/>
      <c r="Q111" s="346"/>
      <c r="R111" s="347"/>
    </row>
    <row r="112" spans="11:18" x14ac:dyDescent="0.35">
      <c r="K112" s="136"/>
      <c r="L112" s="131">
        <v>37</v>
      </c>
      <c r="M112" s="346"/>
      <c r="N112" s="346"/>
      <c r="O112" s="346"/>
      <c r="P112" s="346"/>
      <c r="Q112" s="346"/>
      <c r="R112" s="347"/>
    </row>
    <row r="113" spans="11:18" x14ac:dyDescent="0.35">
      <c r="K113" s="136"/>
      <c r="L113" s="131">
        <v>38</v>
      </c>
      <c r="M113" s="346"/>
      <c r="N113" s="346"/>
      <c r="O113" s="346"/>
      <c r="P113" s="346"/>
      <c r="Q113" s="346"/>
      <c r="R113" s="347"/>
    </row>
    <row r="114" spans="11:18" x14ac:dyDescent="0.35">
      <c r="K114" s="136"/>
      <c r="L114" s="131">
        <v>39</v>
      </c>
      <c r="M114" s="346"/>
      <c r="N114" s="346"/>
      <c r="O114" s="346"/>
      <c r="P114" s="346"/>
      <c r="Q114" s="346"/>
      <c r="R114" s="347"/>
    </row>
    <row r="115" spans="11:18" x14ac:dyDescent="0.35">
      <c r="K115" s="136"/>
      <c r="L115" s="131">
        <v>40</v>
      </c>
      <c r="M115" s="346"/>
      <c r="N115" s="346"/>
      <c r="O115" s="346"/>
      <c r="P115" s="346"/>
      <c r="Q115" s="346"/>
      <c r="R115" s="347"/>
    </row>
    <row r="116" spans="11:18" x14ac:dyDescent="0.35">
      <c r="K116" s="136"/>
      <c r="L116" s="131">
        <v>41</v>
      </c>
      <c r="M116" s="346"/>
      <c r="N116" s="346"/>
      <c r="O116" s="346"/>
      <c r="P116" s="346"/>
      <c r="Q116" s="346"/>
      <c r="R116" s="347"/>
    </row>
    <row r="117" spans="11:18" x14ac:dyDescent="0.35">
      <c r="K117" s="136"/>
      <c r="L117" s="131">
        <v>42</v>
      </c>
      <c r="M117" s="346"/>
      <c r="N117" s="346"/>
      <c r="O117" s="346"/>
      <c r="P117" s="346"/>
      <c r="Q117" s="346"/>
      <c r="R117" s="347"/>
    </row>
    <row r="118" spans="11:18" x14ac:dyDescent="0.35">
      <c r="K118" s="136"/>
      <c r="L118" s="131">
        <v>43</v>
      </c>
      <c r="M118" s="346"/>
      <c r="N118" s="346"/>
      <c r="O118" s="346"/>
      <c r="P118" s="346"/>
      <c r="Q118" s="346"/>
      <c r="R118" s="347"/>
    </row>
    <row r="119" spans="11:18" x14ac:dyDescent="0.35">
      <c r="K119" s="136"/>
      <c r="L119" s="131">
        <v>44</v>
      </c>
      <c r="M119" s="346"/>
      <c r="N119" s="346"/>
      <c r="O119" s="346"/>
      <c r="P119" s="346"/>
      <c r="Q119" s="346"/>
      <c r="R119" s="347"/>
    </row>
    <row r="120" spans="11:18" x14ac:dyDescent="0.35">
      <c r="K120" s="136"/>
      <c r="L120" s="131">
        <v>45</v>
      </c>
      <c r="M120" s="346"/>
      <c r="N120" s="346"/>
      <c r="O120" s="346"/>
      <c r="P120" s="346"/>
      <c r="Q120" s="346"/>
      <c r="R120" s="347"/>
    </row>
    <row r="121" spans="11:18" x14ac:dyDescent="0.35">
      <c r="K121" s="136"/>
      <c r="L121" s="131">
        <v>46</v>
      </c>
      <c r="M121" s="346"/>
      <c r="N121" s="346"/>
      <c r="O121" s="346"/>
      <c r="P121" s="346"/>
      <c r="Q121" s="346"/>
      <c r="R121" s="347"/>
    </row>
    <row r="122" spans="11:18" x14ac:dyDescent="0.35">
      <c r="K122" s="136"/>
      <c r="L122" s="131">
        <v>47</v>
      </c>
      <c r="M122" s="346"/>
      <c r="N122" s="346"/>
      <c r="O122" s="346"/>
      <c r="P122" s="346"/>
      <c r="Q122" s="346"/>
      <c r="R122" s="347"/>
    </row>
    <row r="123" spans="11:18" x14ac:dyDescent="0.35">
      <c r="K123" s="136"/>
      <c r="L123" s="131">
        <v>48</v>
      </c>
      <c r="M123" s="346"/>
      <c r="N123" s="346"/>
      <c r="O123" s="346"/>
      <c r="P123" s="346"/>
      <c r="Q123" s="346"/>
      <c r="R123" s="347"/>
    </row>
    <row r="124" spans="11:18" x14ac:dyDescent="0.35">
      <c r="K124" s="136"/>
      <c r="L124" s="131">
        <v>49</v>
      </c>
      <c r="M124" s="346"/>
      <c r="N124" s="346"/>
      <c r="O124" s="346"/>
      <c r="P124" s="346"/>
      <c r="Q124" s="346"/>
      <c r="R124" s="347"/>
    </row>
    <row r="125" spans="11:18" x14ac:dyDescent="0.35">
      <c r="K125" s="136"/>
      <c r="L125" s="131">
        <v>50</v>
      </c>
      <c r="M125" s="346"/>
      <c r="N125" s="346"/>
      <c r="O125" s="346"/>
      <c r="P125" s="346"/>
      <c r="Q125" s="346"/>
      <c r="R125" s="347"/>
    </row>
    <row r="126" spans="11:18" x14ac:dyDescent="0.35">
      <c r="K126" s="136"/>
      <c r="L126" s="131">
        <v>51</v>
      </c>
      <c r="M126" s="346"/>
      <c r="N126" s="346"/>
      <c r="O126" s="346"/>
      <c r="P126" s="346"/>
      <c r="Q126" s="346"/>
      <c r="R126" s="347"/>
    </row>
    <row r="127" spans="11:18" ht="15" thickBot="1" x14ac:dyDescent="0.4">
      <c r="K127" s="136"/>
      <c r="L127" s="132">
        <v>52</v>
      </c>
      <c r="M127" s="350"/>
      <c r="N127" s="350"/>
      <c r="O127" s="350"/>
      <c r="P127" s="350"/>
      <c r="Q127" s="350"/>
      <c r="R127" s="35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7"/>
  <sheetViews>
    <sheetView workbookViewId="0"/>
  </sheetViews>
  <sheetFormatPr defaultRowHeight="14.5" x14ac:dyDescent="0.35"/>
  <cols>
    <col min="1" max="1" width="9.08984375" style="59"/>
    <col min="10" max="10" width="13.54296875" customWidth="1"/>
    <col min="11" max="11" width="9.08984375" style="15"/>
  </cols>
  <sheetData>
    <row r="1" spans="2:13" x14ac:dyDescent="0.35">
      <c r="B1" s="23" t="s">
        <v>142</v>
      </c>
      <c r="C1" s="23" t="s">
        <v>51</v>
      </c>
      <c r="E1" s="19"/>
      <c r="F1" s="19"/>
      <c r="G1" s="19"/>
      <c r="H1" s="19"/>
    </row>
    <row r="2" spans="2:13" ht="15" thickBot="1" x14ac:dyDescent="0.4"/>
    <row r="3" spans="2:13" ht="15" thickBot="1" x14ac:dyDescent="0.4">
      <c r="B3" s="52" t="s">
        <v>50</v>
      </c>
      <c r="C3" s="25" t="s">
        <v>13</v>
      </c>
      <c r="D3" s="53" t="s">
        <v>14</v>
      </c>
      <c r="E3" s="54" t="s">
        <v>15</v>
      </c>
      <c r="F3" s="54" t="s">
        <v>16</v>
      </c>
      <c r="G3" s="54" t="s">
        <v>17</v>
      </c>
      <c r="H3" s="55" t="s">
        <v>18</v>
      </c>
      <c r="I3" s="25" t="s">
        <v>19</v>
      </c>
      <c r="J3" s="25" t="s">
        <v>49</v>
      </c>
      <c r="M3" t="s">
        <v>179</v>
      </c>
    </row>
    <row r="4" spans="2:13" x14ac:dyDescent="0.35">
      <c r="B4" s="88">
        <v>1</v>
      </c>
      <c r="C4" s="89">
        <v>59</v>
      </c>
      <c r="D4" s="89">
        <v>128133</v>
      </c>
      <c r="E4" s="89">
        <v>5151</v>
      </c>
      <c r="F4" s="89"/>
      <c r="G4" s="89">
        <v>47802</v>
      </c>
      <c r="H4" s="89">
        <v>37322</v>
      </c>
      <c r="I4" s="89">
        <v>4317</v>
      </c>
      <c r="J4" s="92">
        <v>222784</v>
      </c>
      <c r="K4" s="139">
        <v>2021</v>
      </c>
    </row>
    <row r="5" spans="2:13" x14ac:dyDescent="0.35">
      <c r="B5" s="90">
        <v>2</v>
      </c>
      <c r="C5" s="57">
        <v>120</v>
      </c>
      <c r="D5" s="57">
        <v>140095</v>
      </c>
      <c r="E5" s="57">
        <v>8655</v>
      </c>
      <c r="F5" s="57">
        <v>641</v>
      </c>
      <c r="G5" s="57">
        <v>34975</v>
      </c>
      <c r="H5" s="57">
        <v>42587</v>
      </c>
      <c r="I5" s="57">
        <v>6816</v>
      </c>
      <c r="J5" s="21">
        <f>SUM(C5:I5)</f>
        <v>233889</v>
      </c>
      <c r="K5" s="137"/>
    </row>
    <row r="6" spans="2:13" x14ac:dyDescent="0.35">
      <c r="B6" s="90">
        <v>3</v>
      </c>
      <c r="C6" s="57"/>
      <c r="D6" s="57">
        <v>140138</v>
      </c>
      <c r="E6" s="57">
        <v>7309</v>
      </c>
      <c r="F6" s="57"/>
      <c r="G6" s="57">
        <v>52683</v>
      </c>
      <c r="H6" s="57">
        <v>38491</v>
      </c>
      <c r="I6" s="57">
        <v>7091</v>
      </c>
      <c r="J6" s="21">
        <f>SUM(C6:I6)</f>
        <v>245712</v>
      </c>
      <c r="K6"/>
    </row>
    <row r="7" spans="2:13" x14ac:dyDescent="0.35">
      <c r="B7" s="90">
        <v>4</v>
      </c>
      <c r="C7" s="57">
        <v>301</v>
      </c>
      <c r="D7" s="57">
        <v>136340</v>
      </c>
      <c r="E7" s="57">
        <v>5293</v>
      </c>
      <c r="F7" s="57"/>
      <c r="G7" s="57">
        <v>48286</v>
      </c>
      <c r="H7" s="57">
        <v>41678</v>
      </c>
      <c r="I7" s="57">
        <v>6720</v>
      </c>
      <c r="J7" s="21">
        <f>SUM(C7:I7)</f>
        <v>238618</v>
      </c>
      <c r="K7"/>
    </row>
    <row r="8" spans="2:13" x14ac:dyDescent="0.35">
      <c r="B8" s="90">
        <v>5</v>
      </c>
      <c r="C8" s="57"/>
      <c r="D8" s="57">
        <v>122845</v>
      </c>
      <c r="E8" s="57">
        <v>5984</v>
      </c>
      <c r="F8" s="57"/>
      <c r="G8" s="57">
        <v>43902</v>
      </c>
      <c r="H8" s="57">
        <v>35222</v>
      </c>
      <c r="I8" s="57">
        <v>7021</v>
      </c>
      <c r="J8" s="21">
        <v>214974</v>
      </c>
      <c r="K8"/>
    </row>
    <row r="9" spans="2:13" x14ac:dyDescent="0.35">
      <c r="B9" s="90">
        <v>6</v>
      </c>
      <c r="C9" s="57">
        <v>172</v>
      </c>
      <c r="D9" s="57">
        <v>122134</v>
      </c>
      <c r="E9" s="57">
        <v>5705</v>
      </c>
      <c r="F9" s="57"/>
      <c r="G9" s="57">
        <v>42608</v>
      </c>
      <c r="H9" s="57">
        <v>45420</v>
      </c>
      <c r="I9" s="57">
        <v>7254</v>
      </c>
      <c r="J9" s="21">
        <f t="shared" ref="J9" si="0">SUM(C9:I9)</f>
        <v>223293</v>
      </c>
      <c r="K9"/>
    </row>
    <row r="10" spans="2:13" x14ac:dyDescent="0.35">
      <c r="B10" s="90">
        <v>7</v>
      </c>
      <c r="C10" s="57">
        <v>952</v>
      </c>
      <c r="D10" s="57">
        <v>122964</v>
      </c>
      <c r="E10" s="57">
        <v>6605</v>
      </c>
      <c r="F10" s="57" t="s">
        <v>140</v>
      </c>
      <c r="G10" s="57">
        <v>56168</v>
      </c>
      <c r="H10" s="57">
        <v>48468</v>
      </c>
      <c r="I10" s="57">
        <v>9617</v>
      </c>
      <c r="J10" s="21">
        <v>244774</v>
      </c>
    </row>
    <row r="11" spans="2:13" x14ac:dyDescent="0.35">
      <c r="B11" s="90">
        <v>8</v>
      </c>
      <c r="C11" s="57">
        <v>254</v>
      </c>
      <c r="D11" s="57">
        <v>111944</v>
      </c>
      <c r="E11" s="57">
        <v>3362</v>
      </c>
      <c r="F11" s="57" t="s">
        <v>140</v>
      </c>
      <c r="G11" s="57">
        <v>49209</v>
      </c>
      <c r="H11" s="57">
        <v>36963</v>
      </c>
      <c r="I11" s="57">
        <v>7110</v>
      </c>
      <c r="J11" s="21">
        <f t="shared" ref="J11" si="1">SUM(C11:I11)</f>
        <v>208842</v>
      </c>
      <c r="K11"/>
    </row>
    <row r="12" spans="2:13" x14ac:dyDescent="0.35">
      <c r="B12" s="90">
        <v>9</v>
      </c>
      <c r="C12" s="57">
        <v>247</v>
      </c>
      <c r="D12" s="57">
        <v>137143</v>
      </c>
      <c r="E12" s="57">
        <v>8537</v>
      </c>
      <c r="F12" s="57">
        <v>427</v>
      </c>
      <c r="G12" s="57">
        <v>42616</v>
      </c>
      <c r="H12" s="57">
        <v>33477</v>
      </c>
      <c r="I12" s="57">
        <v>7943</v>
      </c>
      <c r="J12" s="21">
        <v>230390</v>
      </c>
      <c r="K12"/>
    </row>
    <row r="13" spans="2:13" x14ac:dyDescent="0.35">
      <c r="B13" s="90">
        <v>10</v>
      </c>
      <c r="C13" s="57">
        <v>364</v>
      </c>
      <c r="D13" s="57">
        <v>129645</v>
      </c>
      <c r="E13" s="57">
        <v>8152</v>
      </c>
      <c r="F13" s="57" t="s">
        <v>140</v>
      </c>
      <c r="G13" s="57">
        <v>54460</v>
      </c>
      <c r="H13" s="57">
        <v>42334</v>
      </c>
      <c r="I13" s="57">
        <v>7473</v>
      </c>
      <c r="J13" s="21">
        <f t="shared" ref="J13" si="2">SUM(C13:I13)</f>
        <v>242428</v>
      </c>
      <c r="K13"/>
    </row>
    <row r="14" spans="2:13" x14ac:dyDescent="0.35">
      <c r="B14" s="90">
        <v>11</v>
      </c>
      <c r="C14" s="57">
        <v>399</v>
      </c>
      <c r="D14" s="57">
        <v>137808</v>
      </c>
      <c r="E14" s="57">
        <v>8314</v>
      </c>
      <c r="F14" s="57" t="s">
        <v>140</v>
      </c>
      <c r="G14" s="57">
        <v>54929</v>
      </c>
      <c r="H14" s="57">
        <v>42046</v>
      </c>
      <c r="I14" s="57">
        <v>8755</v>
      </c>
      <c r="J14" s="21">
        <f>SUM(C14:I14)</f>
        <v>252251</v>
      </c>
      <c r="K14"/>
    </row>
    <row r="15" spans="2:13" x14ac:dyDescent="0.35">
      <c r="B15" s="90">
        <v>12</v>
      </c>
      <c r="C15" s="57">
        <v>634</v>
      </c>
      <c r="D15" s="57">
        <v>146128</v>
      </c>
      <c r="E15" s="57">
        <v>7930</v>
      </c>
      <c r="F15" s="57" t="s">
        <v>140</v>
      </c>
      <c r="G15" s="57">
        <v>39221</v>
      </c>
      <c r="H15" s="57">
        <v>39912</v>
      </c>
      <c r="I15" s="57">
        <v>7591</v>
      </c>
      <c r="J15" s="21">
        <f>SUM(C15:I15)</f>
        <v>241416</v>
      </c>
      <c r="K15"/>
    </row>
    <row r="16" spans="2:13" x14ac:dyDescent="0.35">
      <c r="B16" s="90">
        <v>13</v>
      </c>
      <c r="C16" s="57">
        <v>399</v>
      </c>
      <c r="D16" s="57">
        <v>141365</v>
      </c>
      <c r="E16" s="57">
        <v>10856</v>
      </c>
      <c r="F16" s="57">
        <v>792</v>
      </c>
      <c r="G16" s="57">
        <v>39608</v>
      </c>
      <c r="H16" s="57">
        <v>40763</v>
      </c>
      <c r="I16" s="57">
        <v>9051</v>
      </c>
      <c r="J16" s="21">
        <f t="shared" ref="J16" si="3">SUM(C16:I16)</f>
        <v>242834</v>
      </c>
    </row>
    <row r="17" spans="2:11" x14ac:dyDescent="0.35">
      <c r="B17" s="90">
        <v>14</v>
      </c>
      <c r="C17" s="57">
        <v>503</v>
      </c>
      <c r="D17" s="57">
        <v>101810</v>
      </c>
      <c r="E17" s="57">
        <v>4655</v>
      </c>
      <c r="F17" s="57">
        <v>1793</v>
      </c>
      <c r="G17" s="57">
        <v>42225</v>
      </c>
      <c r="H17" s="57">
        <v>31219</v>
      </c>
      <c r="I17" s="57">
        <v>6446</v>
      </c>
      <c r="J17" s="21">
        <v>188651</v>
      </c>
    </row>
    <row r="18" spans="2:11" x14ac:dyDescent="0.35">
      <c r="B18" s="90">
        <v>15</v>
      </c>
      <c r="C18" s="57">
        <v>115</v>
      </c>
      <c r="D18" s="57">
        <v>134747</v>
      </c>
      <c r="E18" s="57">
        <v>5533</v>
      </c>
      <c r="F18" s="57">
        <v>950</v>
      </c>
      <c r="G18" s="57">
        <v>41089</v>
      </c>
      <c r="H18" s="57">
        <v>44112</v>
      </c>
      <c r="I18" s="57">
        <v>9982</v>
      </c>
      <c r="J18" s="21">
        <v>236528</v>
      </c>
    </row>
    <row r="19" spans="2:11" x14ac:dyDescent="0.35">
      <c r="B19" s="90">
        <v>16</v>
      </c>
      <c r="C19" s="57">
        <v>407</v>
      </c>
      <c r="D19" s="57">
        <v>141911</v>
      </c>
      <c r="E19" s="57">
        <v>11704</v>
      </c>
      <c r="F19" s="57" t="s">
        <v>165</v>
      </c>
      <c r="G19" s="57">
        <v>59380</v>
      </c>
      <c r="H19" s="57">
        <v>61398</v>
      </c>
      <c r="I19" s="57">
        <v>7302</v>
      </c>
      <c r="J19" s="21">
        <v>282102</v>
      </c>
    </row>
    <row r="20" spans="2:11" x14ac:dyDescent="0.35">
      <c r="B20" s="90">
        <v>17</v>
      </c>
      <c r="C20" s="57">
        <v>229</v>
      </c>
      <c r="D20" s="57">
        <v>143726</v>
      </c>
      <c r="E20" s="57">
        <v>12088</v>
      </c>
      <c r="F20" s="57" t="s">
        <v>140</v>
      </c>
      <c r="G20" s="57">
        <v>38414</v>
      </c>
      <c r="H20" s="57">
        <v>52327</v>
      </c>
      <c r="I20" s="57">
        <v>7322</v>
      </c>
      <c r="J20" s="21">
        <v>254106</v>
      </c>
    </row>
    <row r="21" spans="2:11" x14ac:dyDescent="0.35">
      <c r="B21" s="90">
        <v>18</v>
      </c>
      <c r="C21" s="57">
        <v>193</v>
      </c>
      <c r="D21" s="57">
        <v>115096</v>
      </c>
      <c r="E21" s="57">
        <v>7270</v>
      </c>
      <c r="F21" s="57" t="s">
        <v>140</v>
      </c>
      <c r="G21" s="57">
        <v>47808</v>
      </c>
      <c r="H21" s="57">
        <v>42709</v>
      </c>
      <c r="I21" s="57">
        <v>7453</v>
      </c>
      <c r="J21" s="21">
        <v>220529</v>
      </c>
    </row>
    <row r="22" spans="2:11" x14ac:dyDescent="0.35">
      <c r="B22" s="90">
        <v>19</v>
      </c>
      <c r="C22" s="57">
        <v>994</v>
      </c>
      <c r="D22" s="57">
        <v>109057</v>
      </c>
      <c r="E22" s="57">
        <v>9320</v>
      </c>
      <c r="F22" s="57" t="s">
        <v>140</v>
      </c>
      <c r="G22" s="57">
        <v>45615</v>
      </c>
      <c r="H22" s="57">
        <v>54388</v>
      </c>
      <c r="I22" s="57">
        <v>9387</v>
      </c>
      <c r="J22" s="21">
        <f>SUM(C22:I22)</f>
        <v>228761</v>
      </c>
      <c r="K22"/>
    </row>
    <row r="23" spans="2:11" x14ac:dyDescent="0.35">
      <c r="B23" s="90">
        <v>20</v>
      </c>
      <c r="C23" s="57">
        <v>807</v>
      </c>
      <c r="D23" s="57">
        <v>141917</v>
      </c>
      <c r="E23" s="57">
        <v>12277</v>
      </c>
      <c r="F23" s="57" t="s">
        <v>140</v>
      </c>
      <c r="G23" s="57">
        <v>38828</v>
      </c>
      <c r="H23" s="57">
        <v>47265</v>
      </c>
      <c r="I23" s="57">
        <v>7704</v>
      </c>
      <c r="J23" s="21">
        <v>248798</v>
      </c>
      <c r="K23"/>
    </row>
    <row r="24" spans="2:11" x14ac:dyDescent="0.35">
      <c r="B24" s="90">
        <v>21</v>
      </c>
      <c r="C24" s="57">
        <v>1150</v>
      </c>
      <c r="D24" s="57">
        <v>125436</v>
      </c>
      <c r="E24" s="57">
        <v>11988</v>
      </c>
      <c r="F24" s="57" t="s">
        <v>140</v>
      </c>
      <c r="G24" s="57">
        <v>51793</v>
      </c>
      <c r="H24" s="57">
        <v>48555</v>
      </c>
      <c r="I24" s="57">
        <v>7380</v>
      </c>
      <c r="J24" s="21">
        <v>246302</v>
      </c>
      <c r="K24"/>
    </row>
    <row r="25" spans="2:11" x14ac:dyDescent="0.35">
      <c r="B25" s="90">
        <v>22</v>
      </c>
      <c r="C25" s="57">
        <v>478</v>
      </c>
      <c r="D25" s="57">
        <v>117148</v>
      </c>
      <c r="E25" s="57">
        <v>10771</v>
      </c>
      <c r="F25" s="57" t="s">
        <v>140</v>
      </c>
      <c r="G25" s="57">
        <v>33011</v>
      </c>
      <c r="H25" s="57">
        <v>59093</v>
      </c>
      <c r="I25" s="57">
        <v>8000</v>
      </c>
      <c r="J25" s="21">
        <v>228501</v>
      </c>
      <c r="K25"/>
    </row>
    <row r="26" spans="2:11" x14ac:dyDescent="0.35">
      <c r="B26" s="90">
        <v>23</v>
      </c>
      <c r="C26" s="57">
        <v>631</v>
      </c>
      <c r="D26" s="57">
        <v>141669</v>
      </c>
      <c r="E26" s="57">
        <v>9851</v>
      </c>
      <c r="F26" s="57">
        <v>335</v>
      </c>
      <c r="G26" s="57">
        <v>49865</v>
      </c>
      <c r="H26" s="57">
        <v>46108</v>
      </c>
      <c r="I26" s="57" t="s">
        <v>169</v>
      </c>
      <c r="J26" s="21">
        <v>248459</v>
      </c>
      <c r="K26"/>
    </row>
    <row r="27" spans="2:11" x14ac:dyDescent="0.35">
      <c r="B27" s="90">
        <v>24</v>
      </c>
      <c r="C27" s="57"/>
      <c r="D27" s="57">
        <v>135245</v>
      </c>
      <c r="E27" s="57">
        <v>9218</v>
      </c>
      <c r="F27" s="57">
        <v>361</v>
      </c>
      <c r="G27" s="57">
        <v>39246</v>
      </c>
      <c r="H27" s="57">
        <v>63858</v>
      </c>
      <c r="I27" s="57">
        <v>9745</v>
      </c>
      <c r="J27" s="21">
        <v>257673</v>
      </c>
      <c r="K27"/>
    </row>
    <row r="28" spans="2:11" x14ac:dyDescent="0.35">
      <c r="B28" s="90">
        <v>25</v>
      </c>
      <c r="C28" s="57">
        <v>217</v>
      </c>
      <c r="D28" s="57">
        <v>152208</v>
      </c>
      <c r="E28" s="57">
        <v>8685</v>
      </c>
      <c r="F28" s="57" t="s">
        <v>140</v>
      </c>
      <c r="G28" s="57">
        <v>46000</v>
      </c>
      <c r="H28" s="57">
        <v>47212</v>
      </c>
      <c r="I28" s="57">
        <v>7801</v>
      </c>
      <c r="J28" s="21">
        <v>262123</v>
      </c>
    </row>
    <row r="29" spans="2:11" x14ac:dyDescent="0.35">
      <c r="B29" s="90">
        <v>26</v>
      </c>
      <c r="C29" s="57">
        <v>729</v>
      </c>
      <c r="D29" s="57">
        <v>149435</v>
      </c>
      <c r="E29" s="57">
        <v>12217</v>
      </c>
      <c r="F29" s="57" t="s">
        <v>140</v>
      </c>
      <c r="G29" s="57">
        <v>45074</v>
      </c>
      <c r="H29" s="57">
        <v>48229</v>
      </c>
      <c r="I29" s="57">
        <v>7053</v>
      </c>
      <c r="J29" s="21">
        <v>262737</v>
      </c>
      <c r="K29"/>
    </row>
    <row r="30" spans="2:11" x14ac:dyDescent="0.35">
      <c r="B30" s="90">
        <v>27</v>
      </c>
      <c r="C30" s="57" t="s">
        <v>140</v>
      </c>
      <c r="D30" s="57">
        <v>149825</v>
      </c>
      <c r="E30" s="57">
        <v>6710</v>
      </c>
      <c r="F30" s="57" t="s">
        <v>140</v>
      </c>
      <c r="G30" s="57">
        <v>47644</v>
      </c>
      <c r="H30" s="57">
        <v>51477</v>
      </c>
      <c r="I30" s="57">
        <v>9672</v>
      </c>
      <c r="J30" s="21">
        <v>265328</v>
      </c>
      <c r="K30"/>
    </row>
    <row r="31" spans="2:11" x14ac:dyDescent="0.35">
      <c r="B31" s="90">
        <v>28</v>
      </c>
      <c r="C31" s="57">
        <v>1036</v>
      </c>
      <c r="D31" s="57">
        <v>134849</v>
      </c>
      <c r="E31" s="57">
        <v>6401</v>
      </c>
      <c r="F31" s="57">
        <v>860</v>
      </c>
      <c r="G31" s="57">
        <v>24722</v>
      </c>
      <c r="H31" s="57">
        <v>57566</v>
      </c>
      <c r="I31" s="57">
        <v>8059</v>
      </c>
      <c r="J31" s="21">
        <v>233493</v>
      </c>
      <c r="K31"/>
    </row>
    <row r="32" spans="2:11" x14ac:dyDescent="0.35">
      <c r="B32" s="90">
        <v>29</v>
      </c>
      <c r="C32" s="57">
        <v>609</v>
      </c>
      <c r="D32" s="57">
        <v>115716</v>
      </c>
      <c r="E32" s="57">
        <v>9262</v>
      </c>
      <c r="F32" s="57">
        <v>345</v>
      </c>
      <c r="G32" s="57">
        <v>59907</v>
      </c>
      <c r="H32" s="57">
        <v>48629</v>
      </c>
      <c r="I32" s="57">
        <v>9212</v>
      </c>
      <c r="J32" s="21">
        <v>243680</v>
      </c>
      <c r="K32"/>
    </row>
    <row r="33" spans="2:11" x14ac:dyDescent="0.35">
      <c r="B33" s="90">
        <v>30</v>
      </c>
      <c r="C33" s="57">
        <v>902</v>
      </c>
      <c r="D33" s="57">
        <v>133113</v>
      </c>
      <c r="E33" s="57">
        <v>16679</v>
      </c>
      <c r="F33" s="57" t="s">
        <v>140</v>
      </c>
      <c r="G33" s="57">
        <v>39195</v>
      </c>
      <c r="H33" s="57">
        <v>44689</v>
      </c>
      <c r="I33" s="57">
        <v>8403</v>
      </c>
      <c r="J33" s="21">
        <v>242981</v>
      </c>
      <c r="K33" s="22"/>
    </row>
    <row r="34" spans="2:11" x14ac:dyDescent="0.35">
      <c r="B34" s="90">
        <v>31</v>
      </c>
      <c r="C34" s="57">
        <v>330</v>
      </c>
      <c r="D34" s="57">
        <v>136366</v>
      </c>
      <c r="E34" s="57">
        <v>10473</v>
      </c>
      <c r="F34" s="57" t="s">
        <v>140</v>
      </c>
      <c r="G34" s="57">
        <v>65806</v>
      </c>
      <c r="H34" s="57">
        <v>48605</v>
      </c>
      <c r="I34" s="57">
        <v>6774</v>
      </c>
      <c r="J34" s="21">
        <v>268354</v>
      </c>
      <c r="K34" s="22"/>
    </row>
    <row r="35" spans="2:11" x14ac:dyDescent="0.35">
      <c r="B35" s="90">
        <v>32</v>
      </c>
      <c r="C35" s="57">
        <v>839</v>
      </c>
      <c r="D35" s="57">
        <v>109667</v>
      </c>
      <c r="E35" s="57">
        <v>11645</v>
      </c>
      <c r="F35" s="57" t="s">
        <v>140</v>
      </c>
      <c r="G35" s="57">
        <v>41176</v>
      </c>
      <c r="H35" s="57">
        <v>40743</v>
      </c>
      <c r="I35" s="57">
        <v>8797</v>
      </c>
      <c r="J35" s="21">
        <v>212867</v>
      </c>
      <c r="K35" s="22"/>
    </row>
    <row r="36" spans="2:11" x14ac:dyDescent="0.35">
      <c r="B36" s="90">
        <v>33</v>
      </c>
      <c r="C36" s="57">
        <v>112</v>
      </c>
      <c r="D36" s="57">
        <v>143922</v>
      </c>
      <c r="E36" s="57">
        <v>14589</v>
      </c>
      <c r="F36" s="57" t="s">
        <v>140</v>
      </c>
      <c r="G36" s="57">
        <v>60904</v>
      </c>
      <c r="H36" s="57">
        <v>58568</v>
      </c>
      <c r="I36" s="57">
        <v>9434</v>
      </c>
      <c r="J36" s="21">
        <v>287529</v>
      </c>
      <c r="K36" s="22"/>
    </row>
    <row r="37" spans="2:11" x14ac:dyDescent="0.35">
      <c r="B37" s="90">
        <v>34</v>
      </c>
      <c r="C37" s="57">
        <v>969</v>
      </c>
      <c r="D37" s="57">
        <v>131539</v>
      </c>
      <c r="E37" s="57">
        <v>8800</v>
      </c>
      <c r="F37" s="57" t="s">
        <v>140</v>
      </c>
      <c r="G37" s="57">
        <v>41341</v>
      </c>
      <c r="H37" s="57">
        <v>36733</v>
      </c>
      <c r="I37" s="57">
        <v>7919</v>
      </c>
      <c r="J37" s="21">
        <v>227301</v>
      </c>
      <c r="K37" s="22"/>
    </row>
    <row r="38" spans="2:11" x14ac:dyDescent="0.35">
      <c r="B38" s="90">
        <v>35</v>
      </c>
      <c r="C38" s="57">
        <v>389</v>
      </c>
      <c r="D38" s="57">
        <v>122720</v>
      </c>
      <c r="E38" s="57">
        <v>9376</v>
      </c>
      <c r="F38" s="57" t="s">
        <v>140</v>
      </c>
      <c r="G38" s="57">
        <v>63726</v>
      </c>
      <c r="H38" s="57">
        <v>56171</v>
      </c>
      <c r="I38" s="57">
        <v>8135</v>
      </c>
      <c r="J38" s="21">
        <v>260517</v>
      </c>
      <c r="K38" s="22"/>
    </row>
    <row r="39" spans="2:11" x14ac:dyDescent="0.35">
      <c r="B39" s="90">
        <v>36</v>
      </c>
      <c r="C39" s="57">
        <v>799</v>
      </c>
      <c r="D39" s="57">
        <v>134945</v>
      </c>
      <c r="E39" s="57">
        <v>13435</v>
      </c>
      <c r="F39" s="57" t="s">
        <v>140</v>
      </c>
      <c r="G39" s="57">
        <v>56258</v>
      </c>
      <c r="H39" s="57">
        <v>60262</v>
      </c>
      <c r="I39" s="57">
        <v>9278</v>
      </c>
      <c r="J39" s="21">
        <f>SUM(C39:I39)</f>
        <v>274977</v>
      </c>
      <c r="K39" s="22"/>
    </row>
    <row r="40" spans="2:11" x14ac:dyDescent="0.35">
      <c r="B40" s="90">
        <v>37</v>
      </c>
      <c r="C40" s="57">
        <v>450</v>
      </c>
      <c r="D40" s="57">
        <v>97906</v>
      </c>
      <c r="E40" s="57">
        <v>16362</v>
      </c>
      <c r="F40" s="57" t="s">
        <v>140</v>
      </c>
      <c r="G40" s="57">
        <v>52908</v>
      </c>
      <c r="H40" s="57">
        <v>54925</v>
      </c>
      <c r="I40" s="57">
        <v>8868</v>
      </c>
      <c r="J40" s="21">
        <v>231419</v>
      </c>
      <c r="K40" s="22"/>
    </row>
    <row r="41" spans="2:11" x14ac:dyDescent="0.35">
      <c r="B41" s="90">
        <v>38</v>
      </c>
      <c r="C41" s="57">
        <v>369</v>
      </c>
      <c r="D41" s="57">
        <v>129904</v>
      </c>
      <c r="E41" s="57">
        <v>6029</v>
      </c>
      <c r="F41" s="57" t="s">
        <v>140</v>
      </c>
      <c r="G41" s="57">
        <v>58754</v>
      </c>
      <c r="H41" s="57">
        <v>63712</v>
      </c>
      <c r="I41" s="57">
        <v>12256</v>
      </c>
      <c r="J41" s="21">
        <v>271024</v>
      </c>
      <c r="K41" s="22"/>
    </row>
    <row r="42" spans="2:11" x14ac:dyDescent="0.35">
      <c r="B42" s="90">
        <v>39</v>
      </c>
      <c r="C42" s="57">
        <v>551</v>
      </c>
      <c r="D42" s="57">
        <v>137216</v>
      </c>
      <c r="E42" s="57">
        <v>9744</v>
      </c>
      <c r="F42" s="57">
        <v>1603</v>
      </c>
      <c r="G42" s="57">
        <v>60998</v>
      </c>
      <c r="H42" s="57">
        <v>47339</v>
      </c>
      <c r="I42" s="57">
        <v>9161</v>
      </c>
      <c r="J42" s="21">
        <v>266612</v>
      </c>
      <c r="K42" s="22"/>
    </row>
    <row r="43" spans="2:11" x14ac:dyDescent="0.35">
      <c r="B43" s="90">
        <v>40</v>
      </c>
      <c r="C43" s="57">
        <v>386</v>
      </c>
      <c r="D43" s="57">
        <v>139689</v>
      </c>
      <c r="E43" s="57">
        <v>6401</v>
      </c>
      <c r="F43" s="57">
        <v>335</v>
      </c>
      <c r="G43" s="57">
        <v>49706</v>
      </c>
      <c r="H43" s="57">
        <v>55824</v>
      </c>
      <c r="I43" s="57">
        <v>6291</v>
      </c>
      <c r="J43" s="21">
        <v>258632</v>
      </c>
      <c r="K43" s="20"/>
    </row>
    <row r="44" spans="2:11" x14ac:dyDescent="0.35">
      <c r="B44" s="90">
        <v>41</v>
      </c>
      <c r="C44" s="57">
        <v>540</v>
      </c>
      <c r="D44" s="57">
        <v>135844</v>
      </c>
      <c r="E44" s="57">
        <v>12428</v>
      </c>
      <c r="F44" s="57" t="s">
        <v>140</v>
      </c>
      <c r="G44" s="57">
        <v>67334</v>
      </c>
      <c r="H44" s="57">
        <v>50273</v>
      </c>
      <c r="I44" s="57">
        <v>8917</v>
      </c>
      <c r="J44" s="21">
        <v>275336</v>
      </c>
      <c r="K44" s="20"/>
    </row>
    <row r="45" spans="2:11" x14ac:dyDescent="0.35">
      <c r="B45" s="90">
        <v>42</v>
      </c>
      <c r="C45" s="57">
        <v>448</v>
      </c>
      <c r="D45" s="57">
        <v>133761</v>
      </c>
      <c r="E45" s="57">
        <v>12989</v>
      </c>
      <c r="F45" s="57" t="s">
        <v>140</v>
      </c>
      <c r="G45" s="57">
        <v>69916</v>
      </c>
      <c r="H45" s="57">
        <v>44765</v>
      </c>
      <c r="I45" s="57">
        <v>8100</v>
      </c>
      <c r="J45" s="21">
        <v>269979</v>
      </c>
      <c r="K45" s="20"/>
    </row>
    <row r="46" spans="2:11" x14ac:dyDescent="0.35">
      <c r="B46" s="90">
        <v>43</v>
      </c>
      <c r="C46" s="57">
        <v>624</v>
      </c>
      <c r="D46" s="57">
        <v>132599</v>
      </c>
      <c r="E46" s="57">
        <v>11240</v>
      </c>
      <c r="F46" s="57">
        <v>328</v>
      </c>
      <c r="G46" s="57">
        <v>53790</v>
      </c>
      <c r="H46" s="57">
        <v>52484</v>
      </c>
      <c r="I46" s="57">
        <v>11118</v>
      </c>
      <c r="J46" s="21">
        <v>262183</v>
      </c>
      <c r="K46" s="20"/>
    </row>
    <row r="47" spans="2:11" x14ac:dyDescent="0.35">
      <c r="B47" s="90">
        <v>44</v>
      </c>
      <c r="C47" s="57">
        <v>720</v>
      </c>
      <c r="D47" s="57">
        <v>107888</v>
      </c>
      <c r="E47" s="57">
        <v>11767</v>
      </c>
      <c r="F47" s="57">
        <v>307</v>
      </c>
      <c r="G47" s="57">
        <v>56651</v>
      </c>
      <c r="H47" s="57">
        <v>36404</v>
      </c>
      <c r="I47" s="57">
        <v>8336</v>
      </c>
      <c r="J47" s="21">
        <v>222073</v>
      </c>
      <c r="K47" s="20"/>
    </row>
    <row r="48" spans="2:11" x14ac:dyDescent="0.35">
      <c r="B48" s="90">
        <v>45</v>
      </c>
      <c r="C48" s="57">
        <v>402</v>
      </c>
      <c r="D48" s="57">
        <v>122780</v>
      </c>
      <c r="E48" s="57">
        <v>11639</v>
      </c>
      <c r="F48" s="57" t="s">
        <v>140</v>
      </c>
      <c r="G48" s="57">
        <v>73547</v>
      </c>
      <c r="H48" s="57">
        <v>48346</v>
      </c>
      <c r="I48" s="57">
        <v>7741</v>
      </c>
      <c r="J48" s="21">
        <v>264455</v>
      </c>
      <c r="K48" s="20"/>
    </row>
    <row r="49" spans="2:11" x14ac:dyDescent="0.35">
      <c r="B49" s="90">
        <v>46</v>
      </c>
      <c r="C49" s="57">
        <v>567</v>
      </c>
      <c r="D49" s="57">
        <v>119621</v>
      </c>
      <c r="E49" s="57">
        <v>4657</v>
      </c>
      <c r="F49" s="57" t="s">
        <v>140</v>
      </c>
      <c r="G49" s="57">
        <v>72614</v>
      </c>
      <c r="H49" s="57">
        <v>55760</v>
      </c>
      <c r="I49" s="57">
        <v>10168</v>
      </c>
      <c r="J49" s="21">
        <v>263387</v>
      </c>
      <c r="K49" s="20"/>
    </row>
    <row r="50" spans="2:11" x14ac:dyDescent="0.35">
      <c r="B50" s="90">
        <v>47</v>
      </c>
      <c r="C50" s="57">
        <v>219</v>
      </c>
      <c r="D50" s="57">
        <v>115845</v>
      </c>
      <c r="E50" s="57">
        <v>7463</v>
      </c>
      <c r="F50" s="57" t="s">
        <v>140</v>
      </c>
      <c r="G50" s="57">
        <v>64215</v>
      </c>
      <c r="H50" s="57">
        <v>47705</v>
      </c>
      <c r="I50" s="57">
        <v>8489</v>
      </c>
      <c r="J50" s="21">
        <v>243936</v>
      </c>
      <c r="K50" s="20"/>
    </row>
    <row r="51" spans="2:11" x14ac:dyDescent="0.35">
      <c r="B51" s="90">
        <v>48</v>
      </c>
      <c r="C51" s="57">
        <v>279</v>
      </c>
      <c r="D51" s="57">
        <v>110318</v>
      </c>
      <c r="E51" s="57">
        <v>5445</v>
      </c>
      <c r="F51" s="57" t="s">
        <v>140</v>
      </c>
      <c r="G51" s="57">
        <v>54941</v>
      </c>
      <c r="H51" s="57">
        <v>44807</v>
      </c>
      <c r="I51" s="57">
        <v>7879</v>
      </c>
      <c r="J51" s="21">
        <v>223669</v>
      </c>
      <c r="K51" s="20"/>
    </row>
    <row r="52" spans="2:11" x14ac:dyDescent="0.35">
      <c r="B52" s="90">
        <v>49</v>
      </c>
      <c r="C52" s="57">
        <v>718</v>
      </c>
      <c r="D52" s="57">
        <v>132689</v>
      </c>
      <c r="E52" s="57">
        <v>11687</v>
      </c>
      <c r="F52" s="57" t="s">
        <v>140</v>
      </c>
      <c r="G52" s="57">
        <v>67244</v>
      </c>
      <c r="H52" s="57">
        <v>64180</v>
      </c>
      <c r="I52" s="57">
        <v>8707</v>
      </c>
      <c r="J52" s="21">
        <v>285225</v>
      </c>
      <c r="K52" s="20"/>
    </row>
    <row r="53" spans="2:11" x14ac:dyDescent="0.35">
      <c r="B53" s="90">
        <v>50</v>
      </c>
      <c r="C53" s="57">
        <v>179</v>
      </c>
      <c r="D53" s="57">
        <v>136759</v>
      </c>
      <c r="E53" s="57">
        <v>7166</v>
      </c>
      <c r="F53" s="57" t="s">
        <v>140</v>
      </c>
      <c r="G53" s="57">
        <v>63685</v>
      </c>
      <c r="H53" s="57">
        <v>41030</v>
      </c>
      <c r="I53" s="57">
        <v>11844</v>
      </c>
      <c r="J53" s="21">
        <v>260663</v>
      </c>
      <c r="K53" s="20"/>
    </row>
    <row r="54" spans="2:11" x14ac:dyDescent="0.35">
      <c r="B54" s="90">
        <v>51</v>
      </c>
      <c r="C54" s="57">
        <v>1420</v>
      </c>
      <c r="D54" s="57">
        <v>151368</v>
      </c>
      <c r="E54" s="57">
        <v>10635</v>
      </c>
      <c r="F54" s="57" t="s">
        <v>140</v>
      </c>
      <c r="G54" s="57">
        <v>71226</v>
      </c>
      <c r="H54" s="57">
        <v>41186</v>
      </c>
      <c r="I54" s="57">
        <v>17510</v>
      </c>
      <c r="J54" s="21">
        <v>293345</v>
      </c>
      <c r="K54" s="20"/>
    </row>
    <row r="55" spans="2:11" ht="15" thickBot="1" x14ac:dyDescent="0.4">
      <c r="B55" s="146">
        <v>52</v>
      </c>
      <c r="C55" s="143">
        <v>393</v>
      </c>
      <c r="D55" s="143">
        <v>145489</v>
      </c>
      <c r="E55" s="143">
        <v>3168</v>
      </c>
      <c r="F55" s="143" t="s">
        <v>140</v>
      </c>
      <c r="G55" s="143">
        <v>28026</v>
      </c>
      <c r="H55" s="143">
        <v>37836</v>
      </c>
      <c r="I55" s="143">
        <v>7347</v>
      </c>
      <c r="J55" s="144">
        <v>222259</v>
      </c>
      <c r="K55" s="20"/>
    </row>
    <row r="56" spans="2:11" x14ac:dyDescent="0.35">
      <c r="B56" s="148">
        <v>1</v>
      </c>
      <c r="C56" s="133">
        <v>287</v>
      </c>
      <c r="D56" s="133">
        <v>97823</v>
      </c>
      <c r="E56" s="133">
        <v>3254</v>
      </c>
      <c r="F56" s="133" t="s">
        <v>140</v>
      </c>
      <c r="G56" s="133">
        <v>37494</v>
      </c>
      <c r="H56" s="133">
        <v>28345</v>
      </c>
      <c r="I56" s="133">
        <v>5780</v>
      </c>
      <c r="J56" s="134">
        <v>172983</v>
      </c>
      <c r="K56" s="135">
        <v>2022</v>
      </c>
    </row>
    <row r="57" spans="2:11" x14ac:dyDescent="0.35">
      <c r="B57" s="149">
        <v>2</v>
      </c>
      <c r="C57" s="145">
        <v>129</v>
      </c>
      <c r="D57" s="145">
        <v>122879</v>
      </c>
      <c r="E57" s="145">
        <v>4079</v>
      </c>
      <c r="F57" s="145" t="s">
        <v>140</v>
      </c>
      <c r="G57" s="145">
        <v>64600</v>
      </c>
      <c r="H57" s="145">
        <v>36268</v>
      </c>
      <c r="I57" s="145">
        <v>9860</v>
      </c>
      <c r="J57" s="147">
        <v>237815</v>
      </c>
      <c r="K57" s="137"/>
    </row>
    <row r="58" spans="2:11" x14ac:dyDescent="0.35">
      <c r="B58" s="149">
        <v>3</v>
      </c>
      <c r="C58" s="145">
        <v>456</v>
      </c>
      <c r="D58" s="145">
        <v>120246</v>
      </c>
      <c r="E58" s="145">
        <v>4394</v>
      </c>
      <c r="F58" s="145" t="s">
        <v>140</v>
      </c>
      <c r="G58" s="145">
        <v>51433</v>
      </c>
      <c r="H58" s="145">
        <v>43507</v>
      </c>
      <c r="I58" s="145">
        <v>7944</v>
      </c>
      <c r="J58" s="147">
        <v>227980</v>
      </c>
      <c r="K58" s="59"/>
    </row>
    <row r="59" spans="2:11" x14ac:dyDescent="0.35">
      <c r="B59" s="149">
        <v>4</v>
      </c>
      <c r="C59" s="145">
        <v>631</v>
      </c>
      <c r="D59" s="145">
        <v>124927</v>
      </c>
      <c r="E59" s="145">
        <v>6451</v>
      </c>
      <c r="F59" s="145" t="s">
        <v>140</v>
      </c>
      <c r="G59" s="145">
        <v>46262</v>
      </c>
      <c r="H59" s="145">
        <v>35941</v>
      </c>
      <c r="I59" s="145">
        <v>8985</v>
      </c>
      <c r="J59" s="147">
        <v>223197</v>
      </c>
      <c r="K59" s="59"/>
    </row>
    <row r="60" spans="2:11" x14ac:dyDescent="0.35">
      <c r="B60" s="149">
        <v>5</v>
      </c>
      <c r="C60" s="145">
        <v>464</v>
      </c>
      <c r="D60" s="145">
        <v>130719</v>
      </c>
      <c r="E60" s="145">
        <v>2821</v>
      </c>
      <c r="F60" s="145">
        <v>361</v>
      </c>
      <c r="G60" s="145">
        <v>52463</v>
      </c>
      <c r="H60" s="145">
        <v>29690</v>
      </c>
      <c r="I60" s="145">
        <v>8191</v>
      </c>
      <c r="J60" s="147">
        <v>224709</v>
      </c>
      <c r="K60" s="59"/>
    </row>
    <row r="61" spans="2:11" x14ac:dyDescent="0.35">
      <c r="B61" s="149">
        <v>6</v>
      </c>
      <c r="C61" s="145">
        <v>470</v>
      </c>
      <c r="D61" s="145">
        <v>96249</v>
      </c>
      <c r="E61" s="145">
        <v>4601</v>
      </c>
      <c r="F61" s="145" t="s">
        <v>140</v>
      </c>
      <c r="G61" s="145">
        <v>54612</v>
      </c>
      <c r="H61" s="145">
        <v>40536</v>
      </c>
      <c r="I61" s="145">
        <v>11830</v>
      </c>
      <c r="J61" s="147">
        <v>208298</v>
      </c>
      <c r="K61" s="59"/>
    </row>
    <row r="62" spans="2:11" x14ac:dyDescent="0.35">
      <c r="B62" s="149">
        <v>7</v>
      </c>
      <c r="C62" s="145">
        <v>1124</v>
      </c>
      <c r="D62" s="145">
        <v>126550</v>
      </c>
      <c r="E62" s="145">
        <v>5656</v>
      </c>
      <c r="F62" s="145" t="s">
        <v>140</v>
      </c>
      <c r="G62" s="145">
        <v>48603</v>
      </c>
      <c r="H62" s="145">
        <v>33395</v>
      </c>
      <c r="I62" s="145">
        <v>10203</v>
      </c>
      <c r="J62" s="147">
        <v>225531</v>
      </c>
    </row>
    <row r="63" spans="2:11" x14ac:dyDescent="0.35">
      <c r="B63" s="149">
        <v>8</v>
      </c>
      <c r="C63" s="145">
        <v>128</v>
      </c>
      <c r="D63" s="145">
        <v>121056</v>
      </c>
      <c r="E63" s="145">
        <v>5512</v>
      </c>
      <c r="F63" s="145">
        <v>326</v>
      </c>
      <c r="G63" s="145">
        <v>60577</v>
      </c>
      <c r="H63" s="145">
        <v>53314</v>
      </c>
      <c r="I63" s="145">
        <v>11575</v>
      </c>
      <c r="J63" s="147">
        <v>252488</v>
      </c>
      <c r="K63" s="59"/>
    </row>
    <row r="64" spans="2:11" x14ac:dyDescent="0.35">
      <c r="B64" s="149">
        <v>9</v>
      </c>
      <c r="C64" s="145">
        <v>895</v>
      </c>
      <c r="D64" s="145">
        <v>118813</v>
      </c>
      <c r="E64" s="145">
        <v>4636</v>
      </c>
      <c r="F64" s="145">
        <v>379</v>
      </c>
      <c r="G64" s="145">
        <v>67291</v>
      </c>
      <c r="H64" s="145">
        <v>36220</v>
      </c>
      <c r="I64" s="145">
        <v>8965</v>
      </c>
      <c r="J64" s="147">
        <v>237199</v>
      </c>
      <c r="K64" s="59"/>
    </row>
    <row r="65" spans="2:11" x14ac:dyDescent="0.35">
      <c r="B65" s="149">
        <v>10</v>
      </c>
      <c r="C65" s="145">
        <v>1688</v>
      </c>
      <c r="D65" s="145">
        <v>125443</v>
      </c>
      <c r="E65" s="145">
        <v>6584</v>
      </c>
      <c r="F65" s="145">
        <v>0</v>
      </c>
      <c r="G65" s="145">
        <v>49976</v>
      </c>
      <c r="H65" s="145">
        <v>40751</v>
      </c>
      <c r="I65" s="145">
        <v>9535</v>
      </c>
      <c r="J65" s="147">
        <v>233977</v>
      </c>
      <c r="K65" s="59"/>
    </row>
    <row r="66" spans="2:11" x14ac:dyDescent="0.35">
      <c r="B66" s="149">
        <v>11</v>
      </c>
      <c r="C66" s="145">
        <v>781</v>
      </c>
      <c r="D66" s="145">
        <v>110333</v>
      </c>
      <c r="E66" s="145">
        <v>2311</v>
      </c>
      <c r="F66" s="145">
        <v>0</v>
      </c>
      <c r="G66" s="145">
        <v>65190</v>
      </c>
      <c r="H66" s="145">
        <v>40046</v>
      </c>
      <c r="I66" s="145">
        <v>10274</v>
      </c>
      <c r="J66" s="147">
        <v>228935</v>
      </c>
      <c r="K66" s="59"/>
    </row>
    <row r="67" spans="2:11" x14ac:dyDescent="0.35">
      <c r="B67" s="149">
        <v>12</v>
      </c>
      <c r="C67" s="145">
        <v>785</v>
      </c>
      <c r="D67" s="145">
        <v>116909</v>
      </c>
      <c r="E67" s="145">
        <v>5300</v>
      </c>
      <c r="F67" s="145">
        <v>1880</v>
      </c>
      <c r="G67" s="145">
        <v>64515</v>
      </c>
      <c r="H67" s="145">
        <v>42285</v>
      </c>
      <c r="I67" s="145">
        <v>11846</v>
      </c>
      <c r="J67" s="147">
        <v>243520</v>
      </c>
      <c r="K67" s="59"/>
    </row>
    <row r="68" spans="2:11" x14ac:dyDescent="0.35">
      <c r="B68" s="149">
        <v>13</v>
      </c>
      <c r="C68" s="145">
        <v>851</v>
      </c>
      <c r="D68" s="145">
        <v>117703</v>
      </c>
      <c r="E68" s="145">
        <v>3083</v>
      </c>
      <c r="F68" s="145">
        <v>1098</v>
      </c>
      <c r="G68" s="145">
        <v>55687</v>
      </c>
      <c r="H68" s="145">
        <v>40712</v>
      </c>
      <c r="I68" s="145">
        <v>9590</v>
      </c>
      <c r="J68" s="147">
        <v>228724</v>
      </c>
    </row>
    <row r="69" spans="2:11" x14ac:dyDescent="0.35">
      <c r="B69" s="149">
        <v>14</v>
      </c>
      <c r="C69" s="145">
        <v>468</v>
      </c>
      <c r="D69" s="145">
        <v>115045</v>
      </c>
      <c r="E69" s="145">
        <v>3670</v>
      </c>
      <c r="F69" s="145">
        <v>0</v>
      </c>
      <c r="G69" s="145">
        <v>55404</v>
      </c>
      <c r="H69" s="145">
        <v>42875</v>
      </c>
      <c r="I69" s="145">
        <v>11955</v>
      </c>
      <c r="J69" s="147">
        <v>229417</v>
      </c>
    </row>
    <row r="70" spans="2:11" x14ac:dyDescent="0.35">
      <c r="B70" s="149">
        <v>15</v>
      </c>
      <c r="C70" s="145">
        <v>649</v>
      </c>
      <c r="D70" s="145">
        <v>105160</v>
      </c>
      <c r="E70" s="145">
        <v>6209</v>
      </c>
      <c r="F70" s="145">
        <v>1097</v>
      </c>
      <c r="G70" s="145">
        <v>65716</v>
      </c>
      <c r="H70" s="145">
        <v>42037</v>
      </c>
      <c r="I70" s="145">
        <v>9925</v>
      </c>
      <c r="J70" s="147">
        <v>230793</v>
      </c>
    </row>
    <row r="71" spans="2:11" x14ac:dyDescent="0.35">
      <c r="B71" s="149">
        <v>16</v>
      </c>
      <c r="C71" s="145">
        <v>287</v>
      </c>
      <c r="D71" s="145">
        <v>97860</v>
      </c>
      <c r="E71" s="145">
        <v>5477</v>
      </c>
      <c r="F71" s="145">
        <v>1299</v>
      </c>
      <c r="G71" s="145">
        <v>30664</v>
      </c>
      <c r="H71" s="145">
        <v>35517</v>
      </c>
      <c r="I71" s="145">
        <v>6158</v>
      </c>
      <c r="J71" s="147">
        <v>177262</v>
      </c>
    </row>
    <row r="72" spans="2:11" x14ac:dyDescent="0.35">
      <c r="B72" s="149">
        <v>17</v>
      </c>
      <c r="C72" s="145">
        <v>1327</v>
      </c>
      <c r="D72" s="145">
        <v>137657</v>
      </c>
      <c r="E72" s="145">
        <v>4514</v>
      </c>
      <c r="F72" s="145">
        <v>784</v>
      </c>
      <c r="G72" s="145">
        <v>59112</v>
      </c>
      <c r="H72" s="145">
        <v>42480</v>
      </c>
      <c r="I72" s="145">
        <v>6769</v>
      </c>
      <c r="J72" s="147">
        <v>252643</v>
      </c>
    </row>
    <row r="73" spans="2:11" x14ac:dyDescent="0.35">
      <c r="B73" s="149">
        <v>18</v>
      </c>
      <c r="C73" s="145">
        <v>474</v>
      </c>
      <c r="D73" s="145">
        <v>109152</v>
      </c>
      <c r="E73" s="145">
        <v>6221</v>
      </c>
      <c r="F73" s="145">
        <v>962</v>
      </c>
      <c r="G73" s="145">
        <v>58866</v>
      </c>
      <c r="H73" s="145">
        <v>35968</v>
      </c>
      <c r="I73" s="145">
        <v>7123</v>
      </c>
      <c r="J73" s="147">
        <v>218766</v>
      </c>
    </row>
    <row r="74" spans="2:11" x14ac:dyDescent="0.35">
      <c r="B74" s="149">
        <v>19</v>
      </c>
      <c r="C74" s="145" t="s">
        <v>193</v>
      </c>
      <c r="D74" s="145">
        <v>128213</v>
      </c>
      <c r="E74" s="145">
        <v>3833</v>
      </c>
      <c r="F74" s="145" t="s">
        <v>191</v>
      </c>
      <c r="G74" s="145">
        <v>49143</v>
      </c>
      <c r="H74" s="145">
        <v>49096</v>
      </c>
      <c r="I74" s="145">
        <v>7971</v>
      </c>
      <c r="J74" s="147" t="s">
        <v>194</v>
      </c>
      <c r="K74" s="59"/>
    </row>
    <row r="75" spans="2:11" x14ac:dyDescent="0.35">
      <c r="B75" s="149">
        <v>20</v>
      </c>
      <c r="C75" s="145"/>
      <c r="D75" s="145"/>
      <c r="E75" s="145"/>
      <c r="F75" s="145"/>
      <c r="G75" s="145"/>
      <c r="H75" s="145"/>
      <c r="I75" s="145"/>
      <c r="J75" s="147"/>
      <c r="K75" s="59"/>
    </row>
    <row r="76" spans="2:11" x14ac:dyDescent="0.35">
      <c r="B76" s="149">
        <v>21</v>
      </c>
      <c r="C76" s="145"/>
      <c r="D76" s="145"/>
      <c r="E76" s="145"/>
      <c r="F76" s="145"/>
      <c r="G76" s="145"/>
      <c r="H76" s="145"/>
      <c r="I76" s="145"/>
      <c r="J76" s="147"/>
      <c r="K76" s="59"/>
    </row>
    <row r="77" spans="2:11" x14ac:dyDescent="0.35">
      <c r="B77" s="149">
        <v>22</v>
      </c>
      <c r="C77" s="145"/>
      <c r="D77" s="145"/>
      <c r="E77" s="145"/>
      <c r="F77" s="145"/>
      <c r="G77" s="145"/>
      <c r="H77" s="145"/>
      <c r="I77" s="145"/>
      <c r="J77" s="147"/>
      <c r="K77" s="59"/>
    </row>
    <row r="78" spans="2:11" x14ac:dyDescent="0.35">
      <c r="B78" s="149">
        <v>23</v>
      </c>
      <c r="C78" s="145"/>
      <c r="D78" s="145"/>
      <c r="E78" s="145"/>
      <c r="F78" s="145"/>
      <c r="G78" s="145"/>
      <c r="H78" s="145"/>
      <c r="I78" s="145"/>
      <c r="J78" s="147"/>
      <c r="K78" s="59"/>
    </row>
    <row r="79" spans="2:11" x14ac:dyDescent="0.35">
      <c r="B79" s="149">
        <v>24</v>
      </c>
      <c r="C79" s="145"/>
      <c r="D79" s="145"/>
      <c r="E79" s="145"/>
      <c r="F79" s="145"/>
      <c r="G79" s="145"/>
      <c r="H79" s="145"/>
      <c r="I79" s="145"/>
      <c r="J79" s="147"/>
      <c r="K79" s="59"/>
    </row>
    <row r="80" spans="2:11" x14ac:dyDescent="0.35">
      <c r="B80" s="149">
        <v>25</v>
      </c>
      <c r="C80" s="145"/>
      <c r="D80" s="145"/>
      <c r="E80" s="145"/>
      <c r="F80" s="145"/>
      <c r="G80" s="145"/>
      <c r="H80" s="145"/>
      <c r="I80" s="145"/>
      <c r="J80" s="147"/>
    </row>
    <row r="81" spans="2:11" x14ac:dyDescent="0.35">
      <c r="B81" s="149">
        <v>26</v>
      </c>
      <c r="C81" s="145"/>
      <c r="D81" s="145"/>
      <c r="E81" s="145"/>
      <c r="F81" s="145"/>
      <c r="G81" s="145"/>
      <c r="H81" s="145"/>
      <c r="I81" s="145"/>
      <c r="J81" s="147"/>
      <c r="K81" s="59"/>
    </row>
    <row r="82" spans="2:11" x14ac:dyDescent="0.35">
      <c r="B82" s="149">
        <v>27</v>
      </c>
      <c r="C82" s="145"/>
      <c r="D82" s="145"/>
      <c r="E82" s="145"/>
      <c r="F82" s="145"/>
      <c r="G82" s="145"/>
      <c r="H82" s="145"/>
      <c r="I82" s="145"/>
      <c r="J82" s="147"/>
      <c r="K82" s="59"/>
    </row>
    <row r="83" spans="2:11" x14ac:dyDescent="0.35">
      <c r="B83" s="149">
        <v>28</v>
      </c>
      <c r="C83" s="145"/>
      <c r="D83" s="145"/>
      <c r="E83" s="145"/>
      <c r="F83" s="145"/>
      <c r="G83" s="145"/>
      <c r="H83" s="145"/>
      <c r="I83" s="145"/>
      <c r="J83" s="147"/>
      <c r="K83" s="59"/>
    </row>
    <row r="84" spans="2:11" x14ac:dyDescent="0.35">
      <c r="B84" s="149">
        <v>29</v>
      </c>
      <c r="C84" s="145"/>
      <c r="D84" s="145"/>
      <c r="E84" s="145"/>
      <c r="F84" s="145"/>
      <c r="G84" s="145"/>
      <c r="H84" s="145"/>
      <c r="I84" s="145"/>
      <c r="J84" s="147"/>
      <c r="K84" s="59"/>
    </row>
    <row r="85" spans="2:11" x14ac:dyDescent="0.35">
      <c r="B85" s="149">
        <v>30</v>
      </c>
      <c r="C85" s="145"/>
      <c r="D85" s="145"/>
      <c r="E85" s="145"/>
      <c r="F85" s="145"/>
      <c r="G85" s="145"/>
      <c r="H85" s="145"/>
      <c r="I85" s="145"/>
      <c r="J85" s="147"/>
      <c r="K85" s="22"/>
    </row>
    <row r="86" spans="2:11" x14ac:dyDescent="0.35">
      <c r="B86" s="149">
        <v>31</v>
      </c>
      <c r="C86" s="145"/>
      <c r="D86" s="145"/>
      <c r="E86" s="145"/>
      <c r="F86" s="145"/>
      <c r="G86" s="145"/>
      <c r="H86" s="145"/>
      <c r="I86" s="145"/>
      <c r="J86" s="147"/>
      <c r="K86" s="22"/>
    </row>
    <row r="87" spans="2:11" x14ac:dyDescent="0.35">
      <c r="B87" s="149">
        <v>32</v>
      </c>
      <c r="C87" s="145"/>
      <c r="D87" s="145"/>
      <c r="E87" s="145"/>
      <c r="F87" s="145"/>
      <c r="G87" s="145"/>
      <c r="H87" s="145"/>
      <c r="I87" s="145"/>
      <c r="J87" s="147"/>
      <c r="K87" s="22"/>
    </row>
    <row r="88" spans="2:11" x14ac:dyDescent="0.35">
      <c r="B88" s="149">
        <v>33</v>
      </c>
      <c r="C88" s="145"/>
      <c r="D88" s="145"/>
      <c r="E88" s="145"/>
      <c r="F88" s="145"/>
      <c r="G88" s="145"/>
      <c r="H88" s="145"/>
      <c r="I88" s="145"/>
      <c r="J88" s="147"/>
      <c r="K88" s="22"/>
    </row>
    <row r="89" spans="2:11" x14ac:dyDescent="0.35">
      <c r="B89" s="149">
        <v>34</v>
      </c>
      <c r="C89" s="145"/>
      <c r="D89" s="145"/>
      <c r="E89" s="145"/>
      <c r="F89" s="145"/>
      <c r="G89" s="145"/>
      <c r="H89" s="145"/>
      <c r="I89" s="145"/>
      <c r="J89" s="147"/>
      <c r="K89" s="22"/>
    </row>
    <row r="90" spans="2:11" x14ac:dyDescent="0.35">
      <c r="B90" s="149">
        <v>35</v>
      </c>
      <c r="C90" s="145"/>
      <c r="D90" s="145"/>
      <c r="E90" s="145"/>
      <c r="F90" s="145"/>
      <c r="G90" s="145"/>
      <c r="H90" s="145"/>
      <c r="I90" s="145"/>
      <c r="J90" s="147"/>
      <c r="K90" s="22"/>
    </row>
    <row r="91" spans="2:11" x14ac:dyDescent="0.35">
      <c r="B91" s="149">
        <v>36</v>
      </c>
      <c r="C91" s="145"/>
      <c r="D91" s="145"/>
      <c r="E91" s="145"/>
      <c r="F91" s="145"/>
      <c r="G91" s="145"/>
      <c r="H91" s="145"/>
      <c r="I91" s="145"/>
      <c r="J91" s="147"/>
      <c r="K91" s="22"/>
    </row>
    <row r="92" spans="2:11" x14ac:dyDescent="0.35">
      <c r="B92" s="149">
        <v>37</v>
      </c>
      <c r="C92" s="145"/>
      <c r="D92" s="145"/>
      <c r="E92" s="145"/>
      <c r="F92" s="145"/>
      <c r="G92" s="145"/>
      <c r="H92" s="145"/>
      <c r="I92" s="145"/>
      <c r="J92" s="147"/>
      <c r="K92" s="22"/>
    </row>
    <row r="93" spans="2:11" x14ac:dyDescent="0.35">
      <c r="B93" s="149">
        <v>38</v>
      </c>
      <c r="C93" s="145"/>
      <c r="D93" s="145"/>
      <c r="E93" s="145"/>
      <c r="F93" s="145"/>
      <c r="G93" s="145"/>
      <c r="H93" s="145"/>
      <c r="I93" s="145"/>
      <c r="J93" s="147"/>
      <c r="K93" s="22"/>
    </row>
    <row r="94" spans="2:11" x14ac:dyDescent="0.35">
      <c r="B94" s="149">
        <v>39</v>
      </c>
      <c r="C94" s="145"/>
      <c r="D94" s="145"/>
      <c r="E94" s="145"/>
      <c r="F94" s="145"/>
      <c r="G94" s="145"/>
      <c r="H94" s="145"/>
      <c r="I94" s="145"/>
      <c r="J94" s="147"/>
      <c r="K94" s="22"/>
    </row>
    <row r="95" spans="2:11" x14ac:dyDescent="0.35">
      <c r="B95" s="149">
        <v>40</v>
      </c>
      <c r="C95" s="145"/>
      <c r="D95" s="145"/>
      <c r="E95" s="145"/>
      <c r="F95" s="145"/>
      <c r="G95" s="145"/>
      <c r="H95" s="145"/>
      <c r="I95" s="145"/>
      <c r="J95" s="147"/>
      <c r="K95" s="20"/>
    </row>
    <row r="96" spans="2:11" x14ac:dyDescent="0.35">
      <c r="B96" s="149">
        <v>41</v>
      </c>
      <c r="C96" s="145"/>
      <c r="D96" s="145"/>
      <c r="E96" s="145"/>
      <c r="F96" s="145"/>
      <c r="G96" s="145"/>
      <c r="H96" s="145"/>
      <c r="I96" s="145"/>
      <c r="J96" s="147"/>
      <c r="K96" s="20"/>
    </row>
    <row r="97" spans="2:11" x14ac:dyDescent="0.35">
      <c r="B97" s="149">
        <v>42</v>
      </c>
      <c r="C97" s="145"/>
      <c r="D97" s="145"/>
      <c r="E97" s="145"/>
      <c r="F97" s="145"/>
      <c r="G97" s="145"/>
      <c r="H97" s="145"/>
      <c r="I97" s="145"/>
      <c r="J97" s="147"/>
      <c r="K97" s="20"/>
    </row>
    <row r="98" spans="2:11" x14ac:dyDescent="0.35">
      <c r="B98" s="149">
        <v>43</v>
      </c>
      <c r="C98" s="145"/>
      <c r="D98" s="145"/>
      <c r="E98" s="145"/>
      <c r="F98" s="145"/>
      <c r="G98" s="145"/>
      <c r="H98" s="145"/>
      <c r="I98" s="145"/>
      <c r="J98" s="147"/>
      <c r="K98" s="20"/>
    </row>
    <row r="99" spans="2:11" x14ac:dyDescent="0.35">
      <c r="B99" s="149">
        <v>44</v>
      </c>
      <c r="C99" s="145"/>
      <c r="D99" s="145"/>
      <c r="E99" s="145"/>
      <c r="F99" s="145"/>
      <c r="G99" s="145"/>
      <c r="H99" s="145"/>
      <c r="I99" s="145"/>
      <c r="J99" s="147"/>
      <c r="K99" s="20"/>
    </row>
    <row r="100" spans="2:11" x14ac:dyDescent="0.35">
      <c r="B100" s="149">
        <v>45</v>
      </c>
      <c r="C100" s="145"/>
      <c r="D100" s="145"/>
      <c r="E100" s="145"/>
      <c r="F100" s="145"/>
      <c r="G100" s="145"/>
      <c r="H100" s="145"/>
      <c r="I100" s="145"/>
      <c r="J100" s="147"/>
      <c r="K100" s="20"/>
    </row>
    <row r="101" spans="2:11" x14ac:dyDescent="0.35">
      <c r="B101" s="149">
        <v>46</v>
      </c>
      <c r="C101" s="145"/>
      <c r="D101" s="145"/>
      <c r="E101" s="145"/>
      <c r="F101" s="145"/>
      <c r="G101" s="145"/>
      <c r="H101" s="145"/>
      <c r="I101" s="145"/>
      <c r="J101" s="147"/>
      <c r="K101" s="20"/>
    </row>
    <row r="102" spans="2:11" x14ac:dyDescent="0.35">
      <c r="B102" s="149">
        <v>47</v>
      </c>
      <c r="C102" s="145"/>
      <c r="D102" s="145"/>
      <c r="E102" s="145"/>
      <c r="F102" s="145"/>
      <c r="G102" s="145"/>
      <c r="H102" s="145"/>
      <c r="I102" s="145"/>
      <c r="J102" s="147"/>
      <c r="K102" s="20"/>
    </row>
    <row r="103" spans="2:11" x14ac:dyDescent="0.35">
      <c r="B103" s="149">
        <v>48</v>
      </c>
      <c r="C103" s="145"/>
      <c r="D103" s="145"/>
      <c r="E103" s="145"/>
      <c r="F103" s="145"/>
      <c r="G103" s="145"/>
      <c r="H103" s="145"/>
      <c r="I103" s="145"/>
      <c r="J103" s="147"/>
      <c r="K103" s="20"/>
    </row>
    <row r="104" spans="2:11" x14ac:dyDescent="0.35">
      <c r="B104" s="149">
        <v>49</v>
      </c>
      <c r="C104" s="145"/>
      <c r="D104" s="145"/>
      <c r="E104" s="145"/>
      <c r="F104" s="145"/>
      <c r="G104" s="145"/>
      <c r="H104" s="145"/>
      <c r="I104" s="145"/>
      <c r="J104" s="147"/>
      <c r="K104" s="20"/>
    </row>
    <row r="105" spans="2:11" x14ac:dyDescent="0.35">
      <c r="B105" s="149">
        <v>50</v>
      </c>
      <c r="C105" s="145"/>
      <c r="D105" s="145"/>
      <c r="E105" s="145"/>
      <c r="F105" s="145"/>
      <c r="G105" s="145"/>
      <c r="H105" s="145"/>
      <c r="I105" s="145"/>
      <c r="J105" s="147"/>
      <c r="K105" s="20"/>
    </row>
    <row r="106" spans="2:11" x14ac:dyDescent="0.35">
      <c r="B106" s="149">
        <v>51</v>
      </c>
      <c r="C106" s="145"/>
      <c r="D106" s="145"/>
      <c r="E106" s="145"/>
      <c r="F106" s="145"/>
      <c r="G106" s="145"/>
      <c r="H106" s="145"/>
      <c r="I106" s="145"/>
      <c r="J106" s="147"/>
      <c r="K106" s="20"/>
    </row>
    <row r="107" spans="2:11" ht="15" thickBot="1" x14ac:dyDescent="0.4">
      <c r="B107" s="150">
        <v>52</v>
      </c>
      <c r="C107" s="151"/>
      <c r="D107" s="151"/>
      <c r="E107" s="151"/>
      <c r="F107" s="151"/>
      <c r="G107" s="151"/>
      <c r="H107" s="151"/>
      <c r="I107" s="151"/>
      <c r="J107" s="152"/>
      <c r="K107" s="2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8"/>
  <sheetViews>
    <sheetView zoomScale="90" zoomScaleNormal="90" workbookViewId="0"/>
  </sheetViews>
  <sheetFormatPr defaultRowHeight="14.5" x14ac:dyDescent="0.35"/>
  <cols>
    <col min="1" max="1" width="9.08984375" style="59"/>
    <col min="2" max="2" width="14.90625" customWidth="1"/>
    <col min="5" max="5" width="9.08984375" customWidth="1"/>
    <col min="26" max="26" width="11.453125" customWidth="1"/>
  </cols>
  <sheetData>
    <row r="1" spans="2:28" x14ac:dyDescent="0.35">
      <c r="B1" s="91"/>
    </row>
    <row r="2" spans="2:28" x14ac:dyDescent="0.35">
      <c r="B2" s="30" t="s">
        <v>138</v>
      </c>
      <c r="C2" s="29"/>
      <c r="E2" s="30"/>
      <c r="F2" s="31"/>
      <c r="G2" s="31"/>
      <c r="H2" s="31"/>
      <c r="I2" s="31"/>
      <c r="J2" s="32"/>
      <c r="K2" s="31"/>
      <c r="L2" s="31"/>
      <c r="M2" s="31"/>
      <c r="P2" s="33"/>
      <c r="Q2" s="33"/>
      <c r="R2" s="33"/>
      <c r="S2" s="33"/>
      <c r="T2" s="33"/>
      <c r="U2" s="34"/>
      <c r="V2" s="35"/>
      <c r="W2" s="35"/>
      <c r="X2" s="35"/>
      <c r="Y2" s="35"/>
    </row>
    <row r="3" spans="2:28" x14ac:dyDescent="0.35">
      <c r="C3" s="3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7"/>
      <c r="R3" s="38"/>
      <c r="S3" s="35"/>
      <c r="T3" s="35"/>
      <c r="U3" s="35"/>
      <c r="V3" s="35"/>
      <c r="W3" s="35"/>
      <c r="X3" s="35"/>
      <c r="Y3" s="35"/>
    </row>
    <row r="4" spans="2:28" x14ac:dyDescent="0.35">
      <c r="B4" s="30" t="s">
        <v>141</v>
      </c>
      <c r="C4" s="39"/>
      <c r="D4" s="40"/>
      <c r="E4" s="40"/>
      <c r="F4" s="40"/>
      <c r="G4" s="40"/>
      <c r="H4" s="31"/>
      <c r="I4" s="31"/>
      <c r="J4" s="31"/>
      <c r="K4" s="31"/>
      <c r="L4" s="31"/>
      <c r="M4" s="31"/>
      <c r="N4" s="31"/>
      <c r="O4" s="31"/>
      <c r="P4" s="31"/>
      <c r="Q4" s="41"/>
      <c r="R4" s="42"/>
      <c r="S4" s="35"/>
      <c r="T4" s="35"/>
      <c r="U4" s="35"/>
      <c r="V4" s="35"/>
      <c r="W4" s="35"/>
      <c r="X4" s="35"/>
      <c r="Y4" s="35"/>
    </row>
    <row r="5" spans="2:28" x14ac:dyDescent="0.35">
      <c r="B5" s="84" t="s">
        <v>168</v>
      </c>
      <c r="C5" s="82" t="s">
        <v>184</v>
      </c>
      <c r="D5" s="83"/>
      <c r="E5" s="83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35"/>
      <c r="T5" s="35"/>
      <c r="U5" s="35"/>
      <c r="V5" s="35"/>
      <c r="W5" s="35"/>
      <c r="X5" s="35"/>
      <c r="Y5" s="35"/>
    </row>
    <row r="6" spans="2:28" x14ac:dyDescent="0.35">
      <c r="B6" s="100" t="s">
        <v>52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69"/>
      <c r="AA6" s="69"/>
      <c r="AB6" s="69"/>
    </row>
    <row r="7" spans="2:28" x14ac:dyDescent="0.35">
      <c r="B7" s="64"/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4"/>
      <c r="Z7" s="70"/>
      <c r="AA7" s="70"/>
      <c r="AB7" s="70"/>
    </row>
    <row r="8" spans="2:28" ht="15" thickBot="1" x14ac:dyDescent="0.4">
      <c r="B8" s="71"/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1"/>
      <c r="Z8" s="70"/>
      <c r="AA8" s="70"/>
      <c r="AB8" s="70"/>
    </row>
    <row r="9" spans="2:28" ht="15" thickBot="1" x14ac:dyDescent="0.4">
      <c r="B9" s="107" t="s">
        <v>53</v>
      </c>
      <c r="C9" s="108"/>
      <c r="D9" s="354" t="s">
        <v>149</v>
      </c>
      <c r="E9" s="355"/>
      <c r="F9" s="355"/>
      <c r="G9" s="355"/>
      <c r="H9" s="356"/>
      <c r="I9" s="109"/>
      <c r="J9" s="70"/>
      <c r="K9" s="73"/>
      <c r="L9" s="110" t="s">
        <v>150</v>
      </c>
      <c r="M9" s="111"/>
      <c r="N9" s="112"/>
      <c r="O9" s="113"/>
      <c r="P9" s="70"/>
      <c r="Q9" s="70"/>
      <c r="R9" s="354" t="s">
        <v>151</v>
      </c>
      <c r="S9" s="355"/>
      <c r="T9" s="355"/>
      <c r="U9" s="355"/>
      <c r="V9" s="356"/>
      <c r="W9" s="109"/>
      <c r="X9" s="70"/>
      <c r="Y9" s="114"/>
      <c r="Z9" s="115" t="s">
        <v>83</v>
      </c>
      <c r="AA9" s="115"/>
      <c r="AB9" s="70"/>
    </row>
    <row r="10" spans="2:28" x14ac:dyDescent="0.35">
      <c r="B10" s="116"/>
      <c r="C10" s="108"/>
      <c r="D10" s="357" t="s">
        <v>152</v>
      </c>
      <c r="E10" s="359" t="s">
        <v>153</v>
      </c>
      <c r="F10" s="359" t="s">
        <v>154</v>
      </c>
      <c r="G10" s="361" t="s">
        <v>155</v>
      </c>
      <c r="H10" s="66" t="s">
        <v>156</v>
      </c>
      <c r="I10" s="109"/>
      <c r="J10" s="70"/>
      <c r="K10" s="357" t="s">
        <v>157</v>
      </c>
      <c r="L10" s="363" t="s">
        <v>158</v>
      </c>
      <c r="M10" s="364" t="s">
        <v>32</v>
      </c>
      <c r="N10" s="366" t="s">
        <v>155</v>
      </c>
      <c r="O10" s="68" t="s">
        <v>156</v>
      </c>
      <c r="P10" s="70"/>
      <c r="Q10" s="70"/>
      <c r="R10" s="357" t="s">
        <v>152</v>
      </c>
      <c r="S10" s="359" t="s">
        <v>153</v>
      </c>
      <c r="T10" s="359" t="s">
        <v>154</v>
      </c>
      <c r="U10" s="361" t="s">
        <v>155</v>
      </c>
      <c r="V10" s="66" t="s">
        <v>156</v>
      </c>
      <c r="W10" s="109"/>
      <c r="X10" s="70"/>
      <c r="Y10" s="352" t="s">
        <v>28</v>
      </c>
      <c r="Z10" s="117" t="s">
        <v>159</v>
      </c>
      <c r="AA10" s="68" t="s">
        <v>156</v>
      </c>
      <c r="AB10" s="70"/>
    </row>
    <row r="11" spans="2:28" ht="15" thickBot="1" x14ac:dyDescent="0.4">
      <c r="B11" s="70"/>
      <c r="C11" s="108"/>
      <c r="D11" s="358"/>
      <c r="E11" s="360"/>
      <c r="F11" s="360"/>
      <c r="G11" s="362"/>
      <c r="H11" s="67" t="s">
        <v>160</v>
      </c>
      <c r="I11" s="118" t="s">
        <v>54</v>
      </c>
      <c r="J11" s="70"/>
      <c r="K11" s="358"/>
      <c r="L11" s="360"/>
      <c r="M11" s="365"/>
      <c r="N11" s="362"/>
      <c r="O11" s="67" t="s">
        <v>160</v>
      </c>
      <c r="P11" s="74" t="s">
        <v>54</v>
      </c>
      <c r="Q11" s="70"/>
      <c r="R11" s="358"/>
      <c r="S11" s="360"/>
      <c r="T11" s="360"/>
      <c r="U11" s="362"/>
      <c r="V11" s="67" t="s">
        <v>160</v>
      </c>
      <c r="W11" s="118" t="s">
        <v>54</v>
      </c>
      <c r="X11" s="70"/>
      <c r="Y11" s="353"/>
      <c r="Z11" s="119" t="s">
        <v>161</v>
      </c>
      <c r="AA11" s="67" t="s">
        <v>160</v>
      </c>
      <c r="AB11" s="74" t="s">
        <v>54</v>
      </c>
    </row>
    <row r="12" spans="2:28" ht="15" thickBot="1" x14ac:dyDescent="0.4">
      <c r="B12" s="120" t="s">
        <v>55</v>
      </c>
      <c r="C12" s="121"/>
      <c r="D12" s="277">
        <v>502.642</v>
      </c>
      <c r="E12" s="278">
        <v>512.10500000000002</v>
      </c>
      <c r="F12" s="279"/>
      <c r="G12" s="280">
        <v>501.673</v>
      </c>
      <c r="H12" s="281">
        <v>-0.77499999999997726</v>
      </c>
      <c r="I12" s="282">
        <v>-1.5424481737412732E-3</v>
      </c>
      <c r="J12" s="276"/>
      <c r="K12" s="277">
        <v>381.83</v>
      </c>
      <c r="L12" s="278">
        <v>503.79500000000002</v>
      </c>
      <c r="M12" s="279">
        <v>520.74</v>
      </c>
      <c r="N12" s="280">
        <v>507.50799999999998</v>
      </c>
      <c r="O12" s="281">
        <v>6.4449999999999932</v>
      </c>
      <c r="P12" s="282">
        <v>1.2862653997601114E-2</v>
      </c>
      <c r="Q12" s="274"/>
      <c r="R12" s="277">
        <v>474.03300000000002</v>
      </c>
      <c r="S12" s="278">
        <v>480.238</v>
      </c>
      <c r="T12" s="279"/>
      <c r="U12" s="280">
        <v>477.315</v>
      </c>
      <c r="V12" s="281">
        <v>3.728999999999985</v>
      </c>
      <c r="W12" s="282">
        <v>7.873965868923527E-3</v>
      </c>
      <c r="X12" s="274"/>
      <c r="Y12" s="283">
        <v>497.91669999999999</v>
      </c>
      <c r="Z12" s="284">
        <v>223.88340827338129</v>
      </c>
      <c r="AA12" s="281">
        <v>0.95619999999996708</v>
      </c>
      <c r="AB12" s="282">
        <v>1.9240965831288648E-3</v>
      </c>
    </row>
    <row r="13" spans="2:28" x14ac:dyDescent="0.35">
      <c r="B13" s="122"/>
      <c r="C13" s="121"/>
      <c r="D13" s="285"/>
      <c r="E13" s="286"/>
      <c r="F13" s="286"/>
      <c r="G13" s="286"/>
      <c r="H13" s="286"/>
      <c r="I13" s="287"/>
      <c r="J13" s="286"/>
      <c r="K13" s="286"/>
      <c r="L13" s="286"/>
      <c r="M13" s="286"/>
      <c r="N13" s="286"/>
      <c r="O13" s="286"/>
      <c r="P13" s="288"/>
      <c r="Q13" s="274"/>
      <c r="R13" s="285"/>
      <c r="S13" s="286"/>
      <c r="T13" s="286"/>
      <c r="U13" s="286"/>
      <c r="V13" s="286"/>
      <c r="W13" s="287"/>
      <c r="X13" s="274"/>
      <c r="Y13" s="289"/>
      <c r="Z13" s="290"/>
      <c r="AA13" s="285"/>
      <c r="AB13" s="285"/>
    </row>
    <row r="14" spans="2:28" x14ac:dyDescent="0.35">
      <c r="B14" s="123"/>
      <c r="C14" s="121"/>
      <c r="D14" s="291"/>
      <c r="E14" s="291"/>
      <c r="F14" s="291"/>
      <c r="G14" s="291"/>
      <c r="H14" s="292"/>
      <c r="I14" s="293"/>
      <c r="J14" s="291"/>
      <c r="K14" s="291"/>
      <c r="L14" s="291"/>
      <c r="M14" s="291"/>
      <c r="N14" s="291"/>
      <c r="O14" s="291"/>
      <c r="P14" s="294"/>
      <c r="Q14" s="291"/>
      <c r="R14" s="291"/>
      <c r="S14" s="291"/>
      <c r="T14" s="291"/>
      <c r="U14" s="291"/>
      <c r="V14" s="292"/>
      <c r="W14" s="293"/>
      <c r="X14" s="291"/>
      <c r="Y14" s="291"/>
      <c r="Z14" s="291"/>
      <c r="AA14" s="295"/>
      <c r="AB14" s="295"/>
    </row>
    <row r="15" spans="2:28" ht="15" thickBot="1" x14ac:dyDescent="0.4">
      <c r="B15" s="123"/>
      <c r="C15" s="121"/>
      <c r="D15" s="296" t="s">
        <v>172</v>
      </c>
      <c r="E15" s="296" t="s">
        <v>173</v>
      </c>
      <c r="F15" s="296" t="s">
        <v>174</v>
      </c>
      <c r="G15" s="296" t="s">
        <v>175</v>
      </c>
      <c r="H15" s="296"/>
      <c r="I15" s="297"/>
      <c r="J15" s="275"/>
      <c r="K15" s="296" t="s">
        <v>172</v>
      </c>
      <c r="L15" s="296" t="s">
        <v>173</v>
      </c>
      <c r="M15" s="296" t="s">
        <v>174</v>
      </c>
      <c r="N15" s="296" t="s">
        <v>175</v>
      </c>
      <c r="O15" s="298"/>
      <c r="P15" s="299"/>
      <c r="Q15" s="275"/>
      <c r="R15" s="296" t="s">
        <v>172</v>
      </c>
      <c r="S15" s="296" t="s">
        <v>173</v>
      </c>
      <c r="T15" s="296" t="s">
        <v>174</v>
      </c>
      <c r="U15" s="296" t="s">
        <v>175</v>
      </c>
      <c r="V15" s="296"/>
      <c r="W15" s="297"/>
      <c r="X15" s="274"/>
      <c r="Y15" s="300" t="s">
        <v>28</v>
      </c>
      <c r="Z15" s="275"/>
      <c r="AA15" s="295"/>
      <c r="AB15" s="295"/>
    </row>
    <row r="16" spans="2:28" x14ac:dyDescent="0.35">
      <c r="B16" s="124" t="s">
        <v>56</v>
      </c>
      <c r="C16" s="121"/>
      <c r="D16" s="301">
        <v>470.0145</v>
      </c>
      <c r="E16" s="302">
        <v>435.41910000000001</v>
      </c>
      <c r="F16" s="302" t="s">
        <v>170</v>
      </c>
      <c r="G16" s="303">
        <v>465.84789999999998</v>
      </c>
      <c r="H16" s="304">
        <v>8.5865999999999758</v>
      </c>
      <c r="I16" s="305">
        <v>1.8778322154094251E-2</v>
      </c>
      <c r="J16" s="306"/>
      <c r="K16" s="301" t="s">
        <v>170</v>
      </c>
      <c r="L16" s="302" t="s">
        <v>170</v>
      </c>
      <c r="M16" s="302" t="s">
        <v>170</v>
      </c>
      <c r="N16" s="303" t="s">
        <v>170</v>
      </c>
      <c r="O16" s="304"/>
      <c r="P16" s="305"/>
      <c r="Q16" s="274"/>
      <c r="R16" s="301" t="s">
        <v>170</v>
      </c>
      <c r="S16" s="302" t="s">
        <v>170</v>
      </c>
      <c r="T16" s="302" t="s">
        <v>170</v>
      </c>
      <c r="U16" s="303" t="s">
        <v>170</v>
      </c>
      <c r="V16" s="304" t="s">
        <v>170</v>
      </c>
      <c r="W16" s="307" t="s">
        <v>170</v>
      </c>
      <c r="X16" s="274"/>
      <c r="Y16" s="308">
        <v>465.84789999999998</v>
      </c>
      <c r="Z16" s="309"/>
      <c r="AA16" s="310">
        <v>8.5865999999999758</v>
      </c>
      <c r="AB16" s="307">
        <v>1.8778322154094251E-2</v>
      </c>
    </row>
    <row r="17" spans="2:28" x14ac:dyDescent="0.35">
      <c r="B17" s="125" t="s">
        <v>57</v>
      </c>
      <c r="C17" s="121"/>
      <c r="D17" s="311" t="s">
        <v>170</v>
      </c>
      <c r="E17" s="312" t="s">
        <v>170</v>
      </c>
      <c r="F17" s="312" t="s">
        <v>170</v>
      </c>
      <c r="G17" s="313" t="s">
        <v>170</v>
      </c>
      <c r="H17" s="314"/>
      <c r="I17" s="315" t="s">
        <v>170</v>
      </c>
      <c r="J17" s="306"/>
      <c r="K17" s="311" t="s">
        <v>170</v>
      </c>
      <c r="L17" s="312" t="s">
        <v>170</v>
      </c>
      <c r="M17" s="312" t="s">
        <v>170</v>
      </c>
      <c r="N17" s="313" t="s">
        <v>170</v>
      </c>
      <c r="O17" s="314" t="s">
        <v>170</v>
      </c>
      <c r="P17" s="316" t="s">
        <v>170</v>
      </c>
      <c r="Q17" s="274"/>
      <c r="R17" s="311" t="s">
        <v>170</v>
      </c>
      <c r="S17" s="312" t="s">
        <v>170</v>
      </c>
      <c r="T17" s="312" t="s">
        <v>170</v>
      </c>
      <c r="U17" s="313" t="s">
        <v>170</v>
      </c>
      <c r="V17" s="314" t="s">
        <v>170</v>
      </c>
      <c r="W17" s="316" t="s">
        <v>170</v>
      </c>
      <c r="X17" s="274"/>
      <c r="Y17" s="317" t="s">
        <v>170</v>
      </c>
      <c r="Z17" s="286"/>
      <c r="AA17" s="318" t="s">
        <v>170</v>
      </c>
      <c r="AB17" s="316" t="s">
        <v>170</v>
      </c>
    </row>
    <row r="18" spans="2:28" x14ac:dyDescent="0.35">
      <c r="B18" s="125" t="s">
        <v>58</v>
      </c>
      <c r="C18" s="121"/>
      <c r="D18" s="311">
        <v>444.37430000000001</v>
      </c>
      <c r="E18" s="312">
        <v>455.08449999999999</v>
      </c>
      <c r="F18" s="312">
        <v>450.7867</v>
      </c>
      <c r="G18" s="313">
        <v>451.27569999999997</v>
      </c>
      <c r="H18" s="314">
        <v>-3.1122000000000298</v>
      </c>
      <c r="I18" s="315">
        <v>-6.8492140745826102E-3</v>
      </c>
      <c r="J18" s="306"/>
      <c r="K18" s="311" t="s">
        <v>170</v>
      </c>
      <c r="L18" s="312" t="s">
        <v>170</v>
      </c>
      <c r="M18" s="312" t="s">
        <v>170</v>
      </c>
      <c r="N18" s="313" t="s">
        <v>170</v>
      </c>
      <c r="O18" s="314" t="s">
        <v>170</v>
      </c>
      <c r="P18" s="316" t="s">
        <v>170</v>
      </c>
      <c r="Q18" s="274"/>
      <c r="R18" s="311" t="s">
        <v>170</v>
      </c>
      <c r="S18" s="312" t="s">
        <v>171</v>
      </c>
      <c r="T18" s="312" t="s">
        <v>171</v>
      </c>
      <c r="U18" s="313" t="s">
        <v>171</v>
      </c>
      <c r="V18" s="314" t="s">
        <v>170</v>
      </c>
      <c r="W18" s="316" t="s">
        <v>170</v>
      </c>
      <c r="X18" s="274"/>
      <c r="Y18" s="317" t="s">
        <v>171</v>
      </c>
      <c r="Z18" s="286"/>
      <c r="AA18" s="318" t="s">
        <v>170</v>
      </c>
      <c r="AB18" s="316" t="s">
        <v>170</v>
      </c>
    </row>
    <row r="19" spans="2:28" x14ac:dyDescent="0.35">
      <c r="B19" s="125" t="s">
        <v>59</v>
      </c>
      <c r="C19" s="121"/>
      <c r="D19" s="311" t="s">
        <v>170</v>
      </c>
      <c r="E19" s="312">
        <v>442.1934</v>
      </c>
      <c r="F19" s="312">
        <v>437.29349999999999</v>
      </c>
      <c r="G19" s="313">
        <v>439.0369</v>
      </c>
      <c r="H19" s="314">
        <v>6.2438000000000216</v>
      </c>
      <c r="I19" s="315">
        <v>1.4426754955196852E-2</v>
      </c>
      <c r="J19" s="306"/>
      <c r="K19" s="311" t="s">
        <v>170</v>
      </c>
      <c r="L19" s="312" t="s">
        <v>170</v>
      </c>
      <c r="M19" s="312" t="s">
        <v>170</v>
      </c>
      <c r="N19" s="313" t="s">
        <v>170</v>
      </c>
      <c r="O19" s="314" t="s">
        <v>170</v>
      </c>
      <c r="P19" s="316" t="s">
        <v>170</v>
      </c>
      <c r="Q19" s="274"/>
      <c r="R19" s="311" t="s">
        <v>170</v>
      </c>
      <c r="S19" s="312">
        <v>457.97280000000001</v>
      </c>
      <c r="T19" s="312">
        <v>473.37639999999999</v>
      </c>
      <c r="U19" s="313">
        <v>469.84089999999998</v>
      </c>
      <c r="V19" s="314">
        <v>16.371099999999956</v>
      </c>
      <c r="W19" s="316">
        <v>3.6101852868702489E-2</v>
      </c>
      <c r="X19" s="274"/>
      <c r="Y19" s="319">
        <v>459.72430000000003</v>
      </c>
      <c r="Z19" s="274"/>
      <c r="AA19" s="318">
        <v>13.045100000000048</v>
      </c>
      <c r="AB19" s="316">
        <v>2.9204628288042267E-2</v>
      </c>
    </row>
    <row r="20" spans="2:28" x14ac:dyDescent="0.35">
      <c r="B20" s="125" t="s">
        <v>60</v>
      </c>
      <c r="C20" s="121"/>
      <c r="D20" s="311">
        <v>535.12070000000006</v>
      </c>
      <c r="E20" s="312">
        <v>552.80380000000002</v>
      </c>
      <c r="F20" s="312" t="s">
        <v>170</v>
      </c>
      <c r="G20" s="313">
        <v>543.39689999999996</v>
      </c>
      <c r="H20" s="314">
        <v>-2.4349000000000842</v>
      </c>
      <c r="I20" s="315">
        <v>-4.460898027561E-3</v>
      </c>
      <c r="J20" s="306"/>
      <c r="K20" s="311" t="s">
        <v>170</v>
      </c>
      <c r="L20" s="312" t="s">
        <v>170</v>
      </c>
      <c r="M20" s="312" t="s">
        <v>170</v>
      </c>
      <c r="N20" s="313" t="s">
        <v>170</v>
      </c>
      <c r="O20" s="314" t="s">
        <v>170</v>
      </c>
      <c r="P20" s="316" t="s">
        <v>170</v>
      </c>
      <c r="Q20" s="274"/>
      <c r="R20" s="311" t="s">
        <v>170</v>
      </c>
      <c r="S20" s="312" t="s">
        <v>170</v>
      </c>
      <c r="T20" s="312" t="s">
        <v>170</v>
      </c>
      <c r="U20" s="313" t="s">
        <v>170</v>
      </c>
      <c r="V20" s="314" t="s">
        <v>170</v>
      </c>
      <c r="W20" s="316" t="s">
        <v>170</v>
      </c>
      <c r="X20" s="274"/>
      <c r="Y20" s="319">
        <v>543.39689999999996</v>
      </c>
      <c r="Z20" s="286"/>
      <c r="AA20" s="318">
        <v>-2.4349000000000842</v>
      </c>
      <c r="AB20" s="316">
        <v>-4.460898027561E-3</v>
      </c>
    </row>
    <row r="21" spans="2:28" x14ac:dyDescent="0.35">
      <c r="B21" s="125" t="s">
        <v>61</v>
      </c>
      <c r="C21" s="121"/>
      <c r="D21" s="311" t="s">
        <v>170</v>
      </c>
      <c r="E21" s="312" t="s">
        <v>171</v>
      </c>
      <c r="F21" s="312" t="s">
        <v>170</v>
      </c>
      <c r="G21" s="313" t="s">
        <v>171</v>
      </c>
      <c r="H21" s="320" t="s">
        <v>170</v>
      </c>
      <c r="I21" s="321" t="s">
        <v>170</v>
      </c>
      <c r="J21" s="306"/>
      <c r="K21" s="311" t="s">
        <v>170</v>
      </c>
      <c r="L21" s="312" t="s">
        <v>170</v>
      </c>
      <c r="M21" s="312" t="s">
        <v>170</v>
      </c>
      <c r="N21" s="313" t="s">
        <v>170</v>
      </c>
      <c r="O21" s="314" t="s">
        <v>170</v>
      </c>
      <c r="P21" s="316" t="s">
        <v>170</v>
      </c>
      <c r="Q21" s="274"/>
      <c r="R21" s="311" t="s">
        <v>170</v>
      </c>
      <c r="S21" s="312" t="s">
        <v>170</v>
      </c>
      <c r="T21" s="312" t="s">
        <v>170</v>
      </c>
      <c r="U21" s="313" t="s">
        <v>170</v>
      </c>
      <c r="V21" s="314" t="s">
        <v>170</v>
      </c>
      <c r="W21" s="316" t="s">
        <v>170</v>
      </c>
      <c r="X21" s="274"/>
      <c r="Y21" s="319" t="s">
        <v>171</v>
      </c>
      <c r="Z21" s="286"/>
      <c r="AA21" s="318"/>
      <c r="AB21" s="316"/>
    </row>
    <row r="22" spans="2:28" x14ac:dyDescent="0.35">
      <c r="B22" s="125" t="s">
        <v>62</v>
      </c>
      <c r="C22" s="121"/>
      <c r="D22" s="322" t="s">
        <v>170</v>
      </c>
      <c r="E22" s="323" t="s">
        <v>170</v>
      </c>
      <c r="F22" s="323" t="s">
        <v>170</v>
      </c>
      <c r="G22" s="324" t="s">
        <v>170</v>
      </c>
      <c r="H22" s="314"/>
      <c r="I22" s="315"/>
      <c r="J22" s="325"/>
      <c r="K22" s="322">
        <v>488.92610000000002</v>
      </c>
      <c r="L22" s="323">
        <v>503.65039999999999</v>
      </c>
      <c r="M22" s="323">
        <v>524.08389999999997</v>
      </c>
      <c r="N22" s="324">
        <v>510.68599999999998</v>
      </c>
      <c r="O22" s="314">
        <v>7.2475000000000023</v>
      </c>
      <c r="P22" s="316">
        <v>1.439599871682451E-2</v>
      </c>
      <c r="Q22" s="274"/>
      <c r="R22" s="322" t="s">
        <v>170</v>
      </c>
      <c r="S22" s="323" t="s">
        <v>170</v>
      </c>
      <c r="T22" s="323" t="s">
        <v>170</v>
      </c>
      <c r="U22" s="324" t="s">
        <v>170</v>
      </c>
      <c r="V22" s="314" t="s">
        <v>170</v>
      </c>
      <c r="W22" s="316" t="s">
        <v>170</v>
      </c>
      <c r="X22" s="274"/>
      <c r="Y22" s="319">
        <v>510.68599999999998</v>
      </c>
      <c r="Z22" s="309"/>
      <c r="AA22" s="318">
        <v>7.2475000000000023</v>
      </c>
      <c r="AB22" s="316">
        <v>1.439599871682451E-2</v>
      </c>
    </row>
    <row r="23" spans="2:28" x14ac:dyDescent="0.35">
      <c r="B23" s="125" t="s">
        <v>63</v>
      </c>
      <c r="C23" s="121"/>
      <c r="D23" s="311" t="s">
        <v>170</v>
      </c>
      <c r="E23" s="312">
        <v>425.48770000000002</v>
      </c>
      <c r="F23" s="312">
        <v>382.50529999999998</v>
      </c>
      <c r="G23" s="313">
        <v>409.65789999999998</v>
      </c>
      <c r="H23" s="314">
        <v>0</v>
      </c>
      <c r="I23" s="315">
        <v>0</v>
      </c>
      <c r="J23" s="306"/>
      <c r="K23" s="311" t="s">
        <v>170</v>
      </c>
      <c r="L23" s="312" t="s">
        <v>170</v>
      </c>
      <c r="M23" s="312" t="s">
        <v>170</v>
      </c>
      <c r="N23" s="313" t="s">
        <v>170</v>
      </c>
      <c r="O23" s="314" t="s">
        <v>170</v>
      </c>
      <c r="P23" s="316" t="s">
        <v>170</v>
      </c>
      <c r="Q23" s="274"/>
      <c r="R23" s="311" t="s">
        <v>170</v>
      </c>
      <c r="S23" s="312">
        <v>490.84730000000002</v>
      </c>
      <c r="T23" s="312" t="s">
        <v>170</v>
      </c>
      <c r="U23" s="313">
        <v>490.84730000000002</v>
      </c>
      <c r="V23" s="314" t="s">
        <v>170</v>
      </c>
      <c r="W23" s="316" t="s">
        <v>170</v>
      </c>
      <c r="X23" s="274"/>
      <c r="Y23" s="319">
        <v>449.66770000000002</v>
      </c>
      <c r="Z23" s="309"/>
      <c r="AA23" s="318" t="s">
        <v>170</v>
      </c>
      <c r="AB23" s="316" t="s">
        <v>170</v>
      </c>
    </row>
    <row r="24" spans="2:28" x14ac:dyDescent="0.35">
      <c r="B24" s="125" t="s">
        <v>64</v>
      </c>
      <c r="C24" s="121"/>
      <c r="D24" s="311">
        <v>481.19580000000002</v>
      </c>
      <c r="E24" s="312">
        <v>496.25990000000002</v>
      </c>
      <c r="F24" s="312" t="s">
        <v>170</v>
      </c>
      <c r="G24" s="313">
        <v>486.89429999999999</v>
      </c>
      <c r="H24" s="314">
        <v>-2.1679000000000315</v>
      </c>
      <c r="I24" s="315">
        <v>-4.4327694923059768E-3</v>
      </c>
      <c r="J24" s="306"/>
      <c r="K24" s="311" t="s">
        <v>170</v>
      </c>
      <c r="L24" s="312" t="s">
        <v>170</v>
      </c>
      <c r="M24" s="312" t="s">
        <v>170</v>
      </c>
      <c r="N24" s="313" t="s">
        <v>170</v>
      </c>
      <c r="O24" s="314" t="s">
        <v>170</v>
      </c>
      <c r="P24" s="316" t="s">
        <v>170</v>
      </c>
      <c r="Q24" s="274"/>
      <c r="R24" s="311">
        <v>471.9665</v>
      </c>
      <c r="S24" s="312">
        <v>484.0188</v>
      </c>
      <c r="T24" s="312" t="s">
        <v>170</v>
      </c>
      <c r="U24" s="313">
        <v>479.38119999999998</v>
      </c>
      <c r="V24" s="314">
        <v>-1.0001000000000317</v>
      </c>
      <c r="W24" s="316">
        <v>-2.0818878669923713E-3</v>
      </c>
      <c r="X24" s="274"/>
      <c r="Y24" s="319">
        <v>482.56400000000002</v>
      </c>
      <c r="Z24" s="309"/>
      <c r="AA24" s="318">
        <v>-1.4948999999999728</v>
      </c>
      <c r="AB24" s="316">
        <v>-3.0882605401945096E-3</v>
      </c>
    </row>
    <row r="25" spans="2:28" x14ac:dyDescent="0.35">
      <c r="B25" s="125" t="s">
        <v>65</v>
      </c>
      <c r="C25" s="121"/>
      <c r="D25" s="322">
        <v>501.82119999999998</v>
      </c>
      <c r="E25" s="323">
        <v>508.43779999999998</v>
      </c>
      <c r="F25" s="323">
        <v>507.21289999999999</v>
      </c>
      <c r="G25" s="324">
        <v>504.46109999999999</v>
      </c>
      <c r="H25" s="314">
        <v>4.7706999999999766</v>
      </c>
      <c r="I25" s="315">
        <v>9.5473116954016835E-3</v>
      </c>
      <c r="J25" s="306"/>
      <c r="K25" s="322">
        <v>364.9425</v>
      </c>
      <c r="L25" s="323">
        <v>507</v>
      </c>
      <c r="M25" s="323">
        <v>510.6157</v>
      </c>
      <c r="N25" s="324">
        <v>493.1542</v>
      </c>
      <c r="O25" s="314">
        <v>2.8192999999999984</v>
      </c>
      <c r="P25" s="316">
        <v>5.7497436955844528E-3</v>
      </c>
      <c r="Q25" s="274"/>
      <c r="R25" s="322" t="s">
        <v>170</v>
      </c>
      <c r="S25" s="323" t="s">
        <v>170</v>
      </c>
      <c r="T25" s="323" t="s">
        <v>170</v>
      </c>
      <c r="U25" s="324" t="s">
        <v>170</v>
      </c>
      <c r="V25" s="314" t="s">
        <v>170</v>
      </c>
      <c r="W25" s="316" t="s">
        <v>170</v>
      </c>
      <c r="X25" s="274"/>
      <c r="Y25" s="319">
        <v>502.69720000000001</v>
      </c>
      <c r="Z25" s="286"/>
      <c r="AA25" s="318">
        <v>4.4662999999999897</v>
      </c>
      <c r="AB25" s="316">
        <v>8.9643175483495874E-3</v>
      </c>
    </row>
    <row r="26" spans="2:28" x14ac:dyDescent="0.35">
      <c r="B26" s="125" t="s">
        <v>66</v>
      </c>
      <c r="C26" s="121"/>
      <c r="D26" s="322">
        <v>460.18759999999997</v>
      </c>
      <c r="E26" s="323">
        <v>491.99029999999999</v>
      </c>
      <c r="F26" s="323" t="s">
        <v>170</v>
      </c>
      <c r="G26" s="324">
        <v>483.68759999999997</v>
      </c>
      <c r="H26" s="314">
        <v>-3.6889000000000465</v>
      </c>
      <c r="I26" s="315">
        <v>-7.5688918115667247E-3</v>
      </c>
      <c r="J26" s="306"/>
      <c r="K26" s="322" t="s">
        <v>170</v>
      </c>
      <c r="L26" s="323" t="s">
        <v>170</v>
      </c>
      <c r="M26" s="323" t="s">
        <v>170</v>
      </c>
      <c r="N26" s="324" t="s">
        <v>170</v>
      </c>
      <c r="O26" s="314" t="s">
        <v>170</v>
      </c>
      <c r="P26" s="316" t="s">
        <v>170</v>
      </c>
      <c r="Q26" s="274"/>
      <c r="R26" s="322" t="s">
        <v>170</v>
      </c>
      <c r="S26" s="323" t="s">
        <v>170</v>
      </c>
      <c r="T26" s="323" t="s">
        <v>170</v>
      </c>
      <c r="U26" s="324" t="s">
        <v>170</v>
      </c>
      <c r="V26" s="314" t="s">
        <v>170</v>
      </c>
      <c r="W26" s="316" t="s">
        <v>170</v>
      </c>
      <c r="X26" s="274"/>
      <c r="Y26" s="319">
        <v>483.68759999999997</v>
      </c>
      <c r="Z26" s="286"/>
      <c r="AA26" s="318">
        <v>-3.6889000000000465</v>
      </c>
      <c r="AB26" s="316">
        <v>-7.5688918115667247E-3</v>
      </c>
    </row>
    <row r="27" spans="2:28" x14ac:dyDescent="0.35">
      <c r="B27" s="125" t="s">
        <v>67</v>
      </c>
      <c r="C27" s="121"/>
      <c r="D27" s="311">
        <v>496.09690000000001</v>
      </c>
      <c r="E27" s="312">
        <v>450.76780000000002</v>
      </c>
      <c r="F27" s="312">
        <v>457.43439999999998</v>
      </c>
      <c r="G27" s="313">
        <v>490.61590000000001</v>
      </c>
      <c r="H27" s="326">
        <v>0.81589999999999918</v>
      </c>
      <c r="I27" s="315">
        <v>1.6657819518171024E-3</v>
      </c>
      <c r="J27" s="306"/>
      <c r="K27" s="311" t="s">
        <v>170</v>
      </c>
      <c r="L27" s="312" t="s">
        <v>170</v>
      </c>
      <c r="M27" s="312" t="s">
        <v>170</v>
      </c>
      <c r="N27" s="313" t="s">
        <v>170</v>
      </c>
      <c r="O27" s="314" t="s">
        <v>170</v>
      </c>
      <c r="P27" s="316" t="s">
        <v>170</v>
      </c>
      <c r="Q27" s="274"/>
      <c r="R27" s="311">
        <v>501.79579999999999</v>
      </c>
      <c r="S27" s="312">
        <v>575.23789999999997</v>
      </c>
      <c r="T27" s="312">
        <v>584.77739999999994</v>
      </c>
      <c r="U27" s="313">
        <v>547.11559999999997</v>
      </c>
      <c r="V27" s="314">
        <v>8.8736999999999853</v>
      </c>
      <c r="W27" s="316">
        <v>1.6486453395768708E-2</v>
      </c>
      <c r="X27" s="274"/>
      <c r="Y27" s="319">
        <v>493.58069999999998</v>
      </c>
      <c r="Z27" s="286"/>
      <c r="AA27" s="318">
        <v>1.2386999999999944</v>
      </c>
      <c r="AB27" s="316">
        <v>2.5159340458462687E-3</v>
      </c>
    </row>
    <row r="28" spans="2:28" x14ac:dyDescent="0.35">
      <c r="B28" s="125" t="s">
        <v>68</v>
      </c>
      <c r="C28" s="121"/>
      <c r="D28" s="311" t="s">
        <v>170</v>
      </c>
      <c r="E28" s="312" t="s">
        <v>170</v>
      </c>
      <c r="F28" s="312" t="s">
        <v>170</v>
      </c>
      <c r="G28" s="313" t="s">
        <v>170</v>
      </c>
      <c r="H28" s="314">
        <v>0</v>
      </c>
      <c r="I28" s="315">
        <v>0</v>
      </c>
      <c r="J28" s="306"/>
      <c r="K28" s="311" t="s">
        <v>170</v>
      </c>
      <c r="L28" s="312" t="s">
        <v>170</v>
      </c>
      <c r="M28" s="312" t="s">
        <v>170</v>
      </c>
      <c r="N28" s="313" t="s">
        <v>170</v>
      </c>
      <c r="O28" s="314" t="s">
        <v>170</v>
      </c>
      <c r="P28" s="316" t="s">
        <v>170</v>
      </c>
      <c r="Q28" s="274"/>
      <c r="R28" s="311" t="s">
        <v>170</v>
      </c>
      <c r="S28" s="312" t="s">
        <v>170</v>
      </c>
      <c r="T28" s="312" t="s">
        <v>170</v>
      </c>
      <c r="U28" s="313" t="s">
        <v>170</v>
      </c>
      <c r="V28" s="314" t="s">
        <v>170</v>
      </c>
      <c r="W28" s="316" t="s">
        <v>170</v>
      </c>
      <c r="X28" s="274"/>
      <c r="Y28" s="319" t="s">
        <v>170</v>
      </c>
      <c r="Z28" s="309"/>
      <c r="AA28" s="318" t="s">
        <v>170</v>
      </c>
      <c r="AB28" s="316" t="s">
        <v>170</v>
      </c>
    </row>
    <row r="29" spans="2:28" x14ac:dyDescent="0.35">
      <c r="B29" s="125" t="s">
        <v>69</v>
      </c>
      <c r="C29" s="121"/>
      <c r="D29" s="311" t="s">
        <v>170</v>
      </c>
      <c r="E29" s="312">
        <v>401.77339999999998</v>
      </c>
      <c r="F29" s="312" t="s">
        <v>170</v>
      </c>
      <c r="G29" s="313">
        <v>401.77339999999998</v>
      </c>
      <c r="H29" s="314">
        <v>-9.1625999999999976</v>
      </c>
      <c r="I29" s="315">
        <v>-2.2296902680709385E-2</v>
      </c>
      <c r="J29" s="306"/>
      <c r="K29" s="311" t="s">
        <v>170</v>
      </c>
      <c r="L29" s="312" t="s">
        <v>170</v>
      </c>
      <c r="M29" s="312" t="s">
        <v>170</v>
      </c>
      <c r="N29" s="313" t="s">
        <v>170</v>
      </c>
      <c r="O29" s="314" t="s">
        <v>170</v>
      </c>
      <c r="P29" s="316" t="s">
        <v>170</v>
      </c>
      <c r="Q29" s="274"/>
      <c r="R29" s="311" t="s">
        <v>170</v>
      </c>
      <c r="S29" s="312" t="s">
        <v>170</v>
      </c>
      <c r="T29" s="312" t="s">
        <v>170</v>
      </c>
      <c r="U29" s="313" t="s">
        <v>170</v>
      </c>
      <c r="V29" s="314" t="s">
        <v>170</v>
      </c>
      <c r="W29" s="316" t="s">
        <v>170</v>
      </c>
      <c r="X29" s="274"/>
      <c r="Y29" s="319">
        <v>401.77339999999998</v>
      </c>
      <c r="Z29" s="309"/>
      <c r="AA29" s="318">
        <v>5.6123000000000047</v>
      </c>
      <c r="AB29" s="316">
        <v>1.4166711471671478E-2</v>
      </c>
    </row>
    <row r="30" spans="2:28" x14ac:dyDescent="0.35">
      <c r="B30" s="125" t="s">
        <v>70</v>
      </c>
      <c r="C30" s="121"/>
      <c r="D30" s="311" t="s">
        <v>170</v>
      </c>
      <c r="E30" s="312">
        <v>446.55880000000002</v>
      </c>
      <c r="F30" s="312">
        <v>445.66090000000003</v>
      </c>
      <c r="G30" s="313">
        <v>445.9221</v>
      </c>
      <c r="H30" s="314">
        <v>-5.5296000000000163</v>
      </c>
      <c r="I30" s="315">
        <v>-1.2248486382928747E-2</v>
      </c>
      <c r="J30" s="306"/>
      <c r="K30" s="311" t="s">
        <v>170</v>
      </c>
      <c r="L30" s="312" t="s">
        <v>170</v>
      </c>
      <c r="M30" s="312" t="s">
        <v>170</v>
      </c>
      <c r="N30" s="313" t="s">
        <v>170</v>
      </c>
      <c r="O30" s="314" t="s">
        <v>170</v>
      </c>
      <c r="P30" s="316" t="s">
        <v>170</v>
      </c>
      <c r="Q30" s="274"/>
      <c r="R30" s="311" t="s">
        <v>170</v>
      </c>
      <c r="S30" s="312" t="s">
        <v>171</v>
      </c>
      <c r="T30" s="312" t="s">
        <v>170</v>
      </c>
      <c r="U30" s="313" t="s">
        <v>171</v>
      </c>
      <c r="V30" s="314" t="s">
        <v>170</v>
      </c>
      <c r="W30" s="316" t="s">
        <v>170</v>
      </c>
      <c r="X30" s="274"/>
      <c r="Y30" s="319" t="s">
        <v>171</v>
      </c>
      <c r="Z30" s="309"/>
      <c r="AA30" s="318" t="s">
        <v>170</v>
      </c>
      <c r="AB30" s="316" t="s">
        <v>170</v>
      </c>
    </row>
    <row r="31" spans="2:28" x14ac:dyDescent="0.35">
      <c r="B31" s="125" t="s">
        <v>71</v>
      </c>
      <c r="C31" s="121"/>
      <c r="D31" s="311">
        <v>543.19470000000001</v>
      </c>
      <c r="E31" s="323">
        <v>533.05430000000001</v>
      </c>
      <c r="F31" s="323" t="s">
        <v>170</v>
      </c>
      <c r="G31" s="324">
        <v>540.08000000000004</v>
      </c>
      <c r="H31" s="314">
        <v>-3.6574999999999136</v>
      </c>
      <c r="I31" s="315">
        <v>-6.7265914158944895E-3</v>
      </c>
      <c r="J31" s="306"/>
      <c r="K31" s="311" t="s">
        <v>170</v>
      </c>
      <c r="L31" s="323" t="s">
        <v>170</v>
      </c>
      <c r="M31" s="323" t="s">
        <v>170</v>
      </c>
      <c r="N31" s="324" t="s">
        <v>170</v>
      </c>
      <c r="O31" s="314" t="s">
        <v>170</v>
      </c>
      <c r="P31" s="316" t="s">
        <v>170</v>
      </c>
      <c r="Q31" s="274"/>
      <c r="R31" s="311" t="s">
        <v>170</v>
      </c>
      <c r="S31" s="323" t="s">
        <v>170</v>
      </c>
      <c r="T31" s="323" t="s">
        <v>170</v>
      </c>
      <c r="U31" s="324" t="s">
        <v>170</v>
      </c>
      <c r="V31" s="314" t="s">
        <v>170</v>
      </c>
      <c r="W31" s="316" t="s">
        <v>170</v>
      </c>
      <c r="X31" s="274"/>
      <c r="Y31" s="319">
        <v>540.08000000000004</v>
      </c>
      <c r="Z31" s="309"/>
      <c r="AA31" s="318">
        <v>-3.6574999999999136</v>
      </c>
      <c r="AB31" s="316">
        <v>-6.7265914158944895E-3</v>
      </c>
    </row>
    <row r="32" spans="2:28" x14ac:dyDescent="0.35">
      <c r="B32" s="125" t="s">
        <v>72</v>
      </c>
      <c r="C32" s="121"/>
      <c r="D32" s="311" t="s">
        <v>170</v>
      </c>
      <c r="E32" s="323">
        <v>204.97290000000001</v>
      </c>
      <c r="F32" s="323" t="s">
        <v>170</v>
      </c>
      <c r="G32" s="324">
        <v>204.97290000000001</v>
      </c>
      <c r="H32" s="314">
        <v>-231.9084</v>
      </c>
      <c r="I32" s="315">
        <v>-0.53082702326696063</v>
      </c>
      <c r="J32" s="306"/>
      <c r="K32" s="311" t="s">
        <v>170</v>
      </c>
      <c r="L32" s="323" t="s">
        <v>170</v>
      </c>
      <c r="M32" s="323" t="s">
        <v>170</v>
      </c>
      <c r="N32" s="324" t="s">
        <v>170</v>
      </c>
      <c r="O32" s="314" t="s">
        <v>170</v>
      </c>
      <c r="P32" s="316" t="s">
        <v>170</v>
      </c>
      <c r="Q32" s="274"/>
      <c r="R32" s="311" t="s">
        <v>170</v>
      </c>
      <c r="S32" s="323" t="s">
        <v>170</v>
      </c>
      <c r="T32" s="323" t="s">
        <v>170</v>
      </c>
      <c r="U32" s="324" t="s">
        <v>170</v>
      </c>
      <c r="V32" s="314" t="s">
        <v>170</v>
      </c>
      <c r="W32" s="316" t="s">
        <v>170</v>
      </c>
      <c r="X32" s="274"/>
      <c r="Y32" s="319">
        <v>204.97290000000001</v>
      </c>
      <c r="Z32" s="309"/>
      <c r="AA32" s="318">
        <v>-231.9084</v>
      </c>
      <c r="AB32" s="316">
        <v>-0.53082702326696063</v>
      </c>
    </row>
    <row r="33" spans="2:28" x14ac:dyDescent="0.35">
      <c r="B33" s="125" t="s">
        <v>73</v>
      </c>
      <c r="C33" s="121"/>
      <c r="D33" s="311" t="s">
        <v>170</v>
      </c>
      <c r="E33" s="323" t="s">
        <v>170</v>
      </c>
      <c r="F33" s="323" t="s">
        <v>170</v>
      </c>
      <c r="G33" s="324" t="s">
        <v>170</v>
      </c>
      <c r="H33" s="314"/>
      <c r="I33" s="315" t="s">
        <v>170</v>
      </c>
      <c r="J33" s="306"/>
      <c r="K33" s="311" t="s">
        <v>170</v>
      </c>
      <c r="L33" s="323" t="s">
        <v>170</v>
      </c>
      <c r="M33" s="323" t="s">
        <v>170</v>
      </c>
      <c r="N33" s="324" t="s">
        <v>170</v>
      </c>
      <c r="O33" s="314" t="s">
        <v>170</v>
      </c>
      <c r="P33" s="316" t="s">
        <v>170</v>
      </c>
      <c r="Q33" s="274"/>
      <c r="R33" s="311" t="s">
        <v>170</v>
      </c>
      <c r="S33" s="323" t="s">
        <v>170</v>
      </c>
      <c r="T33" s="323" t="s">
        <v>170</v>
      </c>
      <c r="U33" s="324" t="s">
        <v>170</v>
      </c>
      <c r="V33" s="314" t="s">
        <v>170</v>
      </c>
      <c r="W33" s="316" t="s">
        <v>170</v>
      </c>
      <c r="X33" s="274"/>
      <c r="Y33" s="319" t="s">
        <v>170</v>
      </c>
      <c r="Z33" s="309"/>
      <c r="AA33" s="318" t="s">
        <v>170</v>
      </c>
      <c r="AB33" s="316" t="s">
        <v>170</v>
      </c>
    </row>
    <row r="34" spans="2:28" x14ac:dyDescent="0.35">
      <c r="B34" s="125" t="s">
        <v>74</v>
      </c>
      <c r="C34" s="121"/>
      <c r="D34" s="311" t="s">
        <v>170</v>
      </c>
      <c r="E34" s="312">
        <v>555.46680000000003</v>
      </c>
      <c r="F34" s="312">
        <v>525.37170000000003</v>
      </c>
      <c r="G34" s="313">
        <v>541.64559999999994</v>
      </c>
      <c r="H34" s="314">
        <v>8.8509999999999991</v>
      </c>
      <c r="I34" s="315">
        <v>1.661240560621291E-2</v>
      </c>
      <c r="J34" s="306"/>
      <c r="K34" s="311" t="s">
        <v>170</v>
      </c>
      <c r="L34" s="312" t="s">
        <v>170</v>
      </c>
      <c r="M34" s="312" t="s">
        <v>170</v>
      </c>
      <c r="N34" s="313" t="s">
        <v>170</v>
      </c>
      <c r="O34" s="314" t="s">
        <v>170</v>
      </c>
      <c r="P34" s="316" t="s">
        <v>170</v>
      </c>
      <c r="Q34" s="274"/>
      <c r="R34" s="311" t="s">
        <v>170</v>
      </c>
      <c r="S34" s="312">
        <v>488.66750000000002</v>
      </c>
      <c r="T34" s="312">
        <v>493.38389999999998</v>
      </c>
      <c r="U34" s="313">
        <v>492.72930000000002</v>
      </c>
      <c r="V34" s="314">
        <v>7.0800000000019736E-2</v>
      </c>
      <c r="W34" s="316">
        <v>1.4371009532987422E-4</v>
      </c>
      <c r="X34" s="274"/>
      <c r="Y34" s="319">
        <v>503.17380000000003</v>
      </c>
      <c r="Z34" s="286"/>
      <c r="AA34" s="318">
        <v>1.9455000000000382</v>
      </c>
      <c r="AB34" s="316">
        <v>3.8814647935880853E-3</v>
      </c>
    </row>
    <row r="35" spans="2:28" x14ac:dyDescent="0.35">
      <c r="B35" s="125" t="s">
        <v>75</v>
      </c>
      <c r="C35" s="121"/>
      <c r="D35" s="311">
        <v>482.28210000000001</v>
      </c>
      <c r="E35" s="312">
        <v>488.56380000000001</v>
      </c>
      <c r="F35" s="312" t="s">
        <v>170</v>
      </c>
      <c r="G35" s="313">
        <v>484.42739999999998</v>
      </c>
      <c r="H35" s="314">
        <v>-2.1187000000000467</v>
      </c>
      <c r="I35" s="315">
        <v>-4.3545719511471903E-3</v>
      </c>
      <c r="J35" s="306"/>
      <c r="K35" s="311" t="s">
        <v>170</v>
      </c>
      <c r="L35" s="312" t="s">
        <v>170</v>
      </c>
      <c r="M35" s="312" t="s">
        <v>170</v>
      </c>
      <c r="N35" s="313" t="s">
        <v>170</v>
      </c>
      <c r="O35" s="314" t="s">
        <v>170</v>
      </c>
      <c r="P35" s="316" t="s">
        <v>170</v>
      </c>
      <c r="Q35" s="274"/>
      <c r="R35" s="311">
        <v>521.56439999999998</v>
      </c>
      <c r="S35" s="312">
        <v>502.10570000000001</v>
      </c>
      <c r="T35" s="312" t="s">
        <v>170</v>
      </c>
      <c r="U35" s="313">
        <v>513.6069</v>
      </c>
      <c r="V35" s="314">
        <v>9.8607999999999834</v>
      </c>
      <c r="W35" s="316">
        <v>1.9574940629813353E-2</v>
      </c>
      <c r="X35" s="274"/>
      <c r="Y35" s="319">
        <v>485.16590000000002</v>
      </c>
      <c r="Z35" s="286"/>
      <c r="AA35" s="318">
        <v>-1.8154999999999859</v>
      </c>
      <c r="AB35" s="316">
        <v>-3.7280684642164719E-3</v>
      </c>
    </row>
    <row r="36" spans="2:28" x14ac:dyDescent="0.35">
      <c r="B36" s="125" t="s">
        <v>76</v>
      </c>
      <c r="C36" s="121"/>
      <c r="D36" s="311" t="s">
        <v>170</v>
      </c>
      <c r="E36" s="312">
        <v>511.59649999999999</v>
      </c>
      <c r="F36" s="312">
        <v>524.649</v>
      </c>
      <c r="G36" s="313">
        <v>520.10659999999996</v>
      </c>
      <c r="H36" s="314">
        <v>-2.6690000000000964</v>
      </c>
      <c r="I36" s="315">
        <v>-5.1054410343560619E-3</v>
      </c>
      <c r="J36" s="306"/>
      <c r="K36" s="311" t="s">
        <v>170</v>
      </c>
      <c r="L36" s="312" t="s">
        <v>170</v>
      </c>
      <c r="M36" s="312" t="s">
        <v>170</v>
      </c>
      <c r="N36" s="313" t="s">
        <v>170</v>
      </c>
      <c r="O36" s="314" t="s">
        <v>170</v>
      </c>
      <c r="P36" s="316" t="s">
        <v>170</v>
      </c>
      <c r="Q36" s="274"/>
      <c r="R36" s="311" t="s">
        <v>170</v>
      </c>
      <c r="S36" s="312">
        <v>451.21100000000001</v>
      </c>
      <c r="T36" s="312">
        <v>504.47309999999999</v>
      </c>
      <c r="U36" s="313">
        <v>494.00209999999998</v>
      </c>
      <c r="V36" s="314">
        <v>21.088899999999967</v>
      </c>
      <c r="W36" s="316">
        <v>4.4593595611202907E-2</v>
      </c>
      <c r="X36" s="274"/>
      <c r="Y36" s="319">
        <v>519.93089999999995</v>
      </c>
      <c r="Z36" s="286"/>
      <c r="AA36" s="318">
        <v>-2.509200000000078</v>
      </c>
      <c r="AB36" s="316">
        <v>-4.8028472546423062E-3</v>
      </c>
    </row>
    <row r="37" spans="2:28" x14ac:dyDescent="0.35">
      <c r="B37" s="125" t="s">
        <v>77</v>
      </c>
      <c r="C37" s="121"/>
      <c r="D37" s="311">
        <v>462.46129999999999</v>
      </c>
      <c r="E37" s="312">
        <v>455.61369999999999</v>
      </c>
      <c r="F37" s="312" t="s">
        <v>170</v>
      </c>
      <c r="G37" s="313">
        <v>459.2765</v>
      </c>
      <c r="H37" s="314">
        <v>-7.0489999999999782</v>
      </c>
      <c r="I37" s="315">
        <v>-1.5116050912935219E-2</v>
      </c>
      <c r="J37" s="306"/>
      <c r="K37" s="311" t="s">
        <v>170</v>
      </c>
      <c r="L37" s="312" t="s">
        <v>170</v>
      </c>
      <c r="M37" s="312" t="s">
        <v>170</v>
      </c>
      <c r="N37" s="313" t="s">
        <v>170</v>
      </c>
      <c r="O37" s="314" t="s">
        <v>170</v>
      </c>
      <c r="P37" s="316" t="s">
        <v>170</v>
      </c>
      <c r="Q37" s="274"/>
      <c r="R37" s="311">
        <v>461.28980000000001</v>
      </c>
      <c r="S37" s="312">
        <v>421.93819999999999</v>
      </c>
      <c r="T37" s="312" t="s">
        <v>170</v>
      </c>
      <c r="U37" s="313">
        <v>427.54050000000001</v>
      </c>
      <c r="V37" s="314">
        <v>5.9458999999999946</v>
      </c>
      <c r="W37" s="316">
        <v>1.4103359008867722E-2</v>
      </c>
      <c r="X37" s="274"/>
      <c r="Y37" s="319">
        <v>444.8116</v>
      </c>
      <c r="Z37" s="286"/>
      <c r="AA37" s="318">
        <v>-1.1259999999999764</v>
      </c>
      <c r="AB37" s="316">
        <v>-2.5250169530445232E-3</v>
      </c>
    </row>
    <row r="38" spans="2:28" x14ac:dyDescent="0.35">
      <c r="B38" s="125" t="s">
        <v>78</v>
      </c>
      <c r="C38" s="121"/>
      <c r="D38" s="311" t="s">
        <v>170</v>
      </c>
      <c r="E38" s="312">
        <v>425.6148</v>
      </c>
      <c r="F38" s="312">
        <v>437.19</v>
      </c>
      <c r="G38" s="313">
        <v>434.45479999999998</v>
      </c>
      <c r="H38" s="314">
        <v>50.290599999999984</v>
      </c>
      <c r="I38" s="315">
        <v>0.13090912687855871</v>
      </c>
      <c r="J38" s="306"/>
      <c r="K38" s="311" t="s">
        <v>170</v>
      </c>
      <c r="L38" s="312" t="s">
        <v>170</v>
      </c>
      <c r="M38" s="312" t="s">
        <v>170</v>
      </c>
      <c r="N38" s="313" t="s">
        <v>170</v>
      </c>
      <c r="O38" s="314" t="s">
        <v>170</v>
      </c>
      <c r="P38" s="316" t="s">
        <v>170</v>
      </c>
      <c r="Q38" s="274"/>
      <c r="R38" s="311" t="s">
        <v>170</v>
      </c>
      <c r="S38" s="312">
        <v>366.1653</v>
      </c>
      <c r="T38" s="312">
        <v>425.50880000000001</v>
      </c>
      <c r="U38" s="313">
        <v>419.11369999999999</v>
      </c>
      <c r="V38" s="314">
        <v>43.812099999999987</v>
      </c>
      <c r="W38" s="316">
        <v>0.11673837788061658</v>
      </c>
      <c r="X38" s="274"/>
      <c r="Y38" s="319">
        <v>423.88819999999998</v>
      </c>
      <c r="Z38" s="286"/>
      <c r="AA38" s="318">
        <v>45.828399999999988</v>
      </c>
      <c r="AB38" s="316">
        <v>0.12121997631062587</v>
      </c>
    </row>
    <row r="39" spans="2:28" x14ac:dyDescent="0.35">
      <c r="B39" s="125" t="s">
        <v>79</v>
      </c>
      <c r="C39" s="121"/>
      <c r="D39" s="311">
        <v>431.84379999999999</v>
      </c>
      <c r="E39" s="312">
        <v>434.40620000000001</v>
      </c>
      <c r="F39" s="312">
        <v>433.3159</v>
      </c>
      <c r="G39" s="313">
        <v>433.4187</v>
      </c>
      <c r="H39" s="314">
        <v>4.5500000000004093E-2</v>
      </c>
      <c r="I39" s="315">
        <v>1.0499034088873316E-4</v>
      </c>
      <c r="J39" s="306"/>
      <c r="K39" s="311" t="s">
        <v>170</v>
      </c>
      <c r="L39" s="312" t="s">
        <v>170</v>
      </c>
      <c r="M39" s="312" t="s">
        <v>170</v>
      </c>
      <c r="N39" s="313" t="s">
        <v>170</v>
      </c>
      <c r="O39" s="314" t="s">
        <v>170</v>
      </c>
      <c r="P39" s="316" t="s">
        <v>170</v>
      </c>
      <c r="Q39" s="274"/>
      <c r="R39" s="311" t="s">
        <v>170</v>
      </c>
      <c r="S39" s="312">
        <v>336.6404</v>
      </c>
      <c r="T39" s="312">
        <v>363.39960000000002</v>
      </c>
      <c r="U39" s="313">
        <v>344.16359999999997</v>
      </c>
      <c r="V39" s="314">
        <v>-37.913800000000037</v>
      </c>
      <c r="W39" s="316">
        <v>-9.9230679438250036E-2</v>
      </c>
      <c r="X39" s="274"/>
      <c r="Y39" s="319">
        <v>427.32490000000001</v>
      </c>
      <c r="Z39" s="286"/>
      <c r="AA39" s="318">
        <v>-2.5460999999999672</v>
      </c>
      <c r="AB39" s="316">
        <v>-5.922939672599381E-3</v>
      </c>
    </row>
    <row r="40" spans="2:28" x14ac:dyDescent="0.35">
      <c r="B40" s="125" t="s">
        <v>80</v>
      </c>
      <c r="C40" s="121"/>
      <c r="D40" s="311" t="s">
        <v>170</v>
      </c>
      <c r="E40" s="312">
        <v>373.73599999999999</v>
      </c>
      <c r="F40" s="312">
        <v>325.38549999999998</v>
      </c>
      <c r="G40" s="313">
        <v>348.351</v>
      </c>
      <c r="H40" s="314">
        <v>-6.6999000000000137</v>
      </c>
      <c r="I40" s="315">
        <v>-1.8870252124413733E-2</v>
      </c>
      <c r="J40" s="306"/>
      <c r="K40" s="311" t="s">
        <v>170</v>
      </c>
      <c r="L40" s="312" t="s">
        <v>170</v>
      </c>
      <c r="M40" s="312" t="s">
        <v>170</v>
      </c>
      <c r="N40" s="313" t="s">
        <v>170</v>
      </c>
      <c r="O40" s="314" t="s">
        <v>170</v>
      </c>
      <c r="P40" s="316" t="s">
        <v>170</v>
      </c>
      <c r="Q40" s="274"/>
      <c r="R40" s="311" t="s">
        <v>170</v>
      </c>
      <c r="S40" s="312" t="s">
        <v>170</v>
      </c>
      <c r="T40" s="312" t="s">
        <v>170</v>
      </c>
      <c r="U40" s="313" t="s">
        <v>170</v>
      </c>
      <c r="V40" s="314" t="s">
        <v>170</v>
      </c>
      <c r="W40" s="316" t="s">
        <v>170</v>
      </c>
      <c r="X40" s="274"/>
      <c r="Y40" s="319">
        <v>348.351</v>
      </c>
      <c r="Z40" s="286"/>
      <c r="AA40" s="318">
        <v>-6.6999000000000137</v>
      </c>
      <c r="AB40" s="316">
        <v>-1.8870252124413733E-2</v>
      </c>
    </row>
    <row r="41" spans="2:28" x14ac:dyDescent="0.35">
      <c r="B41" s="125" t="s">
        <v>81</v>
      </c>
      <c r="C41" s="121"/>
      <c r="D41" s="311" t="s">
        <v>170</v>
      </c>
      <c r="E41" s="312">
        <v>444.80419999999998</v>
      </c>
      <c r="F41" s="312">
        <v>439.76440000000002</v>
      </c>
      <c r="G41" s="313">
        <v>440.64389999999997</v>
      </c>
      <c r="H41" s="314">
        <v>6.4963999999999942</v>
      </c>
      <c r="I41" s="315">
        <v>1.4963578046631509E-2</v>
      </c>
      <c r="J41" s="306"/>
      <c r="K41" s="311" t="s">
        <v>170</v>
      </c>
      <c r="L41" s="312" t="s">
        <v>170</v>
      </c>
      <c r="M41" s="312" t="s">
        <v>170</v>
      </c>
      <c r="N41" s="313" t="s">
        <v>170</v>
      </c>
      <c r="O41" s="314" t="s">
        <v>170</v>
      </c>
      <c r="P41" s="316" t="s">
        <v>170</v>
      </c>
      <c r="Q41" s="274"/>
      <c r="R41" s="311" t="s">
        <v>170</v>
      </c>
      <c r="S41" s="312" t="s">
        <v>170</v>
      </c>
      <c r="T41" s="312" t="s">
        <v>170</v>
      </c>
      <c r="U41" s="313" t="s">
        <v>170</v>
      </c>
      <c r="V41" s="314" t="s">
        <v>170</v>
      </c>
      <c r="W41" s="316" t="s">
        <v>170</v>
      </c>
      <c r="X41" s="274"/>
      <c r="Y41" s="319">
        <v>440.64389999999997</v>
      </c>
      <c r="Z41" s="286"/>
      <c r="AA41" s="318">
        <v>6.4963999999999942</v>
      </c>
      <c r="AB41" s="316">
        <v>1.4963578046631509E-2</v>
      </c>
    </row>
    <row r="42" spans="2:28" ht="15" thickBot="1" x14ac:dyDescent="0.4">
      <c r="B42" s="140" t="s">
        <v>82</v>
      </c>
      <c r="C42" s="121"/>
      <c r="D42" s="327" t="s">
        <v>170</v>
      </c>
      <c r="E42" s="328">
        <v>511.63240000000002</v>
      </c>
      <c r="F42" s="328">
        <v>521.04020000000003</v>
      </c>
      <c r="G42" s="329">
        <v>517.1617</v>
      </c>
      <c r="H42" s="330">
        <v>4.3659999999999854</v>
      </c>
      <c r="I42" s="331">
        <v>8.5141119553069355E-3</v>
      </c>
      <c r="J42" s="306"/>
      <c r="K42" s="327" t="s">
        <v>170</v>
      </c>
      <c r="L42" s="328" t="s">
        <v>170</v>
      </c>
      <c r="M42" s="328" t="s">
        <v>170</v>
      </c>
      <c r="N42" s="329" t="s">
        <v>170</v>
      </c>
      <c r="O42" s="330" t="s">
        <v>170</v>
      </c>
      <c r="P42" s="332" t="s">
        <v>170</v>
      </c>
      <c r="Q42" s="274"/>
      <c r="R42" s="327" t="s">
        <v>170</v>
      </c>
      <c r="S42" s="328">
        <v>507.21600000000001</v>
      </c>
      <c r="T42" s="328" t="s">
        <v>170</v>
      </c>
      <c r="U42" s="329">
        <v>507.21600000000001</v>
      </c>
      <c r="V42" s="330">
        <v>7.6245999999999867</v>
      </c>
      <c r="W42" s="332">
        <v>1.5261671838226132E-2</v>
      </c>
      <c r="X42" s="274"/>
      <c r="Y42" s="333">
        <v>516.46400000000006</v>
      </c>
      <c r="Z42" s="286"/>
      <c r="AA42" s="334">
        <v>4.5946000000000708</v>
      </c>
      <c r="AB42" s="332">
        <v>8.976117736282152E-3</v>
      </c>
    </row>
    <row r="43" spans="2:28" x14ac:dyDescent="0.35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2:28" x14ac:dyDescent="0.35"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2:28" x14ac:dyDescent="0.35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2:28" x14ac:dyDescent="0.35"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2:28" x14ac:dyDescent="0.35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2:28" x14ac:dyDescent="0.35"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</sheetData>
  <mergeCells count="15">
    <mergeCell ref="Y10:Y11"/>
    <mergeCell ref="D9:H9"/>
    <mergeCell ref="R9:V9"/>
    <mergeCell ref="D10:D11"/>
    <mergeCell ref="E10:E11"/>
    <mergeCell ref="F10:F11"/>
    <mergeCell ref="G10:G11"/>
    <mergeCell ref="K10:K11"/>
    <mergeCell ref="L10:L11"/>
    <mergeCell ref="M10:M11"/>
    <mergeCell ref="N10:N11"/>
    <mergeCell ref="R10:R11"/>
    <mergeCell ref="S10:S11"/>
    <mergeCell ref="T10:T11"/>
    <mergeCell ref="U10:U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tabSelected="1" zoomScale="90" zoomScaleNormal="90" workbookViewId="0"/>
  </sheetViews>
  <sheetFormatPr defaultRowHeight="14.5" x14ac:dyDescent="0.35"/>
  <cols>
    <col min="1" max="1" width="9.08984375" style="59"/>
    <col min="2" max="2" width="25.90625" customWidth="1"/>
    <col min="3" max="5" width="7.08984375" bestFit="1" customWidth="1"/>
    <col min="6" max="6" width="7.08984375" customWidth="1"/>
    <col min="7" max="19" width="7.08984375" bestFit="1" customWidth="1"/>
    <col min="20" max="20" width="7.08984375" customWidth="1"/>
    <col min="21" max="21" width="7.08984375" bestFit="1" customWidth="1"/>
    <col min="22" max="23" width="7.08984375" customWidth="1"/>
    <col min="24" max="30" width="7.08984375" bestFit="1" customWidth="1"/>
    <col min="31" max="31" width="7.54296875" bestFit="1" customWidth="1"/>
    <col min="32" max="33" width="7.54296875" customWidth="1"/>
  </cols>
  <sheetData>
    <row r="1" spans="2:33" x14ac:dyDescent="0.35">
      <c r="B1" t="s">
        <v>138</v>
      </c>
      <c r="C1" s="19" t="s">
        <v>168</v>
      </c>
      <c r="D1" s="19" t="str">
        <f>'EVROPSKE CENE'!C5</f>
        <v>18. teden (2. 5. 2022-8. 5. 2022)</v>
      </c>
      <c r="E1" s="19"/>
      <c r="F1" s="19"/>
      <c r="G1" s="19"/>
    </row>
    <row r="2" spans="2:33" ht="15.5" x14ac:dyDescent="0.35">
      <c r="B2" s="101" t="s">
        <v>84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50"/>
    </row>
    <row r="3" spans="2:33" ht="15" thickBot="1" x14ac:dyDescent="0.4">
      <c r="B3" s="1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1"/>
      <c r="AC3" s="59"/>
      <c r="AD3" s="51"/>
      <c r="AE3" s="34"/>
      <c r="AF3" s="34"/>
    </row>
    <row r="4" spans="2:33" ht="15" customHeight="1" x14ac:dyDescent="0.35">
      <c r="B4" s="375" t="s">
        <v>85</v>
      </c>
      <c r="C4" s="377" t="s">
        <v>56</v>
      </c>
      <c r="D4" s="367" t="s">
        <v>57</v>
      </c>
      <c r="E4" s="367" t="s">
        <v>58</v>
      </c>
      <c r="F4" s="367" t="s">
        <v>59</v>
      </c>
      <c r="G4" s="367" t="s">
        <v>60</v>
      </c>
      <c r="H4" s="367" t="s">
        <v>61</v>
      </c>
      <c r="I4" s="367" t="s">
        <v>62</v>
      </c>
      <c r="J4" s="367" t="s">
        <v>63</v>
      </c>
      <c r="K4" s="367" t="s">
        <v>64</v>
      </c>
      <c r="L4" s="367" t="s">
        <v>65</v>
      </c>
      <c r="M4" s="367" t="s">
        <v>66</v>
      </c>
      <c r="N4" s="367" t="s">
        <v>67</v>
      </c>
      <c r="O4" s="367" t="s">
        <v>68</v>
      </c>
      <c r="P4" s="367" t="s">
        <v>69</v>
      </c>
      <c r="Q4" s="367" t="s">
        <v>70</v>
      </c>
      <c r="R4" s="367" t="s">
        <v>71</v>
      </c>
      <c r="S4" s="367" t="s">
        <v>72</v>
      </c>
      <c r="T4" s="367" t="s">
        <v>73</v>
      </c>
      <c r="U4" s="367" t="s">
        <v>74</v>
      </c>
      <c r="V4" s="367" t="s">
        <v>75</v>
      </c>
      <c r="W4" s="367" t="s">
        <v>76</v>
      </c>
      <c r="X4" s="367" t="s">
        <v>77</v>
      </c>
      <c r="Y4" s="367" t="s">
        <v>78</v>
      </c>
      <c r="Z4" s="367" t="s">
        <v>79</v>
      </c>
      <c r="AA4" s="367" t="s">
        <v>80</v>
      </c>
      <c r="AB4" s="367" t="s">
        <v>81</v>
      </c>
      <c r="AC4" s="367" t="s">
        <v>82</v>
      </c>
      <c r="AD4" s="369" t="s">
        <v>86</v>
      </c>
      <c r="AE4" s="371" t="s">
        <v>156</v>
      </c>
      <c r="AF4" s="373" t="s">
        <v>162</v>
      </c>
    </row>
    <row r="5" spans="2:33" ht="15" customHeight="1" thickBot="1" x14ac:dyDescent="0.4">
      <c r="B5" s="376"/>
      <c r="C5" s="37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70"/>
      <c r="AE5" s="372"/>
      <c r="AF5" s="374"/>
    </row>
    <row r="6" spans="2:33" ht="15" customHeight="1" x14ac:dyDescent="0.35">
      <c r="B6" s="155" t="s">
        <v>87</v>
      </c>
      <c r="C6" s="249" t="s">
        <v>170</v>
      </c>
      <c r="D6" s="250" t="s">
        <v>170</v>
      </c>
      <c r="E6" s="250" t="s">
        <v>170</v>
      </c>
      <c r="F6" s="250">
        <v>467.99009999999998</v>
      </c>
      <c r="G6" s="250" t="s">
        <v>170</v>
      </c>
      <c r="H6" s="250" t="s">
        <v>170</v>
      </c>
      <c r="I6" s="250">
        <v>488.15</v>
      </c>
      <c r="J6" s="250" t="s">
        <v>170</v>
      </c>
      <c r="K6" s="250">
        <v>498.61</v>
      </c>
      <c r="L6" s="250" t="s">
        <v>170</v>
      </c>
      <c r="M6" s="250" t="s">
        <v>170</v>
      </c>
      <c r="N6" s="250">
        <v>530.9</v>
      </c>
      <c r="O6" s="250" t="s">
        <v>170</v>
      </c>
      <c r="P6" s="250" t="s">
        <v>170</v>
      </c>
      <c r="Q6" s="250" t="s">
        <v>170</v>
      </c>
      <c r="R6" s="250" t="s">
        <v>170</v>
      </c>
      <c r="S6" s="250" t="s">
        <v>170</v>
      </c>
      <c r="T6" s="250" t="s">
        <v>170</v>
      </c>
      <c r="U6" s="250">
        <v>495</v>
      </c>
      <c r="V6" s="250">
        <v>540.13</v>
      </c>
      <c r="W6" s="250" t="s">
        <v>170</v>
      </c>
      <c r="X6" s="250">
        <v>492.22</v>
      </c>
      <c r="Y6" s="250" t="s">
        <v>170</v>
      </c>
      <c r="Z6" s="250" t="s">
        <v>170</v>
      </c>
      <c r="AA6" s="250" t="s">
        <v>170</v>
      </c>
      <c r="AB6" s="250" t="s">
        <v>170</v>
      </c>
      <c r="AC6" s="250" t="s">
        <v>170</v>
      </c>
      <c r="AD6" s="251">
        <v>501.24520000000001</v>
      </c>
      <c r="AE6" s="252">
        <v>-7.186300000000017</v>
      </c>
      <c r="AF6" s="253">
        <v>-1.4134254073557617E-2</v>
      </c>
      <c r="AG6" t="s">
        <v>170</v>
      </c>
    </row>
    <row r="7" spans="2:33" ht="15" customHeight="1" x14ac:dyDescent="0.35">
      <c r="B7" s="155" t="s">
        <v>88</v>
      </c>
      <c r="C7" s="250" t="s">
        <v>170</v>
      </c>
      <c r="D7" s="250" t="s">
        <v>170</v>
      </c>
      <c r="E7" s="250" t="s">
        <v>170</v>
      </c>
      <c r="F7" s="250">
        <v>446.35129999999998</v>
      </c>
      <c r="G7" s="250" t="s">
        <v>170</v>
      </c>
      <c r="H7" s="250" t="s">
        <v>170</v>
      </c>
      <c r="I7" s="250">
        <v>523.22</v>
      </c>
      <c r="J7" s="250" t="s">
        <v>170</v>
      </c>
      <c r="K7" s="250">
        <v>493.33</v>
      </c>
      <c r="L7" s="250" t="s">
        <v>170</v>
      </c>
      <c r="M7" s="250" t="s">
        <v>170</v>
      </c>
      <c r="N7" s="250" t="s">
        <v>170</v>
      </c>
      <c r="O7" s="250" t="s">
        <v>170</v>
      </c>
      <c r="P7" s="250" t="s">
        <v>170</v>
      </c>
      <c r="Q7" s="250" t="s">
        <v>170</v>
      </c>
      <c r="R7" s="250" t="s">
        <v>170</v>
      </c>
      <c r="S7" s="250" t="s">
        <v>170</v>
      </c>
      <c r="T7" s="250" t="s">
        <v>170</v>
      </c>
      <c r="U7" s="250">
        <v>491</v>
      </c>
      <c r="V7" s="250">
        <v>555.19000000000005</v>
      </c>
      <c r="W7" s="250" t="s">
        <v>170</v>
      </c>
      <c r="X7" s="250">
        <v>471.94</v>
      </c>
      <c r="Y7" s="250" t="s">
        <v>170</v>
      </c>
      <c r="Z7" s="250" t="s">
        <v>170</v>
      </c>
      <c r="AA7" s="250" t="s">
        <v>170</v>
      </c>
      <c r="AB7" s="250" t="s">
        <v>170</v>
      </c>
      <c r="AC7" s="250">
        <v>481.98020000000002</v>
      </c>
      <c r="AD7" s="251">
        <v>493.47039999999998</v>
      </c>
      <c r="AE7" s="252">
        <v>1.9710999999999785</v>
      </c>
      <c r="AF7" s="253">
        <v>4.0103821104118254E-3</v>
      </c>
      <c r="AG7" t="s">
        <v>170</v>
      </c>
    </row>
    <row r="8" spans="2:33" ht="15" customHeight="1" x14ac:dyDescent="0.35">
      <c r="B8" s="155" t="s">
        <v>89</v>
      </c>
      <c r="C8" s="250" t="s">
        <v>170</v>
      </c>
      <c r="D8" s="250" t="s">
        <v>170</v>
      </c>
      <c r="E8" s="250" t="s">
        <v>171</v>
      </c>
      <c r="F8" s="250">
        <v>463.15159999999997</v>
      </c>
      <c r="G8" s="250" t="s">
        <v>170</v>
      </c>
      <c r="H8" s="250" t="s">
        <v>170</v>
      </c>
      <c r="I8" s="250">
        <v>478.29</v>
      </c>
      <c r="J8" s="250">
        <v>498.21</v>
      </c>
      <c r="K8" s="250">
        <v>489.82</v>
      </c>
      <c r="L8" s="250" t="s">
        <v>170</v>
      </c>
      <c r="M8" s="250" t="s">
        <v>170</v>
      </c>
      <c r="N8" s="250">
        <v>586.92999999999995</v>
      </c>
      <c r="O8" s="250" t="s">
        <v>170</v>
      </c>
      <c r="P8" s="250" t="s">
        <v>170</v>
      </c>
      <c r="Q8" s="250" t="s">
        <v>171</v>
      </c>
      <c r="R8" s="250" t="s">
        <v>170</v>
      </c>
      <c r="S8" s="250" t="s">
        <v>170</v>
      </c>
      <c r="T8" s="250" t="s">
        <v>170</v>
      </c>
      <c r="U8" s="250">
        <v>495</v>
      </c>
      <c r="V8" s="250">
        <v>495.57</v>
      </c>
      <c r="W8" s="250">
        <v>457.97919999999999</v>
      </c>
      <c r="X8" s="250">
        <v>418.18</v>
      </c>
      <c r="Y8" s="250">
        <v>371.65780000000001</v>
      </c>
      <c r="Z8" s="250">
        <v>341.69</v>
      </c>
      <c r="AA8" s="250" t="s">
        <v>170</v>
      </c>
      <c r="AB8" s="250" t="s">
        <v>170</v>
      </c>
      <c r="AC8" s="250">
        <v>522.84220000000005</v>
      </c>
      <c r="AD8" s="251">
        <v>483.71749999999997</v>
      </c>
      <c r="AE8" s="252">
        <v>0.48409999999995534</v>
      </c>
      <c r="AF8" s="253">
        <v>1.0017933363049014E-3</v>
      </c>
      <c r="AG8" t="s">
        <v>170</v>
      </c>
    </row>
    <row r="9" spans="2:33" ht="15.75" customHeight="1" x14ac:dyDescent="0.35">
      <c r="B9" s="155" t="s">
        <v>90</v>
      </c>
      <c r="C9" s="254" t="s">
        <v>170</v>
      </c>
      <c r="D9" s="254" t="s">
        <v>170</v>
      </c>
      <c r="E9" s="254" t="s">
        <v>170</v>
      </c>
      <c r="F9" s="254">
        <v>459.11950000000002</v>
      </c>
      <c r="G9" s="254" t="s">
        <v>170</v>
      </c>
      <c r="H9" s="254" t="s">
        <v>170</v>
      </c>
      <c r="I9" s="254">
        <v>479.39</v>
      </c>
      <c r="J9" s="254" t="s">
        <v>170</v>
      </c>
      <c r="K9" s="254">
        <v>484.73</v>
      </c>
      <c r="L9" s="254" t="s">
        <v>170</v>
      </c>
      <c r="M9" s="254" t="s">
        <v>170</v>
      </c>
      <c r="N9" s="254">
        <v>533.46</v>
      </c>
      <c r="O9" s="254" t="s">
        <v>170</v>
      </c>
      <c r="P9" s="254" t="s">
        <v>170</v>
      </c>
      <c r="Q9" s="254" t="s">
        <v>170</v>
      </c>
      <c r="R9" s="254" t="s">
        <v>170</v>
      </c>
      <c r="S9" s="254" t="s">
        <v>170</v>
      </c>
      <c r="T9" s="254" t="s">
        <v>170</v>
      </c>
      <c r="U9" s="254">
        <v>489</v>
      </c>
      <c r="V9" s="254">
        <v>533.69000000000005</v>
      </c>
      <c r="W9" s="254" t="s">
        <v>170</v>
      </c>
      <c r="X9" s="254">
        <v>445.85</v>
      </c>
      <c r="Y9" s="254" t="s">
        <v>170</v>
      </c>
      <c r="Z9" s="254" t="s">
        <v>170</v>
      </c>
      <c r="AA9" s="254" t="s">
        <v>170</v>
      </c>
      <c r="AB9" s="254" t="s">
        <v>170</v>
      </c>
      <c r="AC9" s="254">
        <v>498.8057</v>
      </c>
      <c r="AD9" s="255">
        <v>482.64229999999998</v>
      </c>
      <c r="AE9" s="256">
        <v>2.5174999999999841</v>
      </c>
      <c r="AF9" s="257">
        <v>5.2434283752891275E-3</v>
      </c>
      <c r="AG9" t="s">
        <v>170</v>
      </c>
    </row>
    <row r="10" spans="2:33" ht="15.75" customHeight="1" x14ac:dyDescent="0.35">
      <c r="B10" s="155" t="s">
        <v>91</v>
      </c>
      <c r="C10" s="250" t="s">
        <v>170</v>
      </c>
      <c r="D10" s="250" t="s">
        <v>170</v>
      </c>
      <c r="E10" s="250" t="s">
        <v>171</v>
      </c>
      <c r="F10" s="250">
        <v>447.5609</v>
      </c>
      <c r="G10" s="250">
        <v>494.07</v>
      </c>
      <c r="H10" s="250" t="s">
        <v>170</v>
      </c>
      <c r="I10" s="250" t="s">
        <v>170</v>
      </c>
      <c r="J10" s="250" t="s">
        <v>170</v>
      </c>
      <c r="K10" s="250">
        <v>445.04</v>
      </c>
      <c r="L10" s="250" t="s">
        <v>170</v>
      </c>
      <c r="M10" s="250" t="s">
        <v>170</v>
      </c>
      <c r="N10" s="250">
        <v>558.83000000000004</v>
      </c>
      <c r="O10" s="250" t="s">
        <v>170</v>
      </c>
      <c r="P10" s="250">
        <v>360.39</v>
      </c>
      <c r="Q10" s="250" t="s">
        <v>171</v>
      </c>
      <c r="R10" s="250" t="s">
        <v>170</v>
      </c>
      <c r="S10" s="250" t="s">
        <v>170</v>
      </c>
      <c r="T10" s="250" t="s">
        <v>170</v>
      </c>
      <c r="U10" s="250">
        <v>464</v>
      </c>
      <c r="V10" s="250">
        <v>405.64</v>
      </c>
      <c r="W10" s="250">
        <v>484.2165</v>
      </c>
      <c r="X10" s="250">
        <v>392.89</v>
      </c>
      <c r="Y10" s="250">
        <v>406.78640000000001</v>
      </c>
      <c r="Z10" s="250">
        <v>347.41</v>
      </c>
      <c r="AA10" s="250" t="s">
        <v>170</v>
      </c>
      <c r="AB10" s="250" t="s">
        <v>170</v>
      </c>
      <c r="AC10" s="250">
        <v>519.9579</v>
      </c>
      <c r="AD10" s="251">
        <v>443.58539999999999</v>
      </c>
      <c r="AE10" s="252">
        <v>5.7665000000000077</v>
      </c>
      <c r="AF10" s="253">
        <v>1.3170970919711422E-2</v>
      </c>
      <c r="AG10" t="s">
        <v>170</v>
      </c>
    </row>
    <row r="11" spans="2:33" ht="15" customHeight="1" thickBot="1" x14ac:dyDescent="0.4">
      <c r="B11" s="155" t="s">
        <v>92</v>
      </c>
      <c r="C11" s="250" t="s">
        <v>170</v>
      </c>
      <c r="D11" s="250" t="s">
        <v>170</v>
      </c>
      <c r="E11" s="250" t="s">
        <v>170</v>
      </c>
      <c r="F11" s="250">
        <v>449.4425</v>
      </c>
      <c r="G11" s="250" t="s">
        <v>170</v>
      </c>
      <c r="H11" s="250" t="s">
        <v>170</v>
      </c>
      <c r="I11" s="250">
        <v>478.12</v>
      </c>
      <c r="J11" s="250" t="s">
        <v>170</v>
      </c>
      <c r="K11" s="250">
        <v>485.78</v>
      </c>
      <c r="L11" s="250" t="s">
        <v>170</v>
      </c>
      <c r="M11" s="250" t="s">
        <v>170</v>
      </c>
      <c r="N11" s="250">
        <v>554.30999999999995</v>
      </c>
      <c r="O11" s="250" t="s">
        <v>170</v>
      </c>
      <c r="P11" s="250">
        <v>403.62</v>
      </c>
      <c r="Q11" s="250" t="s">
        <v>171</v>
      </c>
      <c r="R11" s="250" t="s">
        <v>170</v>
      </c>
      <c r="S11" s="250" t="s">
        <v>170</v>
      </c>
      <c r="T11" s="250" t="s">
        <v>170</v>
      </c>
      <c r="U11" s="250">
        <v>471</v>
      </c>
      <c r="V11" s="250" t="s">
        <v>170</v>
      </c>
      <c r="W11" s="250">
        <v>468.85809999999998</v>
      </c>
      <c r="X11" s="250">
        <v>399.6</v>
      </c>
      <c r="Y11" s="250" t="s">
        <v>170</v>
      </c>
      <c r="Z11" s="250" t="s">
        <v>170</v>
      </c>
      <c r="AA11" s="250" t="s">
        <v>170</v>
      </c>
      <c r="AB11" s="250" t="s">
        <v>170</v>
      </c>
      <c r="AC11" s="250">
        <v>530.82240000000002</v>
      </c>
      <c r="AD11" s="251">
        <v>473.74029999999999</v>
      </c>
      <c r="AE11" s="252">
        <v>10.770100000000014</v>
      </c>
      <c r="AF11" s="253">
        <v>2.3263052351965685E-2</v>
      </c>
      <c r="AG11" t="s">
        <v>170</v>
      </c>
    </row>
    <row r="12" spans="2:33" ht="15" customHeight="1" thickBot="1" x14ac:dyDescent="0.4">
      <c r="B12" s="156" t="s">
        <v>93</v>
      </c>
      <c r="C12" s="258" t="s">
        <v>170</v>
      </c>
      <c r="D12" s="258" t="s">
        <v>170</v>
      </c>
      <c r="E12" s="258" t="s">
        <v>171</v>
      </c>
      <c r="F12" s="258">
        <v>451.69569999999999</v>
      </c>
      <c r="G12" s="258">
        <v>494.07</v>
      </c>
      <c r="H12" s="258" t="s">
        <v>170</v>
      </c>
      <c r="I12" s="258">
        <v>490.17970000000003</v>
      </c>
      <c r="J12" s="258">
        <v>498.21</v>
      </c>
      <c r="K12" s="258">
        <v>477.84379999999999</v>
      </c>
      <c r="L12" s="258" t="s">
        <v>170</v>
      </c>
      <c r="M12" s="258" t="s">
        <v>170</v>
      </c>
      <c r="N12" s="258">
        <v>556.72839999999997</v>
      </c>
      <c r="O12" s="258" t="s">
        <v>170</v>
      </c>
      <c r="P12" s="258">
        <v>364.16980000000001</v>
      </c>
      <c r="Q12" s="258" t="s">
        <v>171</v>
      </c>
      <c r="R12" s="258" t="s">
        <v>170</v>
      </c>
      <c r="S12" s="258" t="s">
        <v>170</v>
      </c>
      <c r="T12" s="258" t="s">
        <v>170</v>
      </c>
      <c r="U12" s="258">
        <v>471.387</v>
      </c>
      <c r="V12" s="258">
        <v>527.67020000000002</v>
      </c>
      <c r="W12" s="258">
        <v>476.2002</v>
      </c>
      <c r="X12" s="258">
        <v>409.19850000000002</v>
      </c>
      <c r="Y12" s="258">
        <v>403.00080000000003</v>
      </c>
      <c r="Z12" s="258">
        <v>343.29809999999998</v>
      </c>
      <c r="AA12" s="258" t="s">
        <v>170</v>
      </c>
      <c r="AB12" s="258" t="s">
        <v>170</v>
      </c>
      <c r="AC12" s="258">
        <v>520.2056</v>
      </c>
      <c r="AD12" s="259">
        <v>472.6508</v>
      </c>
      <c r="AE12" s="260">
        <v>3.7726999999999862</v>
      </c>
      <c r="AF12" s="261">
        <v>8.0462277935351434E-3</v>
      </c>
      <c r="AG12" t="s">
        <v>170</v>
      </c>
    </row>
    <row r="13" spans="2:33" ht="15" customHeight="1" x14ac:dyDescent="0.35">
      <c r="B13" s="157" t="s">
        <v>94</v>
      </c>
      <c r="C13" s="249">
        <v>501.52</v>
      </c>
      <c r="D13" s="249" t="s">
        <v>170</v>
      </c>
      <c r="E13" s="249">
        <v>470.14800000000002</v>
      </c>
      <c r="F13" s="249">
        <v>456.02820000000003</v>
      </c>
      <c r="G13" s="249">
        <v>563.66999999999996</v>
      </c>
      <c r="H13" s="249" t="s">
        <v>170</v>
      </c>
      <c r="I13" s="249">
        <v>488.93</v>
      </c>
      <c r="J13" s="249">
        <v>451.21</v>
      </c>
      <c r="K13" s="249">
        <v>505.09</v>
      </c>
      <c r="L13" s="249">
        <v>535</v>
      </c>
      <c r="M13" s="249">
        <v>506.98239999999998</v>
      </c>
      <c r="N13" s="249">
        <v>525.45000000000005</v>
      </c>
      <c r="O13" s="249" t="s">
        <v>170</v>
      </c>
      <c r="P13" s="249">
        <v>450.2</v>
      </c>
      <c r="Q13" s="249">
        <v>462.59</v>
      </c>
      <c r="R13" s="249">
        <v>574.70000000000005</v>
      </c>
      <c r="S13" s="249" t="s">
        <v>170</v>
      </c>
      <c r="T13" s="249" t="s">
        <v>170</v>
      </c>
      <c r="U13" s="249">
        <v>553</v>
      </c>
      <c r="V13" s="249">
        <v>505.52</v>
      </c>
      <c r="W13" s="249">
        <v>519.62620000000004</v>
      </c>
      <c r="X13" s="249">
        <v>486.94</v>
      </c>
      <c r="Y13" s="249" t="s">
        <v>170</v>
      </c>
      <c r="Z13" s="249">
        <v>453</v>
      </c>
      <c r="AA13" s="249">
        <v>465.21</v>
      </c>
      <c r="AB13" s="249">
        <v>480.63</v>
      </c>
      <c r="AC13" s="249">
        <v>509.95870000000002</v>
      </c>
      <c r="AD13" s="251">
        <v>528.42520000000002</v>
      </c>
      <c r="AE13" s="252">
        <v>-0.125</v>
      </c>
      <c r="AF13" s="262">
        <v>-2.3649598467656574E-4</v>
      </c>
      <c r="AG13" t="s">
        <v>170</v>
      </c>
    </row>
    <row r="14" spans="2:33" ht="15" customHeight="1" x14ac:dyDescent="0.35">
      <c r="B14" s="157" t="s">
        <v>95</v>
      </c>
      <c r="C14" s="250">
        <v>429.55</v>
      </c>
      <c r="D14" s="250" t="s">
        <v>170</v>
      </c>
      <c r="E14" s="250">
        <v>459.7201</v>
      </c>
      <c r="F14" s="250">
        <v>463.68920000000003</v>
      </c>
      <c r="G14" s="250">
        <v>561.97</v>
      </c>
      <c r="H14" s="250" t="s">
        <v>170</v>
      </c>
      <c r="I14" s="250">
        <v>488.46</v>
      </c>
      <c r="J14" s="250">
        <v>449.1</v>
      </c>
      <c r="K14" s="250">
        <v>506.02</v>
      </c>
      <c r="L14" s="250">
        <v>521</v>
      </c>
      <c r="M14" s="250">
        <v>474.39350000000002</v>
      </c>
      <c r="N14" s="250">
        <v>512.95000000000005</v>
      </c>
      <c r="O14" s="250" t="s">
        <v>170</v>
      </c>
      <c r="P14" s="250" t="s">
        <v>170</v>
      </c>
      <c r="Q14" s="250">
        <v>482.11</v>
      </c>
      <c r="R14" s="250" t="s">
        <v>170</v>
      </c>
      <c r="S14" s="250" t="s">
        <v>170</v>
      </c>
      <c r="T14" s="250" t="s">
        <v>170</v>
      </c>
      <c r="U14" s="250">
        <v>571</v>
      </c>
      <c r="V14" s="250">
        <v>508.94</v>
      </c>
      <c r="W14" s="250">
        <v>522.39919999999995</v>
      </c>
      <c r="X14" s="250">
        <v>487.44</v>
      </c>
      <c r="Y14" s="250" t="s">
        <v>170</v>
      </c>
      <c r="Z14" s="250">
        <v>453.75</v>
      </c>
      <c r="AA14" s="250">
        <v>506.04</v>
      </c>
      <c r="AB14" s="250">
        <v>485.41</v>
      </c>
      <c r="AC14" s="250">
        <v>518.22720000000004</v>
      </c>
      <c r="AD14" s="251">
        <v>523.04859999999996</v>
      </c>
      <c r="AE14" s="252">
        <v>-0.47670000000005075</v>
      </c>
      <c r="AF14" s="262">
        <v>-9.1055771325676549E-4</v>
      </c>
      <c r="AG14" t="s">
        <v>170</v>
      </c>
    </row>
    <row r="15" spans="2:33" ht="15" customHeight="1" x14ac:dyDescent="0.35">
      <c r="B15" s="157" t="s">
        <v>96</v>
      </c>
      <c r="C15" s="250">
        <v>448.86</v>
      </c>
      <c r="D15" s="250" t="s">
        <v>170</v>
      </c>
      <c r="E15" s="250">
        <v>457.04219999999998</v>
      </c>
      <c r="F15" s="250">
        <v>438.42149999999998</v>
      </c>
      <c r="G15" s="250">
        <v>558.49</v>
      </c>
      <c r="H15" s="250">
        <v>444.02</v>
      </c>
      <c r="I15" s="250">
        <v>477.28</v>
      </c>
      <c r="J15" s="250">
        <v>431.87</v>
      </c>
      <c r="K15" s="250">
        <v>502.54</v>
      </c>
      <c r="L15" s="250">
        <v>515</v>
      </c>
      <c r="M15" s="250">
        <v>505.39269999999999</v>
      </c>
      <c r="N15" s="250">
        <v>460.99</v>
      </c>
      <c r="O15" s="250" t="s">
        <v>170</v>
      </c>
      <c r="P15" s="250">
        <v>407.8</v>
      </c>
      <c r="Q15" s="250">
        <v>454.67</v>
      </c>
      <c r="R15" s="250">
        <v>543.22</v>
      </c>
      <c r="S15" s="250">
        <v>208.04750000000001</v>
      </c>
      <c r="T15" s="250" t="s">
        <v>170</v>
      </c>
      <c r="U15" s="250">
        <v>557</v>
      </c>
      <c r="V15" s="250">
        <v>490.4</v>
      </c>
      <c r="W15" s="250">
        <v>516.63980000000004</v>
      </c>
      <c r="X15" s="250">
        <v>449.71</v>
      </c>
      <c r="Y15" s="250">
        <v>458.37189999999998</v>
      </c>
      <c r="Z15" s="250">
        <v>443.85</v>
      </c>
      <c r="AA15" s="250">
        <v>373.83</v>
      </c>
      <c r="AB15" s="250">
        <v>445.85</v>
      </c>
      <c r="AC15" s="250">
        <v>510.63170000000002</v>
      </c>
      <c r="AD15" s="251">
        <v>514.3578</v>
      </c>
      <c r="AE15" s="252">
        <v>-1.7752000000000407</v>
      </c>
      <c r="AF15" s="262">
        <v>-3.4394235594314981E-3</v>
      </c>
      <c r="AG15" t="s">
        <v>170</v>
      </c>
    </row>
    <row r="16" spans="2:33" ht="15.75" customHeight="1" x14ac:dyDescent="0.35">
      <c r="B16" s="158" t="s">
        <v>97</v>
      </c>
      <c r="C16" s="254">
        <v>390.92</v>
      </c>
      <c r="D16" s="254" t="s">
        <v>170</v>
      </c>
      <c r="E16" s="254">
        <v>476.6807</v>
      </c>
      <c r="F16" s="254">
        <v>447.15769999999998</v>
      </c>
      <c r="G16" s="254">
        <v>556.39</v>
      </c>
      <c r="H16" s="254" t="s">
        <v>171</v>
      </c>
      <c r="I16" s="254">
        <v>480.74</v>
      </c>
      <c r="J16" s="254" t="s">
        <v>170</v>
      </c>
      <c r="K16" s="254">
        <v>497.26</v>
      </c>
      <c r="L16" s="254">
        <v>509</v>
      </c>
      <c r="M16" s="254">
        <v>488.70080000000002</v>
      </c>
      <c r="N16" s="254">
        <v>430.12</v>
      </c>
      <c r="O16" s="254" t="s">
        <v>170</v>
      </c>
      <c r="P16" s="254" t="s">
        <v>170</v>
      </c>
      <c r="Q16" s="254">
        <v>445.52</v>
      </c>
      <c r="R16" s="254">
        <v>525.15</v>
      </c>
      <c r="S16" s="254" t="s">
        <v>170</v>
      </c>
      <c r="T16" s="254" t="s">
        <v>170</v>
      </c>
      <c r="U16" s="254">
        <v>561</v>
      </c>
      <c r="V16" s="254">
        <v>500.37</v>
      </c>
      <c r="W16" s="254">
        <v>515.14660000000003</v>
      </c>
      <c r="X16" s="254">
        <v>476.66</v>
      </c>
      <c r="Y16" s="254">
        <v>378.67869999999999</v>
      </c>
      <c r="Z16" s="254">
        <v>428.81</v>
      </c>
      <c r="AA16" s="254">
        <v>411.14</v>
      </c>
      <c r="AB16" s="254">
        <v>450.68</v>
      </c>
      <c r="AC16" s="254">
        <v>515.91970000000003</v>
      </c>
      <c r="AD16" s="255">
        <v>514.93089999999995</v>
      </c>
      <c r="AE16" s="263">
        <v>-2.0000000000663931E-3</v>
      </c>
      <c r="AF16" s="264">
        <v>-3.8840011972185451E-6</v>
      </c>
      <c r="AG16" t="s">
        <v>170</v>
      </c>
    </row>
    <row r="17" spans="2:33" ht="15.75" customHeight="1" x14ac:dyDescent="0.35">
      <c r="B17" s="157" t="s">
        <v>98</v>
      </c>
      <c r="C17" s="250">
        <v>402.76</v>
      </c>
      <c r="D17" s="250" t="s">
        <v>170</v>
      </c>
      <c r="E17" s="250">
        <v>430.95209999999997</v>
      </c>
      <c r="F17" s="250">
        <v>409.5249</v>
      </c>
      <c r="G17" s="250">
        <v>525.77</v>
      </c>
      <c r="H17" s="250">
        <v>416.92</v>
      </c>
      <c r="I17" s="250">
        <v>460.13</v>
      </c>
      <c r="J17" s="250" t="s">
        <v>170</v>
      </c>
      <c r="K17" s="250">
        <v>473.31</v>
      </c>
      <c r="L17" s="250">
        <v>480</v>
      </c>
      <c r="M17" s="250">
        <v>492.67509999999999</v>
      </c>
      <c r="N17" s="250">
        <v>437.44</v>
      </c>
      <c r="O17" s="250">
        <v>358</v>
      </c>
      <c r="P17" s="250">
        <v>364.73</v>
      </c>
      <c r="Q17" s="250">
        <v>439.32</v>
      </c>
      <c r="R17" s="250">
        <v>505.13</v>
      </c>
      <c r="S17" s="250">
        <v>223.0676</v>
      </c>
      <c r="T17" s="250" t="s">
        <v>170</v>
      </c>
      <c r="U17" s="250">
        <v>500</v>
      </c>
      <c r="V17" s="250">
        <v>439.42</v>
      </c>
      <c r="W17" s="250">
        <v>500.42809999999997</v>
      </c>
      <c r="X17" s="250">
        <v>397.66</v>
      </c>
      <c r="Y17" s="250">
        <v>417.11360000000002</v>
      </c>
      <c r="Z17" s="250">
        <v>414.25</v>
      </c>
      <c r="AA17" s="250">
        <v>309.39999999999998</v>
      </c>
      <c r="AB17" s="250">
        <v>412.43</v>
      </c>
      <c r="AC17" s="250">
        <v>491.6909</v>
      </c>
      <c r="AD17" s="251">
        <v>477.06479999999999</v>
      </c>
      <c r="AE17" s="252">
        <v>-0.56389999999998963</v>
      </c>
      <c r="AF17" s="262">
        <v>-1.1806241961590525E-3</v>
      </c>
      <c r="AG17" t="s">
        <v>170</v>
      </c>
    </row>
    <row r="18" spans="2:33" ht="15.75" customHeight="1" thickBot="1" x14ac:dyDescent="0.4">
      <c r="B18" s="157" t="s">
        <v>99</v>
      </c>
      <c r="C18" s="250">
        <v>355.62</v>
      </c>
      <c r="D18" s="250">
        <v>414.0301</v>
      </c>
      <c r="E18" s="250">
        <v>438.58030000000002</v>
      </c>
      <c r="F18" s="250">
        <v>416.24509999999998</v>
      </c>
      <c r="G18" s="250">
        <v>535.16</v>
      </c>
      <c r="H18" s="250" t="s">
        <v>171</v>
      </c>
      <c r="I18" s="250">
        <v>462.44</v>
      </c>
      <c r="J18" s="250">
        <v>360.32</v>
      </c>
      <c r="K18" s="250">
        <v>492.82</v>
      </c>
      <c r="L18" s="250">
        <v>479</v>
      </c>
      <c r="M18" s="250">
        <v>470.81670000000003</v>
      </c>
      <c r="N18" s="250">
        <v>430.54</v>
      </c>
      <c r="O18" s="250" t="s">
        <v>170</v>
      </c>
      <c r="P18" s="250">
        <v>418.01</v>
      </c>
      <c r="Q18" s="250">
        <v>403.14</v>
      </c>
      <c r="R18" s="250">
        <v>491.05</v>
      </c>
      <c r="S18" s="250" t="s">
        <v>170</v>
      </c>
      <c r="T18" s="250" t="s">
        <v>170</v>
      </c>
      <c r="U18" s="250">
        <v>498</v>
      </c>
      <c r="V18" s="250">
        <v>454.26</v>
      </c>
      <c r="W18" s="250">
        <v>496.37520000000001</v>
      </c>
      <c r="X18" s="250">
        <v>415.58</v>
      </c>
      <c r="Y18" s="250">
        <v>416.38409999999999</v>
      </c>
      <c r="Z18" s="250">
        <v>431.67</v>
      </c>
      <c r="AA18" s="250">
        <v>333.05</v>
      </c>
      <c r="AB18" s="250">
        <v>425.66</v>
      </c>
      <c r="AC18" s="250">
        <v>496.01749999999998</v>
      </c>
      <c r="AD18" s="251">
        <v>490.10840000000002</v>
      </c>
      <c r="AE18" s="252">
        <v>1.3891000000000417</v>
      </c>
      <c r="AF18" s="262">
        <v>2.8423268735244811E-3</v>
      </c>
      <c r="AG18" t="s">
        <v>170</v>
      </c>
    </row>
    <row r="19" spans="2:33" ht="15.75" customHeight="1" thickBot="1" x14ac:dyDescent="0.4">
      <c r="B19" s="156" t="s">
        <v>100</v>
      </c>
      <c r="C19" s="258">
        <v>484.70940000000002</v>
      </c>
      <c r="D19" s="258">
        <v>414.0301</v>
      </c>
      <c r="E19" s="258">
        <v>455.57260000000002</v>
      </c>
      <c r="F19" s="258">
        <v>432.75450000000001</v>
      </c>
      <c r="G19" s="258">
        <v>554.93020000000001</v>
      </c>
      <c r="H19" s="258" t="s">
        <v>171</v>
      </c>
      <c r="I19" s="258">
        <v>479.62060000000002</v>
      </c>
      <c r="J19" s="258">
        <v>433.47070000000002</v>
      </c>
      <c r="K19" s="258">
        <v>499.74239999999998</v>
      </c>
      <c r="L19" s="258">
        <v>515.20519999999999</v>
      </c>
      <c r="M19" s="258">
        <v>490.30650000000003</v>
      </c>
      <c r="N19" s="258">
        <v>514.78240000000005</v>
      </c>
      <c r="O19" s="258">
        <v>358</v>
      </c>
      <c r="P19" s="258">
        <v>380.17039999999997</v>
      </c>
      <c r="Q19" s="258">
        <v>433.92020000000002</v>
      </c>
      <c r="R19" s="258">
        <v>553.30970000000002</v>
      </c>
      <c r="S19" s="258">
        <v>219.9143</v>
      </c>
      <c r="T19" s="258" t="s">
        <v>170</v>
      </c>
      <c r="U19" s="258">
        <v>548.68359999999996</v>
      </c>
      <c r="V19" s="258">
        <v>500.23169999999999</v>
      </c>
      <c r="W19" s="258">
        <v>506.14920000000001</v>
      </c>
      <c r="X19" s="258">
        <v>462.43680000000001</v>
      </c>
      <c r="Y19" s="258">
        <v>420.10359999999997</v>
      </c>
      <c r="Z19" s="258">
        <v>440.1395</v>
      </c>
      <c r="AA19" s="258">
        <v>348.1465</v>
      </c>
      <c r="AB19" s="258">
        <v>428.18849999999998</v>
      </c>
      <c r="AC19" s="258">
        <v>503.62819999999999</v>
      </c>
      <c r="AD19" s="259">
        <v>512.096</v>
      </c>
      <c r="AE19" s="265">
        <v>-0.3305000000000291</v>
      </c>
      <c r="AF19" s="266">
        <v>-6.4497054699552692E-4</v>
      </c>
      <c r="AG19" t="s">
        <v>170</v>
      </c>
    </row>
    <row r="20" spans="2:33" ht="15" customHeight="1" thickBot="1" x14ac:dyDescent="0.4">
      <c r="B20" s="157" t="s">
        <v>101</v>
      </c>
      <c r="C20" s="249" t="s">
        <v>170</v>
      </c>
      <c r="D20" s="249" t="s">
        <v>170</v>
      </c>
      <c r="E20" s="249">
        <v>452.82229999999998</v>
      </c>
      <c r="F20" s="249">
        <v>376.46190000000001</v>
      </c>
      <c r="G20" s="249">
        <v>508.56</v>
      </c>
      <c r="H20" s="249" t="s">
        <v>170</v>
      </c>
      <c r="I20" s="249">
        <v>413.88</v>
      </c>
      <c r="J20" s="249" t="s">
        <v>170</v>
      </c>
      <c r="K20" s="249" t="s">
        <v>170</v>
      </c>
      <c r="L20" s="249">
        <v>454</v>
      </c>
      <c r="M20" s="249">
        <v>490.15800000000002</v>
      </c>
      <c r="N20" s="249">
        <v>486.92</v>
      </c>
      <c r="O20" s="249" t="s">
        <v>170</v>
      </c>
      <c r="P20" s="249" t="s">
        <v>170</v>
      </c>
      <c r="Q20" s="249">
        <v>446.58</v>
      </c>
      <c r="R20" s="249" t="s">
        <v>171</v>
      </c>
      <c r="S20" s="249" t="s">
        <v>170</v>
      </c>
      <c r="T20" s="249" t="s">
        <v>170</v>
      </c>
      <c r="U20" s="249" t="s">
        <v>170</v>
      </c>
      <c r="V20" s="249">
        <v>433.49</v>
      </c>
      <c r="W20" s="249">
        <v>512.37360000000001</v>
      </c>
      <c r="X20" s="249">
        <v>430.92</v>
      </c>
      <c r="Y20" s="249">
        <v>364.12560000000002</v>
      </c>
      <c r="Z20" s="249">
        <v>427.89</v>
      </c>
      <c r="AA20" s="249">
        <v>320.07</v>
      </c>
      <c r="AB20" s="249" t="s">
        <v>170</v>
      </c>
      <c r="AC20" s="249">
        <v>498.22890000000001</v>
      </c>
      <c r="AD20" s="251">
        <v>491.11410000000001</v>
      </c>
      <c r="AE20" s="252">
        <v>-3.1911999999999807</v>
      </c>
      <c r="AF20" s="262">
        <v>-6.4559291595699397E-3</v>
      </c>
      <c r="AG20" t="s">
        <v>170</v>
      </c>
    </row>
    <row r="21" spans="2:33" ht="15" customHeight="1" thickBot="1" x14ac:dyDescent="0.4">
      <c r="B21" s="156" t="s">
        <v>102</v>
      </c>
      <c r="C21" s="258" t="s">
        <v>170</v>
      </c>
      <c r="D21" s="258" t="s">
        <v>170</v>
      </c>
      <c r="E21" s="258">
        <v>452.82229999999998</v>
      </c>
      <c r="F21" s="258">
        <v>376.46190000000001</v>
      </c>
      <c r="G21" s="258">
        <v>508.56</v>
      </c>
      <c r="H21" s="258" t="s">
        <v>170</v>
      </c>
      <c r="I21" s="258">
        <v>413.88</v>
      </c>
      <c r="J21" s="258" t="s">
        <v>170</v>
      </c>
      <c r="K21" s="258" t="s">
        <v>170</v>
      </c>
      <c r="L21" s="258">
        <v>454</v>
      </c>
      <c r="M21" s="258">
        <v>490.15800000000002</v>
      </c>
      <c r="N21" s="258">
        <v>486.92</v>
      </c>
      <c r="O21" s="258" t="s">
        <v>170</v>
      </c>
      <c r="P21" s="258" t="s">
        <v>170</v>
      </c>
      <c r="Q21" s="258">
        <v>446.58</v>
      </c>
      <c r="R21" s="258" t="s">
        <v>171</v>
      </c>
      <c r="S21" s="258" t="s">
        <v>170</v>
      </c>
      <c r="T21" s="258" t="s">
        <v>170</v>
      </c>
      <c r="U21" s="258" t="s">
        <v>170</v>
      </c>
      <c r="V21" s="258">
        <v>433.49</v>
      </c>
      <c r="W21" s="258">
        <v>512.37360000000001</v>
      </c>
      <c r="X21" s="258">
        <v>430.92</v>
      </c>
      <c r="Y21" s="258">
        <v>364.12560000000002</v>
      </c>
      <c r="Z21" s="258">
        <v>427.89</v>
      </c>
      <c r="AA21" s="258">
        <v>320.07</v>
      </c>
      <c r="AB21" s="258" t="s">
        <v>170</v>
      </c>
      <c r="AC21" s="258">
        <v>498.22890000000001</v>
      </c>
      <c r="AD21" s="259">
        <v>491.11410000000001</v>
      </c>
      <c r="AE21" s="265">
        <v>-3.1911999999999807</v>
      </c>
      <c r="AF21" s="266">
        <v>-6.4559291595699397E-3</v>
      </c>
      <c r="AG21" t="s">
        <v>170</v>
      </c>
    </row>
    <row r="22" spans="2:33" ht="15" customHeight="1" x14ac:dyDescent="0.35">
      <c r="B22" s="157" t="s">
        <v>103</v>
      </c>
      <c r="C22" s="249" t="s">
        <v>170</v>
      </c>
      <c r="D22" s="249" t="s">
        <v>170</v>
      </c>
      <c r="E22" s="249" t="s">
        <v>170</v>
      </c>
      <c r="F22" s="249" t="s">
        <v>170</v>
      </c>
      <c r="G22" s="249" t="s">
        <v>170</v>
      </c>
      <c r="H22" s="249" t="s">
        <v>170</v>
      </c>
      <c r="I22" s="249">
        <v>502.86</v>
      </c>
      <c r="J22" s="249" t="s">
        <v>170</v>
      </c>
      <c r="K22" s="249" t="s">
        <v>170</v>
      </c>
      <c r="L22" s="249" t="s">
        <v>170</v>
      </c>
      <c r="M22" s="249" t="s">
        <v>170</v>
      </c>
      <c r="N22" s="249" t="s">
        <v>170</v>
      </c>
      <c r="O22" s="249" t="s">
        <v>170</v>
      </c>
      <c r="P22" s="249" t="s">
        <v>170</v>
      </c>
      <c r="Q22" s="249" t="s">
        <v>170</v>
      </c>
      <c r="R22" s="249" t="s">
        <v>170</v>
      </c>
      <c r="S22" s="249" t="s">
        <v>170</v>
      </c>
      <c r="T22" s="249" t="s">
        <v>170</v>
      </c>
      <c r="U22" s="249" t="s">
        <v>170</v>
      </c>
      <c r="V22" s="249">
        <v>510.45</v>
      </c>
      <c r="W22" s="249" t="s">
        <v>170</v>
      </c>
      <c r="X22" s="249" t="s">
        <v>170</v>
      </c>
      <c r="Y22" s="249" t="s">
        <v>170</v>
      </c>
      <c r="Z22" s="249" t="s">
        <v>170</v>
      </c>
      <c r="AA22" s="249" t="s">
        <v>170</v>
      </c>
      <c r="AB22" s="249" t="s">
        <v>170</v>
      </c>
      <c r="AC22" s="249" t="s">
        <v>170</v>
      </c>
      <c r="AD22" s="251">
        <v>503.97050000000002</v>
      </c>
      <c r="AE22" s="252">
        <v>0.676400000000001</v>
      </c>
      <c r="AF22" s="262">
        <v>1.3439458161739193E-3</v>
      </c>
      <c r="AG22" t="s">
        <v>170</v>
      </c>
    </row>
    <row r="23" spans="2:33" ht="15" customHeight="1" x14ac:dyDescent="0.35">
      <c r="B23" s="157" t="s">
        <v>104</v>
      </c>
      <c r="C23" s="250" t="s">
        <v>170</v>
      </c>
      <c r="D23" s="250" t="s">
        <v>170</v>
      </c>
      <c r="E23" s="250" t="s">
        <v>170</v>
      </c>
      <c r="F23" s="250" t="s">
        <v>170</v>
      </c>
      <c r="G23" s="250">
        <v>573.91999999999996</v>
      </c>
      <c r="H23" s="250" t="s">
        <v>170</v>
      </c>
      <c r="I23" s="250">
        <v>505.42</v>
      </c>
      <c r="J23" s="250" t="s">
        <v>170</v>
      </c>
      <c r="K23" s="250" t="s">
        <v>170</v>
      </c>
      <c r="L23" s="250">
        <v>381</v>
      </c>
      <c r="M23" s="250" t="s">
        <v>170</v>
      </c>
      <c r="N23" s="250" t="s">
        <v>170</v>
      </c>
      <c r="O23" s="250" t="s">
        <v>170</v>
      </c>
      <c r="P23" s="250" t="s">
        <v>170</v>
      </c>
      <c r="Q23" s="250" t="s">
        <v>170</v>
      </c>
      <c r="R23" s="250" t="s">
        <v>170</v>
      </c>
      <c r="S23" s="250" t="s">
        <v>170</v>
      </c>
      <c r="T23" s="250" t="s">
        <v>170</v>
      </c>
      <c r="U23" s="250" t="s">
        <v>170</v>
      </c>
      <c r="V23" s="250">
        <v>510.58</v>
      </c>
      <c r="W23" s="250" t="s">
        <v>170</v>
      </c>
      <c r="X23" s="250" t="s">
        <v>170</v>
      </c>
      <c r="Y23" s="250" t="s">
        <v>170</v>
      </c>
      <c r="Z23" s="250" t="s">
        <v>170</v>
      </c>
      <c r="AA23" s="250" t="s">
        <v>170</v>
      </c>
      <c r="AB23" s="250" t="s">
        <v>170</v>
      </c>
      <c r="AC23" s="250" t="s">
        <v>170</v>
      </c>
      <c r="AD23" s="251">
        <v>489.05860000000001</v>
      </c>
      <c r="AE23" s="252">
        <v>-3.6938000000000102</v>
      </c>
      <c r="AF23" s="262">
        <v>-7.496259784833148E-3</v>
      </c>
      <c r="AG23" t="s">
        <v>170</v>
      </c>
    </row>
    <row r="24" spans="2:33" ht="15" customHeight="1" x14ac:dyDescent="0.35">
      <c r="B24" s="157" t="s">
        <v>105</v>
      </c>
      <c r="C24" s="250" t="s">
        <v>170</v>
      </c>
      <c r="D24" s="250" t="s">
        <v>170</v>
      </c>
      <c r="E24" s="250" t="s">
        <v>170</v>
      </c>
      <c r="F24" s="250" t="s">
        <v>170</v>
      </c>
      <c r="G24" s="250" t="s">
        <v>170</v>
      </c>
      <c r="H24" s="250" t="s">
        <v>170</v>
      </c>
      <c r="I24" s="250">
        <v>505.14</v>
      </c>
      <c r="J24" s="250" t="s">
        <v>170</v>
      </c>
      <c r="K24" s="250" t="s">
        <v>170</v>
      </c>
      <c r="L24" s="250" t="s">
        <v>170</v>
      </c>
      <c r="M24" s="250" t="s">
        <v>170</v>
      </c>
      <c r="N24" s="250" t="s">
        <v>170</v>
      </c>
      <c r="O24" s="250" t="s">
        <v>170</v>
      </c>
      <c r="P24" s="250" t="s">
        <v>170</v>
      </c>
      <c r="Q24" s="250" t="s">
        <v>170</v>
      </c>
      <c r="R24" s="250" t="s">
        <v>170</v>
      </c>
      <c r="S24" s="250" t="s">
        <v>170</v>
      </c>
      <c r="T24" s="250" t="s">
        <v>170</v>
      </c>
      <c r="U24" s="250" t="s">
        <v>170</v>
      </c>
      <c r="V24" s="250">
        <v>510.73</v>
      </c>
      <c r="W24" s="250" t="s">
        <v>170</v>
      </c>
      <c r="X24" s="250" t="s">
        <v>170</v>
      </c>
      <c r="Y24" s="250" t="s">
        <v>170</v>
      </c>
      <c r="Z24" s="250">
        <v>457.41</v>
      </c>
      <c r="AA24" s="250" t="s">
        <v>170</v>
      </c>
      <c r="AB24" s="250" t="s">
        <v>170</v>
      </c>
      <c r="AC24" s="250" t="s">
        <v>170</v>
      </c>
      <c r="AD24" s="251">
        <v>505.67340000000002</v>
      </c>
      <c r="AE24" s="252">
        <v>8.0814000000000306</v>
      </c>
      <c r="AF24" s="262">
        <v>1.6241016736603608E-2</v>
      </c>
      <c r="AG24" t="s">
        <v>170</v>
      </c>
    </row>
    <row r="25" spans="2:33" ht="15" customHeight="1" x14ac:dyDescent="0.35">
      <c r="B25" s="158" t="s">
        <v>106</v>
      </c>
      <c r="C25" s="254" t="s">
        <v>170</v>
      </c>
      <c r="D25" s="254" t="s">
        <v>170</v>
      </c>
      <c r="E25" s="254" t="s">
        <v>170</v>
      </c>
      <c r="F25" s="254">
        <v>499.57470000000001</v>
      </c>
      <c r="G25" s="254">
        <v>550.69000000000005</v>
      </c>
      <c r="H25" s="254" t="s">
        <v>170</v>
      </c>
      <c r="I25" s="254">
        <v>496.84</v>
      </c>
      <c r="J25" s="254" t="s">
        <v>170</v>
      </c>
      <c r="K25" s="254" t="s">
        <v>170</v>
      </c>
      <c r="L25" s="254">
        <v>507</v>
      </c>
      <c r="M25" s="254" t="s">
        <v>170</v>
      </c>
      <c r="N25" s="254">
        <v>462.17</v>
      </c>
      <c r="O25" s="254" t="s">
        <v>170</v>
      </c>
      <c r="P25" s="254" t="s">
        <v>170</v>
      </c>
      <c r="Q25" s="254" t="s">
        <v>171</v>
      </c>
      <c r="R25" s="254" t="s">
        <v>171</v>
      </c>
      <c r="S25" s="254" t="s">
        <v>170</v>
      </c>
      <c r="T25" s="254" t="s">
        <v>170</v>
      </c>
      <c r="U25" s="254" t="s">
        <v>170</v>
      </c>
      <c r="V25" s="254">
        <v>508.38</v>
      </c>
      <c r="W25" s="254" t="s">
        <v>170</v>
      </c>
      <c r="X25" s="254" t="s">
        <v>170</v>
      </c>
      <c r="Y25" s="254" t="s">
        <v>170</v>
      </c>
      <c r="Z25" s="254" t="s">
        <v>170</v>
      </c>
      <c r="AA25" s="254" t="s">
        <v>170</v>
      </c>
      <c r="AB25" s="254" t="s">
        <v>170</v>
      </c>
      <c r="AC25" s="254">
        <v>516.97730000000001</v>
      </c>
      <c r="AD25" s="255">
        <v>501.75880000000001</v>
      </c>
      <c r="AE25" s="263">
        <v>5.4284999999999854</v>
      </c>
      <c r="AF25" s="264">
        <v>1.0937273021614846E-2</v>
      </c>
      <c r="AG25" t="s">
        <v>170</v>
      </c>
    </row>
    <row r="26" spans="2:33" ht="15.75" customHeight="1" x14ac:dyDescent="0.35">
      <c r="B26" s="157" t="s">
        <v>107</v>
      </c>
      <c r="C26" s="250" t="s">
        <v>170</v>
      </c>
      <c r="D26" s="250" t="s">
        <v>170</v>
      </c>
      <c r="E26" s="250" t="s">
        <v>170</v>
      </c>
      <c r="F26" s="250">
        <v>470.2749</v>
      </c>
      <c r="G26" s="250" t="s">
        <v>170</v>
      </c>
      <c r="H26" s="250" t="s">
        <v>170</v>
      </c>
      <c r="I26" s="250">
        <v>497.53</v>
      </c>
      <c r="J26" s="250" t="s">
        <v>170</v>
      </c>
      <c r="K26" s="250" t="s">
        <v>170</v>
      </c>
      <c r="L26" s="250" t="s">
        <v>170</v>
      </c>
      <c r="M26" s="250" t="s">
        <v>170</v>
      </c>
      <c r="N26" s="250" t="s">
        <v>170</v>
      </c>
      <c r="O26" s="250" t="s">
        <v>170</v>
      </c>
      <c r="P26" s="250" t="s">
        <v>170</v>
      </c>
      <c r="Q26" s="250" t="s">
        <v>170</v>
      </c>
      <c r="R26" s="250" t="s">
        <v>170</v>
      </c>
      <c r="S26" s="250" t="s">
        <v>170</v>
      </c>
      <c r="T26" s="250" t="s">
        <v>170</v>
      </c>
      <c r="U26" s="250" t="s">
        <v>170</v>
      </c>
      <c r="V26" s="250">
        <v>509.31</v>
      </c>
      <c r="W26" s="250" t="s">
        <v>170</v>
      </c>
      <c r="X26" s="250">
        <v>965</v>
      </c>
      <c r="Y26" s="250" t="s">
        <v>170</v>
      </c>
      <c r="Z26" s="250">
        <v>457.41</v>
      </c>
      <c r="AA26" s="250" t="s">
        <v>170</v>
      </c>
      <c r="AB26" s="250" t="s">
        <v>170</v>
      </c>
      <c r="AC26" s="250">
        <v>527.36109999999996</v>
      </c>
      <c r="AD26" s="251">
        <v>498.66210000000001</v>
      </c>
      <c r="AE26" s="252">
        <v>8.6170000000000186</v>
      </c>
      <c r="AF26" s="262">
        <v>1.7584095831179702E-2</v>
      </c>
      <c r="AG26" t="s">
        <v>170</v>
      </c>
    </row>
    <row r="27" spans="2:33" ht="15.75" customHeight="1" x14ac:dyDescent="0.35">
      <c r="B27" s="157" t="s">
        <v>108</v>
      </c>
      <c r="C27" s="249" t="s">
        <v>170</v>
      </c>
      <c r="D27" s="249" t="s">
        <v>170</v>
      </c>
      <c r="E27" s="249" t="s">
        <v>170</v>
      </c>
      <c r="F27" s="249">
        <v>498.23070000000001</v>
      </c>
      <c r="G27" s="249">
        <v>532.13</v>
      </c>
      <c r="H27" s="249" t="s">
        <v>170</v>
      </c>
      <c r="I27" s="249">
        <v>485.31</v>
      </c>
      <c r="J27" s="249" t="s">
        <v>170</v>
      </c>
      <c r="K27" s="249" t="s">
        <v>170</v>
      </c>
      <c r="L27" s="249">
        <v>481</v>
      </c>
      <c r="M27" s="249" t="s">
        <v>170</v>
      </c>
      <c r="N27" s="249" t="s">
        <v>170</v>
      </c>
      <c r="O27" s="249" t="s">
        <v>170</v>
      </c>
      <c r="P27" s="249" t="s">
        <v>170</v>
      </c>
      <c r="Q27" s="249" t="s">
        <v>171</v>
      </c>
      <c r="R27" s="249" t="s">
        <v>171</v>
      </c>
      <c r="S27" s="249" t="s">
        <v>170</v>
      </c>
      <c r="T27" s="249" t="s">
        <v>170</v>
      </c>
      <c r="U27" s="249" t="s">
        <v>170</v>
      </c>
      <c r="V27" s="249">
        <v>459.76</v>
      </c>
      <c r="W27" s="249" t="s">
        <v>170</v>
      </c>
      <c r="X27" s="249" t="s">
        <v>170</v>
      </c>
      <c r="Y27" s="249">
        <v>359.53190000000001</v>
      </c>
      <c r="Z27" s="249" t="s">
        <v>170</v>
      </c>
      <c r="AA27" s="249" t="s">
        <v>170</v>
      </c>
      <c r="AB27" s="249" t="s">
        <v>170</v>
      </c>
      <c r="AC27" s="249">
        <v>465.82760000000002</v>
      </c>
      <c r="AD27" s="251">
        <v>483.66930000000002</v>
      </c>
      <c r="AE27" s="252">
        <v>6.4315000000000282</v>
      </c>
      <c r="AF27" s="262">
        <v>1.3476510033362921E-2</v>
      </c>
      <c r="AG27" t="s">
        <v>170</v>
      </c>
    </row>
    <row r="28" spans="2:33" ht="15" customHeight="1" thickBot="1" x14ac:dyDescent="0.4">
      <c r="B28" s="157" t="s">
        <v>109</v>
      </c>
      <c r="C28" s="250" t="s">
        <v>170</v>
      </c>
      <c r="D28" s="250" t="s">
        <v>170</v>
      </c>
      <c r="E28" s="250" t="s">
        <v>170</v>
      </c>
      <c r="F28" s="250">
        <v>448.9049</v>
      </c>
      <c r="G28" s="250" t="s">
        <v>170</v>
      </c>
      <c r="H28" s="250" t="s">
        <v>170</v>
      </c>
      <c r="I28" s="250">
        <v>489.87</v>
      </c>
      <c r="J28" s="250" t="s">
        <v>170</v>
      </c>
      <c r="K28" s="250" t="s">
        <v>170</v>
      </c>
      <c r="L28" s="250">
        <v>456</v>
      </c>
      <c r="M28" s="250" t="s">
        <v>170</v>
      </c>
      <c r="N28" s="250" t="s">
        <v>170</v>
      </c>
      <c r="O28" s="250" t="s">
        <v>170</v>
      </c>
      <c r="P28" s="250" t="s">
        <v>170</v>
      </c>
      <c r="Q28" s="250" t="s">
        <v>171</v>
      </c>
      <c r="R28" s="250" t="s">
        <v>170</v>
      </c>
      <c r="S28" s="250" t="s">
        <v>170</v>
      </c>
      <c r="T28" s="250" t="s">
        <v>170</v>
      </c>
      <c r="U28" s="250" t="s">
        <v>170</v>
      </c>
      <c r="V28" s="250" t="s">
        <v>171</v>
      </c>
      <c r="W28" s="250" t="s">
        <v>170</v>
      </c>
      <c r="X28" s="250" t="s">
        <v>170</v>
      </c>
      <c r="Y28" s="250" t="s">
        <v>170</v>
      </c>
      <c r="Z28" s="250" t="s">
        <v>170</v>
      </c>
      <c r="AA28" s="250" t="s">
        <v>170</v>
      </c>
      <c r="AB28" s="250" t="s">
        <v>170</v>
      </c>
      <c r="AC28" s="250">
        <v>481.11489999999998</v>
      </c>
      <c r="AD28" s="251">
        <v>488.24680000000001</v>
      </c>
      <c r="AE28" s="252">
        <v>12.69459999999998</v>
      </c>
      <c r="AF28" s="262">
        <v>2.6694440694417843E-2</v>
      </c>
      <c r="AG28" t="s">
        <v>170</v>
      </c>
    </row>
    <row r="29" spans="2:33" ht="15" customHeight="1" thickBot="1" x14ac:dyDescent="0.4">
      <c r="B29" s="156" t="s">
        <v>110</v>
      </c>
      <c r="C29" s="258" t="s">
        <v>170</v>
      </c>
      <c r="D29" s="258" t="s">
        <v>170</v>
      </c>
      <c r="E29" s="258" t="s">
        <v>170</v>
      </c>
      <c r="F29" s="258">
        <v>490.71170000000001</v>
      </c>
      <c r="G29" s="258">
        <v>547.58630000000005</v>
      </c>
      <c r="H29" s="258" t="s">
        <v>170</v>
      </c>
      <c r="I29" s="258">
        <v>494.00810000000001</v>
      </c>
      <c r="J29" s="258" t="s">
        <v>170</v>
      </c>
      <c r="K29" s="258" t="s">
        <v>170</v>
      </c>
      <c r="L29" s="258">
        <v>476.96260000000001</v>
      </c>
      <c r="M29" s="258" t="s">
        <v>170</v>
      </c>
      <c r="N29" s="258">
        <v>462.17</v>
      </c>
      <c r="O29" s="258" t="s">
        <v>170</v>
      </c>
      <c r="P29" s="258" t="s">
        <v>170</v>
      </c>
      <c r="Q29" s="258" t="s">
        <v>171</v>
      </c>
      <c r="R29" s="258" t="s">
        <v>171</v>
      </c>
      <c r="S29" s="258" t="s">
        <v>170</v>
      </c>
      <c r="T29" s="258" t="s">
        <v>170</v>
      </c>
      <c r="U29" s="258" t="s">
        <v>170</v>
      </c>
      <c r="V29" s="258" t="s">
        <v>171</v>
      </c>
      <c r="W29" s="258" t="s">
        <v>170</v>
      </c>
      <c r="X29" s="258">
        <v>965</v>
      </c>
      <c r="Y29" s="258">
        <v>359.53190000000001</v>
      </c>
      <c r="Z29" s="258">
        <v>457.41</v>
      </c>
      <c r="AA29" s="258" t="s">
        <v>170</v>
      </c>
      <c r="AB29" s="258" t="s">
        <v>170</v>
      </c>
      <c r="AC29" s="258">
        <v>477.68400000000003</v>
      </c>
      <c r="AD29" s="259">
        <v>493.0204</v>
      </c>
      <c r="AE29" s="265">
        <v>6.3870000000000005</v>
      </c>
      <c r="AF29" s="266">
        <v>1.312486976849514E-2</v>
      </c>
      <c r="AG29" t="s">
        <v>170</v>
      </c>
    </row>
    <row r="30" spans="2:33" ht="15" customHeight="1" x14ac:dyDescent="0.35">
      <c r="B30" s="157" t="s">
        <v>111</v>
      </c>
      <c r="C30" s="249" t="s">
        <v>170</v>
      </c>
      <c r="D30" s="249" t="s">
        <v>170</v>
      </c>
      <c r="E30" s="249" t="s">
        <v>170</v>
      </c>
      <c r="F30" s="249" t="s">
        <v>170</v>
      </c>
      <c r="G30" s="249" t="s">
        <v>170</v>
      </c>
      <c r="H30" s="249" t="s">
        <v>170</v>
      </c>
      <c r="I30" s="249" t="s">
        <v>170</v>
      </c>
      <c r="J30" s="249" t="s">
        <v>170</v>
      </c>
      <c r="K30" s="249" t="s">
        <v>170</v>
      </c>
      <c r="L30" s="249" t="s">
        <v>170</v>
      </c>
      <c r="M30" s="249" t="s">
        <v>170</v>
      </c>
      <c r="N30" s="249" t="s">
        <v>170</v>
      </c>
      <c r="O30" s="249" t="s">
        <v>170</v>
      </c>
      <c r="P30" s="249" t="s">
        <v>170</v>
      </c>
      <c r="Q30" s="249" t="s">
        <v>170</v>
      </c>
      <c r="R30" s="249" t="s">
        <v>170</v>
      </c>
      <c r="S30" s="249" t="s">
        <v>170</v>
      </c>
      <c r="T30" s="249" t="s">
        <v>170</v>
      </c>
      <c r="U30" s="249" t="s">
        <v>170</v>
      </c>
      <c r="V30" s="249" t="s">
        <v>170</v>
      </c>
      <c r="W30" s="249" t="s">
        <v>170</v>
      </c>
      <c r="X30" s="249" t="s">
        <v>170</v>
      </c>
      <c r="Y30" s="249" t="s">
        <v>170</v>
      </c>
      <c r="Z30" s="249" t="s">
        <v>170</v>
      </c>
      <c r="AA30" s="249" t="s">
        <v>170</v>
      </c>
      <c r="AB30" s="249" t="s">
        <v>170</v>
      </c>
      <c r="AC30" s="249" t="s">
        <v>170</v>
      </c>
      <c r="AD30" s="251" t="s">
        <v>170</v>
      </c>
      <c r="AE30" s="252" t="s">
        <v>170</v>
      </c>
      <c r="AF30" s="262" t="s">
        <v>170</v>
      </c>
      <c r="AG30" t="s">
        <v>170</v>
      </c>
    </row>
    <row r="31" spans="2:33" ht="15" customHeight="1" x14ac:dyDescent="0.35">
      <c r="B31" s="157" t="s">
        <v>112</v>
      </c>
      <c r="C31" s="250">
        <v>485.85</v>
      </c>
      <c r="D31" s="250" t="s">
        <v>170</v>
      </c>
      <c r="E31" s="250">
        <v>403.36079999999998</v>
      </c>
      <c r="F31" s="250">
        <v>438.69029999999998</v>
      </c>
      <c r="G31" s="250">
        <v>520.17999999999995</v>
      </c>
      <c r="H31" s="250" t="s">
        <v>171</v>
      </c>
      <c r="I31" s="250">
        <v>454.58</v>
      </c>
      <c r="J31" s="250">
        <v>228.36</v>
      </c>
      <c r="K31" s="250">
        <v>392.24</v>
      </c>
      <c r="L31" s="250">
        <v>511</v>
      </c>
      <c r="M31" s="250">
        <v>390.93419999999998</v>
      </c>
      <c r="N31" s="250">
        <v>423.67</v>
      </c>
      <c r="O31" s="250" t="s">
        <v>170</v>
      </c>
      <c r="P31" s="250">
        <v>406.95</v>
      </c>
      <c r="Q31" s="250">
        <v>418.19</v>
      </c>
      <c r="R31" s="250">
        <v>537.74</v>
      </c>
      <c r="S31" s="250">
        <v>262.5847</v>
      </c>
      <c r="T31" s="250" t="s">
        <v>170</v>
      </c>
      <c r="U31" s="250">
        <v>533</v>
      </c>
      <c r="V31" s="250">
        <v>445.23</v>
      </c>
      <c r="W31" s="250">
        <v>479.95030000000003</v>
      </c>
      <c r="X31" s="250">
        <v>398.93</v>
      </c>
      <c r="Y31" s="250">
        <v>385.62880000000001</v>
      </c>
      <c r="Z31" s="250">
        <v>393.75</v>
      </c>
      <c r="AA31" s="250">
        <v>342.32</v>
      </c>
      <c r="AB31" s="250" t="s">
        <v>170</v>
      </c>
      <c r="AC31" s="250">
        <v>473.80779999999999</v>
      </c>
      <c r="AD31" s="251">
        <v>495.7364</v>
      </c>
      <c r="AE31" s="252">
        <v>4.2413999999999987</v>
      </c>
      <c r="AF31" s="262">
        <v>8.6295893142351865E-3</v>
      </c>
      <c r="AG31" t="s">
        <v>170</v>
      </c>
    </row>
    <row r="32" spans="2:33" ht="15" customHeight="1" x14ac:dyDescent="0.35">
      <c r="B32" s="157" t="s">
        <v>113</v>
      </c>
      <c r="C32" s="250" t="s">
        <v>170</v>
      </c>
      <c r="D32" s="250" t="s">
        <v>170</v>
      </c>
      <c r="E32" s="250">
        <v>420.32139999999998</v>
      </c>
      <c r="F32" s="250">
        <v>434.65820000000002</v>
      </c>
      <c r="G32" s="250">
        <v>525.33000000000004</v>
      </c>
      <c r="H32" s="250" t="s">
        <v>170</v>
      </c>
      <c r="I32" s="250">
        <v>446.79</v>
      </c>
      <c r="J32" s="250" t="s">
        <v>170</v>
      </c>
      <c r="K32" s="250">
        <v>425.98</v>
      </c>
      <c r="L32" s="250">
        <v>500</v>
      </c>
      <c r="M32" s="250">
        <v>383.51549999999997</v>
      </c>
      <c r="N32" s="250">
        <v>453.21</v>
      </c>
      <c r="O32" s="250" t="s">
        <v>170</v>
      </c>
      <c r="P32" s="250">
        <v>405.07</v>
      </c>
      <c r="Q32" s="250">
        <v>372.29</v>
      </c>
      <c r="R32" s="250" t="s">
        <v>170</v>
      </c>
      <c r="S32" s="250">
        <v>216.4085</v>
      </c>
      <c r="T32" s="250" t="s">
        <v>170</v>
      </c>
      <c r="U32" s="250">
        <v>566</v>
      </c>
      <c r="V32" s="250">
        <v>450.4</v>
      </c>
      <c r="W32" s="250">
        <v>472.27109999999999</v>
      </c>
      <c r="X32" s="250">
        <v>345.33</v>
      </c>
      <c r="Y32" s="250">
        <v>396.11970000000002</v>
      </c>
      <c r="Z32" s="250">
        <v>409.53</v>
      </c>
      <c r="AA32" s="250" t="s">
        <v>171</v>
      </c>
      <c r="AB32" s="250" t="s">
        <v>170</v>
      </c>
      <c r="AC32" s="250">
        <v>475.15379999999999</v>
      </c>
      <c r="AD32" s="251">
        <v>470.70179999999999</v>
      </c>
      <c r="AE32" s="252">
        <v>6.2563999999999851</v>
      </c>
      <c r="AF32" s="262">
        <v>1.3470689988532625E-2</v>
      </c>
      <c r="AG32" t="s">
        <v>170</v>
      </c>
    </row>
    <row r="33" spans="2:33" ht="15" customHeight="1" x14ac:dyDescent="0.35">
      <c r="B33" s="157" t="s">
        <v>114</v>
      </c>
      <c r="C33" s="250">
        <v>418.48</v>
      </c>
      <c r="D33" s="250">
        <v>139.0735</v>
      </c>
      <c r="E33" s="250">
        <v>360.14789999999999</v>
      </c>
      <c r="F33" s="250">
        <v>398.90710000000001</v>
      </c>
      <c r="G33" s="250">
        <v>504.42</v>
      </c>
      <c r="H33" s="250">
        <v>390.66</v>
      </c>
      <c r="I33" s="250">
        <v>424.78</v>
      </c>
      <c r="J33" s="250" t="s">
        <v>170</v>
      </c>
      <c r="K33" s="250">
        <v>352.08</v>
      </c>
      <c r="L33" s="250">
        <v>480</v>
      </c>
      <c r="M33" s="250">
        <v>389.0795</v>
      </c>
      <c r="N33" s="250">
        <v>388.55</v>
      </c>
      <c r="O33" s="250" t="s">
        <v>170</v>
      </c>
      <c r="P33" s="250">
        <v>347.84</v>
      </c>
      <c r="Q33" s="250">
        <v>403.28</v>
      </c>
      <c r="R33" s="250">
        <v>453.93</v>
      </c>
      <c r="S33" s="250">
        <v>225.5514</v>
      </c>
      <c r="T33" s="250" t="s">
        <v>170</v>
      </c>
      <c r="U33" s="250">
        <v>515</v>
      </c>
      <c r="V33" s="250">
        <v>419.68</v>
      </c>
      <c r="W33" s="250">
        <v>456.05939999999998</v>
      </c>
      <c r="X33" s="250">
        <v>301.18</v>
      </c>
      <c r="Y33" s="250">
        <v>377.23570000000001</v>
      </c>
      <c r="Z33" s="250">
        <v>341.9</v>
      </c>
      <c r="AA33" s="250">
        <v>191.55</v>
      </c>
      <c r="AB33" s="250">
        <v>317.81</v>
      </c>
      <c r="AC33" s="250">
        <v>448.13679999999999</v>
      </c>
      <c r="AD33" s="251">
        <v>436.41449999999998</v>
      </c>
      <c r="AE33" s="252">
        <v>0.94679999999999609</v>
      </c>
      <c r="AF33" s="262">
        <v>2.174214069149194E-3</v>
      </c>
      <c r="AG33" t="s">
        <v>170</v>
      </c>
    </row>
    <row r="34" spans="2:33" ht="15" customHeight="1" x14ac:dyDescent="0.35">
      <c r="B34" s="158" t="s">
        <v>115</v>
      </c>
      <c r="C34" s="254">
        <v>414.33</v>
      </c>
      <c r="D34" s="254">
        <v>326.45979999999997</v>
      </c>
      <c r="E34" s="254">
        <v>365.42270000000002</v>
      </c>
      <c r="F34" s="254">
        <v>426.59410000000003</v>
      </c>
      <c r="G34" s="254">
        <v>514.83000000000004</v>
      </c>
      <c r="H34" s="254">
        <v>403.35</v>
      </c>
      <c r="I34" s="254">
        <v>427.12</v>
      </c>
      <c r="J34" s="254">
        <v>210.36</v>
      </c>
      <c r="K34" s="254">
        <v>382.02</v>
      </c>
      <c r="L34" s="254">
        <v>480</v>
      </c>
      <c r="M34" s="254">
        <v>392.12639999999999</v>
      </c>
      <c r="N34" s="254">
        <v>416.26</v>
      </c>
      <c r="O34" s="254" t="s">
        <v>170</v>
      </c>
      <c r="P34" s="254">
        <v>362.27</v>
      </c>
      <c r="Q34" s="254">
        <v>410.65</v>
      </c>
      <c r="R34" s="254">
        <v>477.66</v>
      </c>
      <c r="S34" s="254">
        <v>314.34030000000001</v>
      </c>
      <c r="T34" s="254" t="s">
        <v>170</v>
      </c>
      <c r="U34" s="254">
        <v>528</v>
      </c>
      <c r="V34" s="254">
        <v>421.58</v>
      </c>
      <c r="W34" s="254">
        <v>461.60550000000001</v>
      </c>
      <c r="X34" s="254">
        <v>293.05</v>
      </c>
      <c r="Y34" s="254">
        <v>381.98700000000002</v>
      </c>
      <c r="Z34" s="254">
        <v>352.84</v>
      </c>
      <c r="AA34" s="254">
        <v>237.89</v>
      </c>
      <c r="AB34" s="254">
        <v>324.44</v>
      </c>
      <c r="AC34" s="254">
        <v>463.0394</v>
      </c>
      <c r="AD34" s="255">
        <v>464.40609999999998</v>
      </c>
      <c r="AE34" s="263">
        <v>4.4939999999999714</v>
      </c>
      <c r="AF34" s="264">
        <v>9.7714324106714656E-3</v>
      </c>
      <c r="AG34" t="s">
        <v>170</v>
      </c>
    </row>
    <row r="35" spans="2:33" ht="15.75" customHeight="1" x14ac:dyDescent="0.35">
      <c r="B35" s="157" t="s">
        <v>116</v>
      </c>
      <c r="C35" s="249">
        <v>422.81</v>
      </c>
      <c r="D35" s="249">
        <v>323.47379999999998</v>
      </c>
      <c r="E35" s="249">
        <v>351.62709999999998</v>
      </c>
      <c r="F35" s="249">
        <v>430.49169999999998</v>
      </c>
      <c r="G35" s="249">
        <v>518.28</v>
      </c>
      <c r="H35" s="249">
        <v>413.98</v>
      </c>
      <c r="I35" s="249">
        <v>424.19</v>
      </c>
      <c r="J35" s="249" t="s">
        <v>170</v>
      </c>
      <c r="K35" s="249">
        <v>417.71</v>
      </c>
      <c r="L35" s="249">
        <v>448</v>
      </c>
      <c r="M35" s="249">
        <v>365.76389999999998</v>
      </c>
      <c r="N35" s="249">
        <v>410</v>
      </c>
      <c r="O35" s="249" t="s">
        <v>170</v>
      </c>
      <c r="P35" s="249">
        <v>404.65</v>
      </c>
      <c r="Q35" s="249">
        <v>396.28</v>
      </c>
      <c r="R35" s="249" t="s">
        <v>171</v>
      </c>
      <c r="S35" s="249">
        <v>302.92160000000001</v>
      </c>
      <c r="T35" s="249" t="s">
        <v>170</v>
      </c>
      <c r="U35" s="249">
        <v>544</v>
      </c>
      <c r="V35" s="249">
        <v>433.43</v>
      </c>
      <c r="W35" s="249">
        <v>461.81880000000001</v>
      </c>
      <c r="X35" s="249">
        <v>250.96</v>
      </c>
      <c r="Y35" s="249">
        <v>384.95179999999999</v>
      </c>
      <c r="Z35" s="249">
        <v>344.76</v>
      </c>
      <c r="AA35" s="249">
        <v>269.02</v>
      </c>
      <c r="AB35" s="249">
        <v>296.52999999999997</v>
      </c>
      <c r="AC35" s="249">
        <v>455.15539999999999</v>
      </c>
      <c r="AD35" s="251">
        <v>455.58440000000002</v>
      </c>
      <c r="AE35" s="252">
        <v>5.0237000000000194</v>
      </c>
      <c r="AF35" s="262">
        <v>1.1149885021041639E-2</v>
      </c>
      <c r="AG35" t="s">
        <v>170</v>
      </c>
    </row>
    <row r="36" spans="2:33" ht="15" customHeight="1" x14ac:dyDescent="0.35">
      <c r="B36" s="157" t="s">
        <v>117</v>
      </c>
      <c r="C36" s="249">
        <v>378.64</v>
      </c>
      <c r="D36" s="249">
        <v>270.39060000000001</v>
      </c>
      <c r="E36" s="249">
        <v>284.15010000000001</v>
      </c>
      <c r="F36" s="249">
        <v>372.4298</v>
      </c>
      <c r="G36" s="249">
        <v>446.11</v>
      </c>
      <c r="H36" s="249">
        <v>366.98</v>
      </c>
      <c r="I36" s="249">
        <v>394.18</v>
      </c>
      <c r="J36" s="249" t="s">
        <v>170</v>
      </c>
      <c r="K36" s="249">
        <v>339.84</v>
      </c>
      <c r="L36" s="249">
        <v>450</v>
      </c>
      <c r="M36" s="249">
        <v>366.95620000000002</v>
      </c>
      <c r="N36" s="249">
        <v>361.67</v>
      </c>
      <c r="O36" s="249">
        <v>184</v>
      </c>
      <c r="P36" s="249">
        <v>336.91</v>
      </c>
      <c r="Q36" s="249">
        <v>356.74</v>
      </c>
      <c r="R36" s="249" t="s">
        <v>171</v>
      </c>
      <c r="S36" s="249">
        <v>165.51329999999999</v>
      </c>
      <c r="T36" s="249" t="s">
        <v>170</v>
      </c>
      <c r="U36" s="249">
        <v>487</v>
      </c>
      <c r="V36" s="249">
        <v>392.74</v>
      </c>
      <c r="W36" s="249">
        <v>407.63780000000003</v>
      </c>
      <c r="X36" s="249">
        <v>246.97</v>
      </c>
      <c r="Y36" s="249">
        <v>362.60989999999998</v>
      </c>
      <c r="Z36" s="249">
        <v>336.4</v>
      </c>
      <c r="AA36" s="249">
        <v>141.29</v>
      </c>
      <c r="AB36" s="249">
        <v>290.73</v>
      </c>
      <c r="AC36" s="249">
        <v>390.92989999999998</v>
      </c>
      <c r="AD36" s="251">
        <v>396.64049999999997</v>
      </c>
      <c r="AE36" s="252">
        <v>3.887299999999982</v>
      </c>
      <c r="AF36" s="262">
        <v>9.8975641700691508E-3</v>
      </c>
      <c r="AG36" t="s">
        <v>170</v>
      </c>
    </row>
    <row r="37" spans="2:33" ht="15" customHeight="1" thickBot="1" x14ac:dyDescent="0.4">
      <c r="B37" s="157" t="s">
        <v>118</v>
      </c>
      <c r="C37" s="250">
        <v>371.37</v>
      </c>
      <c r="D37" s="250">
        <v>323.47379999999998</v>
      </c>
      <c r="E37" s="250">
        <v>246.13079999999999</v>
      </c>
      <c r="F37" s="250">
        <v>405.89609999999999</v>
      </c>
      <c r="G37" s="250">
        <v>457.29</v>
      </c>
      <c r="H37" s="250">
        <v>384.92</v>
      </c>
      <c r="I37" s="250">
        <v>414.91</v>
      </c>
      <c r="J37" s="250" t="s">
        <v>170</v>
      </c>
      <c r="K37" s="250">
        <v>321.25</v>
      </c>
      <c r="L37" s="250">
        <v>471</v>
      </c>
      <c r="M37" s="250" t="s">
        <v>170</v>
      </c>
      <c r="N37" s="250">
        <v>384.64</v>
      </c>
      <c r="O37" s="250">
        <v>180</v>
      </c>
      <c r="P37" s="250">
        <v>332.6</v>
      </c>
      <c r="Q37" s="250">
        <v>339.73</v>
      </c>
      <c r="R37" s="250" t="s">
        <v>170</v>
      </c>
      <c r="S37" s="250">
        <v>301.69529999999997</v>
      </c>
      <c r="T37" s="250" t="s">
        <v>170</v>
      </c>
      <c r="U37" s="250">
        <v>512</v>
      </c>
      <c r="V37" s="250">
        <v>395.24</v>
      </c>
      <c r="W37" s="250">
        <v>396.97219999999999</v>
      </c>
      <c r="X37" s="250">
        <v>223.95</v>
      </c>
      <c r="Y37" s="250">
        <v>347.66879999999998</v>
      </c>
      <c r="Z37" s="250">
        <v>330.48</v>
      </c>
      <c r="AA37" s="250" t="s">
        <v>171</v>
      </c>
      <c r="AB37" s="250">
        <v>307.7</v>
      </c>
      <c r="AC37" s="250">
        <v>422.1773</v>
      </c>
      <c r="AD37" s="251">
        <v>437.75689999999997</v>
      </c>
      <c r="AE37" s="252">
        <v>5.8793000000000006</v>
      </c>
      <c r="AF37" s="262">
        <v>1.3613347855966573E-2</v>
      </c>
      <c r="AG37" t="s">
        <v>170</v>
      </c>
    </row>
    <row r="38" spans="2:33" ht="15" customHeight="1" thickBot="1" x14ac:dyDescent="0.4">
      <c r="B38" s="156" t="s">
        <v>119</v>
      </c>
      <c r="C38" s="258">
        <v>399.375</v>
      </c>
      <c r="D38" s="258">
        <v>257.82979999999998</v>
      </c>
      <c r="E38" s="258">
        <v>342.6182</v>
      </c>
      <c r="F38" s="258">
        <v>404.63279999999997</v>
      </c>
      <c r="G38" s="258">
        <v>500.45170000000002</v>
      </c>
      <c r="H38" s="258" t="s">
        <v>171</v>
      </c>
      <c r="I38" s="258">
        <v>425.30439999999999</v>
      </c>
      <c r="J38" s="258">
        <v>216.64400000000001</v>
      </c>
      <c r="K38" s="258">
        <v>370.0591</v>
      </c>
      <c r="L38" s="258">
        <v>482.67700000000002</v>
      </c>
      <c r="M38" s="258">
        <v>386.35950000000003</v>
      </c>
      <c r="N38" s="258">
        <v>383.46230000000003</v>
      </c>
      <c r="O38" s="258">
        <v>182.72059999999999</v>
      </c>
      <c r="P38" s="258">
        <v>358.30950000000001</v>
      </c>
      <c r="Q38" s="258">
        <v>379.59690000000001</v>
      </c>
      <c r="R38" s="258" t="s">
        <v>171</v>
      </c>
      <c r="S38" s="258">
        <v>234.50550000000001</v>
      </c>
      <c r="T38" s="258" t="s">
        <v>170</v>
      </c>
      <c r="U38" s="258">
        <v>518.37429999999995</v>
      </c>
      <c r="V38" s="258">
        <v>427.24029999999999</v>
      </c>
      <c r="W38" s="258">
        <v>451.69229999999999</v>
      </c>
      <c r="X38" s="258">
        <v>285.19299999999998</v>
      </c>
      <c r="Y38" s="258">
        <v>373.58210000000003</v>
      </c>
      <c r="Z38" s="258">
        <v>356.93189999999998</v>
      </c>
      <c r="AA38" s="258" t="s">
        <v>171</v>
      </c>
      <c r="AB38" s="258">
        <v>304.38749999999999</v>
      </c>
      <c r="AC38" s="258">
        <v>439.36079999999998</v>
      </c>
      <c r="AD38" s="259">
        <v>429.85230000000001</v>
      </c>
      <c r="AE38" s="265">
        <v>3.9963000000000193</v>
      </c>
      <c r="AF38" s="266">
        <v>9.3841580252480572E-3</v>
      </c>
      <c r="AG38" t="s">
        <v>170</v>
      </c>
    </row>
    <row r="39" spans="2:33" ht="15" customHeight="1" x14ac:dyDescent="0.35">
      <c r="B39" s="157" t="s">
        <v>120</v>
      </c>
      <c r="C39" s="249">
        <v>509.43</v>
      </c>
      <c r="D39" s="249" t="s">
        <v>170</v>
      </c>
      <c r="E39" s="249" t="s">
        <v>171</v>
      </c>
      <c r="F39" s="249">
        <v>477.12950000000001</v>
      </c>
      <c r="G39" s="249">
        <v>566.24</v>
      </c>
      <c r="H39" s="249" t="s">
        <v>170</v>
      </c>
      <c r="I39" s="249">
        <v>507.4</v>
      </c>
      <c r="J39" s="249" t="s">
        <v>170</v>
      </c>
      <c r="K39" s="249">
        <v>496.53</v>
      </c>
      <c r="L39" s="249">
        <v>549</v>
      </c>
      <c r="M39" s="249" t="s">
        <v>170</v>
      </c>
      <c r="N39" s="249">
        <v>542.27</v>
      </c>
      <c r="O39" s="249" t="s">
        <v>170</v>
      </c>
      <c r="P39" s="249" t="s">
        <v>170</v>
      </c>
      <c r="Q39" s="249" t="s">
        <v>171</v>
      </c>
      <c r="R39" s="249" t="s">
        <v>170</v>
      </c>
      <c r="S39" s="249" t="s">
        <v>170</v>
      </c>
      <c r="T39" s="249" t="s">
        <v>170</v>
      </c>
      <c r="U39" s="249" t="s">
        <v>170</v>
      </c>
      <c r="V39" s="249">
        <v>495.66</v>
      </c>
      <c r="W39" s="249">
        <v>449.6601</v>
      </c>
      <c r="X39" s="249">
        <v>505.16</v>
      </c>
      <c r="Y39" s="249" t="s">
        <v>170</v>
      </c>
      <c r="Z39" s="249">
        <v>417.41</v>
      </c>
      <c r="AA39" s="249" t="s">
        <v>170</v>
      </c>
      <c r="AB39" s="249" t="s">
        <v>170</v>
      </c>
      <c r="AC39" s="249" t="s">
        <v>170</v>
      </c>
      <c r="AD39" s="251">
        <v>531.90750000000003</v>
      </c>
      <c r="AE39" s="252">
        <v>-8.4900000000000091</v>
      </c>
      <c r="AF39" s="262">
        <v>-1.5710657432723152E-2</v>
      </c>
      <c r="AG39" t="s">
        <v>170</v>
      </c>
    </row>
    <row r="40" spans="2:33" ht="15" customHeight="1" x14ac:dyDescent="0.35">
      <c r="B40" s="157" t="s">
        <v>121</v>
      </c>
      <c r="C40" s="250">
        <v>467.14</v>
      </c>
      <c r="D40" s="250" t="s">
        <v>170</v>
      </c>
      <c r="E40" s="250" t="s">
        <v>171</v>
      </c>
      <c r="F40" s="250">
        <v>483.71519999999998</v>
      </c>
      <c r="G40" s="250">
        <v>548.57000000000005</v>
      </c>
      <c r="H40" s="250" t="s">
        <v>170</v>
      </c>
      <c r="I40" s="250">
        <v>509.12</v>
      </c>
      <c r="J40" s="250" t="s">
        <v>170</v>
      </c>
      <c r="K40" s="250">
        <v>492.3</v>
      </c>
      <c r="L40" s="250">
        <v>538</v>
      </c>
      <c r="M40" s="250">
        <v>513.47370000000001</v>
      </c>
      <c r="N40" s="250">
        <v>563.41</v>
      </c>
      <c r="O40" s="250" t="s">
        <v>170</v>
      </c>
      <c r="P40" s="250">
        <v>470.97</v>
      </c>
      <c r="Q40" s="250" t="s">
        <v>171</v>
      </c>
      <c r="R40" s="250">
        <v>574.27</v>
      </c>
      <c r="S40" s="250" t="s">
        <v>170</v>
      </c>
      <c r="T40" s="250" t="s">
        <v>170</v>
      </c>
      <c r="U40" s="250" t="s">
        <v>170</v>
      </c>
      <c r="V40" s="250">
        <v>485.8</v>
      </c>
      <c r="W40" s="250">
        <v>491.25580000000002</v>
      </c>
      <c r="X40" s="250">
        <v>472.61</v>
      </c>
      <c r="Y40" s="250" t="s">
        <v>170</v>
      </c>
      <c r="Z40" s="250">
        <v>442.71</v>
      </c>
      <c r="AA40" s="250" t="s">
        <v>170</v>
      </c>
      <c r="AB40" s="250" t="s">
        <v>170</v>
      </c>
      <c r="AC40" s="250">
        <v>505.63209999999998</v>
      </c>
      <c r="AD40" s="251">
        <v>530.33320000000003</v>
      </c>
      <c r="AE40" s="252">
        <v>0.58090000000004238</v>
      </c>
      <c r="AF40" s="262">
        <v>1.0965502179038911E-3</v>
      </c>
      <c r="AG40" t="s">
        <v>170</v>
      </c>
    </row>
    <row r="41" spans="2:33" ht="15" customHeight="1" x14ac:dyDescent="0.35">
      <c r="B41" s="157" t="s">
        <v>177</v>
      </c>
      <c r="C41" s="250" t="s">
        <v>170</v>
      </c>
      <c r="D41" s="250" t="s">
        <v>170</v>
      </c>
      <c r="E41" s="250" t="s">
        <v>171</v>
      </c>
      <c r="F41" s="250">
        <v>457.77550000000002</v>
      </c>
      <c r="G41" s="250">
        <v>541.12</v>
      </c>
      <c r="H41" s="250" t="s">
        <v>170</v>
      </c>
      <c r="I41" s="250">
        <v>510.34</v>
      </c>
      <c r="J41" s="250" t="s">
        <v>170</v>
      </c>
      <c r="K41" s="250" t="s">
        <v>170</v>
      </c>
      <c r="L41" s="250" t="s">
        <v>170</v>
      </c>
      <c r="M41" s="250">
        <v>498.23899999999998</v>
      </c>
      <c r="N41" s="250" t="s">
        <v>170</v>
      </c>
      <c r="O41" s="250" t="s">
        <v>170</v>
      </c>
      <c r="P41" s="250" t="s">
        <v>170</v>
      </c>
      <c r="Q41" s="250" t="s">
        <v>170</v>
      </c>
      <c r="R41" s="250" t="s">
        <v>170</v>
      </c>
      <c r="S41" s="250" t="s">
        <v>170</v>
      </c>
      <c r="T41" s="250" t="s">
        <v>170</v>
      </c>
      <c r="U41" s="250" t="s">
        <v>170</v>
      </c>
      <c r="V41" s="250">
        <v>475.5</v>
      </c>
      <c r="W41" s="250">
        <v>502.98790000000002</v>
      </c>
      <c r="X41" s="250" t="s">
        <v>170</v>
      </c>
      <c r="Y41" s="250" t="s">
        <v>170</v>
      </c>
      <c r="Z41" s="250">
        <v>434.32</v>
      </c>
      <c r="AA41" s="250" t="s">
        <v>171</v>
      </c>
      <c r="AB41" s="250" t="s">
        <v>170</v>
      </c>
      <c r="AC41" s="250">
        <v>485.2491</v>
      </c>
      <c r="AD41" s="251">
        <v>513.39980000000003</v>
      </c>
      <c r="AE41" s="252">
        <v>1.4063000000000443</v>
      </c>
      <c r="AF41" s="262">
        <v>2.7467145578996544E-3</v>
      </c>
    </row>
    <row r="42" spans="2:33" ht="15" customHeight="1" x14ac:dyDescent="0.35">
      <c r="B42" s="157" t="s">
        <v>122</v>
      </c>
      <c r="C42" s="250">
        <v>486.13</v>
      </c>
      <c r="D42" s="250" t="s">
        <v>170</v>
      </c>
      <c r="E42" s="250">
        <v>408.67619999999999</v>
      </c>
      <c r="F42" s="250">
        <v>455.22179999999997</v>
      </c>
      <c r="G42" s="250">
        <v>547.17999999999995</v>
      </c>
      <c r="H42" s="250" t="s">
        <v>170</v>
      </c>
      <c r="I42" s="250">
        <v>494.18</v>
      </c>
      <c r="J42" s="250">
        <v>482.32</v>
      </c>
      <c r="K42" s="250">
        <v>492.45</v>
      </c>
      <c r="L42" s="250">
        <v>509</v>
      </c>
      <c r="M42" s="250" t="s">
        <v>170</v>
      </c>
      <c r="N42" s="250">
        <v>538.67999999999995</v>
      </c>
      <c r="O42" s="250" t="s">
        <v>170</v>
      </c>
      <c r="P42" s="250">
        <v>379.15</v>
      </c>
      <c r="Q42" s="250">
        <v>373.66</v>
      </c>
      <c r="R42" s="250">
        <v>534.39</v>
      </c>
      <c r="S42" s="250" t="s">
        <v>170</v>
      </c>
      <c r="T42" s="250" t="s">
        <v>170</v>
      </c>
      <c r="U42" s="250">
        <v>506</v>
      </c>
      <c r="V42" s="250">
        <v>468.84</v>
      </c>
      <c r="W42" s="250">
        <v>497.4418</v>
      </c>
      <c r="X42" s="250">
        <v>473.78</v>
      </c>
      <c r="Y42" s="250">
        <v>375.64920000000001</v>
      </c>
      <c r="Z42" s="250">
        <v>413.86</v>
      </c>
      <c r="AA42" s="250" t="s">
        <v>170</v>
      </c>
      <c r="AB42" s="250">
        <v>434.65</v>
      </c>
      <c r="AC42" s="250">
        <v>484.76839999999999</v>
      </c>
      <c r="AD42" s="251">
        <v>503.87200000000001</v>
      </c>
      <c r="AE42" s="252">
        <v>6.2466000000000008</v>
      </c>
      <c r="AF42" s="262">
        <v>1.2552815832953756E-2</v>
      </c>
      <c r="AG42" t="s">
        <v>170</v>
      </c>
    </row>
    <row r="43" spans="2:33" ht="15" customHeight="1" x14ac:dyDescent="0.35">
      <c r="B43" s="159" t="s">
        <v>123</v>
      </c>
      <c r="C43" s="254">
        <v>469.37</v>
      </c>
      <c r="D43" s="254" t="s">
        <v>170</v>
      </c>
      <c r="E43" s="254">
        <v>415.16829999999999</v>
      </c>
      <c r="F43" s="254">
        <v>463.8236</v>
      </c>
      <c r="G43" s="254">
        <v>544.87</v>
      </c>
      <c r="H43" s="254" t="s">
        <v>170</v>
      </c>
      <c r="I43" s="254">
        <v>497.01</v>
      </c>
      <c r="J43" s="254" t="s">
        <v>170</v>
      </c>
      <c r="K43" s="254">
        <v>464.73</v>
      </c>
      <c r="L43" s="254">
        <v>513</v>
      </c>
      <c r="M43" s="254">
        <v>502.61070000000001</v>
      </c>
      <c r="N43" s="254">
        <v>511.19</v>
      </c>
      <c r="O43" s="254" t="s">
        <v>170</v>
      </c>
      <c r="P43" s="254">
        <v>434.65</v>
      </c>
      <c r="Q43" s="254">
        <v>395.8</v>
      </c>
      <c r="R43" s="254">
        <v>545.04</v>
      </c>
      <c r="S43" s="254">
        <v>213.2715</v>
      </c>
      <c r="T43" s="254" t="s">
        <v>170</v>
      </c>
      <c r="U43" s="254">
        <v>288</v>
      </c>
      <c r="V43" s="254">
        <v>474.38</v>
      </c>
      <c r="W43" s="254">
        <v>501.28140000000002</v>
      </c>
      <c r="X43" s="254">
        <v>457.51</v>
      </c>
      <c r="Y43" s="254">
        <v>352.90309999999999</v>
      </c>
      <c r="Z43" s="254">
        <v>411.9</v>
      </c>
      <c r="AA43" s="254" t="s">
        <v>171</v>
      </c>
      <c r="AB43" s="254">
        <v>451.18</v>
      </c>
      <c r="AC43" s="254">
        <v>500.4402</v>
      </c>
      <c r="AD43" s="255">
        <v>503.66399999999999</v>
      </c>
      <c r="AE43" s="263">
        <v>2.9880999999999744</v>
      </c>
      <c r="AF43" s="264">
        <v>5.968132278785454E-3</v>
      </c>
      <c r="AG43" t="s">
        <v>170</v>
      </c>
    </row>
    <row r="44" spans="2:33" ht="15" customHeight="1" x14ac:dyDescent="0.35">
      <c r="B44" s="157" t="s">
        <v>124</v>
      </c>
      <c r="C44" s="250" t="s">
        <v>170</v>
      </c>
      <c r="D44" s="250" t="s">
        <v>170</v>
      </c>
      <c r="E44" s="250" t="s">
        <v>171</v>
      </c>
      <c r="F44" s="250">
        <v>470.0061</v>
      </c>
      <c r="G44" s="250">
        <v>539.36</v>
      </c>
      <c r="H44" s="250" t="s">
        <v>170</v>
      </c>
      <c r="I44" s="250">
        <v>499.06</v>
      </c>
      <c r="J44" s="250" t="s">
        <v>170</v>
      </c>
      <c r="K44" s="250">
        <v>504.45</v>
      </c>
      <c r="L44" s="250">
        <v>504</v>
      </c>
      <c r="M44" s="250">
        <v>462.47070000000002</v>
      </c>
      <c r="N44" s="250">
        <v>488.94</v>
      </c>
      <c r="O44" s="250" t="s">
        <v>170</v>
      </c>
      <c r="P44" s="250" t="s">
        <v>170</v>
      </c>
      <c r="Q44" s="250">
        <v>383.37</v>
      </c>
      <c r="R44" s="250" t="s">
        <v>171</v>
      </c>
      <c r="S44" s="250">
        <v>226.09790000000001</v>
      </c>
      <c r="T44" s="250" t="s">
        <v>170</v>
      </c>
      <c r="U44" s="250">
        <v>399</v>
      </c>
      <c r="V44" s="250">
        <v>465.74</v>
      </c>
      <c r="W44" s="250">
        <v>497.6551</v>
      </c>
      <c r="X44" s="250">
        <v>319.35000000000002</v>
      </c>
      <c r="Y44" s="250">
        <v>435.52069999999998</v>
      </c>
      <c r="Z44" s="250">
        <v>424.46</v>
      </c>
      <c r="AA44" s="250" t="s">
        <v>171</v>
      </c>
      <c r="AB44" s="250">
        <v>426.77</v>
      </c>
      <c r="AC44" s="250">
        <v>495.34449999999998</v>
      </c>
      <c r="AD44" s="251">
        <v>497.89350000000002</v>
      </c>
      <c r="AE44" s="252">
        <v>2.2982000000000085</v>
      </c>
      <c r="AF44" s="262">
        <v>4.6372514025052602E-3</v>
      </c>
      <c r="AG44" t="s">
        <v>170</v>
      </c>
    </row>
    <row r="45" spans="2:33" ht="15" customHeight="1" x14ac:dyDescent="0.35">
      <c r="B45" s="157" t="s">
        <v>125</v>
      </c>
      <c r="C45" s="249" t="s">
        <v>170</v>
      </c>
      <c r="D45" s="249" t="s">
        <v>170</v>
      </c>
      <c r="E45" s="249">
        <v>366.84289999999999</v>
      </c>
      <c r="F45" s="249">
        <v>420.94920000000002</v>
      </c>
      <c r="G45" s="249">
        <v>499.35</v>
      </c>
      <c r="H45" s="249" t="s">
        <v>171</v>
      </c>
      <c r="I45" s="249">
        <v>477.71</v>
      </c>
      <c r="J45" s="249" t="s">
        <v>170</v>
      </c>
      <c r="K45" s="249">
        <v>402.96</v>
      </c>
      <c r="L45" s="249">
        <v>469</v>
      </c>
      <c r="M45" s="249">
        <v>463.928</v>
      </c>
      <c r="N45" s="249">
        <v>409.37</v>
      </c>
      <c r="O45" s="249" t="s">
        <v>170</v>
      </c>
      <c r="P45" s="249">
        <v>374.66</v>
      </c>
      <c r="Q45" s="249">
        <v>385.6</v>
      </c>
      <c r="R45" s="249" t="s">
        <v>171</v>
      </c>
      <c r="S45" s="249">
        <v>207.7775</v>
      </c>
      <c r="T45" s="249" t="s">
        <v>170</v>
      </c>
      <c r="U45" s="249">
        <v>430</v>
      </c>
      <c r="V45" s="249">
        <v>410.99</v>
      </c>
      <c r="W45" s="249">
        <v>469.71129999999999</v>
      </c>
      <c r="X45" s="249">
        <v>418.02</v>
      </c>
      <c r="Y45" s="249">
        <v>384.01</v>
      </c>
      <c r="Z45" s="249">
        <v>320.83999999999997</v>
      </c>
      <c r="AA45" s="249">
        <v>205.69</v>
      </c>
      <c r="AB45" s="249">
        <v>390.72</v>
      </c>
      <c r="AC45" s="249">
        <v>472.46170000000001</v>
      </c>
      <c r="AD45" s="251">
        <v>445.45710000000003</v>
      </c>
      <c r="AE45" s="252">
        <v>2.4679000000000428</v>
      </c>
      <c r="AF45" s="262">
        <v>5.5710161782727141E-3</v>
      </c>
      <c r="AG45" t="s">
        <v>170</v>
      </c>
    </row>
    <row r="46" spans="2:33" ht="15" customHeight="1" x14ac:dyDescent="0.35">
      <c r="B46" s="157" t="s">
        <v>126</v>
      </c>
      <c r="C46" s="249" t="s">
        <v>170</v>
      </c>
      <c r="D46" s="249" t="s">
        <v>170</v>
      </c>
      <c r="E46" s="249">
        <v>365.09809999999999</v>
      </c>
      <c r="F46" s="249">
        <v>449.30810000000002</v>
      </c>
      <c r="G46" s="249">
        <v>514.16</v>
      </c>
      <c r="H46" s="249">
        <v>397.8</v>
      </c>
      <c r="I46" s="249">
        <v>491.99</v>
      </c>
      <c r="J46" s="249">
        <v>476.25</v>
      </c>
      <c r="K46" s="249">
        <v>452.34</v>
      </c>
      <c r="L46" s="249">
        <v>486</v>
      </c>
      <c r="M46" s="249">
        <v>480.0899</v>
      </c>
      <c r="N46" s="249">
        <v>413.33</v>
      </c>
      <c r="O46" s="249" t="s">
        <v>170</v>
      </c>
      <c r="P46" s="249">
        <v>391.57</v>
      </c>
      <c r="Q46" s="249">
        <v>394.27</v>
      </c>
      <c r="R46" s="249">
        <v>479.25</v>
      </c>
      <c r="S46" s="249">
        <v>254.60470000000001</v>
      </c>
      <c r="T46" s="249" t="s">
        <v>170</v>
      </c>
      <c r="U46" s="249">
        <v>507</v>
      </c>
      <c r="V46" s="249">
        <v>426.95</v>
      </c>
      <c r="W46" s="249">
        <v>477.17720000000003</v>
      </c>
      <c r="X46" s="249">
        <v>392.47</v>
      </c>
      <c r="Y46" s="249">
        <v>364.27519999999998</v>
      </c>
      <c r="Z46" s="249">
        <v>372.44</v>
      </c>
      <c r="AA46" s="249" t="s">
        <v>171</v>
      </c>
      <c r="AB46" s="249">
        <v>402</v>
      </c>
      <c r="AC46" s="249">
        <v>475.6345</v>
      </c>
      <c r="AD46" s="251">
        <v>477.59300000000002</v>
      </c>
      <c r="AE46" s="252">
        <v>2.2859000000000265</v>
      </c>
      <c r="AF46" s="262">
        <v>4.8093117060528101E-3</v>
      </c>
      <c r="AG46" t="s">
        <v>170</v>
      </c>
    </row>
    <row r="47" spans="2:33" ht="15" customHeight="1" thickBot="1" x14ac:dyDescent="0.4">
      <c r="B47" s="157" t="s">
        <v>127</v>
      </c>
      <c r="C47" s="250" t="s">
        <v>170</v>
      </c>
      <c r="D47" s="250" t="s">
        <v>170</v>
      </c>
      <c r="E47" s="250">
        <v>3.8952</v>
      </c>
      <c r="F47" s="250">
        <v>444.33519999999999</v>
      </c>
      <c r="G47" s="250">
        <v>516.45000000000005</v>
      </c>
      <c r="H47" s="250" t="s">
        <v>171</v>
      </c>
      <c r="I47" s="250">
        <v>493.26</v>
      </c>
      <c r="J47" s="250" t="s">
        <v>170</v>
      </c>
      <c r="K47" s="250">
        <v>461.12</v>
      </c>
      <c r="L47" s="250" t="s">
        <v>170</v>
      </c>
      <c r="M47" s="250" t="s">
        <v>170</v>
      </c>
      <c r="N47" s="250">
        <v>451</v>
      </c>
      <c r="O47" s="250" t="s">
        <v>170</v>
      </c>
      <c r="P47" s="250" t="s">
        <v>170</v>
      </c>
      <c r="Q47" s="250">
        <v>408.65</v>
      </c>
      <c r="R47" s="250" t="s">
        <v>171</v>
      </c>
      <c r="S47" s="250" t="s">
        <v>170</v>
      </c>
      <c r="T47" s="250" t="s">
        <v>170</v>
      </c>
      <c r="U47" s="250">
        <v>530</v>
      </c>
      <c r="V47" s="250">
        <v>432.72</v>
      </c>
      <c r="W47" s="250">
        <v>478.88369999999998</v>
      </c>
      <c r="X47" s="250">
        <v>241.66</v>
      </c>
      <c r="Y47" s="250" t="s">
        <v>170</v>
      </c>
      <c r="Z47" s="250">
        <v>392.41</v>
      </c>
      <c r="AA47" s="250" t="s">
        <v>171</v>
      </c>
      <c r="AB47" s="250">
        <v>381.28</v>
      </c>
      <c r="AC47" s="250">
        <v>483.71080000000001</v>
      </c>
      <c r="AD47" s="251">
        <v>482.4409</v>
      </c>
      <c r="AE47" s="252">
        <v>3.3038000000000238</v>
      </c>
      <c r="AF47" s="262">
        <v>6.8953124272781441E-3</v>
      </c>
      <c r="AG47" t="s">
        <v>170</v>
      </c>
    </row>
    <row r="48" spans="2:33" ht="15" customHeight="1" thickBot="1" x14ac:dyDescent="0.4">
      <c r="B48" s="156" t="s">
        <v>128</v>
      </c>
      <c r="C48" s="258">
        <v>488.89569999999998</v>
      </c>
      <c r="D48" s="258" t="s">
        <v>170</v>
      </c>
      <c r="E48" s="258" t="s">
        <v>171</v>
      </c>
      <c r="F48" s="258">
        <v>456.84120000000001</v>
      </c>
      <c r="G48" s="258">
        <v>537.00980000000004</v>
      </c>
      <c r="H48" s="258" t="s">
        <v>171</v>
      </c>
      <c r="I48" s="258">
        <v>496.77080000000001</v>
      </c>
      <c r="J48" s="258">
        <v>478.12119999999999</v>
      </c>
      <c r="K48" s="258">
        <v>481.01909999999998</v>
      </c>
      <c r="L48" s="258">
        <v>519.54449999999997</v>
      </c>
      <c r="M48" s="258">
        <v>491.3252</v>
      </c>
      <c r="N48" s="258">
        <v>546.46339999999998</v>
      </c>
      <c r="O48" s="258" t="s">
        <v>170</v>
      </c>
      <c r="P48" s="258">
        <v>385.60700000000003</v>
      </c>
      <c r="Q48" s="258" t="s">
        <v>171</v>
      </c>
      <c r="R48" s="258" t="s">
        <v>171</v>
      </c>
      <c r="S48" s="258">
        <v>222.2388</v>
      </c>
      <c r="T48" s="258" t="s">
        <v>170</v>
      </c>
      <c r="U48" s="258">
        <v>460.8691</v>
      </c>
      <c r="V48" s="258">
        <v>472.62560000000002</v>
      </c>
      <c r="W48" s="258">
        <v>485.07279999999997</v>
      </c>
      <c r="X48" s="258">
        <v>447.24119999999999</v>
      </c>
      <c r="Y48" s="258">
        <v>376.59879999999998</v>
      </c>
      <c r="Z48" s="258">
        <v>406.05180000000001</v>
      </c>
      <c r="AA48" s="258" t="s">
        <v>171</v>
      </c>
      <c r="AB48" s="258">
        <v>407.20940000000002</v>
      </c>
      <c r="AC48" s="258">
        <v>487.35570000000001</v>
      </c>
      <c r="AD48" s="259">
        <v>504.50549999999998</v>
      </c>
      <c r="AE48" s="265">
        <v>1.4575999999999567</v>
      </c>
      <c r="AF48" s="266">
        <v>2.8975371927801863E-3</v>
      </c>
      <c r="AG48" t="s">
        <v>170</v>
      </c>
    </row>
    <row r="49" spans="2:33" ht="15" customHeight="1" thickBot="1" x14ac:dyDescent="0.4">
      <c r="B49" s="157" t="s">
        <v>129</v>
      </c>
      <c r="C49" s="267">
        <v>422.452</v>
      </c>
      <c r="D49" s="267">
        <v>295.51260000000002</v>
      </c>
      <c r="E49" s="267">
        <v>394.00529999999998</v>
      </c>
      <c r="F49" s="267">
        <v>432.0136</v>
      </c>
      <c r="G49" s="267">
        <v>529.33280000000002</v>
      </c>
      <c r="H49" s="267">
        <v>399.30900000000003</v>
      </c>
      <c r="I49" s="267">
        <v>478.23610000000002</v>
      </c>
      <c r="J49" s="267">
        <v>410.24369999999999</v>
      </c>
      <c r="K49" s="267">
        <v>468.964</v>
      </c>
      <c r="L49" s="267">
        <v>496.4024</v>
      </c>
      <c r="M49" s="267">
        <v>476.19940000000003</v>
      </c>
      <c r="N49" s="267">
        <v>490.69749999999999</v>
      </c>
      <c r="O49" s="267">
        <v>275.37990000000002</v>
      </c>
      <c r="P49" s="267">
        <v>367.66660000000002</v>
      </c>
      <c r="Q49" s="267">
        <v>402.1</v>
      </c>
      <c r="R49" s="267">
        <v>527.95169999999996</v>
      </c>
      <c r="S49" s="267">
        <v>230.30279999999999</v>
      </c>
      <c r="T49" s="267" t="s">
        <v>170</v>
      </c>
      <c r="U49" s="267">
        <v>508.2516</v>
      </c>
      <c r="V49" s="267">
        <v>471.2484</v>
      </c>
      <c r="W49" s="267">
        <v>487.28910000000002</v>
      </c>
      <c r="X49" s="267">
        <v>405.637</v>
      </c>
      <c r="Y49" s="267">
        <v>386.37169999999998</v>
      </c>
      <c r="Z49" s="267">
        <v>411.87040000000002</v>
      </c>
      <c r="AA49" s="267">
        <v>265.04199999999997</v>
      </c>
      <c r="AB49" s="267">
        <v>384.30259999999998</v>
      </c>
      <c r="AC49" s="267">
        <v>478.24040000000002</v>
      </c>
      <c r="AD49" s="268">
        <v>477.01260000000002</v>
      </c>
      <c r="AE49" s="260">
        <v>2.0587000000000444</v>
      </c>
      <c r="AF49" s="269">
        <v>4.3345259403071434E-3</v>
      </c>
      <c r="AG49" t="s">
        <v>170</v>
      </c>
    </row>
    <row r="50" spans="2:33" ht="15" customHeight="1" thickBot="1" x14ac:dyDescent="0.4">
      <c r="B50" s="160" t="s">
        <v>130</v>
      </c>
      <c r="C50" s="270">
        <v>3.2028000000000247</v>
      </c>
      <c r="D50" s="270">
        <v>4.7573000000000434</v>
      </c>
      <c r="E50" s="270">
        <v>0.68039999999996326</v>
      </c>
      <c r="F50" s="270">
        <v>10.408999999999992</v>
      </c>
      <c r="G50" s="270">
        <v>0.38520000000005439</v>
      </c>
      <c r="H50" s="270">
        <v>-3.0586999999999875</v>
      </c>
      <c r="I50" s="270">
        <v>5.3226999999999975</v>
      </c>
      <c r="J50" s="270" t="s">
        <v>170</v>
      </c>
      <c r="K50" s="270">
        <v>0.231899999999996</v>
      </c>
      <c r="L50" s="270">
        <v>6.0819000000000187</v>
      </c>
      <c r="M50" s="270">
        <v>-8.3342999999999847</v>
      </c>
      <c r="N50" s="270">
        <v>-0.24209999999999354</v>
      </c>
      <c r="O50" s="270">
        <v>1.377900000000011</v>
      </c>
      <c r="P50" s="270">
        <v>-0.11129999999997153</v>
      </c>
      <c r="Q50" s="270">
        <v>1.1192000000000348</v>
      </c>
      <c r="R50" s="270">
        <v>-5.1595000000000937</v>
      </c>
      <c r="S50" s="270">
        <v>17.815200000000004</v>
      </c>
      <c r="T50" s="270" t="s">
        <v>170</v>
      </c>
      <c r="U50" s="270">
        <v>2.9977000000000089</v>
      </c>
      <c r="V50" s="270">
        <v>2.6138000000000261</v>
      </c>
      <c r="W50" s="270">
        <v>-1.3668999999999869</v>
      </c>
      <c r="X50" s="270">
        <v>3.4551999999999907</v>
      </c>
      <c r="Y50" s="270">
        <v>33.614499999999964</v>
      </c>
      <c r="Z50" s="270">
        <v>-3.7493999999999801</v>
      </c>
      <c r="AA50" s="270">
        <v>-5.9930000000000518</v>
      </c>
      <c r="AB50" s="270">
        <v>3.7547999999999888</v>
      </c>
      <c r="AC50" s="270">
        <v>-0.7822999999999638</v>
      </c>
      <c r="AD50" s="271">
        <v>2.0587000000000444</v>
      </c>
      <c r="AE50" s="272" t="s">
        <v>170</v>
      </c>
      <c r="AF50" s="273" t="s">
        <v>170</v>
      </c>
      <c r="AG50" t="s">
        <v>170</v>
      </c>
    </row>
    <row r="51" spans="2:33" ht="15" customHeight="1" thickBot="1" x14ac:dyDescent="0.4">
      <c r="B51" s="138" t="s">
        <v>131</v>
      </c>
      <c r="C51" s="258">
        <v>390.92</v>
      </c>
      <c r="D51" s="258" t="s">
        <v>170</v>
      </c>
      <c r="E51" s="258">
        <v>476.6807</v>
      </c>
      <c r="F51" s="258">
        <v>447.15769999999998</v>
      </c>
      <c r="G51" s="258">
        <v>556.39</v>
      </c>
      <c r="H51" s="258">
        <v>424.32</v>
      </c>
      <c r="I51" s="258">
        <v>496.84</v>
      </c>
      <c r="J51" s="258" t="s">
        <v>170</v>
      </c>
      <c r="K51" s="258">
        <v>497.26</v>
      </c>
      <c r="L51" s="258">
        <v>508</v>
      </c>
      <c r="M51" s="258">
        <v>488.70080000000002</v>
      </c>
      <c r="N51" s="258">
        <v>430.12</v>
      </c>
      <c r="O51" s="258" t="s">
        <v>170</v>
      </c>
      <c r="P51" s="258" t="s">
        <v>170</v>
      </c>
      <c r="Q51" s="258">
        <v>445.52</v>
      </c>
      <c r="R51" s="258">
        <v>525.15</v>
      </c>
      <c r="S51" s="258" t="s">
        <v>170</v>
      </c>
      <c r="T51" s="258" t="s">
        <v>170</v>
      </c>
      <c r="U51" s="258">
        <v>561</v>
      </c>
      <c r="V51" s="258">
        <v>500.37</v>
      </c>
      <c r="W51" s="258">
        <v>515.14660000000003</v>
      </c>
      <c r="X51" s="258">
        <v>476.66</v>
      </c>
      <c r="Y51" s="258">
        <v>378.67869999999999</v>
      </c>
      <c r="Z51" s="258">
        <v>428.81</v>
      </c>
      <c r="AA51" s="258">
        <v>411.14</v>
      </c>
      <c r="AB51" s="258">
        <v>450.68</v>
      </c>
      <c r="AC51" s="258">
        <v>515.91970000000003</v>
      </c>
      <c r="AD51" s="259">
        <v>497.72480000000002</v>
      </c>
      <c r="AE51" s="265">
        <v>0.536200000000008</v>
      </c>
      <c r="AF51" s="266">
        <v>1.0784639873078206E-3</v>
      </c>
      <c r="AG51" t="s">
        <v>170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spans="2:54" ht="15" customHeight="1" x14ac:dyDescent="0.35"/>
    <row r="79" spans="2:54" x14ac:dyDescent="0.35">
      <c r="B79" s="59" t="s">
        <v>148</v>
      </c>
    </row>
    <row r="80" spans="2:54" x14ac:dyDescent="0.35">
      <c r="C80" s="45">
        <v>2021</v>
      </c>
      <c r="BB80" s="45">
        <v>2022</v>
      </c>
    </row>
    <row r="81" spans="2:105" x14ac:dyDescent="0.35">
      <c r="B81" s="45" t="s">
        <v>132</v>
      </c>
      <c r="C81" s="45">
        <v>1</v>
      </c>
      <c r="D81" s="45">
        <v>2</v>
      </c>
      <c r="E81" s="45">
        <v>3</v>
      </c>
      <c r="F81" s="45">
        <v>4</v>
      </c>
      <c r="G81" s="45">
        <v>5</v>
      </c>
      <c r="H81" s="45">
        <v>6</v>
      </c>
      <c r="I81" s="45">
        <v>7</v>
      </c>
      <c r="J81" s="45">
        <v>8</v>
      </c>
      <c r="K81" s="45">
        <v>9</v>
      </c>
      <c r="L81" s="45">
        <v>10</v>
      </c>
      <c r="M81" s="45">
        <v>11</v>
      </c>
      <c r="N81" s="45">
        <v>12</v>
      </c>
      <c r="O81" s="45">
        <v>13</v>
      </c>
      <c r="P81" s="45">
        <v>14</v>
      </c>
      <c r="Q81" s="45">
        <v>15</v>
      </c>
      <c r="R81" s="45">
        <v>16</v>
      </c>
      <c r="S81" s="45">
        <v>17</v>
      </c>
      <c r="T81" s="45">
        <v>18</v>
      </c>
      <c r="U81" s="45">
        <v>19</v>
      </c>
      <c r="V81" s="45">
        <v>20</v>
      </c>
      <c r="W81" s="45">
        <v>21</v>
      </c>
      <c r="X81" s="45">
        <v>22</v>
      </c>
      <c r="Y81" s="45">
        <v>24</v>
      </c>
      <c r="Z81" s="45">
        <v>23</v>
      </c>
      <c r="AA81" s="45">
        <v>24</v>
      </c>
      <c r="AB81" s="45">
        <v>25</v>
      </c>
      <c r="AC81" s="45">
        <v>26</v>
      </c>
      <c r="AD81" s="45">
        <v>28</v>
      </c>
      <c r="AE81" s="45">
        <v>29</v>
      </c>
      <c r="AF81" s="45">
        <v>30</v>
      </c>
      <c r="AG81" s="45">
        <v>32</v>
      </c>
      <c r="AH81" s="45">
        <v>33</v>
      </c>
      <c r="AI81" s="45">
        <v>34</v>
      </c>
      <c r="AJ81" s="45">
        <v>35</v>
      </c>
      <c r="AK81" s="45">
        <v>36</v>
      </c>
      <c r="AL81" s="45">
        <v>37</v>
      </c>
      <c r="AM81" s="45">
        <v>38</v>
      </c>
      <c r="AN81" s="45">
        <v>39</v>
      </c>
      <c r="AO81" s="45">
        <v>40</v>
      </c>
      <c r="AP81" s="45">
        <v>41</v>
      </c>
      <c r="AQ81" s="45">
        <v>42</v>
      </c>
      <c r="AR81" s="45">
        <v>43</v>
      </c>
      <c r="AS81" s="45">
        <v>44</v>
      </c>
      <c r="AT81" s="45">
        <v>45</v>
      </c>
      <c r="AU81" s="45">
        <v>46</v>
      </c>
      <c r="AV81" s="45">
        <v>47</v>
      </c>
      <c r="AW81" s="45">
        <v>48</v>
      </c>
      <c r="AX81" s="45">
        <v>49</v>
      </c>
      <c r="AY81" s="45">
        <v>50</v>
      </c>
      <c r="AZ81" s="45">
        <v>51</v>
      </c>
      <c r="BA81" s="45">
        <v>52</v>
      </c>
      <c r="BB81" s="45">
        <v>1</v>
      </c>
      <c r="BC81" s="45">
        <v>2</v>
      </c>
      <c r="BD81" s="45">
        <v>3</v>
      </c>
      <c r="BE81" s="45">
        <v>4</v>
      </c>
      <c r="BF81" s="45">
        <v>5</v>
      </c>
      <c r="BG81" s="45">
        <v>6</v>
      </c>
      <c r="BH81" s="45">
        <v>7</v>
      </c>
      <c r="BI81" s="45">
        <v>8</v>
      </c>
      <c r="BJ81" s="45">
        <v>9</v>
      </c>
      <c r="BK81" s="45">
        <v>10</v>
      </c>
      <c r="BL81" s="45">
        <v>11</v>
      </c>
      <c r="BM81" s="45">
        <v>12</v>
      </c>
      <c r="BN81" s="45">
        <v>13</v>
      </c>
      <c r="BO81" s="45">
        <v>14</v>
      </c>
      <c r="BP81" s="45">
        <v>15</v>
      </c>
      <c r="BQ81" s="45">
        <v>16</v>
      </c>
      <c r="BR81" s="45">
        <v>17</v>
      </c>
      <c r="BS81" s="45">
        <v>18</v>
      </c>
      <c r="BT81" s="45">
        <v>19</v>
      </c>
      <c r="BU81" s="45">
        <v>20</v>
      </c>
      <c r="BV81" s="45">
        <v>21</v>
      </c>
      <c r="BW81" s="45">
        <v>22</v>
      </c>
      <c r="BX81" s="45">
        <v>23</v>
      </c>
      <c r="BY81" s="45">
        <v>24</v>
      </c>
      <c r="BZ81" s="45">
        <v>25</v>
      </c>
      <c r="CA81" s="45">
        <v>26</v>
      </c>
      <c r="CB81" s="45">
        <v>27</v>
      </c>
      <c r="CC81" s="45">
        <v>28</v>
      </c>
      <c r="CD81" s="45">
        <v>29</v>
      </c>
      <c r="CE81" s="45">
        <v>30</v>
      </c>
      <c r="CF81" s="45">
        <v>31</v>
      </c>
      <c r="CG81" s="45">
        <v>32</v>
      </c>
      <c r="CH81" s="45">
        <v>33</v>
      </c>
      <c r="CI81" s="45">
        <v>34</v>
      </c>
      <c r="CJ81" s="45">
        <v>35</v>
      </c>
      <c r="CK81" s="45">
        <v>36</v>
      </c>
      <c r="CL81" s="45">
        <v>37</v>
      </c>
      <c r="CM81" s="45">
        <v>38</v>
      </c>
      <c r="CN81" s="45">
        <v>39</v>
      </c>
      <c r="CO81" s="45">
        <v>40</v>
      </c>
      <c r="CP81" s="45">
        <v>41</v>
      </c>
      <c r="CQ81" s="45">
        <v>42</v>
      </c>
      <c r="CR81" s="45">
        <v>43</v>
      </c>
      <c r="CS81" s="45">
        <v>44</v>
      </c>
      <c r="CT81" s="45">
        <v>45</v>
      </c>
      <c r="CU81" s="45">
        <v>46</v>
      </c>
      <c r="CV81" s="45">
        <v>47</v>
      </c>
      <c r="CW81" s="45">
        <v>48</v>
      </c>
      <c r="CX81" s="45">
        <v>49</v>
      </c>
      <c r="CY81" s="45">
        <v>50</v>
      </c>
      <c r="CZ81" s="45">
        <v>51</v>
      </c>
      <c r="DA81" s="45">
        <v>52</v>
      </c>
    </row>
    <row r="82" spans="2:105" ht="14.4" customHeight="1" x14ac:dyDescent="0.35">
      <c r="B82" s="45" t="s">
        <v>133</v>
      </c>
      <c r="C82" s="44">
        <v>229.07</v>
      </c>
      <c r="D82" s="44">
        <v>229.07</v>
      </c>
      <c r="E82" s="44">
        <v>229.07</v>
      </c>
      <c r="F82" s="44">
        <v>229.07</v>
      </c>
      <c r="G82" s="44">
        <v>229.07</v>
      </c>
      <c r="H82" s="44">
        <v>229.07</v>
      </c>
      <c r="I82" s="44">
        <v>229.07</v>
      </c>
      <c r="J82" s="44">
        <v>229.07</v>
      </c>
      <c r="K82" s="44">
        <v>229.07</v>
      </c>
      <c r="L82" s="44">
        <v>229.07</v>
      </c>
      <c r="M82" s="44">
        <v>229.07</v>
      </c>
      <c r="N82" s="44">
        <v>229.07</v>
      </c>
      <c r="O82" s="44">
        <v>229.07</v>
      </c>
      <c r="P82" s="44">
        <v>229.07</v>
      </c>
      <c r="Q82" s="44">
        <v>229.07</v>
      </c>
      <c r="R82" s="44">
        <v>229.07</v>
      </c>
      <c r="S82" s="44">
        <v>229.07</v>
      </c>
      <c r="T82" s="44">
        <v>229.07</v>
      </c>
      <c r="U82" s="44">
        <v>229.07</v>
      </c>
      <c r="V82" s="44">
        <v>229.07</v>
      </c>
      <c r="W82" s="44">
        <v>229.07</v>
      </c>
      <c r="X82" s="44">
        <v>229.072</v>
      </c>
      <c r="Y82" s="44">
        <v>229.07</v>
      </c>
      <c r="Z82" s="44">
        <v>229.07</v>
      </c>
      <c r="AA82" s="58">
        <v>229.07</v>
      </c>
      <c r="AB82" s="58">
        <v>229.07</v>
      </c>
      <c r="AC82" s="58">
        <v>229.07</v>
      </c>
      <c r="AD82" s="58">
        <v>229.07</v>
      </c>
      <c r="AE82" s="44">
        <v>229.07</v>
      </c>
      <c r="AF82" s="44">
        <v>229.07</v>
      </c>
      <c r="AG82" s="44">
        <v>229.07</v>
      </c>
      <c r="AH82" s="44">
        <v>229.07</v>
      </c>
      <c r="AI82" s="44">
        <v>229.07</v>
      </c>
      <c r="AJ82" s="44">
        <v>229.07</v>
      </c>
      <c r="AK82" s="44">
        <v>229.07</v>
      </c>
      <c r="AL82" s="44">
        <v>229.07</v>
      </c>
      <c r="AM82" s="44">
        <v>229.07</v>
      </c>
      <c r="AN82" s="44">
        <v>229.07</v>
      </c>
      <c r="AO82" s="44">
        <v>229.07</v>
      </c>
      <c r="AP82" s="44">
        <v>229.07</v>
      </c>
      <c r="AQ82" s="44">
        <v>229.07</v>
      </c>
      <c r="AR82" s="44">
        <v>229.07</v>
      </c>
      <c r="AS82" s="44">
        <v>229.07</v>
      </c>
      <c r="AT82" s="44">
        <v>229.07</v>
      </c>
      <c r="AU82" s="44">
        <v>229.07</v>
      </c>
      <c r="AV82" s="44">
        <v>229.07</v>
      </c>
      <c r="AW82" s="44">
        <v>229.07</v>
      </c>
      <c r="AX82" s="44">
        <v>229.072</v>
      </c>
      <c r="AY82" s="44">
        <v>229.072</v>
      </c>
      <c r="AZ82" s="44">
        <v>229.072</v>
      </c>
      <c r="BA82" s="44">
        <v>229.072</v>
      </c>
      <c r="BB82" s="44">
        <v>229.072</v>
      </c>
      <c r="BC82" s="44">
        <v>229.072</v>
      </c>
      <c r="BD82" s="44">
        <v>229.072</v>
      </c>
      <c r="BE82" s="44">
        <v>229.072</v>
      </c>
      <c r="BF82" s="44">
        <v>229.072</v>
      </c>
      <c r="BG82" s="44">
        <v>229.072</v>
      </c>
      <c r="BH82" s="44">
        <v>229.072</v>
      </c>
      <c r="BI82" s="44">
        <v>229.072</v>
      </c>
      <c r="BJ82" s="44">
        <v>229.072</v>
      </c>
      <c r="BK82" s="58">
        <v>229.07</v>
      </c>
      <c r="BL82" s="44">
        <v>229.072</v>
      </c>
      <c r="BM82" s="44">
        <v>229.072</v>
      </c>
      <c r="BN82" s="44">
        <v>229.072</v>
      </c>
      <c r="BO82" s="44">
        <v>229.072</v>
      </c>
      <c r="BP82" s="44">
        <v>229.072</v>
      </c>
      <c r="BQ82" s="44">
        <v>229.072</v>
      </c>
      <c r="BR82" s="44">
        <v>229.072</v>
      </c>
      <c r="BS82" s="44">
        <v>229.072</v>
      </c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</row>
    <row r="83" spans="2:105" ht="14.4" customHeight="1" x14ac:dyDescent="0.35">
      <c r="B83" s="45" t="s">
        <v>134</v>
      </c>
      <c r="C83" s="44">
        <v>364.4425</v>
      </c>
      <c r="D83" s="44">
        <v>364.61329999999998</v>
      </c>
      <c r="E83" s="44">
        <v>364.62619999999998</v>
      </c>
      <c r="F83" s="44">
        <v>367.30619999999999</v>
      </c>
      <c r="G83" s="44">
        <v>367.98829999999998</v>
      </c>
      <c r="H83" s="44">
        <v>369.28449999999998</v>
      </c>
      <c r="I83" s="44">
        <v>370.2998</v>
      </c>
      <c r="J83" s="44">
        <v>369.11</v>
      </c>
      <c r="K83" s="44">
        <v>368.73009999999999</v>
      </c>
      <c r="L83" s="44">
        <v>370.0727</v>
      </c>
      <c r="M83" s="44">
        <v>370.5215</v>
      </c>
      <c r="N83" s="44">
        <v>370.34320000000002</v>
      </c>
      <c r="O83" s="44">
        <v>369.83269999999999</v>
      </c>
      <c r="P83" s="44">
        <v>372.2704</v>
      </c>
      <c r="Q83" s="44">
        <v>373.60980000000001</v>
      </c>
      <c r="R83" s="44">
        <v>374.96570000000003</v>
      </c>
      <c r="S83" s="44">
        <v>374.95049999999998</v>
      </c>
      <c r="T83" s="44">
        <v>374.26769999999999</v>
      </c>
      <c r="U83" s="44">
        <v>374.19630000000001</v>
      </c>
      <c r="V83" s="44">
        <v>375.00209999999998</v>
      </c>
      <c r="W83" s="44">
        <v>376.66</v>
      </c>
      <c r="X83" s="44">
        <v>377.5573</v>
      </c>
      <c r="Y83" s="44">
        <v>378.61</v>
      </c>
      <c r="Z83" s="44">
        <v>378.99130000000002</v>
      </c>
      <c r="AA83" s="58">
        <v>378.99130000000002</v>
      </c>
      <c r="AB83" s="58">
        <v>379.76400000000001</v>
      </c>
      <c r="AC83" s="58">
        <v>380.78469999999999</v>
      </c>
      <c r="AD83" s="58">
        <v>379.92939999999999</v>
      </c>
      <c r="AE83" s="44">
        <v>381.2602</v>
      </c>
      <c r="AF83" s="44">
        <v>383.43279999999999</v>
      </c>
      <c r="AG83" s="44">
        <v>386.63959999999997</v>
      </c>
      <c r="AH83" s="44">
        <v>386.63959999999997</v>
      </c>
      <c r="AI83" s="44">
        <v>388.31799999999998</v>
      </c>
      <c r="AJ83" s="44">
        <v>389.09840000000003</v>
      </c>
      <c r="AK83" s="44">
        <v>391.71530000000001</v>
      </c>
      <c r="AL83" s="44">
        <v>394.43060000000003</v>
      </c>
      <c r="AM83" s="44">
        <v>396.11169999999998</v>
      </c>
      <c r="AN83" s="44">
        <v>398.34750000000003</v>
      </c>
      <c r="AO83" s="44">
        <v>403.29930000000002</v>
      </c>
      <c r="AP83" s="44">
        <v>407.18729999999999</v>
      </c>
      <c r="AQ83" s="44">
        <v>410.64550000000003</v>
      </c>
      <c r="AR83" s="44">
        <v>409.92669999999998</v>
      </c>
      <c r="AS83" s="44">
        <v>416.80990000000003</v>
      </c>
      <c r="AT83" s="44">
        <v>420.13479999999998</v>
      </c>
      <c r="AU83" s="44">
        <v>421.47609999999997</v>
      </c>
      <c r="AV83" s="44">
        <v>427.86309999999997</v>
      </c>
      <c r="AW83" s="44">
        <v>431.33080000000001</v>
      </c>
      <c r="AX83" s="44">
        <v>431.19549999999998</v>
      </c>
      <c r="AY83" s="44">
        <v>429.66609999999997</v>
      </c>
      <c r="AZ83" s="44">
        <v>426.27069999999998</v>
      </c>
      <c r="BA83" s="44">
        <v>434.3972</v>
      </c>
      <c r="BB83" s="44">
        <v>429.63339999999999</v>
      </c>
      <c r="BC83" s="44">
        <v>436.56240000000003</v>
      </c>
      <c r="BD83" s="44">
        <v>441.06099999999998</v>
      </c>
      <c r="BE83" s="44">
        <v>440.69130000000001</v>
      </c>
      <c r="BF83" s="44">
        <v>445.87310000000002</v>
      </c>
      <c r="BG83" s="44">
        <v>449.00599999999997</v>
      </c>
      <c r="BH83" s="44">
        <v>453.649</v>
      </c>
      <c r="BI83" s="44">
        <v>460.34899999999999</v>
      </c>
      <c r="BJ83" s="44">
        <v>464.68560000000002</v>
      </c>
      <c r="BK83" s="58">
        <v>471.47</v>
      </c>
      <c r="BL83" s="44">
        <v>471.4701</v>
      </c>
      <c r="BM83" s="44">
        <v>489.14519999999999</v>
      </c>
      <c r="BN83" s="44">
        <v>493.61680000000001</v>
      </c>
      <c r="BO83" s="44">
        <v>493.61680000000001</v>
      </c>
      <c r="BP83" s="44">
        <v>488.13709999999998</v>
      </c>
      <c r="BQ83" s="44">
        <v>492.6028</v>
      </c>
      <c r="BR83" s="44">
        <v>495.97120000000001</v>
      </c>
      <c r="BS83" s="44">
        <v>497.91669999999999</v>
      </c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</row>
    <row r="84" spans="2:105" ht="14.4" customHeight="1" x14ac:dyDescent="0.35">
      <c r="B84" s="45" t="s">
        <v>135</v>
      </c>
      <c r="C84" s="44">
        <v>459.56</v>
      </c>
      <c r="D84" s="44">
        <v>456.08550000000002</v>
      </c>
      <c r="E84" s="44">
        <v>458.25459999999998</v>
      </c>
      <c r="F84" s="44">
        <v>459.06240000000003</v>
      </c>
      <c r="G84" s="44">
        <v>457.77870000000001</v>
      </c>
      <c r="H84" s="44">
        <v>468.4178</v>
      </c>
      <c r="I84" s="44">
        <v>468.72379999999998</v>
      </c>
      <c r="J84" s="44">
        <v>464.39</v>
      </c>
      <c r="K84" s="44">
        <v>464.27730000000003</v>
      </c>
      <c r="L84" s="44">
        <v>469.18520000000001</v>
      </c>
      <c r="M84" s="44">
        <v>467.029</v>
      </c>
      <c r="N84" s="44">
        <v>464.86</v>
      </c>
      <c r="O84" s="44">
        <v>465.67090000000002</v>
      </c>
      <c r="P84" s="44">
        <v>472.33640000000003</v>
      </c>
      <c r="Q84" s="44">
        <v>474.08819999999997</v>
      </c>
      <c r="R84" s="44">
        <v>474.9751</v>
      </c>
      <c r="S84" s="44">
        <v>471.74</v>
      </c>
      <c r="T84" s="44">
        <v>469.02569999999997</v>
      </c>
      <c r="U84" s="44">
        <v>475.18830000000003</v>
      </c>
      <c r="V84" s="44">
        <v>472.39890000000003</v>
      </c>
      <c r="W84" s="44">
        <v>473.59</v>
      </c>
      <c r="X84" s="44">
        <v>471.86239999999998</v>
      </c>
      <c r="Y84" s="44">
        <v>475.39929999999998</v>
      </c>
      <c r="Z84" s="44">
        <v>477.0496</v>
      </c>
      <c r="AA84" s="58">
        <v>477.0496</v>
      </c>
      <c r="AB84" s="58">
        <v>473.31939999999997</v>
      </c>
      <c r="AC84" s="58">
        <v>472.24130000000002</v>
      </c>
      <c r="AD84" s="58">
        <v>467.45549999999997</v>
      </c>
      <c r="AE84" s="44">
        <v>467.03609999999998</v>
      </c>
      <c r="AF84" s="44">
        <v>468.5489</v>
      </c>
      <c r="AG84" s="44">
        <v>471.37090000000001</v>
      </c>
      <c r="AH84" s="44">
        <v>471.37090000000001</v>
      </c>
      <c r="AI84" s="44">
        <v>467.18959999999998</v>
      </c>
      <c r="AJ84" s="44">
        <v>474.25490000000002</v>
      </c>
      <c r="AK84" s="44">
        <v>475.20940000000002</v>
      </c>
      <c r="AL84" s="44">
        <v>474.6438</v>
      </c>
      <c r="AM84" s="44">
        <v>471.19240000000002</v>
      </c>
      <c r="AN84" s="44">
        <v>472.8913</v>
      </c>
      <c r="AO84" s="44">
        <v>478.79059999999998</v>
      </c>
      <c r="AP84" s="44">
        <v>477.12959999999998</v>
      </c>
      <c r="AQ84" s="44">
        <v>482.04259999999999</v>
      </c>
      <c r="AR84" s="44">
        <v>482.28289999999998</v>
      </c>
      <c r="AS84" s="44">
        <v>492.85079999999999</v>
      </c>
      <c r="AT84" s="44">
        <v>484.60500000000002</v>
      </c>
      <c r="AU84" s="44">
        <v>480.58589999999998</v>
      </c>
      <c r="AV84" s="44">
        <v>475.73469999999998</v>
      </c>
      <c r="AW84" s="44">
        <v>466.62369999999999</v>
      </c>
      <c r="AX84" s="44">
        <v>473.01889999999997</v>
      </c>
      <c r="AY84" s="44">
        <v>467.77589999999998</v>
      </c>
      <c r="AZ84" s="44">
        <v>471.06330000000003</v>
      </c>
      <c r="BA84" s="44">
        <v>468.93290000000002</v>
      </c>
      <c r="BB84" s="44">
        <v>478.78820000000002</v>
      </c>
      <c r="BC84" s="44">
        <v>482.85550000000001</v>
      </c>
      <c r="BD84" s="44">
        <v>486.51</v>
      </c>
      <c r="BE84" s="44">
        <v>489.99090000000001</v>
      </c>
      <c r="BF84" s="44">
        <v>493.28039999999999</v>
      </c>
      <c r="BG84" s="44">
        <v>497.99439999999998</v>
      </c>
      <c r="BH84" s="44">
        <v>503.85289999999998</v>
      </c>
      <c r="BI84" s="44">
        <v>513.1771</v>
      </c>
      <c r="BJ84" s="44">
        <v>523.99990000000003</v>
      </c>
      <c r="BK84" s="58">
        <v>536.95000000000005</v>
      </c>
      <c r="BL84" s="44">
        <v>536.947</v>
      </c>
      <c r="BM84" s="44">
        <v>583.23239999999998</v>
      </c>
      <c r="BN84" s="44">
        <v>587.06100000000004</v>
      </c>
      <c r="BO84" s="44">
        <v>587.06100000000004</v>
      </c>
      <c r="BP84" s="44">
        <v>550.74099999999999</v>
      </c>
      <c r="BQ84" s="44">
        <v>545.78719999999998</v>
      </c>
      <c r="BR84" s="44">
        <v>545.83180000000004</v>
      </c>
      <c r="BS84" s="44">
        <v>543.39689999999996</v>
      </c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</row>
    <row r="85" spans="2:105" ht="14.4" customHeight="1" x14ac:dyDescent="0.35">
      <c r="B85" s="45" t="s">
        <v>136</v>
      </c>
      <c r="C85" s="44">
        <v>200.85749999999999</v>
      </c>
      <c r="D85" s="44">
        <v>202.77780000000001</v>
      </c>
      <c r="E85" s="44">
        <v>237.00290000000001</v>
      </c>
      <c r="F85" s="44">
        <v>236.76339999999999</v>
      </c>
      <c r="G85" s="44">
        <v>203.63489999999999</v>
      </c>
      <c r="H85" s="44">
        <v>277.54680000000002</v>
      </c>
      <c r="I85" s="44">
        <v>173.38489999999999</v>
      </c>
      <c r="J85" s="44">
        <v>202.89</v>
      </c>
      <c r="K85" s="44">
        <v>289.30739999999997</v>
      </c>
      <c r="L85" s="44">
        <v>210.55420000000001</v>
      </c>
      <c r="M85" s="44">
        <v>191.91489999999999</v>
      </c>
      <c r="N85" s="44">
        <v>202.08</v>
      </c>
      <c r="O85" s="44">
        <v>209.4563</v>
      </c>
      <c r="P85" s="44">
        <v>190.40950000000001</v>
      </c>
      <c r="Q85" s="44">
        <v>204.0489</v>
      </c>
      <c r="R85" s="44">
        <v>202.30879999999999</v>
      </c>
      <c r="S85" s="44">
        <v>216.32339999999999</v>
      </c>
      <c r="T85" s="44">
        <v>265.9717</v>
      </c>
      <c r="U85" s="44">
        <v>256.74419999999998</v>
      </c>
      <c r="V85" s="44">
        <v>255.37889999999999</v>
      </c>
      <c r="W85" s="44">
        <v>251.39</v>
      </c>
      <c r="X85" s="44">
        <v>259.59609999999998</v>
      </c>
      <c r="Y85" s="44">
        <v>223.60169999999999</v>
      </c>
      <c r="Z85" s="44">
        <v>188.62620000000001</v>
      </c>
      <c r="AA85" s="58">
        <v>188.62620000000001</v>
      </c>
      <c r="AB85" s="58">
        <v>168.99019999999999</v>
      </c>
      <c r="AC85" s="58">
        <v>304.97559999999999</v>
      </c>
      <c r="AD85" s="58">
        <v>193.07589999999999</v>
      </c>
      <c r="AE85" s="44">
        <v>304.4966</v>
      </c>
      <c r="AF85" s="44">
        <v>196.64269999999999</v>
      </c>
      <c r="AG85" s="44">
        <v>257.55840000000001</v>
      </c>
      <c r="AH85" s="44">
        <v>257.55840000000001</v>
      </c>
      <c r="AI85" s="44">
        <v>196.5479</v>
      </c>
      <c r="AJ85" s="44">
        <v>195.05770000000001</v>
      </c>
      <c r="AK85" s="44">
        <v>187.9102</v>
      </c>
      <c r="AL85" s="44">
        <v>217.50829999999999</v>
      </c>
      <c r="AM85" s="44">
        <v>212.8955</v>
      </c>
      <c r="AN85" s="44">
        <v>211.4006</v>
      </c>
      <c r="AO85" s="44">
        <v>211.80940000000001</v>
      </c>
      <c r="AP85" s="44">
        <v>285.27370000000002</v>
      </c>
      <c r="AQ85" s="44">
        <v>202.4776</v>
      </c>
      <c r="AR85" s="44">
        <v>206.91470000000001</v>
      </c>
      <c r="AS85" s="44">
        <v>180.17949999999999</v>
      </c>
      <c r="AT85" s="44">
        <v>202.39869999999999</v>
      </c>
      <c r="AU85" s="44">
        <v>174.70849999999999</v>
      </c>
      <c r="AV85" s="44">
        <v>298.33499999999998</v>
      </c>
      <c r="AW85" s="44">
        <v>306.57220000000001</v>
      </c>
      <c r="AX85" s="44">
        <v>186.4924</v>
      </c>
      <c r="AY85" s="44">
        <v>178.42320000000001</v>
      </c>
      <c r="AZ85" s="44">
        <v>177.7799</v>
      </c>
      <c r="BA85" s="44">
        <v>177.32740000000001</v>
      </c>
      <c r="BB85" s="44">
        <v>252.22659999999999</v>
      </c>
      <c r="BC85" s="44">
        <v>304.87790000000001</v>
      </c>
      <c r="BD85" s="44">
        <v>314.25119999999998</v>
      </c>
      <c r="BE85" s="44">
        <v>188.54499999999999</v>
      </c>
      <c r="BF85" s="44">
        <v>325.37909999999999</v>
      </c>
      <c r="BG85" s="44">
        <v>291.40890000000002</v>
      </c>
      <c r="BH85" s="44">
        <v>312.59809999999999</v>
      </c>
      <c r="BI85" s="44">
        <v>317.71339999999998</v>
      </c>
      <c r="BJ85" s="44">
        <v>349.9787</v>
      </c>
      <c r="BK85" s="58">
        <v>356.52</v>
      </c>
      <c r="BL85" s="44">
        <v>356.51670000000001</v>
      </c>
      <c r="BM85" s="44">
        <v>305.38589999999999</v>
      </c>
      <c r="BN85" s="44">
        <v>344.18689999999998</v>
      </c>
      <c r="BO85" s="44">
        <v>372.51819999999998</v>
      </c>
      <c r="BP85" s="44">
        <v>272.23020000000002</v>
      </c>
      <c r="BQ85" s="44">
        <v>226.0856</v>
      </c>
      <c r="BR85" s="44">
        <v>355.05090000000001</v>
      </c>
      <c r="BS85" s="44">
        <v>348.351</v>
      </c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</row>
    <row r="86" spans="2:105" ht="14.4" customHeight="1" x14ac:dyDescent="0.35">
      <c r="B86" s="45" t="s">
        <v>79</v>
      </c>
      <c r="C86" s="44">
        <v>295.58969999999999</v>
      </c>
      <c r="D86" s="44">
        <v>308.43299999999999</v>
      </c>
      <c r="E86" s="44">
        <v>313.0908</v>
      </c>
      <c r="F86" s="44">
        <v>314.58690000000001</v>
      </c>
      <c r="G86" s="44">
        <v>308.85579999999999</v>
      </c>
      <c r="H86" s="44">
        <v>317.37799999999999</v>
      </c>
      <c r="I86" s="44">
        <v>318.85270000000003</v>
      </c>
      <c r="J86" s="44">
        <v>324.55</v>
      </c>
      <c r="K86" s="44">
        <v>326.60770000000002</v>
      </c>
      <c r="L86" s="44">
        <v>328.2457</v>
      </c>
      <c r="M86" s="44">
        <v>322.90460000000002</v>
      </c>
      <c r="N86" s="44">
        <v>325.59910000000002</v>
      </c>
      <c r="O86" s="44">
        <v>327.26859999999999</v>
      </c>
      <c r="P86" s="44">
        <v>319.52210000000002</v>
      </c>
      <c r="Q86" s="44">
        <v>323.3605</v>
      </c>
      <c r="R86" s="44">
        <v>325.04349999999999</v>
      </c>
      <c r="S86" s="44">
        <v>320.37759999999997</v>
      </c>
      <c r="T86" s="44">
        <v>320.12189999999998</v>
      </c>
      <c r="U86" s="44">
        <v>314.43970000000002</v>
      </c>
      <c r="V86" s="44">
        <v>322.65069999999997</v>
      </c>
      <c r="W86" s="44">
        <v>322.35000000000002</v>
      </c>
      <c r="X86" s="44">
        <v>320.4461</v>
      </c>
      <c r="Y86" s="44">
        <v>320.50650000000002</v>
      </c>
      <c r="Z86" s="44">
        <v>318.54899999999998</v>
      </c>
      <c r="AA86" s="58">
        <v>318.54899999999998</v>
      </c>
      <c r="AB86" s="58">
        <v>330.714</v>
      </c>
      <c r="AC86" s="58">
        <v>326.6832</v>
      </c>
      <c r="AD86" s="58">
        <v>323.70760000000001</v>
      </c>
      <c r="AE86" s="44">
        <v>331.59519999999998</v>
      </c>
      <c r="AF86" s="44">
        <v>326.86779999999999</v>
      </c>
      <c r="AG86" s="44">
        <v>321.32479999999998</v>
      </c>
      <c r="AH86" s="44">
        <v>321.32479999999998</v>
      </c>
      <c r="AI86" s="44">
        <v>324.99079999999998</v>
      </c>
      <c r="AJ86" s="44">
        <v>334.84219999999999</v>
      </c>
      <c r="AK86" s="44">
        <v>336.93990000000002</v>
      </c>
      <c r="AL86" s="44">
        <v>338.87979999999999</v>
      </c>
      <c r="AM86" s="44">
        <v>344.21789999999999</v>
      </c>
      <c r="AN86" s="44">
        <v>345.93439999999998</v>
      </c>
      <c r="AO86" s="44">
        <v>341.48250000000002</v>
      </c>
      <c r="AP86" s="44">
        <v>347.75920000000002</v>
      </c>
      <c r="AQ86" s="44">
        <v>357.5016</v>
      </c>
      <c r="AR86" s="44">
        <v>363.2242</v>
      </c>
      <c r="AS86" s="44">
        <v>370.47710000000001</v>
      </c>
      <c r="AT86" s="44">
        <v>369.7269</v>
      </c>
      <c r="AU86" s="44">
        <v>366.7765</v>
      </c>
      <c r="AV86" s="44">
        <v>372.73270000000002</v>
      </c>
      <c r="AW86" s="44">
        <v>372.97919999999999</v>
      </c>
      <c r="AX86" s="44">
        <v>381.85879999999997</v>
      </c>
      <c r="AY86" s="44">
        <v>380.31700000000001</v>
      </c>
      <c r="AZ86" s="44">
        <v>385.90050000000002</v>
      </c>
      <c r="BA86" s="44">
        <v>384.04259999999999</v>
      </c>
      <c r="BB86" s="44">
        <v>386.80450000000002</v>
      </c>
      <c r="BC86" s="44">
        <v>381.95800000000003</v>
      </c>
      <c r="BD86" s="44">
        <v>374.58109999999999</v>
      </c>
      <c r="BE86" s="44">
        <v>374.37139999999999</v>
      </c>
      <c r="BF86" s="44">
        <v>394.74029999999999</v>
      </c>
      <c r="BG86" s="44">
        <v>401.05130000000003</v>
      </c>
      <c r="BH86" s="44">
        <v>397.0206</v>
      </c>
      <c r="BI86" s="44">
        <v>407.3734</v>
      </c>
      <c r="BJ86" s="44">
        <v>409.33929999999998</v>
      </c>
      <c r="BK86" s="58">
        <v>410.12</v>
      </c>
      <c r="BL86" s="44">
        <v>410.1164</v>
      </c>
      <c r="BM86" s="44">
        <v>417.80329999999998</v>
      </c>
      <c r="BN86" s="44">
        <v>412.98520000000002</v>
      </c>
      <c r="BO86" s="44">
        <v>412.98520000000002</v>
      </c>
      <c r="BP86" s="44">
        <v>418.81549999999999</v>
      </c>
      <c r="BQ86" s="44">
        <v>423.55689999999998</v>
      </c>
      <c r="BR86" s="44">
        <v>429.87099999999998</v>
      </c>
      <c r="BS86" s="44">
        <v>427.32490000000001</v>
      </c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</row>
    <row r="87" spans="2:105" x14ac:dyDescent="0.35">
      <c r="V87" s="59"/>
      <c r="W87" s="59"/>
      <c r="X87" s="59"/>
    </row>
    <row r="88" spans="2:105" x14ac:dyDescent="0.35">
      <c r="V88" s="59"/>
      <c r="W88" s="59"/>
      <c r="X88" s="59"/>
    </row>
  </sheetData>
  <mergeCells count="31"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AC4:AC5"/>
    <mergeCell ref="AD4:AD5"/>
    <mergeCell ref="AE4:AE5"/>
    <mergeCell ref="AF4:AF5"/>
    <mergeCell ref="AB4:AB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2022-06-15T09:32:54Z</dcterms:modified>
</cp:coreProperties>
</file>